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Z:\Data\Sherry Wang\2. rabbit CMV study\Data\ELISA\Analyzed Data\gB ectodomain 1-5_rabbit plasma\Published data\"/>
    </mc:Choice>
  </mc:AlternateContent>
  <xr:revisionPtr revIDLastSave="0" documentId="13_ncr:1_{BAF6CA1A-1235-41D1-A244-60E2654A6894}" xr6:coauthVersionLast="47" xr6:coauthVersionMax="47" xr10:uidLastSave="{00000000-0000-0000-0000-000000000000}"/>
  <bookViews>
    <workbookView xWindow="20525" yWindow="-107" windowWidth="20848" windowHeight="11208" firstSheet="13" activeTab="16" xr2:uid="{00000000-000D-0000-FFFF-FFFF00000000}"/>
  </bookViews>
  <sheets>
    <sheet name="Plasma dilution" sheetId="2" r:id="rId1"/>
    <sheet name="20200614 gB5 ecto_Plate 1" sheetId="1" r:id="rId2"/>
    <sheet name="20200614 gB5 ecto_Plate 2" sheetId="3" r:id="rId3"/>
    <sheet name="20200616 gB5 ecto_Plate 3" sheetId="4" r:id="rId4"/>
    <sheet name="20200616 gB5 ecto_Plate 4" sheetId="5" r:id="rId5"/>
    <sheet name="20200616 gB5 ecto_Plate 5" sheetId="6" r:id="rId6"/>
    <sheet name="20200616 gB5 ecto_Plate 6" sheetId="7" r:id="rId7"/>
    <sheet name="20200616 gB5 ecto_Plate 7" sheetId="8" r:id="rId8"/>
    <sheet name="20200618 gB5 ecto_Plate 8" sheetId="9" r:id="rId9"/>
    <sheet name="20200618 gB5 ecto_Plate 9" sheetId="10" r:id="rId10"/>
    <sheet name="20200618 gB5 ecto_Plate 10" sheetId="11" r:id="rId11"/>
    <sheet name="20200618 gB5 ecto_Plate 11" sheetId="12" r:id="rId12"/>
    <sheet name="20200618 gB5 ecto_Plate 12" sheetId="13" r:id="rId13"/>
    <sheet name="20200620 gB5 ecto_Plate 13" sheetId="14" r:id="rId14"/>
    <sheet name="20200721 gB5 ecto_Plate 14" sheetId="15" r:id="rId15"/>
    <sheet name="SB cutoff" sheetId="16" r:id="rId16"/>
    <sheet name="ED50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6" l="1"/>
  <c r="P2" i="16"/>
  <c r="P4" i="16" s="1"/>
  <c r="P3" i="16"/>
  <c r="D6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O9" i="15"/>
  <c r="N9" i="15"/>
  <c r="M9" i="15"/>
  <c r="L9" i="15"/>
  <c r="K9" i="15"/>
  <c r="J9" i="15"/>
  <c r="I9" i="15"/>
  <c r="H9" i="15"/>
  <c r="G9" i="15"/>
  <c r="F9" i="15"/>
  <c r="E9" i="15"/>
  <c r="D9" i="15"/>
  <c r="O6" i="15"/>
  <c r="N6" i="15"/>
  <c r="M6" i="15"/>
  <c r="L6" i="15"/>
  <c r="K6" i="15"/>
  <c r="J6" i="15"/>
  <c r="I6" i="15"/>
  <c r="H6" i="15"/>
  <c r="G6" i="15"/>
  <c r="F6" i="15"/>
  <c r="E6" i="15"/>
  <c r="R24" i="14" l="1"/>
  <c r="AC27" i="14"/>
  <c r="AB27" i="14"/>
  <c r="AA27" i="14"/>
  <c r="Z27" i="14"/>
  <c r="Y27" i="14"/>
  <c r="X27" i="14"/>
  <c r="W27" i="14"/>
  <c r="V27" i="14"/>
  <c r="U27" i="14"/>
  <c r="T27" i="14"/>
  <c r="S27" i="14"/>
  <c r="R27" i="14"/>
  <c r="AC24" i="14"/>
  <c r="AB24" i="14"/>
  <c r="AA24" i="14"/>
  <c r="Z24" i="14"/>
  <c r="Y24" i="14"/>
  <c r="X24" i="14"/>
  <c r="W24" i="14"/>
  <c r="V24" i="14"/>
  <c r="U24" i="14"/>
  <c r="T24" i="14"/>
  <c r="S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AC9" i="14"/>
  <c r="AB9" i="14"/>
  <c r="AA9" i="14"/>
  <c r="Z9" i="14"/>
  <c r="Y9" i="14"/>
  <c r="X9" i="14"/>
  <c r="W9" i="14"/>
  <c r="V9" i="14"/>
  <c r="U9" i="14"/>
  <c r="T9" i="14"/>
  <c r="S9" i="14"/>
  <c r="R9" i="14"/>
  <c r="O9" i="14"/>
  <c r="N9" i="14"/>
  <c r="M9" i="14"/>
  <c r="L9" i="14"/>
  <c r="K9" i="14"/>
  <c r="J9" i="14"/>
  <c r="I9" i="14"/>
  <c r="H9" i="14"/>
  <c r="G9" i="14"/>
  <c r="F9" i="14"/>
  <c r="E9" i="14"/>
  <c r="D9" i="14"/>
  <c r="AC6" i="14"/>
  <c r="AB6" i="14"/>
  <c r="AA6" i="14"/>
  <c r="Z6" i="14"/>
  <c r="Y6" i="14"/>
  <c r="X6" i="14"/>
  <c r="W6" i="14"/>
  <c r="V6" i="14"/>
  <c r="U6" i="14"/>
  <c r="T6" i="14"/>
  <c r="S6" i="14"/>
  <c r="R6" i="14"/>
  <c r="O6" i="14"/>
  <c r="N6" i="14"/>
  <c r="M6" i="14"/>
  <c r="L6" i="14"/>
  <c r="K6" i="14"/>
  <c r="J6" i="14"/>
  <c r="I6" i="14"/>
  <c r="H6" i="14"/>
  <c r="G6" i="14"/>
  <c r="F6" i="14"/>
  <c r="E6" i="14"/>
  <c r="D6" i="14"/>
  <c r="O27" i="13"/>
  <c r="N27" i="13"/>
  <c r="M27" i="13"/>
  <c r="L27" i="13"/>
  <c r="K27" i="13"/>
  <c r="J27" i="13"/>
  <c r="I27" i="13"/>
  <c r="H27" i="13"/>
  <c r="G27" i="13"/>
  <c r="F27" i="13"/>
  <c r="E27" i="13"/>
  <c r="D27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AC9" i="13"/>
  <c r="AB9" i="13"/>
  <c r="AA9" i="13"/>
  <c r="Z9" i="13"/>
  <c r="Y9" i="13"/>
  <c r="X9" i="13"/>
  <c r="W9" i="13"/>
  <c r="V9" i="13"/>
  <c r="U9" i="13"/>
  <c r="T9" i="13"/>
  <c r="S9" i="13"/>
  <c r="R9" i="13"/>
  <c r="O9" i="13"/>
  <c r="N9" i="13"/>
  <c r="M9" i="13"/>
  <c r="L9" i="13"/>
  <c r="K9" i="13"/>
  <c r="J9" i="13"/>
  <c r="I9" i="13"/>
  <c r="H9" i="13"/>
  <c r="G9" i="13"/>
  <c r="F9" i="13"/>
  <c r="E9" i="13"/>
  <c r="D9" i="13"/>
  <c r="AC6" i="13"/>
  <c r="AB6" i="13"/>
  <c r="AA6" i="13"/>
  <c r="Z6" i="13"/>
  <c r="Y6" i="13"/>
  <c r="X6" i="13"/>
  <c r="W6" i="13"/>
  <c r="V6" i="13"/>
  <c r="U6" i="13"/>
  <c r="T6" i="13"/>
  <c r="S6" i="13"/>
  <c r="R6" i="13"/>
  <c r="O6" i="13"/>
  <c r="N6" i="13"/>
  <c r="M6" i="13"/>
  <c r="L6" i="13"/>
  <c r="K6" i="13"/>
  <c r="J6" i="13"/>
  <c r="I6" i="13"/>
  <c r="H6" i="13"/>
  <c r="G6" i="13"/>
  <c r="F6" i="13"/>
  <c r="E6" i="13"/>
  <c r="D6" i="13"/>
  <c r="AC27" i="12"/>
  <c r="AB27" i="12"/>
  <c r="AA27" i="12"/>
  <c r="Z27" i="12"/>
  <c r="Y27" i="12"/>
  <c r="X27" i="12"/>
  <c r="W27" i="12"/>
  <c r="V27" i="12"/>
  <c r="U27" i="12"/>
  <c r="T27" i="12"/>
  <c r="S27" i="12"/>
  <c r="R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AC9" i="12"/>
  <c r="AB9" i="12"/>
  <c r="AA9" i="12"/>
  <c r="Z9" i="12"/>
  <c r="Y9" i="12"/>
  <c r="X9" i="12"/>
  <c r="W9" i="12"/>
  <c r="V9" i="12"/>
  <c r="U9" i="12"/>
  <c r="T9" i="12"/>
  <c r="S9" i="12"/>
  <c r="R9" i="12"/>
  <c r="O9" i="12"/>
  <c r="N9" i="12"/>
  <c r="M9" i="12"/>
  <c r="L9" i="12"/>
  <c r="K9" i="12"/>
  <c r="J9" i="12"/>
  <c r="I9" i="12"/>
  <c r="H9" i="12"/>
  <c r="G9" i="12"/>
  <c r="F9" i="12"/>
  <c r="E9" i="12"/>
  <c r="D9" i="12"/>
  <c r="AC6" i="12"/>
  <c r="AB6" i="12"/>
  <c r="AA6" i="12"/>
  <c r="Z6" i="12"/>
  <c r="Y6" i="12"/>
  <c r="X6" i="12"/>
  <c r="W6" i="12"/>
  <c r="V6" i="12"/>
  <c r="U6" i="12"/>
  <c r="T6" i="12"/>
  <c r="S6" i="12"/>
  <c r="R6" i="12"/>
  <c r="O6" i="12"/>
  <c r="N6" i="12"/>
  <c r="M6" i="12"/>
  <c r="L6" i="12"/>
  <c r="K6" i="12"/>
  <c r="J6" i="12"/>
  <c r="I6" i="12"/>
  <c r="H6" i="12"/>
  <c r="G6" i="12"/>
  <c r="F6" i="12"/>
  <c r="E6" i="12"/>
  <c r="D6" i="12"/>
  <c r="AC27" i="11"/>
  <c r="AB27" i="11"/>
  <c r="AA27" i="11"/>
  <c r="Z27" i="11"/>
  <c r="Y27" i="11"/>
  <c r="X27" i="11"/>
  <c r="W27" i="11"/>
  <c r="V27" i="11"/>
  <c r="U27" i="11"/>
  <c r="T27" i="11"/>
  <c r="S27" i="11"/>
  <c r="R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AC9" i="11"/>
  <c r="AB9" i="11"/>
  <c r="AA9" i="11"/>
  <c r="Z9" i="11"/>
  <c r="Y9" i="11"/>
  <c r="X9" i="11"/>
  <c r="W9" i="11"/>
  <c r="V9" i="11"/>
  <c r="U9" i="11"/>
  <c r="T9" i="11"/>
  <c r="S9" i="11"/>
  <c r="R9" i="11"/>
  <c r="O9" i="11"/>
  <c r="N9" i="11"/>
  <c r="M9" i="11"/>
  <c r="L9" i="11"/>
  <c r="K9" i="11"/>
  <c r="J9" i="11"/>
  <c r="I9" i="11"/>
  <c r="H9" i="11"/>
  <c r="G9" i="11"/>
  <c r="F9" i="11"/>
  <c r="E9" i="11"/>
  <c r="D9" i="11"/>
  <c r="AC6" i="11"/>
  <c r="AB6" i="11"/>
  <c r="AA6" i="11"/>
  <c r="Z6" i="11"/>
  <c r="Y6" i="11"/>
  <c r="X6" i="11"/>
  <c r="W6" i="11"/>
  <c r="V6" i="11"/>
  <c r="U6" i="11"/>
  <c r="T6" i="11"/>
  <c r="S6" i="11"/>
  <c r="R6" i="11"/>
  <c r="O6" i="11"/>
  <c r="N6" i="11"/>
  <c r="M6" i="11"/>
  <c r="L6" i="11"/>
  <c r="K6" i="11"/>
  <c r="J6" i="11"/>
  <c r="I6" i="11"/>
  <c r="H6" i="11"/>
  <c r="G6" i="11"/>
  <c r="F6" i="11"/>
  <c r="E6" i="11"/>
  <c r="D6" i="11"/>
  <c r="O24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N24" i="10"/>
  <c r="M24" i="10"/>
  <c r="L24" i="10"/>
  <c r="K24" i="10"/>
  <c r="J24" i="10"/>
  <c r="I24" i="10"/>
  <c r="H24" i="10"/>
  <c r="G24" i="10"/>
  <c r="F24" i="10"/>
  <c r="E24" i="10"/>
  <c r="D24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AC9" i="10"/>
  <c r="AB9" i="10"/>
  <c r="AA9" i="10"/>
  <c r="Z9" i="10"/>
  <c r="Y9" i="10"/>
  <c r="X9" i="10"/>
  <c r="W9" i="10"/>
  <c r="V9" i="10"/>
  <c r="U9" i="10"/>
  <c r="T9" i="10"/>
  <c r="S9" i="10"/>
  <c r="R9" i="10"/>
  <c r="O9" i="10"/>
  <c r="N9" i="10"/>
  <c r="M9" i="10"/>
  <c r="L9" i="10"/>
  <c r="K9" i="10"/>
  <c r="J9" i="10"/>
  <c r="I9" i="10"/>
  <c r="H9" i="10"/>
  <c r="G9" i="10"/>
  <c r="F9" i="10"/>
  <c r="E9" i="10"/>
  <c r="D9" i="10"/>
  <c r="AC6" i="10"/>
  <c r="AB6" i="10"/>
  <c r="AA6" i="10"/>
  <c r="Z6" i="10"/>
  <c r="Y6" i="10"/>
  <c r="X6" i="10"/>
  <c r="W6" i="10"/>
  <c r="V6" i="10"/>
  <c r="U6" i="10"/>
  <c r="T6" i="10"/>
  <c r="S6" i="10"/>
  <c r="R6" i="10"/>
  <c r="O6" i="10"/>
  <c r="N6" i="10"/>
  <c r="M6" i="10"/>
  <c r="L6" i="10"/>
  <c r="K6" i="10"/>
  <c r="J6" i="10"/>
  <c r="I6" i="10"/>
  <c r="H6" i="10"/>
  <c r="G6" i="10"/>
  <c r="F6" i="10"/>
  <c r="E6" i="10"/>
  <c r="D6" i="10"/>
  <c r="AC27" i="9"/>
  <c r="AB27" i="9"/>
  <c r="AA27" i="9"/>
  <c r="Z27" i="9"/>
  <c r="Y27" i="9"/>
  <c r="X27" i="9"/>
  <c r="W27" i="9"/>
  <c r="V27" i="9"/>
  <c r="U27" i="9"/>
  <c r="T27" i="9"/>
  <c r="S27" i="9"/>
  <c r="R27" i="9"/>
  <c r="O27" i="9"/>
  <c r="N27" i="9"/>
  <c r="M27" i="9"/>
  <c r="L27" i="9"/>
  <c r="K27" i="9"/>
  <c r="J27" i="9"/>
  <c r="I27" i="9"/>
  <c r="H27" i="9"/>
  <c r="G27" i="9"/>
  <c r="F27" i="9"/>
  <c r="E27" i="9"/>
  <c r="D27" i="9"/>
  <c r="AC24" i="9"/>
  <c r="AB24" i="9"/>
  <c r="AA24" i="9"/>
  <c r="Z24" i="9"/>
  <c r="Y24" i="9"/>
  <c r="X24" i="9"/>
  <c r="W24" i="9"/>
  <c r="V24" i="9"/>
  <c r="U24" i="9"/>
  <c r="T24" i="9"/>
  <c r="S24" i="9"/>
  <c r="R24" i="9"/>
  <c r="O24" i="9"/>
  <c r="N24" i="9"/>
  <c r="M24" i="9"/>
  <c r="L24" i="9"/>
  <c r="K24" i="9"/>
  <c r="J24" i="9"/>
  <c r="I24" i="9"/>
  <c r="H24" i="9"/>
  <c r="G24" i="9"/>
  <c r="F24" i="9"/>
  <c r="E24" i="9"/>
  <c r="D24" i="9"/>
  <c r="AC21" i="9"/>
  <c r="AB21" i="9"/>
  <c r="AA21" i="9"/>
  <c r="Z21" i="9"/>
  <c r="Y21" i="9"/>
  <c r="X21" i="9"/>
  <c r="W21" i="9"/>
  <c r="V21" i="9"/>
  <c r="U21" i="9"/>
  <c r="T21" i="9"/>
  <c r="S21" i="9"/>
  <c r="R21" i="9"/>
  <c r="O21" i="9"/>
  <c r="N21" i="9"/>
  <c r="M21" i="9"/>
  <c r="L21" i="9"/>
  <c r="K21" i="9"/>
  <c r="J21" i="9"/>
  <c r="I21" i="9"/>
  <c r="H21" i="9"/>
  <c r="G21" i="9"/>
  <c r="F21" i="9"/>
  <c r="E21" i="9"/>
  <c r="D21" i="9"/>
  <c r="AC18" i="9"/>
  <c r="AB18" i="9"/>
  <c r="AA18" i="9"/>
  <c r="Z18" i="9"/>
  <c r="Y18" i="9"/>
  <c r="X18" i="9"/>
  <c r="W18" i="9"/>
  <c r="V18" i="9"/>
  <c r="U18" i="9"/>
  <c r="T18" i="9"/>
  <c r="S18" i="9"/>
  <c r="R18" i="9"/>
  <c r="O18" i="9"/>
  <c r="N18" i="9"/>
  <c r="M18" i="9"/>
  <c r="L18" i="9"/>
  <c r="K18" i="9"/>
  <c r="J18" i="9"/>
  <c r="I18" i="9"/>
  <c r="H18" i="9"/>
  <c r="G18" i="9"/>
  <c r="F18" i="9"/>
  <c r="E18" i="9"/>
  <c r="D18" i="9"/>
  <c r="AC15" i="9"/>
  <c r="AB15" i="9"/>
  <c r="AA15" i="9"/>
  <c r="Z15" i="9"/>
  <c r="Y15" i="9"/>
  <c r="X15" i="9"/>
  <c r="W15" i="9"/>
  <c r="V15" i="9"/>
  <c r="U15" i="9"/>
  <c r="T15" i="9"/>
  <c r="S15" i="9"/>
  <c r="R15" i="9"/>
  <c r="O15" i="9"/>
  <c r="N15" i="9"/>
  <c r="M15" i="9"/>
  <c r="L15" i="9"/>
  <c r="K15" i="9"/>
  <c r="J15" i="9"/>
  <c r="I15" i="9"/>
  <c r="H15" i="9"/>
  <c r="G15" i="9"/>
  <c r="F15" i="9"/>
  <c r="E15" i="9"/>
  <c r="D15" i="9"/>
  <c r="AC12" i="9"/>
  <c r="AB12" i="9"/>
  <c r="AA12" i="9"/>
  <c r="Z12" i="9"/>
  <c r="Y12" i="9"/>
  <c r="X12" i="9"/>
  <c r="W12" i="9"/>
  <c r="V12" i="9"/>
  <c r="U12" i="9"/>
  <c r="T12" i="9"/>
  <c r="S12" i="9"/>
  <c r="R12" i="9"/>
  <c r="O12" i="9"/>
  <c r="N12" i="9"/>
  <c r="M12" i="9"/>
  <c r="L12" i="9"/>
  <c r="K12" i="9"/>
  <c r="J12" i="9"/>
  <c r="I12" i="9"/>
  <c r="H12" i="9"/>
  <c r="G12" i="9"/>
  <c r="F12" i="9"/>
  <c r="E12" i="9"/>
  <c r="D12" i="9"/>
  <c r="AC9" i="9"/>
  <c r="AB9" i="9"/>
  <c r="AA9" i="9"/>
  <c r="Z9" i="9"/>
  <c r="Y9" i="9"/>
  <c r="X9" i="9"/>
  <c r="W9" i="9"/>
  <c r="V9" i="9"/>
  <c r="U9" i="9"/>
  <c r="T9" i="9"/>
  <c r="S9" i="9"/>
  <c r="R9" i="9"/>
  <c r="O9" i="9"/>
  <c r="N9" i="9"/>
  <c r="M9" i="9"/>
  <c r="L9" i="9"/>
  <c r="K9" i="9"/>
  <c r="J9" i="9"/>
  <c r="I9" i="9"/>
  <c r="H9" i="9"/>
  <c r="G9" i="9"/>
  <c r="F9" i="9"/>
  <c r="E9" i="9"/>
  <c r="D9" i="9"/>
  <c r="AC6" i="9"/>
  <c r="AB6" i="9"/>
  <c r="AA6" i="9"/>
  <c r="Z6" i="9"/>
  <c r="Y6" i="9"/>
  <c r="X6" i="9"/>
  <c r="W6" i="9"/>
  <c r="V6" i="9"/>
  <c r="U6" i="9"/>
  <c r="T6" i="9"/>
  <c r="S6" i="9"/>
  <c r="R6" i="9"/>
  <c r="O6" i="9"/>
  <c r="N6" i="9"/>
  <c r="M6" i="9"/>
  <c r="L6" i="9"/>
  <c r="K6" i="9"/>
  <c r="J6" i="9"/>
  <c r="I6" i="9"/>
  <c r="H6" i="9"/>
  <c r="G6" i="9"/>
  <c r="F6" i="9"/>
  <c r="E6" i="9"/>
  <c r="D6" i="9"/>
  <c r="AC27" i="8"/>
  <c r="AB27" i="8"/>
  <c r="AA27" i="8"/>
  <c r="Z27" i="8"/>
  <c r="Y27" i="8"/>
  <c r="X27" i="8"/>
  <c r="W27" i="8"/>
  <c r="V27" i="8"/>
  <c r="U27" i="8"/>
  <c r="T27" i="8"/>
  <c r="S27" i="8"/>
  <c r="R27" i="8"/>
  <c r="O27" i="8"/>
  <c r="N27" i="8"/>
  <c r="M27" i="8"/>
  <c r="L27" i="8"/>
  <c r="K27" i="8"/>
  <c r="J27" i="8"/>
  <c r="I27" i="8"/>
  <c r="H27" i="8"/>
  <c r="G27" i="8"/>
  <c r="F27" i="8"/>
  <c r="E27" i="8"/>
  <c r="D27" i="8"/>
  <c r="AC24" i="8"/>
  <c r="AB24" i="8"/>
  <c r="AA24" i="8"/>
  <c r="Z24" i="8"/>
  <c r="Y24" i="8"/>
  <c r="X24" i="8"/>
  <c r="W24" i="8"/>
  <c r="V24" i="8"/>
  <c r="U24" i="8"/>
  <c r="T24" i="8"/>
  <c r="S24" i="8"/>
  <c r="R24" i="8"/>
  <c r="O24" i="8"/>
  <c r="N24" i="8"/>
  <c r="M24" i="8"/>
  <c r="L24" i="8"/>
  <c r="K24" i="8"/>
  <c r="J24" i="8"/>
  <c r="I24" i="8"/>
  <c r="H24" i="8"/>
  <c r="G24" i="8"/>
  <c r="F24" i="8"/>
  <c r="E24" i="8"/>
  <c r="D24" i="8"/>
  <c r="AC21" i="8"/>
  <c r="AB21" i="8"/>
  <c r="AA21" i="8"/>
  <c r="Z21" i="8"/>
  <c r="Y21" i="8"/>
  <c r="X21" i="8"/>
  <c r="W21" i="8"/>
  <c r="V21" i="8"/>
  <c r="U21" i="8"/>
  <c r="T21" i="8"/>
  <c r="S21" i="8"/>
  <c r="R21" i="8"/>
  <c r="O21" i="8"/>
  <c r="N21" i="8"/>
  <c r="M21" i="8"/>
  <c r="L21" i="8"/>
  <c r="K21" i="8"/>
  <c r="J21" i="8"/>
  <c r="I21" i="8"/>
  <c r="H21" i="8"/>
  <c r="G21" i="8"/>
  <c r="F21" i="8"/>
  <c r="E21" i="8"/>
  <c r="D21" i="8"/>
  <c r="AC18" i="8"/>
  <c r="AB18" i="8"/>
  <c r="AA18" i="8"/>
  <c r="Z18" i="8"/>
  <c r="Y18" i="8"/>
  <c r="X18" i="8"/>
  <c r="W18" i="8"/>
  <c r="V18" i="8"/>
  <c r="U18" i="8"/>
  <c r="T18" i="8"/>
  <c r="S18" i="8"/>
  <c r="R18" i="8"/>
  <c r="O18" i="8"/>
  <c r="N18" i="8"/>
  <c r="M18" i="8"/>
  <c r="L18" i="8"/>
  <c r="K18" i="8"/>
  <c r="J18" i="8"/>
  <c r="I18" i="8"/>
  <c r="H18" i="8"/>
  <c r="G18" i="8"/>
  <c r="F18" i="8"/>
  <c r="E18" i="8"/>
  <c r="D18" i="8"/>
  <c r="AC15" i="8"/>
  <c r="AB15" i="8"/>
  <c r="AA15" i="8"/>
  <c r="Z15" i="8"/>
  <c r="Y15" i="8"/>
  <c r="X15" i="8"/>
  <c r="W15" i="8"/>
  <c r="V15" i="8"/>
  <c r="U15" i="8"/>
  <c r="T15" i="8"/>
  <c r="S15" i="8"/>
  <c r="R15" i="8"/>
  <c r="O15" i="8"/>
  <c r="N15" i="8"/>
  <c r="M15" i="8"/>
  <c r="L15" i="8"/>
  <c r="K15" i="8"/>
  <c r="J15" i="8"/>
  <c r="I15" i="8"/>
  <c r="H15" i="8"/>
  <c r="G15" i="8"/>
  <c r="F15" i="8"/>
  <c r="E15" i="8"/>
  <c r="D15" i="8"/>
  <c r="AC12" i="8"/>
  <c r="AB12" i="8"/>
  <c r="AA12" i="8"/>
  <c r="Z12" i="8"/>
  <c r="Y12" i="8"/>
  <c r="X12" i="8"/>
  <c r="W12" i="8"/>
  <c r="V12" i="8"/>
  <c r="U12" i="8"/>
  <c r="T12" i="8"/>
  <c r="S12" i="8"/>
  <c r="R12" i="8"/>
  <c r="O12" i="8"/>
  <c r="N12" i="8"/>
  <c r="M12" i="8"/>
  <c r="L12" i="8"/>
  <c r="K12" i="8"/>
  <c r="J12" i="8"/>
  <c r="I12" i="8"/>
  <c r="H12" i="8"/>
  <c r="G12" i="8"/>
  <c r="F12" i="8"/>
  <c r="E12" i="8"/>
  <c r="D12" i="8"/>
  <c r="AC9" i="8"/>
  <c r="AB9" i="8"/>
  <c r="AA9" i="8"/>
  <c r="Z9" i="8"/>
  <c r="Y9" i="8"/>
  <c r="X9" i="8"/>
  <c r="W9" i="8"/>
  <c r="V9" i="8"/>
  <c r="U9" i="8"/>
  <c r="T9" i="8"/>
  <c r="S9" i="8"/>
  <c r="R9" i="8"/>
  <c r="O9" i="8"/>
  <c r="N9" i="8"/>
  <c r="M9" i="8"/>
  <c r="L9" i="8"/>
  <c r="K9" i="8"/>
  <c r="J9" i="8"/>
  <c r="I9" i="8"/>
  <c r="H9" i="8"/>
  <c r="G9" i="8"/>
  <c r="F9" i="8"/>
  <c r="E9" i="8"/>
  <c r="D9" i="8"/>
  <c r="AC6" i="8"/>
  <c r="AB6" i="8"/>
  <c r="AA6" i="8"/>
  <c r="Z6" i="8"/>
  <c r="Y6" i="8"/>
  <c r="X6" i="8"/>
  <c r="W6" i="8"/>
  <c r="V6" i="8"/>
  <c r="U6" i="8"/>
  <c r="T6" i="8"/>
  <c r="S6" i="8"/>
  <c r="R6" i="8"/>
  <c r="O6" i="8"/>
  <c r="N6" i="8"/>
  <c r="M6" i="8"/>
  <c r="L6" i="8"/>
  <c r="K6" i="8"/>
  <c r="J6" i="8"/>
  <c r="I6" i="8"/>
  <c r="H6" i="8"/>
  <c r="G6" i="8"/>
  <c r="F6" i="8"/>
  <c r="E6" i="8"/>
  <c r="D6" i="8"/>
  <c r="AC27" i="7"/>
  <c r="AB27" i="7"/>
  <c r="AA27" i="7"/>
  <c r="Z27" i="7"/>
  <c r="Y27" i="7"/>
  <c r="X27" i="7"/>
  <c r="W27" i="7"/>
  <c r="V27" i="7"/>
  <c r="U27" i="7"/>
  <c r="T27" i="7"/>
  <c r="S27" i="7"/>
  <c r="R27" i="7"/>
  <c r="O27" i="7"/>
  <c r="N27" i="7"/>
  <c r="M27" i="7"/>
  <c r="L27" i="7"/>
  <c r="K27" i="7"/>
  <c r="J27" i="7"/>
  <c r="I27" i="7"/>
  <c r="H27" i="7"/>
  <c r="G27" i="7"/>
  <c r="F27" i="7"/>
  <c r="E27" i="7"/>
  <c r="D27" i="7"/>
  <c r="AC24" i="7"/>
  <c r="AB24" i="7"/>
  <c r="AA24" i="7"/>
  <c r="Z24" i="7"/>
  <c r="Y24" i="7"/>
  <c r="X24" i="7"/>
  <c r="W24" i="7"/>
  <c r="V24" i="7"/>
  <c r="U24" i="7"/>
  <c r="T24" i="7"/>
  <c r="S24" i="7"/>
  <c r="R24" i="7"/>
  <c r="O24" i="7"/>
  <c r="N24" i="7"/>
  <c r="M24" i="7"/>
  <c r="L24" i="7"/>
  <c r="K24" i="7"/>
  <c r="J24" i="7"/>
  <c r="I24" i="7"/>
  <c r="H24" i="7"/>
  <c r="G24" i="7"/>
  <c r="F24" i="7"/>
  <c r="E24" i="7"/>
  <c r="D24" i="7"/>
  <c r="AC21" i="7"/>
  <c r="AB21" i="7"/>
  <c r="AA21" i="7"/>
  <c r="Z21" i="7"/>
  <c r="Y21" i="7"/>
  <c r="X21" i="7"/>
  <c r="W21" i="7"/>
  <c r="V21" i="7"/>
  <c r="U21" i="7"/>
  <c r="T21" i="7"/>
  <c r="S21" i="7"/>
  <c r="R21" i="7"/>
  <c r="O21" i="7"/>
  <c r="N21" i="7"/>
  <c r="M21" i="7"/>
  <c r="L21" i="7"/>
  <c r="K21" i="7"/>
  <c r="J21" i="7"/>
  <c r="I21" i="7"/>
  <c r="H21" i="7"/>
  <c r="G21" i="7"/>
  <c r="F21" i="7"/>
  <c r="E21" i="7"/>
  <c r="D21" i="7"/>
  <c r="AC18" i="7"/>
  <c r="AB18" i="7"/>
  <c r="AA18" i="7"/>
  <c r="Z18" i="7"/>
  <c r="Y18" i="7"/>
  <c r="X18" i="7"/>
  <c r="W18" i="7"/>
  <c r="V18" i="7"/>
  <c r="U18" i="7"/>
  <c r="T18" i="7"/>
  <c r="S18" i="7"/>
  <c r="R18" i="7"/>
  <c r="O18" i="7"/>
  <c r="N18" i="7"/>
  <c r="M18" i="7"/>
  <c r="L18" i="7"/>
  <c r="K18" i="7"/>
  <c r="J18" i="7"/>
  <c r="I18" i="7"/>
  <c r="H18" i="7"/>
  <c r="G18" i="7"/>
  <c r="F18" i="7"/>
  <c r="E18" i="7"/>
  <c r="D18" i="7"/>
  <c r="AC15" i="7"/>
  <c r="AB15" i="7"/>
  <c r="AA15" i="7"/>
  <c r="Z15" i="7"/>
  <c r="Y15" i="7"/>
  <c r="X15" i="7"/>
  <c r="W15" i="7"/>
  <c r="V15" i="7"/>
  <c r="U15" i="7"/>
  <c r="T15" i="7"/>
  <c r="S15" i="7"/>
  <c r="R15" i="7"/>
  <c r="O15" i="7"/>
  <c r="N15" i="7"/>
  <c r="M15" i="7"/>
  <c r="L15" i="7"/>
  <c r="K15" i="7"/>
  <c r="J15" i="7"/>
  <c r="I15" i="7"/>
  <c r="H15" i="7"/>
  <c r="G15" i="7"/>
  <c r="F15" i="7"/>
  <c r="E15" i="7"/>
  <c r="D15" i="7"/>
  <c r="AC12" i="7"/>
  <c r="AB12" i="7"/>
  <c r="AA12" i="7"/>
  <c r="Z12" i="7"/>
  <c r="Y12" i="7"/>
  <c r="X12" i="7"/>
  <c r="W12" i="7"/>
  <c r="V12" i="7"/>
  <c r="U12" i="7"/>
  <c r="T12" i="7"/>
  <c r="S12" i="7"/>
  <c r="R12" i="7"/>
  <c r="O12" i="7"/>
  <c r="N12" i="7"/>
  <c r="M12" i="7"/>
  <c r="L12" i="7"/>
  <c r="K12" i="7"/>
  <c r="J12" i="7"/>
  <c r="I12" i="7"/>
  <c r="H12" i="7"/>
  <c r="G12" i="7"/>
  <c r="F12" i="7"/>
  <c r="E12" i="7"/>
  <c r="D12" i="7"/>
  <c r="AC9" i="7"/>
  <c r="AB9" i="7"/>
  <c r="AA9" i="7"/>
  <c r="Z9" i="7"/>
  <c r="Y9" i="7"/>
  <c r="X9" i="7"/>
  <c r="W9" i="7"/>
  <c r="V9" i="7"/>
  <c r="U9" i="7"/>
  <c r="T9" i="7"/>
  <c r="S9" i="7"/>
  <c r="R9" i="7"/>
  <c r="O9" i="7"/>
  <c r="N9" i="7"/>
  <c r="M9" i="7"/>
  <c r="L9" i="7"/>
  <c r="K9" i="7"/>
  <c r="J9" i="7"/>
  <c r="I9" i="7"/>
  <c r="H9" i="7"/>
  <c r="G9" i="7"/>
  <c r="F9" i="7"/>
  <c r="E9" i="7"/>
  <c r="D9" i="7"/>
  <c r="AC6" i="7"/>
  <c r="AB6" i="7"/>
  <c r="AA6" i="7"/>
  <c r="Z6" i="7"/>
  <c r="Y6" i="7"/>
  <c r="X6" i="7"/>
  <c r="W6" i="7"/>
  <c r="V6" i="7"/>
  <c r="U6" i="7"/>
  <c r="T6" i="7"/>
  <c r="S6" i="7"/>
  <c r="R6" i="7"/>
  <c r="O6" i="7"/>
  <c r="N6" i="7"/>
  <c r="M6" i="7"/>
  <c r="L6" i="7"/>
  <c r="K6" i="7"/>
  <c r="J6" i="7"/>
  <c r="I6" i="7"/>
  <c r="H6" i="7"/>
  <c r="G6" i="7"/>
  <c r="F6" i="7"/>
  <c r="E6" i="7"/>
  <c r="D6" i="7"/>
  <c r="AC27" i="6"/>
  <c r="AB27" i="6"/>
  <c r="AA27" i="6"/>
  <c r="Z27" i="6"/>
  <c r="Y27" i="6"/>
  <c r="X27" i="6"/>
  <c r="W27" i="6"/>
  <c r="V27" i="6"/>
  <c r="U27" i="6"/>
  <c r="T27" i="6"/>
  <c r="S27" i="6"/>
  <c r="R27" i="6"/>
  <c r="O27" i="6"/>
  <c r="N27" i="6"/>
  <c r="M27" i="6"/>
  <c r="L27" i="6"/>
  <c r="K27" i="6"/>
  <c r="J27" i="6"/>
  <c r="I27" i="6"/>
  <c r="H27" i="6"/>
  <c r="G27" i="6"/>
  <c r="F27" i="6"/>
  <c r="E27" i="6"/>
  <c r="D27" i="6"/>
  <c r="AC24" i="6"/>
  <c r="AB24" i="6"/>
  <c r="AA24" i="6"/>
  <c r="Z24" i="6"/>
  <c r="Y24" i="6"/>
  <c r="X24" i="6"/>
  <c r="W24" i="6"/>
  <c r="V24" i="6"/>
  <c r="U24" i="6"/>
  <c r="T24" i="6"/>
  <c r="S24" i="6"/>
  <c r="R24" i="6"/>
  <c r="O24" i="6"/>
  <c r="N24" i="6"/>
  <c r="M24" i="6"/>
  <c r="L24" i="6"/>
  <c r="K24" i="6"/>
  <c r="J24" i="6"/>
  <c r="I24" i="6"/>
  <c r="H24" i="6"/>
  <c r="G24" i="6"/>
  <c r="F24" i="6"/>
  <c r="E24" i="6"/>
  <c r="D24" i="6"/>
  <c r="AC21" i="6"/>
  <c r="AB21" i="6"/>
  <c r="AA21" i="6"/>
  <c r="Z21" i="6"/>
  <c r="Y21" i="6"/>
  <c r="X21" i="6"/>
  <c r="W21" i="6"/>
  <c r="V21" i="6"/>
  <c r="U21" i="6"/>
  <c r="T21" i="6"/>
  <c r="S21" i="6"/>
  <c r="R21" i="6"/>
  <c r="O21" i="6"/>
  <c r="N21" i="6"/>
  <c r="M21" i="6"/>
  <c r="L21" i="6"/>
  <c r="K21" i="6"/>
  <c r="J21" i="6"/>
  <c r="I21" i="6"/>
  <c r="H21" i="6"/>
  <c r="G21" i="6"/>
  <c r="F21" i="6"/>
  <c r="E21" i="6"/>
  <c r="D21" i="6"/>
  <c r="AC18" i="6"/>
  <c r="AB18" i="6"/>
  <c r="AA18" i="6"/>
  <c r="Z18" i="6"/>
  <c r="Y18" i="6"/>
  <c r="X18" i="6"/>
  <c r="W18" i="6"/>
  <c r="V18" i="6"/>
  <c r="U18" i="6"/>
  <c r="T18" i="6"/>
  <c r="S18" i="6"/>
  <c r="R18" i="6"/>
  <c r="O18" i="6"/>
  <c r="N18" i="6"/>
  <c r="M18" i="6"/>
  <c r="L18" i="6"/>
  <c r="K18" i="6"/>
  <c r="J18" i="6"/>
  <c r="I18" i="6"/>
  <c r="H18" i="6"/>
  <c r="G18" i="6"/>
  <c r="F18" i="6"/>
  <c r="E18" i="6"/>
  <c r="D18" i="6"/>
  <c r="AC15" i="6"/>
  <c r="AB15" i="6"/>
  <c r="AA15" i="6"/>
  <c r="Z15" i="6"/>
  <c r="Y15" i="6"/>
  <c r="X15" i="6"/>
  <c r="W15" i="6"/>
  <c r="V15" i="6"/>
  <c r="U15" i="6"/>
  <c r="T15" i="6"/>
  <c r="S15" i="6"/>
  <c r="R15" i="6"/>
  <c r="O15" i="6"/>
  <c r="N15" i="6"/>
  <c r="M15" i="6"/>
  <c r="L15" i="6"/>
  <c r="K15" i="6"/>
  <c r="J15" i="6"/>
  <c r="I15" i="6"/>
  <c r="H15" i="6"/>
  <c r="G15" i="6"/>
  <c r="F15" i="6"/>
  <c r="E15" i="6"/>
  <c r="D15" i="6"/>
  <c r="AC12" i="6"/>
  <c r="AB12" i="6"/>
  <c r="AA12" i="6"/>
  <c r="Z12" i="6"/>
  <c r="Y12" i="6"/>
  <c r="X12" i="6"/>
  <c r="W12" i="6"/>
  <c r="V12" i="6"/>
  <c r="U12" i="6"/>
  <c r="T12" i="6"/>
  <c r="S12" i="6"/>
  <c r="R12" i="6"/>
  <c r="O12" i="6"/>
  <c r="N12" i="6"/>
  <c r="M12" i="6"/>
  <c r="L12" i="6"/>
  <c r="K12" i="6"/>
  <c r="J12" i="6"/>
  <c r="I12" i="6"/>
  <c r="H12" i="6"/>
  <c r="G12" i="6"/>
  <c r="F12" i="6"/>
  <c r="E12" i="6"/>
  <c r="D12" i="6"/>
  <c r="AC9" i="6"/>
  <c r="AB9" i="6"/>
  <c r="AA9" i="6"/>
  <c r="Z9" i="6"/>
  <c r="Y9" i="6"/>
  <c r="X9" i="6"/>
  <c r="W9" i="6"/>
  <c r="V9" i="6"/>
  <c r="U9" i="6"/>
  <c r="T9" i="6"/>
  <c r="S9" i="6"/>
  <c r="R9" i="6"/>
  <c r="O9" i="6"/>
  <c r="N9" i="6"/>
  <c r="M9" i="6"/>
  <c r="L9" i="6"/>
  <c r="K9" i="6"/>
  <c r="J9" i="6"/>
  <c r="I9" i="6"/>
  <c r="H9" i="6"/>
  <c r="G9" i="6"/>
  <c r="F9" i="6"/>
  <c r="E9" i="6"/>
  <c r="D9" i="6"/>
  <c r="AC6" i="6"/>
  <c r="AB6" i="6"/>
  <c r="AA6" i="6"/>
  <c r="Z6" i="6"/>
  <c r="Y6" i="6"/>
  <c r="X6" i="6"/>
  <c r="W6" i="6"/>
  <c r="V6" i="6"/>
  <c r="U6" i="6"/>
  <c r="T6" i="6"/>
  <c r="S6" i="6"/>
  <c r="R6" i="6"/>
  <c r="O6" i="6"/>
  <c r="N6" i="6"/>
  <c r="M6" i="6"/>
  <c r="L6" i="6"/>
  <c r="K6" i="6"/>
  <c r="J6" i="6"/>
  <c r="I6" i="6"/>
  <c r="H6" i="6"/>
  <c r="G6" i="6"/>
  <c r="F6" i="6"/>
  <c r="E6" i="6"/>
  <c r="D6" i="6"/>
  <c r="AC27" i="5"/>
  <c r="AB27" i="5"/>
  <c r="AA27" i="5"/>
  <c r="Z27" i="5"/>
  <c r="Y27" i="5"/>
  <c r="X27" i="5"/>
  <c r="W27" i="5"/>
  <c r="V27" i="5"/>
  <c r="U27" i="5"/>
  <c r="T27" i="5"/>
  <c r="S27" i="5"/>
  <c r="R27" i="5"/>
  <c r="O27" i="5"/>
  <c r="N27" i="5"/>
  <c r="M27" i="5"/>
  <c r="L27" i="5"/>
  <c r="K27" i="5"/>
  <c r="J27" i="5"/>
  <c r="I27" i="5"/>
  <c r="H27" i="5"/>
  <c r="G27" i="5"/>
  <c r="F27" i="5"/>
  <c r="E27" i="5"/>
  <c r="D27" i="5"/>
  <c r="AC24" i="5"/>
  <c r="AB24" i="5"/>
  <c r="AA24" i="5"/>
  <c r="Z24" i="5"/>
  <c r="Y24" i="5"/>
  <c r="X24" i="5"/>
  <c r="W24" i="5"/>
  <c r="V24" i="5"/>
  <c r="U24" i="5"/>
  <c r="T24" i="5"/>
  <c r="S24" i="5"/>
  <c r="R24" i="5"/>
  <c r="O24" i="5"/>
  <c r="N24" i="5"/>
  <c r="M24" i="5"/>
  <c r="L24" i="5"/>
  <c r="K24" i="5"/>
  <c r="J24" i="5"/>
  <c r="I24" i="5"/>
  <c r="H24" i="5"/>
  <c r="G24" i="5"/>
  <c r="F24" i="5"/>
  <c r="E24" i="5"/>
  <c r="D24" i="5"/>
  <c r="AC21" i="5"/>
  <c r="AB21" i="5"/>
  <c r="AA21" i="5"/>
  <c r="Z21" i="5"/>
  <c r="Y21" i="5"/>
  <c r="X21" i="5"/>
  <c r="W21" i="5"/>
  <c r="V21" i="5"/>
  <c r="U21" i="5"/>
  <c r="T21" i="5"/>
  <c r="S21" i="5"/>
  <c r="R21" i="5"/>
  <c r="O21" i="5"/>
  <c r="N21" i="5"/>
  <c r="M21" i="5"/>
  <c r="L21" i="5"/>
  <c r="K21" i="5"/>
  <c r="J21" i="5"/>
  <c r="I21" i="5"/>
  <c r="H21" i="5"/>
  <c r="G21" i="5"/>
  <c r="F21" i="5"/>
  <c r="E21" i="5"/>
  <c r="D21" i="5"/>
  <c r="AC18" i="5"/>
  <c r="AB18" i="5"/>
  <c r="AA18" i="5"/>
  <c r="Z18" i="5"/>
  <c r="Y18" i="5"/>
  <c r="X18" i="5"/>
  <c r="W18" i="5"/>
  <c r="V18" i="5"/>
  <c r="U18" i="5"/>
  <c r="T18" i="5"/>
  <c r="S18" i="5"/>
  <c r="R18" i="5"/>
  <c r="O18" i="5"/>
  <c r="N18" i="5"/>
  <c r="M18" i="5"/>
  <c r="L18" i="5"/>
  <c r="K18" i="5"/>
  <c r="J18" i="5"/>
  <c r="I18" i="5"/>
  <c r="H18" i="5"/>
  <c r="G18" i="5"/>
  <c r="F18" i="5"/>
  <c r="E18" i="5"/>
  <c r="D18" i="5"/>
  <c r="AC15" i="5"/>
  <c r="AB15" i="5"/>
  <c r="AA15" i="5"/>
  <c r="Z15" i="5"/>
  <c r="Y15" i="5"/>
  <c r="X15" i="5"/>
  <c r="W15" i="5"/>
  <c r="V15" i="5"/>
  <c r="U15" i="5"/>
  <c r="T15" i="5"/>
  <c r="S15" i="5"/>
  <c r="R15" i="5"/>
  <c r="O15" i="5"/>
  <c r="N15" i="5"/>
  <c r="M15" i="5"/>
  <c r="L15" i="5"/>
  <c r="K15" i="5"/>
  <c r="J15" i="5"/>
  <c r="I15" i="5"/>
  <c r="H15" i="5"/>
  <c r="G15" i="5"/>
  <c r="F15" i="5"/>
  <c r="E15" i="5"/>
  <c r="D15" i="5"/>
  <c r="AC12" i="5"/>
  <c r="AB12" i="5"/>
  <c r="AA12" i="5"/>
  <c r="Z12" i="5"/>
  <c r="Y12" i="5"/>
  <c r="X12" i="5"/>
  <c r="W12" i="5"/>
  <c r="V12" i="5"/>
  <c r="U12" i="5"/>
  <c r="T12" i="5"/>
  <c r="S12" i="5"/>
  <c r="R12" i="5"/>
  <c r="O12" i="5"/>
  <c r="N12" i="5"/>
  <c r="M12" i="5"/>
  <c r="L12" i="5"/>
  <c r="K12" i="5"/>
  <c r="J12" i="5"/>
  <c r="I12" i="5"/>
  <c r="H12" i="5"/>
  <c r="G12" i="5"/>
  <c r="F12" i="5"/>
  <c r="E12" i="5"/>
  <c r="D12" i="5"/>
  <c r="AC9" i="5"/>
  <c r="AB9" i="5"/>
  <c r="AA9" i="5"/>
  <c r="Z9" i="5"/>
  <c r="Y9" i="5"/>
  <c r="X9" i="5"/>
  <c r="W9" i="5"/>
  <c r="V9" i="5"/>
  <c r="U9" i="5"/>
  <c r="T9" i="5"/>
  <c r="S9" i="5"/>
  <c r="R9" i="5"/>
  <c r="O9" i="5"/>
  <c r="N9" i="5"/>
  <c r="M9" i="5"/>
  <c r="L9" i="5"/>
  <c r="K9" i="5"/>
  <c r="J9" i="5"/>
  <c r="I9" i="5"/>
  <c r="H9" i="5"/>
  <c r="G9" i="5"/>
  <c r="F9" i="5"/>
  <c r="E9" i="5"/>
  <c r="D9" i="5"/>
  <c r="AC6" i="5"/>
  <c r="AB6" i="5"/>
  <c r="AA6" i="5"/>
  <c r="Z6" i="5"/>
  <c r="Y6" i="5"/>
  <c r="X6" i="5"/>
  <c r="W6" i="5"/>
  <c r="V6" i="5"/>
  <c r="U6" i="5"/>
  <c r="T6" i="5"/>
  <c r="S6" i="5"/>
  <c r="R6" i="5"/>
  <c r="O6" i="5"/>
  <c r="N6" i="5"/>
  <c r="M6" i="5"/>
  <c r="L6" i="5"/>
  <c r="K6" i="5"/>
  <c r="J6" i="5"/>
  <c r="I6" i="5"/>
  <c r="H6" i="5"/>
  <c r="G6" i="5"/>
  <c r="F6" i="5"/>
  <c r="E6" i="5"/>
  <c r="D6" i="5"/>
  <c r="AC27" i="4"/>
  <c r="AB27" i="4"/>
  <c r="AA27" i="4"/>
  <c r="Z27" i="4"/>
  <c r="Y27" i="4"/>
  <c r="X27" i="4"/>
  <c r="W27" i="4"/>
  <c r="V27" i="4"/>
  <c r="U27" i="4"/>
  <c r="T27" i="4"/>
  <c r="S27" i="4"/>
  <c r="R27" i="4"/>
  <c r="O27" i="4"/>
  <c r="N27" i="4"/>
  <c r="M27" i="4"/>
  <c r="L27" i="4"/>
  <c r="K27" i="4"/>
  <c r="J27" i="4"/>
  <c r="I27" i="4"/>
  <c r="H27" i="4"/>
  <c r="G27" i="4"/>
  <c r="F27" i="4"/>
  <c r="E27" i="4"/>
  <c r="D27" i="4"/>
  <c r="AC24" i="4"/>
  <c r="AB24" i="4"/>
  <c r="AA24" i="4"/>
  <c r="Z24" i="4"/>
  <c r="Y24" i="4"/>
  <c r="X24" i="4"/>
  <c r="W24" i="4"/>
  <c r="V24" i="4"/>
  <c r="U24" i="4"/>
  <c r="T24" i="4"/>
  <c r="S24" i="4"/>
  <c r="R24" i="4"/>
  <c r="O24" i="4"/>
  <c r="N24" i="4"/>
  <c r="M24" i="4"/>
  <c r="L24" i="4"/>
  <c r="K24" i="4"/>
  <c r="J24" i="4"/>
  <c r="I24" i="4"/>
  <c r="H24" i="4"/>
  <c r="G24" i="4"/>
  <c r="F24" i="4"/>
  <c r="E24" i="4"/>
  <c r="D24" i="4"/>
  <c r="AC21" i="4"/>
  <c r="AB21" i="4"/>
  <c r="AA21" i="4"/>
  <c r="Z21" i="4"/>
  <c r="Y21" i="4"/>
  <c r="X21" i="4"/>
  <c r="W21" i="4"/>
  <c r="V21" i="4"/>
  <c r="U21" i="4"/>
  <c r="T21" i="4"/>
  <c r="S21" i="4"/>
  <c r="R21" i="4"/>
  <c r="O21" i="4"/>
  <c r="N21" i="4"/>
  <c r="M21" i="4"/>
  <c r="L21" i="4"/>
  <c r="K21" i="4"/>
  <c r="J21" i="4"/>
  <c r="I21" i="4"/>
  <c r="H21" i="4"/>
  <c r="G21" i="4"/>
  <c r="F21" i="4"/>
  <c r="E21" i="4"/>
  <c r="D21" i="4"/>
  <c r="AC18" i="4"/>
  <c r="AB18" i="4"/>
  <c r="AA18" i="4"/>
  <c r="Z18" i="4"/>
  <c r="Y18" i="4"/>
  <c r="X18" i="4"/>
  <c r="W18" i="4"/>
  <c r="V18" i="4"/>
  <c r="U18" i="4"/>
  <c r="T18" i="4"/>
  <c r="S18" i="4"/>
  <c r="R18" i="4"/>
  <c r="O18" i="4"/>
  <c r="N18" i="4"/>
  <c r="M18" i="4"/>
  <c r="L18" i="4"/>
  <c r="K18" i="4"/>
  <c r="J18" i="4"/>
  <c r="I18" i="4"/>
  <c r="H18" i="4"/>
  <c r="G18" i="4"/>
  <c r="F18" i="4"/>
  <c r="E18" i="4"/>
  <c r="D18" i="4"/>
  <c r="AC15" i="4"/>
  <c r="AB15" i="4"/>
  <c r="AA15" i="4"/>
  <c r="Z15" i="4"/>
  <c r="Y15" i="4"/>
  <c r="X15" i="4"/>
  <c r="W15" i="4"/>
  <c r="V15" i="4"/>
  <c r="U15" i="4"/>
  <c r="T15" i="4"/>
  <c r="S15" i="4"/>
  <c r="R15" i="4"/>
  <c r="O15" i="4"/>
  <c r="N15" i="4"/>
  <c r="M15" i="4"/>
  <c r="L15" i="4"/>
  <c r="K15" i="4"/>
  <c r="J15" i="4"/>
  <c r="I15" i="4"/>
  <c r="H15" i="4"/>
  <c r="G15" i="4"/>
  <c r="F15" i="4"/>
  <c r="E15" i="4"/>
  <c r="D15" i="4"/>
  <c r="AC12" i="4"/>
  <c r="AB12" i="4"/>
  <c r="AA12" i="4"/>
  <c r="Z12" i="4"/>
  <c r="Y12" i="4"/>
  <c r="X12" i="4"/>
  <c r="W12" i="4"/>
  <c r="V12" i="4"/>
  <c r="U12" i="4"/>
  <c r="T12" i="4"/>
  <c r="S12" i="4"/>
  <c r="R12" i="4"/>
  <c r="O12" i="4"/>
  <c r="N12" i="4"/>
  <c r="M12" i="4"/>
  <c r="L12" i="4"/>
  <c r="K12" i="4"/>
  <c r="J12" i="4"/>
  <c r="I12" i="4"/>
  <c r="H12" i="4"/>
  <c r="G12" i="4"/>
  <c r="F12" i="4"/>
  <c r="E12" i="4"/>
  <c r="D12" i="4"/>
  <c r="AC9" i="4"/>
  <c r="AB9" i="4"/>
  <c r="AA9" i="4"/>
  <c r="Z9" i="4"/>
  <c r="Y9" i="4"/>
  <c r="X9" i="4"/>
  <c r="W9" i="4"/>
  <c r="V9" i="4"/>
  <c r="U9" i="4"/>
  <c r="T9" i="4"/>
  <c r="S9" i="4"/>
  <c r="R9" i="4"/>
  <c r="O9" i="4"/>
  <c r="N9" i="4"/>
  <c r="M9" i="4"/>
  <c r="L9" i="4"/>
  <c r="K9" i="4"/>
  <c r="J9" i="4"/>
  <c r="I9" i="4"/>
  <c r="H9" i="4"/>
  <c r="G9" i="4"/>
  <c r="F9" i="4"/>
  <c r="E9" i="4"/>
  <c r="D9" i="4"/>
  <c r="AC6" i="4"/>
  <c r="AB6" i="4"/>
  <c r="AA6" i="4"/>
  <c r="Z6" i="4"/>
  <c r="Y6" i="4"/>
  <c r="X6" i="4"/>
  <c r="W6" i="4"/>
  <c r="V6" i="4"/>
  <c r="U6" i="4"/>
  <c r="T6" i="4"/>
  <c r="S6" i="4"/>
  <c r="R6" i="4"/>
  <c r="O6" i="4"/>
  <c r="N6" i="4"/>
  <c r="M6" i="4"/>
  <c r="L6" i="4"/>
  <c r="K6" i="4"/>
  <c r="J6" i="4"/>
  <c r="I6" i="4"/>
  <c r="H6" i="4"/>
  <c r="G6" i="4"/>
  <c r="F6" i="4"/>
  <c r="E6" i="4"/>
  <c r="D6" i="4"/>
  <c r="M27" i="3"/>
  <c r="AC27" i="3"/>
  <c r="AB27" i="3"/>
  <c r="AA27" i="3"/>
  <c r="Z27" i="3"/>
  <c r="Y27" i="3"/>
  <c r="X27" i="3"/>
  <c r="W27" i="3"/>
  <c r="V27" i="3"/>
  <c r="U27" i="3"/>
  <c r="T27" i="3"/>
  <c r="S27" i="3"/>
  <c r="R27" i="3"/>
  <c r="O27" i="3"/>
  <c r="N27" i="3"/>
  <c r="L27" i="3"/>
  <c r="K27" i="3"/>
  <c r="J27" i="3"/>
  <c r="I27" i="3"/>
  <c r="H27" i="3"/>
  <c r="G27" i="3"/>
  <c r="F27" i="3"/>
  <c r="E27" i="3"/>
  <c r="D27" i="3"/>
  <c r="AC24" i="3"/>
  <c r="AB24" i="3"/>
  <c r="AA24" i="3"/>
  <c r="Z24" i="3"/>
  <c r="Y24" i="3"/>
  <c r="X24" i="3"/>
  <c r="W24" i="3"/>
  <c r="V24" i="3"/>
  <c r="U24" i="3"/>
  <c r="T24" i="3"/>
  <c r="S24" i="3"/>
  <c r="R24" i="3"/>
  <c r="O24" i="3"/>
  <c r="N24" i="3"/>
  <c r="M24" i="3"/>
  <c r="L24" i="3"/>
  <c r="K24" i="3"/>
  <c r="J24" i="3"/>
  <c r="I24" i="3"/>
  <c r="H24" i="3"/>
  <c r="G24" i="3"/>
  <c r="F24" i="3"/>
  <c r="E24" i="3"/>
  <c r="D24" i="3"/>
  <c r="AC21" i="3"/>
  <c r="AB21" i="3"/>
  <c r="AA21" i="3"/>
  <c r="Z21" i="3"/>
  <c r="Y21" i="3"/>
  <c r="X21" i="3"/>
  <c r="W21" i="3"/>
  <c r="V21" i="3"/>
  <c r="U21" i="3"/>
  <c r="T21" i="3"/>
  <c r="S21" i="3"/>
  <c r="R21" i="3"/>
  <c r="O21" i="3"/>
  <c r="N21" i="3"/>
  <c r="M21" i="3"/>
  <c r="L21" i="3"/>
  <c r="K21" i="3"/>
  <c r="J21" i="3"/>
  <c r="I21" i="3"/>
  <c r="H21" i="3"/>
  <c r="G21" i="3"/>
  <c r="F21" i="3"/>
  <c r="E21" i="3"/>
  <c r="D21" i="3"/>
  <c r="AC18" i="3"/>
  <c r="AB18" i="3"/>
  <c r="AA18" i="3"/>
  <c r="Z18" i="3"/>
  <c r="Y18" i="3"/>
  <c r="X18" i="3"/>
  <c r="W18" i="3"/>
  <c r="V18" i="3"/>
  <c r="U18" i="3"/>
  <c r="T18" i="3"/>
  <c r="S18" i="3"/>
  <c r="R18" i="3"/>
  <c r="O18" i="3"/>
  <c r="N18" i="3"/>
  <c r="M18" i="3"/>
  <c r="L18" i="3"/>
  <c r="K18" i="3"/>
  <c r="J18" i="3"/>
  <c r="I18" i="3"/>
  <c r="H18" i="3"/>
  <c r="G18" i="3"/>
  <c r="F18" i="3"/>
  <c r="E18" i="3"/>
  <c r="D18" i="3"/>
  <c r="AC15" i="3"/>
  <c r="AB15" i="3"/>
  <c r="AA15" i="3"/>
  <c r="Z15" i="3"/>
  <c r="Y15" i="3"/>
  <c r="X15" i="3"/>
  <c r="W15" i="3"/>
  <c r="V15" i="3"/>
  <c r="U15" i="3"/>
  <c r="T15" i="3"/>
  <c r="S15" i="3"/>
  <c r="R15" i="3"/>
  <c r="O15" i="3"/>
  <c r="N15" i="3"/>
  <c r="M15" i="3"/>
  <c r="L15" i="3"/>
  <c r="K15" i="3"/>
  <c r="J15" i="3"/>
  <c r="I15" i="3"/>
  <c r="H15" i="3"/>
  <c r="G15" i="3"/>
  <c r="F15" i="3"/>
  <c r="E15" i="3"/>
  <c r="D15" i="3"/>
  <c r="AC12" i="3"/>
  <c r="AB12" i="3"/>
  <c r="AA12" i="3"/>
  <c r="Z12" i="3"/>
  <c r="Y12" i="3"/>
  <c r="X12" i="3"/>
  <c r="W12" i="3"/>
  <c r="V12" i="3"/>
  <c r="U12" i="3"/>
  <c r="T12" i="3"/>
  <c r="S12" i="3"/>
  <c r="R12" i="3"/>
  <c r="O12" i="3"/>
  <c r="N12" i="3"/>
  <c r="M12" i="3"/>
  <c r="L12" i="3"/>
  <c r="K12" i="3"/>
  <c r="J12" i="3"/>
  <c r="I12" i="3"/>
  <c r="H12" i="3"/>
  <c r="G12" i="3"/>
  <c r="F12" i="3"/>
  <c r="E12" i="3"/>
  <c r="D12" i="3"/>
  <c r="AC9" i="3"/>
  <c r="AB9" i="3"/>
  <c r="AA9" i="3"/>
  <c r="Z9" i="3"/>
  <c r="Y9" i="3"/>
  <c r="X9" i="3"/>
  <c r="W9" i="3"/>
  <c r="V9" i="3"/>
  <c r="U9" i="3"/>
  <c r="T9" i="3"/>
  <c r="S9" i="3"/>
  <c r="R9" i="3"/>
  <c r="O9" i="3"/>
  <c r="N9" i="3"/>
  <c r="M9" i="3"/>
  <c r="L9" i="3"/>
  <c r="K9" i="3"/>
  <c r="J9" i="3"/>
  <c r="I9" i="3"/>
  <c r="H9" i="3"/>
  <c r="G9" i="3"/>
  <c r="F9" i="3"/>
  <c r="E9" i="3"/>
  <c r="D9" i="3"/>
  <c r="AC6" i="3"/>
  <c r="AB6" i="3"/>
  <c r="AA6" i="3"/>
  <c r="Z6" i="3"/>
  <c r="Y6" i="3"/>
  <c r="X6" i="3"/>
  <c r="W6" i="3"/>
  <c r="V6" i="3"/>
  <c r="U6" i="3"/>
  <c r="T6" i="3"/>
  <c r="S6" i="3"/>
  <c r="R6" i="3"/>
  <c r="O6" i="3"/>
  <c r="N6" i="3"/>
  <c r="M6" i="3"/>
  <c r="L6" i="3"/>
  <c r="K6" i="3"/>
  <c r="J6" i="3"/>
  <c r="I6" i="3"/>
  <c r="H6" i="3"/>
  <c r="G6" i="3"/>
  <c r="F6" i="3"/>
  <c r="E6" i="3"/>
  <c r="D6" i="3"/>
  <c r="AC27" i="1"/>
  <c r="AB27" i="1"/>
  <c r="AA27" i="1"/>
  <c r="Z27" i="1"/>
  <c r="Y27" i="1"/>
  <c r="X27" i="1"/>
  <c r="W27" i="1"/>
  <c r="V27" i="1"/>
  <c r="U27" i="1"/>
  <c r="T27" i="1"/>
  <c r="S27" i="1"/>
  <c r="R27" i="1"/>
  <c r="O27" i="1"/>
  <c r="N27" i="1"/>
  <c r="M27" i="1"/>
  <c r="L27" i="1"/>
  <c r="K27" i="1"/>
  <c r="J27" i="1"/>
  <c r="I27" i="1"/>
  <c r="H27" i="1"/>
  <c r="G27" i="1"/>
  <c r="F27" i="1"/>
  <c r="E27" i="1"/>
  <c r="D27" i="1"/>
  <c r="AC24" i="1"/>
  <c r="AB24" i="1"/>
  <c r="AA24" i="1"/>
  <c r="Z24" i="1"/>
  <c r="Y24" i="1"/>
  <c r="X24" i="1"/>
  <c r="W24" i="1"/>
  <c r="V24" i="1"/>
  <c r="U24" i="1"/>
  <c r="T24" i="1"/>
  <c r="S24" i="1"/>
  <c r="R24" i="1"/>
  <c r="O24" i="1"/>
  <c r="N24" i="1"/>
  <c r="M24" i="1"/>
  <c r="L24" i="1"/>
  <c r="K24" i="1"/>
  <c r="J24" i="1"/>
  <c r="I24" i="1"/>
  <c r="H24" i="1"/>
  <c r="G24" i="1"/>
  <c r="F24" i="1"/>
  <c r="E24" i="1"/>
  <c r="D24" i="1"/>
  <c r="AC21" i="1"/>
  <c r="AB21" i="1"/>
  <c r="AA21" i="1"/>
  <c r="Z21" i="1"/>
  <c r="Y21" i="1"/>
  <c r="X21" i="1"/>
  <c r="W21" i="1"/>
  <c r="V21" i="1"/>
  <c r="U21" i="1"/>
  <c r="T21" i="1"/>
  <c r="S21" i="1"/>
  <c r="R21" i="1"/>
  <c r="O21" i="1"/>
  <c r="N21" i="1"/>
  <c r="M21" i="1"/>
  <c r="L21" i="1"/>
  <c r="K21" i="1"/>
  <c r="J21" i="1"/>
  <c r="I21" i="1"/>
  <c r="H21" i="1"/>
  <c r="G21" i="1"/>
  <c r="F21" i="1"/>
  <c r="E21" i="1"/>
  <c r="D21" i="1"/>
  <c r="AC18" i="1"/>
  <c r="AB18" i="1"/>
  <c r="AA18" i="1"/>
  <c r="Z18" i="1"/>
  <c r="Y18" i="1"/>
  <c r="X18" i="1"/>
  <c r="W18" i="1"/>
  <c r="V18" i="1"/>
  <c r="U18" i="1"/>
  <c r="T18" i="1"/>
  <c r="S18" i="1"/>
  <c r="R18" i="1"/>
  <c r="O18" i="1"/>
  <c r="N18" i="1"/>
  <c r="M18" i="1"/>
  <c r="L18" i="1"/>
  <c r="K18" i="1"/>
  <c r="J18" i="1"/>
  <c r="I18" i="1"/>
  <c r="H18" i="1"/>
  <c r="G18" i="1"/>
  <c r="F18" i="1"/>
  <c r="E18" i="1"/>
  <c r="D18" i="1"/>
  <c r="AC15" i="1"/>
  <c r="AB15" i="1"/>
  <c r="AA15" i="1"/>
  <c r="Z15" i="1"/>
  <c r="Y15" i="1"/>
  <c r="X15" i="1"/>
  <c r="W15" i="1"/>
  <c r="V15" i="1"/>
  <c r="U15" i="1"/>
  <c r="T15" i="1"/>
  <c r="S15" i="1"/>
  <c r="R15" i="1"/>
  <c r="O15" i="1"/>
  <c r="N15" i="1"/>
  <c r="M15" i="1"/>
  <c r="L15" i="1"/>
  <c r="K15" i="1"/>
  <c r="J15" i="1"/>
  <c r="I15" i="1"/>
  <c r="H15" i="1"/>
  <c r="G15" i="1"/>
  <c r="F15" i="1"/>
  <c r="E15" i="1"/>
  <c r="D15" i="1"/>
  <c r="AC12" i="1"/>
  <c r="AB12" i="1"/>
  <c r="AA12" i="1"/>
  <c r="Z12" i="1"/>
  <c r="Y12" i="1"/>
  <c r="X12" i="1"/>
  <c r="W12" i="1"/>
  <c r="V12" i="1"/>
  <c r="U12" i="1"/>
  <c r="T12" i="1"/>
  <c r="S12" i="1"/>
  <c r="R12" i="1"/>
  <c r="O12" i="1"/>
  <c r="N12" i="1"/>
  <c r="M12" i="1"/>
  <c r="L12" i="1"/>
  <c r="K12" i="1"/>
  <c r="J12" i="1"/>
  <c r="I12" i="1"/>
  <c r="H12" i="1"/>
  <c r="G12" i="1"/>
  <c r="F12" i="1"/>
  <c r="E12" i="1"/>
  <c r="D12" i="1"/>
  <c r="AC9" i="1"/>
  <c r="AB9" i="1"/>
  <c r="AA9" i="1"/>
  <c r="Z9" i="1"/>
  <c r="Y9" i="1"/>
  <c r="X9" i="1"/>
  <c r="W9" i="1"/>
  <c r="V9" i="1"/>
  <c r="U9" i="1"/>
  <c r="T9" i="1"/>
  <c r="S9" i="1"/>
  <c r="R9" i="1"/>
  <c r="O9" i="1"/>
  <c r="N9" i="1"/>
  <c r="M9" i="1"/>
  <c r="L9" i="1"/>
  <c r="K9" i="1"/>
  <c r="J9" i="1"/>
  <c r="I9" i="1"/>
  <c r="H9" i="1"/>
  <c r="G9" i="1"/>
  <c r="F9" i="1"/>
  <c r="E9" i="1"/>
  <c r="D9" i="1"/>
  <c r="AC6" i="1"/>
  <c r="AB6" i="1"/>
  <c r="AA6" i="1"/>
  <c r="Z6" i="1"/>
  <c r="Y6" i="1"/>
  <c r="X6" i="1"/>
  <c r="W6" i="1"/>
  <c r="V6" i="1"/>
  <c r="U6" i="1"/>
  <c r="T6" i="1"/>
  <c r="S6" i="1"/>
  <c r="R6" i="1"/>
  <c r="O6" i="1"/>
  <c r="N6" i="1"/>
  <c r="M6" i="1"/>
  <c r="L6" i="1"/>
  <c r="K6" i="1"/>
  <c r="J6" i="1"/>
  <c r="I6" i="1"/>
  <c r="H6" i="1"/>
  <c r="G6" i="1"/>
  <c r="F6" i="1"/>
  <c r="E6" i="1"/>
  <c r="D6" i="1"/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7" i="2" l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</calcChain>
</file>

<file path=xl/sharedStrings.xml><?xml version="1.0" encoding="utf-8"?>
<sst xmlns="http://schemas.openxmlformats.org/spreadsheetml/2006/main" count="30479" uniqueCount="657">
  <si>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</si>
  <si>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</si>
  <si>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</si>
  <si>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</si>
  <si>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</si>
  <si>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</si>
  <si>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</si>
  <si>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</si>
  <si>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</si>
  <si>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</si>
  <si>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</si>
  <si>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BackCalcConc</t>
  </si>
  <si>
    <t>Wells</t>
  </si>
  <si>
    <t>Value</t>
  </si>
  <si>
    <t>MeanValue</t>
  </si>
  <si>
    <t>SD</t>
  </si>
  <si>
    <t>CV</t>
  </si>
  <si>
    <t>Range?</t>
  </si>
  <si>
    <t>A13</t>
  </si>
  <si>
    <t xml:space="preserve"> </t>
  </si>
  <si>
    <t>B13</t>
  </si>
  <si>
    <t>A14</t>
  </si>
  <si>
    <t>B14</t>
  </si>
  <si>
    <t>A15</t>
  </si>
  <si>
    <t>B15</t>
  </si>
  <si>
    <t>A16</t>
  </si>
  <si>
    <t>B16</t>
  </si>
  <si>
    <t>A17</t>
  </si>
  <si>
    <t>B17</t>
  </si>
  <si>
    <t>A18</t>
  </si>
  <si>
    <t>B18</t>
  </si>
  <si>
    <t>A19</t>
  </si>
  <si>
    <t>B19</t>
  </si>
  <si>
    <t>A20</t>
  </si>
  <si>
    <t>B20</t>
  </si>
  <si>
    <t>A21</t>
  </si>
  <si>
    <t>B21</t>
  </si>
  <si>
    <t>A22</t>
  </si>
  <si>
    <t>B22</t>
  </si>
  <si>
    <t>A23</t>
  </si>
  <si>
    <t>B23</t>
  </si>
  <si>
    <t>A24</t>
  </si>
  <si>
    <t>B24</t>
  </si>
  <si>
    <t>Group Summaries</t>
  </si>
  <si>
    <t>MinStd</t>
  </si>
  <si>
    <t>Smallest standard value:</t>
  </si>
  <si>
    <t xml:space="preserve">Min(MeanValue) </t>
  </si>
  <si>
    <t>MaxStd</t>
  </si>
  <si>
    <t>Largest standard value:</t>
  </si>
  <si>
    <t xml:space="preserve">Max(MeanValue) </t>
  </si>
  <si>
    <t xml:space="preserve">~End </t>
  </si>
  <si>
    <t>R</t>
  </si>
  <si>
    <t>Result</t>
  </si>
  <si>
    <t>MeanResult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</si>
  <si>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</si>
  <si>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</si>
  <si>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</si>
  <si>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</si>
  <si>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</si>
  <si>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</si>
  <si>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</si>
  <si>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</si>
  <si>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</si>
  <si>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</si>
  <si>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</si>
  <si>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</si>
  <si>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</si>
  <si>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</si>
  <si>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</si>
  <si>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</si>
  <si>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</si>
  <si>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</si>
  <si>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</si>
  <si>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</si>
  <si>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</si>
  <si>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</si>
  <si>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</si>
  <si>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</si>
  <si>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</si>
  <si>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</si>
  <si>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</si>
  <si>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</si>
  <si>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</si>
  <si>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</si>
  <si>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</si>
  <si>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</si>
  <si>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</si>
  <si>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</si>
  <si>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</si>
  <si>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</si>
  <si>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</si>
  <si>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</si>
  <si>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</si>
  <si>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</si>
  <si>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</si>
  <si>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</si>
  <si>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</si>
  <si>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</si>
  <si>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</si>
  <si>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</si>
  <si>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</si>
  <si>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</si>
  <si>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</si>
  <si>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</si>
  <si>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</si>
  <si>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</si>
  <si>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</si>
  <si>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</si>
  <si>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</si>
  <si>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</si>
  <si>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</si>
  <si>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</si>
  <si>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</si>
  <si>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</si>
  <si>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</si>
  <si>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</si>
  <si>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</si>
  <si>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</si>
  <si>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</si>
  <si>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</si>
  <si>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</si>
  <si>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</si>
  <si>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</si>
  <si>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</si>
  <si>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</si>
  <si>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</si>
  <si>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</si>
  <si>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</si>
  <si>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</si>
  <si>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</si>
  <si>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</si>
  <si>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</si>
  <si>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</si>
  <si>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</si>
  <si>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</si>
  <si>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</si>
  <si>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</si>
  <si>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</si>
  <si>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</si>
  <si>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</si>
  <si>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</si>
  <si>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</si>
  <si>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</si>
  <si>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</si>
  <si>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</si>
  <si>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</si>
  <si>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</si>
  <si>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</si>
  <si>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</si>
  <si>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</si>
  <si>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</si>
  <si>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</si>
  <si>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</si>
  <si>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</si>
  <si>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</si>
  <si>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</si>
  <si>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</si>
  <si>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</si>
  <si>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</si>
  <si>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</si>
  <si>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</si>
  <si>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</si>
  <si>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</si>
  <si>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</si>
  <si>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</si>
  <si>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</si>
  <si>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</si>
  <si>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</si>
  <si>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</si>
  <si>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</si>
  <si>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</si>
  <si>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</si>
  <si>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</si>
  <si>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</si>
  <si>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</si>
  <si>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</si>
  <si>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</si>
  <si>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</si>
  <si>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</si>
  <si>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</si>
  <si>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</si>
  <si>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</si>
  <si>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</si>
  <si>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</si>
  <si>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</si>
  <si>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</si>
  <si>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</si>
  <si>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</si>
  <si>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</si>
  <si>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</si>
  <si>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</si>
  <si>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</si>
  <si>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</si>
  <si>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</si>
  <si>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</si>
  <si>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</si>
  <si>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</si>
  <si>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</si>
  <si>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</si>
  <si>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</si>
  <si>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</si>
  <si>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</si>
  <si>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</si>
  <si>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</si>
  <si>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</si>
  <si>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</si>
  <si>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</si>
  <si>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</si>
  <si>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</si>
  <si>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</si>
  <si>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</si>
  <si>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</si>
  <si>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</si>
  <si>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</si>
  <si>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</si>
  <si>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</si>
  <si>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</si>
  <si>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</si>
  <si>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</si>
  <si>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</si>
  <si>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</si>
  <si>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</si>
  <si>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</si>
  <si>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</si>
  <si>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</si>
  <si>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</si>
  <si>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</si>
  <si>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</si>
  <si>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</si>
  <si>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</si>
  <si>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</si>
  <si>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</si>
  <si>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</si>
  <si>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</si>
  <si>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</si>
  <si>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</si>
  <si>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</si>
  <si>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</si>
  <si>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</si>
  <si>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</si>
  <si>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</si>
  <si>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</si>
  <si>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</si>
  <si>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</si>
  <si>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</si>
  <si>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</si>
  <si>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</si>
  <si>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</si>
  <si>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</si>
  <si>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</si>
  <si>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</si>
  <si>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</si>
  <si>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</si>
  <si>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</si>
  <si>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</si>
  <si>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</si>
  <si>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</si>
  <si>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</si>
  <si>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</si>
  <si>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</si>
  <si>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</si>
  <si>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</si>
  <si>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</si>
  <si>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</si>
  <si>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</si>
  <si>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</si>
  <si>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</si>
  <si>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</si>
  <si>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</si>
  <si>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</si>
  <si>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</si>
  <si>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</si>
  <si>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</si>
  <si>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</si>
  <si>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</si>
  <si>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</si>
  <si>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</si>
  <si>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</si>
  <si>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</si>
  <si>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</si>
  <si>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</si>
  <si>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</si>
  <si>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</si>
  <si>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</si>
  <si>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</si>
  <si>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</si>
  <si>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</si>
  <si>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</si>
  <si>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</si>
  <si>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</si>
  <si>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</si>
  <si>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</si>
  <si>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</si>
  <si>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</si>
  <si>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</si>
  <si>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</si>
  <si>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</si>
  <si>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</si>
  <si>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</si>
  <si>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</si>
  <si>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</si>
  <si>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</si>
  <si>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</si>
  <si>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</si>
  <si>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</si>
  <si>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</si>
  <si>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</si>
  <si>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</si>
  <si>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</si>
  <si>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</si>
  <si>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</si>
  <si>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</si>
  <si>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</si>
  <si>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</si>
  <si>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</si>
  <si>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</si>
  <si>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</si>
  <si>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</si>
  <si>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</si>
  <si>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</si>
  <si>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</si>
  <si>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</si>
  <si>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</si>
  <si>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</si>
  <si>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</si>
  <si>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</si>
  <si>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</si>
  <si>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</si>
  <si>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</si>
  <si>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</si>
  <si>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</si>
  <si>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</si>
  <si>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</si>
  <si>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</si>
  <si>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</si>
  <si>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</si>
  <si>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</si>
  <si>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</si>
  <si>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</si>
  <si>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</si>
  <si>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</si>
  <si>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</si>
  <si>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</si>
  <si>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</si>
  <si>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</si>
  <si>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</si>
  <si>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</si>
  <si>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</si>
  <si>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</si>
  <si>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</si>
  <si>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</si>
  <si>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</si>
  <si>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</si>
  <si>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</si>
  <si>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</si>
  <si>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</si>
  <si>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</si>
  <si>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</si>
  <si>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</si>
  <si>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</si>
  <si>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</si>
  <si>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</si>
  <si>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</si>
  <si>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</si>
  <si>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</si>
  <si>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</si>
  <si>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</si>
  <si>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</si>
  <si>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</si>
  <si>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</si>
  <si>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</si>
  <si>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</si>
  <si>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</si>
  <si>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</si>
  <si>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</si>
  <si>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</si>
  <si>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</si>
  <si>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</si>
  <si>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</si>
  <si>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</si>
  <si>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</si>
  <si>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</si>
  <si>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</si>
  <si>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</si>
  <si>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</si>
  <si>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</si>
  <si>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</si>
  <si>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</si>
  <si>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</si>
  <si>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</si>
  <si>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InRange</t>
  </si>
  <si>
    <t>R - Outside standard range</t>
  </si>
  <si>
    <t>N22460 Wk0</t>
  </si>
  <si>
    <t>SuperBlock</t>
  </si>
  <si>
    <t>N22460 Wk2</t>
  </si>
  <si>
    <t>N22460 Wk4</t>
  </si>
  <si>
    <t>N22460 Wk6</t>
  </si>
  <si>
    <t>N22460 Wk8</t>
  </si>
  <si>
    <t>N22460 Wk10</t>
  </si>
  <si>
    <t>N22460 Wk12</t>
  </si>
  <si>
    <t>Cytogam</t>
  </si>
  <si>
    <t>N22460 Wk20</t>
  </si>
  <si>
    <t>N22460 Wk30</t>
  </si>
  <si>
    <t>N22461 Wk0</t>
  </si>
  <si>
    <t>N22461 Wk2</t>
  </si>
  <si>
    <t>N22461 Wk4</t>
  </si>
  <si>
    <t>N22461 Wk6</t>
  </si>
  <si>
    <t>N22461 Wk8</t>
  </si>
  <si>
    <t>Rabbit Serum</t>
  </si>
  <si>
    <t>1 ul serum + 198 ul SB</t>
  </si>
  <si>
    <t>100 ul SB</t>
  </si>
  <si>
    <t>1:100, 3X-dilution</t>
  </si>
  <si>
    <t>+50ul previous</t>
  </si>
  <si>
    <t>Concentration µg/mL</t>
  </si>
  <si>
    <t>Group: Unk_Dilution</t>
  </si>
  <si>
    <t>Dilution</t>
  </si>
  <si>
    <t>AdjResult</t>
  </si>
  <si>
    <t>Mean Adjusted Result:</t>
  </si>
  <si>
    <t xml:space="preserve">Average(AdjResult) </t>
  </si>
  <si>
    <t>N22461 Wk10</t>
  </si>
  <si>
    <t>N22461 Wk12</t>
  </si>
  <si>
    <t>N22461 Wk20</t>
  </si>
  <si>
    <t>N22461 Wk30</t>
  </si>
  <si>
    <t xml:space="preserve">N22462 Wk0 </t>
  </si>
  <si>
    <t>N22462 Wk2</t>
  </si>
  <si>
    <t>N22462 Wk4</t>
  </si>
  <si>
    <t>N22462 Wk6</t>
  </si>
  <si>
    <t>N22462 Wk8</t>
  </si>
  <si>
    <t>N22462 Wk10</t>
  </si>
  <si>
    <t>N22462 Wk12</t>
  </si>
  <si>
    <t>N22462 Wk20</t>
  </si>
  <si>
    <t>N22462 Wk30</t>
  </si>
  <si>
    <t>N22463 Wk0</t>
  </si>
  <si>
    <t>N22463 Wk2</t>
  </si>
  <si>
    <t>N22463 Wk30</t>
  </si>
  <si>
    <t>N22463 Wk4</t>
  </si>
  <si>
    <t>N22463 Wk6</t>
  </si>
  <si>
    <t>N22463 Wk8</t>
  </si>
  <si>
    <t>N22463 Wk10</t>
  </si>
  <si>
    <t>N22463 Wk12</t>
  </si>
  <si>
    <t>N22463 Wk20</t>
  </si>
  <si>
    <t>N22464 Wk0</t>
  </si>
  <si>
    <t>N22464 Wk2</t>
  </si>
  <si>
    <t>N22464 Wk4</t>
  </si>
  <si>
    <t>N22464 Wk6</t>
  </si>
  <si>
    <t>N22464 Wk8</t>
  </si>
  <si>
    <t>N22464 Wk10</t>
  </si>
  <si>
    <t>N22464 Wk12</t>
  </si>
  <si>
    <t>N22464 Wk20</t>
  </si>
  <si>
    <t>N22464 Wk30</t>
  </si>
  <si>
    <t>N22465 Wk0</t>
  </si>
  <si>
    <t>N22465 Wk2</t>
  </si>
  <si>
    <t>N22465 Wk4</t>
  </si>
  <si>
    <t>N22465 Wk6</t>
  </si>
  <si>
    <t>N22465 Wk8</t>
  </si>
  <si>
    <t>N22465 Wk10</t>
  </si>
  <si>
    <t>N22465 Wk12</t>
  </si>
  <si>
    <t>N22465 Wk20</t>
  </si>
  <si>
    <t>N22465 Wk30</t>
  </si>
  <si>
    <t>N22466 Wk0</t>
  </si>
  <si>
    <t>N22466 Wk2</t>
  </si>
  <si>
    <t>N22466 Wk4</t>
  </si>
  <si>
    <t>N22466 Wk6</t>
  </si>
  <si>
    <t>N22466 Wk8</t>
  </si>
  <si>
    <t>N22466 Wk10</t>
  </si>
  <si>
    <t>N22466 Wk12</t>
  </si>
  <si>
    <t>N22466 Wk20</t>
  </si>
  <si>
    <t>N22466 Wk30</t>
  </si>
  <si>
    <t>N22467 Wk0</t>
  </si>
  <si>
    <t>N22467 Wk2</t>
  </si>
  <si>
    <t>N22467 Wk4</t>
  </si>
  <si>
    <t>N22467 Wk6</t>
  </si>
  <si>
    <t>N22467 Wk8</t>
  </si>
  <si>
    <t>N22467 Wk10</t>
  </si>
  <si>
    <t>N22467 Wk12</t>
  </si>
  <si>
    <t>%CV</t>
  </si>
  <si>
    <t>dilution</t>
  </si>
  <si>
    <t>1:500, 3X-dilution conc. (ug/ml)</t>
  </si>
  <si>
    <t>N22467 Wk20</t>
  </si>
  <si>
    <t>N22468 Wk10</t>
  </si>
  <si>
    <t>N22467 Wk30</t>
  </si>
  <si>
    <t>N22468 Wk0</t>
  </si>
  <si>
    <t>N22468 Wk2</t>
  </si>
  <si>
    <t>N22468 Wk4</t>
  </si>
  <si>
    <t>N22468 Wk6</t>
  </si>
  <si>
    <t>N22468 Wk8</t>
  </si>
  <si>
    <t>N22468 Wk12</t>
  </si>
  <si>
    <t>N22468 Wk20</t>
  </si>
  <si>
    <t>N22468 Wk30</t>
  </si>
  <si>
    <t>N22469 Wk0</t>
  </si>
  <si>
    <t>N22469 Wk2</t>
  </si>
  <si>
    <t>N22469 Wk4</t>
  </si>
  <si>
    <t>N22469 Wk6</t>
  </si>
  <si>
    <t>N22470 Wk2</t>
  </si>
  <si>
    <t>N22469 Wk8</t>
  </si>
  <si>
    <t>N22469 Wk10</t>
  </si>
  <si>
    <t>N22469 Wk12</t>
  </si>
  <si>
    <t>N22469 Wk20</t>
  </si>
  <si>
    <t>N22469 Wk30</t>
  </si>
  <si>
    <t>N22470 Wk0</t>
  </si>
  <si>
    <t>N22470 Wk4</t>
  </si>
  <si>
    <t>N22470 Wk6</t>
  </si>
  <si>
    <t>N22470 Wk8</t>
  </si>
  <si>
    <t>N22470 Wk10</t>
  </si>
  <si>
    <t>N22470 Wk12</t>
  </si>
  <si>
    <t>N22470 Wk20</t>
  </si>
  <si>
    <t>N22470 Wk30</t>
  </si>
  <si>
    <t>N22471 Wk0</t>
  </si>
  <si>
    <t>N22471 Wk2</t>
  </si>
  <si>
    <t>N22471 Wk4</t>
  </si>
  <si>
    <t>N22471 Wk6</t>
  </si>
  <si>
    <t>N22471 Wk8</t>
  </si>
  <si>
    <t>N22471 Wk10</t>
  </si>
  <si>
    <t>N22471 Wk12</t>
  </si>
  <si>
    <t>N22471 Wk20</t>
  </si>
  <si>
    <t>N22471 Wk30</t>
  </si>
  <si>
    <t>N22472 Wk0</t>
  </si>
  <si>
    <t>N22472 Wk2</t>
  </si>
  <si>
    <t>N22472 Wk4</t>
  </si>
  <si>
    <t>N22472 Wk6</t>
  </si>
  <si>
    <t>N22472 Wk8</t>
  </si>
  <si>
    <t>N22472 Wk10</t>
  </si>
  <si>
    <t>N22472 Wk12</t>
  </si>
  <si>
    <t>N22472 Wk20</t>
  </si>
  <si>
    <t>N22472 Wk30</t>
  </si>
  <si>
    <t>N22473 Wk0</t>
  </si>
  <si>
    <t>N22473 Wk2</t>
  </si>
  <si>
    <t>N22473 Wk4</t>
  </si>
  <si>
    <t>N22473 Wk6</t>
  </si>
  <si>
    <t>N22473 Wk8</t>
  </si>
  <si>
    <t>N22473 Wk10</t>
  </si>
  <si>
    <t>N22473 Wk12</t>
  </si>
  <si>
    <t>N22473 Wk20</t>
  </si>
  <si>
    <t>N22473 Wk30</t>
  </si>
  <si>
    <t>N22474 Wk0</t>
  </si>
  <si>
    <t>N22474 Wk2</t>
  </si>
  <si>
    <t>N22474 Wk4</t>
  </si>
  <si>
    <t>N22474 Wk6</t>
  </si>
  <si>
    <t>N22474 Wk8</t>
  </si>
  <si>
    <t>N22474 Wk10</t>
  </si>
  <si>
    <t>N22474 Wk12</t>
  </si>
  <si>
    <t>N22474 Wk20</t>
  </si>
  <si>
    <t>N22474 Wk30</t>
  </si>
  <si>
    <t>N22475 Wk0</t>
  </si>
  <si>
    <t>N22475 Wk2</t>
  </si>
  <si>
    <t>N22475 Wk4</t>
  </si>
  <si>
    <t>N22475 Wk6</t>
  </si>
  <si>
    <t>N22475 Wk8</t>
  </si>
  <si>
    <t>N22475 Wk10</t>
  </si>
  <si>
    <t>N22475 Wk12</t>
  </si>
  <si>
    <t>N22475 Wk30</t>
  </si>
  <si>
    <t>N22475 Wk20</t>
  </si>
  <si>
    <t>N22476 Wk0</t>
  </si>
  <si>
    <t>N22476 Wk2</t>
  </si>
  <si>
    <t>N22476 Wk4</t>
  </si>
  <si>
    <t>N22476 Wk6</t>
  </si>
  <si>
    <t>N22476 Wk8</t>
  </si>
  <si>
    <t>N22476 Wk10</t>
  </si>
  <si>
    <t>N22476 Wk12</t>
  </si>
  <si>
    <t>N22476 Wk20</t>
  </si>
  <si>
    <t>N22476 Wk30</t>
  </si>
  <si>
    <t>N22477 Wk0</t>
  </si>
  <si>
    <t>N22477 Wk2</t>
  </si>
  <si>
    <t>N22477 Wk4</t>
  </si>
  <si>
    <t>N22477 Wk6</t>
  </si>
  <si>
    <t>N22477 Wk8</t>
  </si>
  <si>
    <t>N22477 Wk10</t>
  </si>
  <si>
    <t>N22477 Wk12</t>
  </si>
  <si>
    <t>N22477 Wk20</t>
  </si>
  <si>
    <t>N22477 Wk30</t>
  </si>
  <si>
    <t>Original Filename: 20200618 gB5 ecto_Plate 12; Date Last Saved: 6/18/2020 5:24:19 PM</t>
  </si>
  <si>
    <t>Original Filename: 20200618 gB5 ecto_Plate 11; Date Last Saved: 6/18/2020 5:20:10 PM</t>
  </si>
  <si>
    <t>Original Filename: 20200614 gB5 ecto_Plate 1; Date Last Saved: 6/14/2020 6:39:20 PM</t>
  </si>
  <si>
    <t>Original Filename: 20200614 gB5 ecto_Plate 2; Date Last Saved: 6/14/2020 6:46:43 PM</t>
  </si>
  <si>
    <t>Original Filename: 20200616 gB5 ecto _Plate 3; Date Last Saved: 6/16/2020 1:23:36 PM</t>
  </si>
  <si>
    <t>Original Filename: 20200616 gB5 ecto _Plate 4; Date Last Saved: 6/16/2020 1:30:42 PM</t>
  </si>
  <si>
    <t>Original Filename: 20200616 gB5 ecto_Plate 5; Date Last Saved: 6/16/2020 6:07:31 PM</t>
  </si>
  <si>
    <t>Original Filename: 20200616 gB5 ecto_Plate 6; Date Last Saved: 6/16/2020 6:14:46 PM</t>
  </si>
  <si>
    <t>Original Filename: 20200616 gB5 ecto_Plate 7; Date Last Saved: 6/16/2020 6:18:12 PM</t>
  </si>
  <si>
    <t>Original Filename: 20200618 gB5 ecto_Plate 8; Date Last Saved: 6/18/2020 12:45:12 PM</t>
  </si>
  <si>
    <t>Original Filename: 20200618 gB5 ecto_Plate 10; Date Last Saved: 6/18/2020 5:13:44 PM</t>
  </si>
  <si>
    <t>A1</t>
  </si>
  <si>
    <t>B1</t>
  </si>
  <si>
    <t>A2</t>
  </si>
  <si>
    <t>B2</t>
  </si>
  <si>
    <t>A3</t>
  </si>
  <si>
    <t>B3</t>
  </si>
  <si>
    <t>A4</t>
  </si>
  <si>
    <t>B4</t>
  </si>
  <si>
    <t>A5</t>
  </si>
  <si>
    <t>B5</t>
  </si>
  <si>
    <t>A6</t>
  </si>
  <si>
    <t>B6</t>
  </si>
  <si>
    <t>A7</t>
  </si>
  <si>
    <t>B7</t>
  </si>
  <si>
    <t>A8</t>
  </si>
  <si>
    <t>B8</t>
  </si>
  <si>
    <t>A9</t>
  </si>
  <si>
    <t>B9</t>
  </si>
  <si>
    <t>A10</t>
  </si>
  <si>
    <t>B10</t>
  </si>
  <si>
    <t>A11</t>
  </si>
  <si>
    <t>B11</t>
  </si>
  <si>
    <t>A12</t>
  </si>
  <si>
    <t>B12</t>
  </si>
  <si>
    <t>Original Filename: 20200620 gB5 ecto_rerun_Plate 13; Date Last Saved: 6/20/2020 11:55:55 AM</t>
  </si>
  <si>
    <t>Original Filename: 20200721 gB4,5 ecto_rerun_Plate 3; Date Last Saved: 7/21/2020 6:23:50 PM</t>
  </si>
  <si>
    <t xml:space="preserve">ED50 value obtatained from Prism. The highest dilution point &gt;0.244 (SB cutoff Ave+3SD) is able to be calcualted. Otherwise designated as 'NA'. </t>
  </si>
  <si>
    <t>Wk0-12 samples were run on 20191221, and week 20 samples were run on 20200201.</t>
  </si>
  <si>
    <t>Animal ID</t>
  </si>
  <si>
    <t>N22460</t>
  </si>
  <si>
    <t>N22461</t>
  </si>
  <si>
    <t>N22462</t>
  </si>
  <si>
    <t>N22463</t>
  </si>
  <si>
    <t>N22464</t>
  </si>
  <si>
    <t>N22465</t>
  </si>
  <si>
    <t>N22466</t>
  </si>
  <si>
    <t>N22467</t>
  </si>
  <si>
    <t>N22468</t>
  </si>
  <si>
    <t>N22469</t>
  </si>
  <si>
    <t>N22470</t>
  </si>
  <si>
    <t>N22471</t>
  </si>
  <si>
    <t>N22472</t>
  </si>
  <si>
    <t>N22473</t>
  </si>
  <si>
    <t>N22474</t>
  </si>
  <si>
    <t>N22475</t>
  </si>
  <si>
    <t>N22476</t>
  </si>
  <si>
    <t>N22477</t>
  </si>
  <si>
    <t>Week 0</t>
  </si>
  <si>
    <t>NA</t>
  </si>
  <si>
    <t>Week 2</t>
  </si>
  <si>
    <t>Week 4</t>
  </si>
  <si>
    <t>Week 6</t>
  </si>
  <si>
    <t>Week 8</t>
  </si>
  <si>
    <t>Week 10</t>
  </si>
  <si>
    <t>Week 12</t>
  </si>
  <si>
    <t>Week 20</t>
  </si>
  <si>
    <t>Week 30</t>
  </si>
  <si>
    <t>ED50 value &lt;100 is assigned 100 (100 is the lowest dilution for this assay)</t>
  </si>
  <si>
    <t>Superblock</t>
  </si>
  <si>
    <t>Plate 1</t>
  </si>
  <si>
    <t>Average</t>
  </si>
  <si>
    <t>Plate 2</t>
  </si>
  <si>
    <t>Average-3SD</t>
  </si>
  <si>
    <t>Average+3SD</t>
  </si>
  <si>
    <t>Plate 3</t>
  </si>
  <si>
    <t>Plate 4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</si>
  <si>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</si>
  <si>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</si>
  <si>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</si>
  <si>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</si>
  <si>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</si>
  <si>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</si>
  <si>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</si>
  <si>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</si>
  <si>
    <t>Plate 13</t>
  </si>
  <si>
    <t>Plate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</si>
</sst>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16" fillId="0" borderId="0" xfId="0" applyFont="1"/>
    <xf numFmtId="0" fontId="18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15" xfId="0" quotePrefix="1" applyBorder="1" applyAlignment="1">
      <alignment horizontal="center"/>
    </xf>
    <xf numFmtId="2" fontId="0" fillId="0" borderId="0" xfId="0" applyNumberFormat="1"/>
    <xf numFmtId="2" fontId="0" fillId="0" borderId="0" xfId="0" applyNumberFormat="1" applyFont="1" applyAlignment="1">
      <alignment horizontal="right"/>
    </xf>
    <xf numFmtId="2" fontId="14" fillId="0" borderId="0" xfId="0" applyNumberFormat="1" applyFont="1"/>
    <xf numFmtId="0" fontId="19" fillId="0" borderId="0" xfId="0" applyFont="1"/>
    <xf numFmtId="2" fontId="19" fillId="0" borderId="0" xfId="0" applyNumberFormat="1" applyFont="1"/>
    <xf numFmtId="0" fontId="20" fillId="0" borderId="0" xfId="0" applyFont="1"/>
    <xf numFmtId="2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2" fontId="0" fillId="0" borderId="0" xfId="0" applyNumberFormat="1" applyFont="1"/>
    <xf numFmtId="0" fontId="0" fillId="0" borderId="0" xfId="0" applyFont="1"/>
    <xf numFmtId="2" fontId="0" fillId="0" borderId="0" xfId="0" applyNumberFormat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left"/>
    </xf>
    <xf numFmtId="0" fontId="23" fillId="33" borderId="16" xfId="0" applyFont="1" applyFill="1" applyBorder="1" applyAlignment="1">
      <alignment horizontal="left"/>
    </xf>
    <xf numFmtId="0" fontId="23" fillId="33" borderId="17" xfId="0" applyFont="1" applyFill="1" applyBorder="1" applyAlignment="1">
      <alignment horizontal="left"/>
    </xf>
    <xf numFmtId="0" fontId="24" fillId="33" borderId="17" xfId="0" applyFont="1" applyFill="1" applyBorder="1" applyAlignment="1">
      <alignment horizontal="left"/>
    </xf>
    <xf numFmtId="0" fontId="25" fillId="33" borderId="17" xfId="0" applyFont="1" applyFill="1" applyBorder="1" applyAlignment="1">
      <alignment horizontal="left"/>
    </xf>
    <xf numFmtId="0" fontId="25" fillId="33" borderId="18" xfId="0" applyFont="1" applyFill="1" applyBorder="1" applyAlignment="1">
      <alignment horizontal="left"/>
    </xf>
    <xf numFmtId="0" fontId="22" fillId="0" borderId="19" xfId="0" applyFont="1" applyBorder="1" applyAlignment="1">
      <alignment horizontal="left"/>
    </xf>
    <xf numFmtId="2" fontId="22" fillId="0" borderId="20" xfId="0" applyNumberFormat="1" applyFont="1" applyBorder="1" applyAlignment="1">
      <alignment horizontal="left"/>
    </xf>
    <xf numFmtId="2" fontId="22" fillId="0" borderId="21" xfId="0" applyNumberFormat="1" applyFont="1" applyBorder="1" applyAlignment="1">
      <alignment horizontal="left"/>
    </xf>
    <xf numFmtId="0" fontId="22" fillId="0" borderId="22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/>
    <xf numFmtId="0" fontId="27" fillId="34" borderId="25" xfId="0" applyFont="1" applyFill="1" applyBorder="1" applyAlignment="1">
      <alignment vertical="center"/>
    </xf>
    <xf numFmtId="0" fontId="28" fillId="0" borderId="11" xfId="0" applyFont="1" applyBorder="1"/>
    <xf numFmtId="0" fontId="28" fillId="0" borderId="12" xfId="0" applyFont="1" applyBorder="1"/>
    <xf numFmtId="0" fontId="0" fillId="0" borderId="26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16" fillId="0" borderId="16" xfId="0" applyFont="1" applyBorder="1"/>
    <xf numFmtId="0" fontId="0" fillId="0" borderId="18" xfId="0" applyBorder="1"/>
    <xf numFmtId="0" fontId="16" fillId="0" borderId="19" xfId="0" applyFont="1" applyBorder="1"/>
    <xf numFmtId="0" fontId="0" fillId="0" borderId="21" xfId="0" applyBorder="1"/>
    <xf numFmtId="0" fontId="16" fillId="0" borderId="22" xfId="0" applyFont="1" applyBorder="1"/>
    <xf numFmtId="0" fontId="0" fillId="0" borderId="24" xfId="0" applyBorder="1"/>
    <xf numFmtId="0" fontId="29" fillId="0" borderId="0" xfId="0" applyFont="1"/>
    <xf numFmtId="2" fontId="21" fillId="0" borderId="20" xfId="0" applyNumberFormat="1" applyFont="1" applyBorder="1" applyAlignment="1">
      <alignment horizontal="left"/>
    </xf>
    <xf numFmtId="2" fontId="29" fillId="0" borderId="20" xfId="0" applyNumberFormat="1" applyFont="1" applyBorder="1" applyAlignment="1">
      <alignment horizontal="left"/>
    </xf>
    <xf numFmtId="2" fontId="29" fillId="0" borderId="21" xfId="0" applyNumberFormat="1" applyFont="1" applyBorder="1" applyAlignment="1">
      <alignment horizontal="left"/>
    </xf>
    <xf numFmtId="2" fontId="21" fillId="0" borderId="23" xfId="0" applyNumberFormat="1" applyFont="1" applyBorder="1" applyAlignment="1">
      <alignment horizontal="left"/>
    </xf>
    <xf numFmtId="2" fontId="29" fillId="0" borderId="23" xfId="0" applyNumberFormat="1" applyFont="1" applyBorder="1" applyAlignment="1">
      <alignment horizontal="left"/>
    </xf>
    <xf numFmtId="2" fontId="29" fillId="0" borderId="24" xfId="0" applyNumberFormat="1" applyFont="1" applyBorder="1" applyAlignment="1">
      <alignment horizontal="left"/>
    </xf>
    <xf numFmtId="2" fontId="22" fillId="0" borderId="23" xfId="0" applyNumberFormat="1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selection activeCell="F16" sqref="F16"/>
    </sheetView>
  </sheetViews>
  <sheetFormatPr defaultColWidth="8.8984375" defaultRowHeight="14" x14ac:dyDescent="0.3"/>
  <cols>
    <col min="2" max="2" width="16.3984375" bestFit="1" customWidth="1"/>
    <col min="3" max="3" width="20" bestFit="1" customWidth="1"/>
    <col min="4" max="14" width="14" bestFit="1" customWidth="1"/>
  </cols>
  <sheetData>
    <row r="1" spans="1:14" ht="14.55" thickBot="1" x14ac:dyDescent="0.35"/>
    <row r="2" spans="1:14" ht="15.6" x14ac:dyDescent="0.35">
      <c r="B2" s="2" t="s">
        <v>408</v>
      </c>
      <c r="C2" s="3" t="s">
        <v>409</v>
      </c>
      <c r="D2" s="3" t="s">
        <v>410</v>
      </c>
      <c r="E2" s="3" t="s">
        <v>410</v>
      </c>
      <c r="F2" s="3" t="s">
        <v>410</v>
      </c>
      <c r="G2" s="3" t="s">
        <v>410</v>
      </c>
      <c r="H2" s="3" t="s">
        <v>410</v>
      </c>
      <c r="I2" s="3" t="s">
        <v>410</v>
      </c>
      <c r="J2" s="3" t="s">
        <v>410</v>
      </c>
      <c r="K2" s="3" t="s">
        <v>410</v>
      </c>
      <c r="L2" s="3" t="s">
        <v>410</v>
      </c>
      <c r="M2" s="3" t="s">
        <v>410</v>
      </c>
      <c r="N2" s="4" t="s">
        <v>410</v>
      </c>
    </row>
    <row r="3" spans="1:14" ht="14.55" thickBot="1" x14ac:dyDescent="0.35">
      <c r="B3" s="5" t="s">
        <v>411</v>
      </c>
      <c r="C3" s="6"/>
      <c r="D3" s="7" t="s">
        <v>412</v>
      </c>
      <c r="E3" s="7" t="s">
        <v>412</v>
      </c>
      <c r="F3" s="7" t="s">
        <v>412</v>
      </c>
      <c r="G3" s="7" t="s">
        <v>412</v>
      </c>
      <c r="H3" s="7" t="s">
        <v>412</v>
      </c>
      <c r="I3" s="7" t="s">
        <v>412</v>
      </c>
      <c r="J3" s="7" t="s">
        <v>412</v>
      </c>
      <c r="K3" s="7" t="s">
        <v>412</v>
      </c>
      <c r="L3" s="7" t="s">
        <v>412</v>
      </c>
      <c r="M3" s="7" t="s">
        <v>412</v>
      </c>
      <c r="N3" s="8" t="s">
        <v>412</v>
      </c>
    </row>
    <row r="5" spans="1:14" x14ac:dyDescent="0.3">
      <c r="B5" t="s">
        <v>476</v>
      </c>
      <c r="C5" t="s">
        <v>476</v>
      </c>
      <c r="D5" t="s">
        <v>477</v>
      </c>
    </row>
    <row r="6" spans="1:14" x14ac:dyDescent="0.3">
      <c r="A6">
        <v>1</v>
      </c>
      <c r="B6">
        <v>100</v>
      </c>
      <c r="C6">
        <v>500</v>
      </c>
      <c r="D6">
        <v>100</v>
      </c>
    </row>
    <row r="7" spans="1:14" x14ac:dyDescent="0.3">
      <c r="A7">
        <v>2</v>
      </c>
      <c r="B7">
        <f>B6*3</f>
        <v>300</v>
      </c>
      <c r="C7">
        <f>C6*3</f>
        <v>1500</v>
      </c>
      <c r="D7">
        <f>D6/3</f>
        <v>33.333333333333336</v>
      </c>
    </row>
    <row r="8" spans="1:14" x14ac:dyDescent="0.3">
      <c r="A8">
        <v>3</v>
      </c>
      <c r="B8">
        <f t="shared" ref="B8:C17" si="0">B7*3</f>
        <v>900</v>
      </c>
      <c r="C8">
        <f t="shared" si="0"/>
        <v>4500</v>
      </c>
      <c r="D8">
        <f t="shared" ref="D8:D17" si="1">D7/3</f>
        <v>11.111111111111112</v>
      </c>
    </row>
    <row r="9" spans="1:14" x14ac:dyDescent="0.3">
      <c r="A9">
        <v>4</v>
      </c>
      <c r="B9">
        <f t="shared" si="0"/>
        <v>2700</v>
      </c>
      <c r="C9">
        <f t="shared" si="0"/>
        <v>13500</v>
      </c>
      <c r="D9">
        <f t="shared" si="1"/>
        <v>3.7037037037037042</v>
      </c>
    </row>
    <row r="10" spans="1:14" x14ac:dyDescent="0.3">
      <c r="A10">
        <v>5</v>
      </c>
      <c r="B10">
        <f t="shared" si="0"/>
        <v>8100</v>
      </c>
      <c r="C10">
        <f t="shared" si="0"/>
        <v>40500</v>
      </c>
      <c r="D10">
        <f t="shared" si="1"/>
        <v>1.2345679012345681</v>
      </c>
    </row>
    <row r="11" spans="1:14" x14ac:dyDescent="0.3">
      <c r="A11">
        <v>6</v>
      </c>
      <c r="B11">
        <f t="shared" si="0"/>
        <v>24300</v>
      </c>
      <c r="C11">
        <f t="shared" si="0"/>
        <v>121500</v>
      </c>
      <c r="D11">
        <f t="shared" si="1"/>
        <v>0.41152263374485604</v>
      </c>
    </row>
    <row r="12" spans="1:14" x14ac:dyDescent="0.3">
      <c r="A12">
        <v>7</v>
      </c>
      <c r="B12">
        <f t="shared" si="0"/>
        <v>72900</v>
      </c>
      <c r="C12">
        <f t="shared" si="0"/>
        <v>364500</v>
      </c>
      <c r="D12">
        <f t="shared" si="1"/>
        <v>0.13717421124828535</v>
      </c>
    </row>
    <row r="13" spans="1:14" x14ac:dyDescent="0.3">
      <c r="A13">
        <v>8</v>
      </c>
      <c r="B13">
        <f t="shared" si="0"/>
        <v>218700</v>
      </c>
      <c r="C13">
        <f t="shared" si="0"/>
        <v>1093500</v>
      </c>
      <c r="D13">
        <f t="shared" si="1"/>
        <v>4.5724737082761785E-2</v>
      </c>
    </row>
    <row r="14" spans="1:14" x14ac:dyDescent="0.3">
      <c r="A14">
        <v>9</v>
      </c>
      <c r="B14">
        <f t="shared" si="0"/>
        <v>656100</v>
      </c>
      <c r="C14">
        <f t="shared" si="0"/>
        <v>3280500</v>
      </c>
      <c r="D14">
        <f t="shared" si="1"/>
        <v>1.5241579027587262E-2</v>
      </c>
    </row>
    <row r="15" spans="1:14" x14ac:dyDescent="0.3">
      <c r="A15">
        <v>10</v>
      </c>
      <c r="B15">
        <f t="shared" si="0"/>
        <v>1968300</v>
      </c>
      <c r="C15">
        <f t="shared" si="0"/>
        <v>9841500</v>
      </c>
      <c r="D15">
        <f t="shared" si="1"/>
        <v>5.0805263425290877E-3</v>
      </c>
    </row>
    <row r="16" spans="1:14" x14ac:dyDescent="0.3">
      <c r="A16">
        <v>11</v>
      </c>
      <c r="B16">
        <f t="shared" si="0"/>
        <v>5904900</v>
      </c>
      <c r="C16">
        <f t="shared" si="0"/>
        <v>29524500</v>
      </c>
      <c r="D16">
        <f t="shared" si="1"/>
        <v>1.6935087808430292E-3</v>
      </c>
    </row>
    <row r="17" spans="1:4" x14ac:dyDescent="0.3">
      <c r="A17">
        <v>12</v>
      </c>
      <c r="B17">
        <f t="shared" si="0"/>
        <v>17714700</v>
      </c>
      <c r="C17">
        <f t="shared" si="0"/>
        <v>88573500</v>
      </c>
      <c r="D17">
        <f t="shared" si="1"/>
        <v>5.6450292694767642E-4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97"/>
  <sheetViews>
    <sheetView topLeftCell="B3"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bestFit="1" customWidth="1"/>
    <col min="4" max="15" width="9.09765625" style="12"/>
    <col min="16" max="16" width="6.8984375" style="12" customWidth="1"/>
    <col min="17" max="17" width="13.8984375" style="12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27.9</v>
      </c>
      <c r="C4" s="14" t="s">
        <v>393</v>
      </c>
      <c r="D4" s="12">
        <v>5.0599999999999999E-2</v>
      </c>
      <c r="E4" s="12">
        <v>6.7599999999999993E-2</v>
      </c>
      <c r="F4" s="12">
        <v>6.4899999999999999E-2</v>
      </c>
      <c r="G4" s="12">
        <v>6.1800000000000001E-2</v>
      </c>
      <c r="H4" s="12">
        <v>4.7600000000000003E-2</v>
      </c>
      <c r="I4" s="12">
        <v>5.4100000000000002E-2</v>
      </c>
      <c r="J4" s="12">
        <v>0.21940000000000001</v>
      </c>
      <c r="K4" s="12">
        <v>4.3700000000000003E-2</v>
      </c>
      <c r="L4" s="12">
        <v>0.10249999999999999</v>
      </c>
      <c r="M4" s="12">
        <v>5.0500000000000003E-2</v>
      </c>
      <c r="N4" s="12">
        <v>7.9200000000000007E-2</v>
      </c>
      <c r="O4" s="12">
        <v>7.1999999999999995E-2</v>
      </c>
      <c r="Q4" s="14" t="s">
        <v>400</v>
      </c>
      <c r="R4" s="12">
        <v>3.6652999999999998</v>
      </c>
      <c r="S4" s="12">
        <v>3.5594000000000001</v>
      </c>
      <c r="T4" s="12">
        <v>3.4887999999999999</v>
      </c>
      <c r="U4" s="12">
        <v>3.0049000000000001</v>
      </c>
      <c r="V4" s="12">
        <v>1.9111</v>
      </c>
      <c r="W4" s="12">
        <v>0.90539999999999998</v>
      </c>
      <c r="X4" s="12">
        <v>0.3372</v>
      </c>
      <c r="Y4" s="12">
        <v>0.14829999999999999</v>
      </c>
      <c r="Z4" s="12">
        <v>8.6300000000000002E-2</v>
      </c>
      <c r="AA4" s="12">
        <v>5.8400000000000001E-2</v>
      </c>
      <c r="AB4" s="12">
        <v>5.6399999999999999E-2</v>
      </c>
      <c r="AC4" s="12">
        <v>5.28E-2</v>
      </c>
    </row>
    <row r="5" spans="1:29" x14ac:dyDescent="0.3">
      <c r="D5" s="12">
        <v>4.7300000000000002E-2</v>
      </c>
      <c r="E5" s="12">
        <v>4.58E-2</v>
      </c>
      <c r="F5" s="12">
        <v>4.3900000000000002E-2</v>
      </c>
      <c r="G5" s="12">
        <v>6.0100000000000001E-2</v>
      </c>
      <c r="H5" s="12">
        <v>4.8800000000000003E-2</v>
      </c>
      <c r="I5" s="12">
        <v>6.1699999999999998E-2</v>
      </c>
      <c r="J5" s="12">
        <v>4.6100000000000002E-2</v>
      </c>
      <c r="K5" s="12">
        <v>4.24E-2</v>
      </c>
      <c r="L5" s="12">
        <v>6.6500000000000004E-2</v>
      </c>
      <c r="M5" s="12">
        <v>4.2700000000000002E-2</v>
      </c>
      <c r="N5" s="12">
        <v>4.3499999999999997E-2</v>
      </c>
      <c r="O5" s="12">
        <v>4.48E-2</v>
      </c>
      <c r="R5" s="12">
        <v>3.3077000000000001</v>
      </c>
      <c r="S5" s="12">
        <v>3.5103</v>
      </c>
      <c r="T5" s="12">
        <v>3.2658999999999998</v>
      </c>
      <c r="U5" s="12">
        <v>2.9977</v>
      </c>
      <c r="V5" s="12">
        <v>1.7496</v>
      </c>
      <c r="W5" s="12">
        <v>0.95689999999999997</v>
      </c>
      <c r="X5" s="12">
        <v>0.36599999999999999</v>
      </c>
      <c r="Y5" s="12">
        <v>0.14899999999999999</v>
      </c>
      <c r="Z5" s="12">
        <v>7.8E-2</v>
      </c>
      <c r="AA5" s="12">
        <v>5.5199999999999999E-2</v>
      </c>
      <c r="AB5" s="12">
        <v>4.8099999999999997E-2</v>
      </c>
      <c r="AC5" s="12">
        <v>4.8399999999999999E-2</v>
      </c>
    </row>
    <row r="6" spans="1:29" s="9" customFormat="1" x14ac:dyDescent="0.3">
      <c r="C6" s="19" t="s">
        <v>475</v>
      </c>
      <c r="D6" s="9">
        <f>_xlfn.STDEV.S(D4:D5)/AVERAGE(D4:D5)*100</f>
        <v>4.7670120079991927</v>
      </c>
      <c r="E6" s="9">
        <f>_xlfn.STDEV.S(E4:E5)/AVERAGE(E4:E5)*100</f>
        <v>27.186821569429771</v>
      </c>
      <c r="F6" s="9">
        <f t="shared" ref="F6:O6" si="0">_xlfn.STDEV.S(F4:F5)/AVERAGE(F4:F5)*100</f>
        <v>27.296401479627715</v>
      </c>
      <c r="G6" s="9">
        <f>_xlfn.STDEV.S(G4:G5)/AVERAGE(G4:G5)*100</f>
        <v>1.9722420476080902</v>
      </c>
      <c r="H6" s="9">
        <f t="shared" si="0"/>
        <v>1.7604318203814455</v>
      </c>
      <c r="I6" s="9">
        <f t="shared" si="0"/>
        <v>9.2815397875954364</v>
      </c>
      <c r="J6" s="9">
        <f t="shared" si="0"/>
        <v>92.310060398966996</v>
      </c>
      <c r="K6" s="9">
        <f t="shared" si="0"/>
        <v>2.1352818014924821</v>
      </c>
      <c r="L6" s="9">
        <f t="shared" si="0"/>
        <v>30.125259316823357</v>
      </c>
      <c r="M6" s="9">
        <f>_xlfn.STDEV.S(M4:M5)/AVERAGE(M4:M5)*100</f>
        <v>11.835692903980839</v>
      </c>
      <c r="N6" s="9">
        <f t="shared" si="0"/>
        <v>41.147044968801566</v>
      </c>
      <c r="O6" s="9">
        <f t="shared" si="0"/>
        <v>32.933740493620071</v>
      </c>
      <c r="Q6" s="19" t="s">
        <v>475</v>
      </c>
      <c r="R6" s="9">
        <f>_xlfn.STDEV.S(R4:R5)/AVERAGE(R4:R5)*100</f>
        <v>7.2525852560536119</v>
      </c>
      <c r="S6" s="9">
        <f>_xlfn.STDEV.S(S4:S5)/AVERAGE(S4:S5)*100</f>
        <v>0.98218999268030005</v>
      </c>
      <c r="T6" s="9">
        <f t="shared" ref="T6:AC6" si="1">_xlfn.STDEV.S(T4:T5)/AVERAGE(T4:T5)*100</f>
        <v>4.6667979784885043</v>
      </c>
      <c r="U6" s="9">
        <f>_xlfn.STDEV.S(U4:U5)/AVERAGE(U4:U5)*100</f>
        <v>0.16963212023267282</v>
      </c>
      <c r="V6" s="9">
        <f t="shared" si="1"/>
        <v>6.2391206688134728</v>
      </c>
      <c r="W6" s="9">
        <f t="shared" si="1"/>
        <v>3.9108628288790417</v>
      </c>
      <c r="X6" s="9">
        <f t="shared" si="1"/>
        <v>5.7920009380468045</v>
      </c>
      <c r="Y6" s="9">
        <f t="shared" si="1"/>
        <v>0.33297998441344606</v>
      </c>
      <c r="Z6" s="9">
        <f t="shared" si="1"/>
        <v>7.1442316297606157</v>
      </c>
      <c r="AA6" s="9">
        <f t="shared" si="1"/>
        <v>3.9837001756988615</v>
      </c>
      <c r="AB6" s="9">
        <f t="shared" si="1"/>
        <v>11.232509634159515</v>
      </c>
      <c r="AC6" s="9">
        <f t="shared" si="1"/>
        <v>6.1487546190134585</v>
      </c>
    </row>
    <row r="7" spans="1:29" x14ac:dyDescent="0.3">
      <c r="C7" s="14" t="s">
        <v>520</v>
      </c>
      <c r="D7" s="12">
        <v>3.6764000000000001</v>
      </c>
      <c r="E7" s="12">
        <v>3.5337999999999998</v>
      </c>
      <c r="F7" s="12">
        <v>3.3714</v>
      </c>
      <c r="G7" s="12">
        <v>1.9484999999999999</v>
      </c>
      <c r="H7" s="12">
        <v>0.64929999999999999</v>
      </c>
      <c r="I7" s="12">
        <v>0.1734</v>
      </c>
      <c r="J7" s="12">
        <v>6.7500000000000004E-2</v>
      </c>
      <c r="K7" s="12">
        <v>4.6300000000000001E-2</v>
      </c>
      <c r="L7" s="12">
        <v>5.0799999999999998E-2</v>
      </c>
      <c r="M7" s="12">
        <v>4.3400000000000001E-2</v>
      </c>
      <c r="N7" s="12">
        <v>4.4400000000000002E-2</v>
      </c>
      <c r="O7" s="12">
        <v>4.2000000000000003E-2</v>
      </c>
      <c r="Q7" s="14" t="s">
        <v>527</v>
      </c>
      <c r="R7" s="12">
        <v>3.302</v>
      </c>
      <c r="S7" s="12">
        <v>1.3</v>
      </c>
      <c r="T7" s="12">
        <v>0.29749999999999999</v>
      </c>
      <c r="U7" s="12">
        <v>9.5399999999999999E-2</v>
      </c>
      <c r="V7" s="12">
        <v>8.7999999999999995E-2</v>
      </c>
      <c r="W7" s="12">
        <v>9.6799999999999997E-2</v>
      </c>
      <c r="X7" s="12">
        <v>0.1178</v>
      </c>
      <c r="Y7" s="12">
        <v>5.0500000000000003E-2</v>
      </c>
      <c r="Z7" s="12">
        <v>4.5999999999999999E-2</v>
      </c>
      <c r="AA7" s="12">
        <v>5.8299999999999998E-2</v>
      </c>
      <c r="AB7" s="12">
        <v>6.7500000000000004E-2</v>
      </c>
      <c r="AC7" s="12">
        <v>6.5000000000000002E-2</v>
      </c>
    </row>
    <row r="8" spans="1:29" x14ac:dyDescent="0.3">
      <c r="D8" s="12">
        <v>3.6928000000000001</v>
      </c>
      <c r="E8" s="12">
        <v>3.5768</v>
      </c>
      <c r="F8" s="12">
        <v>3.4603999999999999</v>
      </c>
      <c r="G8" s="12">
        <v>2.4003000000000001</v>
      </c>
      <c r="H8" s="12">
        <v>0.45579999999999998</v>
      </c>
      <c r="I8" s="12">
        <v>0.1394</v>
      </c>
      <c r="J8" s="12">
        <v>6.2600000000000003E-2</v>
      </c>
      <c r="K8" s="12">
        <v>4.7600000000000003E-2</v>
      </c>
      <c r="L8" s="12">
        <v>4.4299999999999999E-2</v>
      </c>
      <c r="M8" s="12">
        <v>4.3299999999999998E-2</v>
      </c>
      <c r="N8" s="12">
        <v>4.3200000000000002E-2</v>
      </c>
      <c r="O8" s="12">
        <v>4.41E-2</v>
      </c>
      <c r="R8" s="12">
        <v>3.4020000000000001</v>
      </c>
      <c r="S8" s="12">
        <v>1.2806</v>
      </c>
      <c r="T8" s="12">
        <v>0.30330000000000001</v>
      </c>
      <c r="U8" s="12">
        <v>0.14990000000000001</v>
      </c>
      <c r="V8" s="12">
        <v>0.1555</v>
      </c>
      <c r="W8" s="12">
        <v>8.9800000000000005E-2</v>
      </c>
      <c r="X8" s="12">
        <v>4.4600000000000001E-2</v>
      </c>
      <c r="Y8" s="12">
        <v>4.4600000000000001E-2</v>
      </c>
      <c r="Z8" s="12">
        <v>4.41E-2</v>
      </c>
      <c r="AA8" s="12">
        <v>4.5600000000000002E-2</v>
      </c>
      <c r="AB8" s="12">
        <v>5.3900000000000003E-2</v>
      </c>
      <c r="AC8" s="12">
        <v>5.45E-2</v>
      </c>
    </row>
    <row r="9" spans="1:29" s="9" customFormat="1" x14ac:dyDescent="0.3">
      <c r="C9" s="19" t="s">
        <v>475</v>
      </c>
      <c r="D9" s="9">
        <f>_xlfn.STDEV.S(D7:D8)/AVERAGE(D7:D8)*100</f>
        <v>0.314730261397692</v>
      </c>
      <c r="E9" s="9">
        <f>_xlfn.STDEV.S(E7:E8)/AVERAGE(E7:E8)*100</f>
        <v>0.85521873234387114</v>
      </c>
      <c r="F9" s="9">
        <f t="shared" ref="F9:O9" si="2">_xlfn.STDEV.S(F7:F8)/AVERAGE(F7:F8)*100</f>
        <v>1.8423403356539334</v>
      </c>
      <c r="G9" s="9">
        <f>_xlfn.STDEV.S(G7:G8)/AVERAGE(G7:G8)*100</f>
        <v>14.69236772167417</v>
      </c>
      <c r="H9" s="9">
        <f t="shared" si="2"/>
        <v>24.762494282797391</v>
      </c>
      <c r="I9" s="9">
        <f t="shared" si="2"/>
        <v>15.371886547533856</v>
      </c>
      <c r="J9" s="9">
        <f t="shared" si="2"/>
        <v>5.3264000427580083</v>
      </c>
      <c r="K9" s="9">
        <f t="shared" si="2"/>
        <v>1.9579101502502951</v>
      </c>
      <c r="L9" s="9">
        <f t="shared" si="2"/>
        <v>9.6660232969769897</v>
      </c>
      <c r="M9" s="9">
        <f>_xlfn.STDEV.S(M7:M8)/AVERAGE(M7:M8)*100</f>
        <v>0.16311575113876997</v>
      </c>
      <c r="N9" s="9">
        <f t="shared" si="2"/>
        <v>1.9372788525658831</v>
      </c>
      <c r="O9" s="9">
        <f t="shared" si="2"/>
        <v>3.4493013716416909</v>
      </c>
      <c r="Q9" s="19" t="s">
        <v>475</v>
      </c>
      <c r="R9" s="9">
        <f>_xlfn.STDEV.S(R7:R8)/AVERAGE(R7:R8)*100</f>
        <v>2.1095071037784847</v>
      </c>
      <c r="S9" s="9">
        <f>_xlfn.STDEV.S(S7:S8)/AVERAGE(S7:S8)*100</f>
        <v>1.063153650702866</v>
      </c>
      <c r="T9" s="9">
        <f t="shared" ref="T9:AC9" si="3">_xlfn.STDEV.S(T7:T8)/AVERAGE(T7:T8)*100</f>
        <v>1.3652527732629811</v>
      </c>
      <c r="U9" s="9">
        <f>_xlfn.STDEV.S(U7:U8)/AVERAGE(U7:U8)*100</f>
        <v>31.420562229650873</v>
      </c>
      <c r="V9" s="9">
        <f t="shared" si="3"/>
        <v>39.203045363525248</v>
      </c>
      <c r="W9" s="9">
        <f t="shared" si="3"/>
        <v>5.3051955716032451</v>
      </c>
      <c r="X9" s="9">
        <f t="shared" si="3"/>
        <v>63.744108845880888</v>
      </c>
      <c r="Y9" s="9">
        <f t="shared" si="3"/>
        <v>8.7737749926406554</v>
      </c>
      <c r="Z9" s="9">
        <f t="shared" si="3"/>
        <v>2.982248355725726</v>
      </c>
      <c r="AA9" s="9">
        <f t="shared" si="3"/>
        <v>17.286344795128475</v>
      </c>
      <c r="AB9" s="9">
        <f t="shared" si="3"/>
        <v>15.842919644377398</v>
      </c>
      <c r="AC9" s="9">
        <f t="shared" si="3"/>
        <v>12.42614427189749</v>
      </c>
    </row>
    <row r="10" spans="1:29" x14ac:dyDescent="0.3">
      <c r="C10" s="14" t="s">
        <v>521</v>
      </c>
      <c r="D10" s="12">
        <v>3.8422999999999998</v>
      </c>
      <c r="E10" s="12">
        <v>3.7155999999999998</v>
      </c>
      <c r="F10" s="12">
        <v>3.4619</v>
      </c>
      <c r="G10" s="12">
        <v>1.4970000000000001</v>
      </c>
      <c r="H10" s="12">
        <v>0.28889999999999999</v>
      </c>
      <c r="I10" s="12">
        <v>0.10630000000000001</v>
      </c>
      <c r="J10" s="12">
        <v>5.6399999999999999E-2</v>
      </c>
      <c r="K10" s="12">
        <v>4.7800000000000002E-2</v>
      </c>
      <c r="L10" s="12">
        <v>4.4400000000000002E-2</v>
      </c>
      <c r="M10" s="12">
        <v>4.19E-2</v>
      </c>
      <c r="N10" s="12">
        <v>4.2799999999999998E-2</v>
      </c>
      <c r="O10" s="12">
        <v>4.3099999999999999E-2</v>
      </c>
      <c r="Q10" s="14" t="s">
        <v>528</v>
      </c>
      <c r="R10" s="12">
        <v>3.8176000000000001</v>
      </c>
      <c r="S10" s="12">
        <v>3.7187999999999999</v>
      </c>
      <c r="T10" s="12">
        <v>3.6821000000000002</v>
      </c>
      <c r="U10" s="12">
        <v>3.5535999999999999</v>
      </c>
      <c r="V10" s="12">
        <v>1.9331</v>
      </c>
      <c r="W10" s="12">
        <v>0.50339999999999996</v>
      </c>
      <c r="X10" s="12">
        <v>0.1099</v>
      </c>
      <c r="Y10" s="12">
        <v>7.8799999999999995E-2</v>
      </c>
      <c r="Z10" s="12">
        <v>4.6300000000000001E-2</v>
      </c>
      <c r="AA10" s="12">
        <v>6.3600000000000004E-2</v>
      </c>
      <c r="AB10" s="12">
        <v>5.3100000000000001E-2</v>
      </c>
      <c r="AC10" s="12">
        <v>0.1148</v>
      </c>
    </row>
    <row r="11" spans="1:29" x14ac:dyDescent="0.3">
      <c r="D11" s="12">
        <v>3.8708999999999998</v>
      </c>
      <c r="E11" s="12">
        <v>3.7488999999999999</v>
      </c>
      <c r="F11" s="12">
        <v>3.1057999999999999</v>
      </c>
      <c r="G11" s="12">
        <v>1.5432999999999999</v>
      </c>
      <c r="H11" s="12">
        <v>0.30719999999999997</v>
      </c>
      <c r="I11" s="12">
        <v>8.3400000000000002E-2</v>
      </c>
      <c r="J11" s="12">
        <v>7.5999999999999998E-2</v>
      </c>
      <c r="K11" s="12">
        <v>4.4499999999999998E-2</v>
      </c>
      <c r="L11" s="12">
        <v>4.4699999999999997E-2</v>
      </c>
      <c r="M11" s="12">
        <v>4.2900000000000001E-2</v>
      </c>
      <c r="N11" s="12">
        <v>4.19E-2</v>
      </c>
      <c r="O11" s="12">
        <v>4.24E-2</v>
      </c>
      <c r="R11" s="12">
        <v>3.8656999999999999</v>
      </c>
      <c r="S11" s="12">
        <v>3.7949999999999999</v>
      </c>
      <c r="T11" s="12">
        <v>3.7667999999999999</v>
      </c>
      <c r="U11" s="12">
        <v>3.6038999999999999</v>
      </c>
      <c r="V11" s="12">
        <v>1.9704999999999999</v>
      </c>
      <c r="W11" s="12">
        <v>0.5625</v>
      </c>
      <c r="X11" s="12">
        <v>0.11119999999999999</v>
      </c>
      <c r="Y11" s="12">
        <v>5.5199999999999999E-2</v>
      </c>
      <c r="Z11" s="12">
        <v>4.6800000000000001E-2</v>
      </c>
      <c r="AA11" s="12">
        <v>4.9099999999999998E-2</v>
      </c>
      <c r="AB11" s="12">
        <v>5.1700000000000003E-2</v>
      </c>
      <c r="AC11" s="12">
        <v>4.4699999999999997E-2</v>
      </c>
    </row>
    <row r="12" spans="1:29" s="9" customFormat="1" x14ac:dyDescent="0.3">
      <c r="C12" s="19" t="s">
        <v>475</v>
      </c>
      <c r="D12" s="9">
        <f>_xlfn.STDEV.S(D10:D11)/AVERAGE(D10:D11)*100</f>
        <v>0.52438038536366827</v>
      </c>
      <c r="E12" s="9">
        <f>_xlfn.STDEV.S(E10:E11)/AVERAGE(E10:E11)*100</f>
        <v>0.63089706781464572</v>
      </c>
      <c r="F12" s="9">
        <f t="shared" ref="F12:O12" si="4">_xlfn.STDEV.S(F10:F11)/AVERAGE(F10:F11)*100</f>
        <v>7.6678509913829682</v>
      </c>
      <c r="G12" s="9">
        <f>_xlfn.STDEV.S(G10:G11)/AVERAGE(G10:G11)*100</f>
        <v>2.153671938225636</v>
      </c>
      <c r="H12" s="9">
        <f t="shared" si="4"/>
        <v>4.3415715805112596</v>
      </c>
      <c r="I12" s="9">
        <f t="shared" si="4"/>
        <v>17.071950752948734</v>
      </c>
      <c r="J12" s="9">
        <f t="shared" si="4"/>
        <v>20.935487781354016</v>
      </c>
      <c r="K12" s="9">
        <f t="shared" si="4"/>
        <v>5.056234838387021</v>
      </c>
      <c r="L12" s="9">
        <f t="shared" si="4"/>
        <v>0.4761661826171954</v>
      </c>
      <c r="M12" s="9">
        <f>_xlfn.STDEV.S(M10:M11)/AVERAGE(M10:M11)*100</f>
        <v>1.6677046726097835</v>
      </c>
      <c r="N12" s="9">
        <f t="shared" si="4"/>
        <v>1.5027062646231202</v>
      </c>
      <c r="O12" s="9">
        <f t="shared" si="4"/>
        <v>1.1578356651007784</v>
      </c>
      <c r="Q12" s="19" t="s">
        <v>475</v>
      </c>
      <c r="R12" s="9">
        <f>_xlfn.STDEV.S(R10:R11)/AVERAGE(R10:R11)*100</f>
        <v>0.88534447893672763</v>
      </c>
      <c r="S12" s="9">
        <f>_xlfn.STDEV.S(S10:S11)/AVERAGE(S10:S11)*100</f>
        <v>1.4342020476034751</v>
      </c>
      <c r="T12" s="9">
        <f t="shared" ref="T12:AC12" si="5">_xlfn.STDEV.S(T10:T11)/AVERAGE(T10:T11)*100</f>
        <v>1.6080748665306399</v>
      </c>
      <c r="U12" s="9">
        <f>_xlfn.STDEV.S(U10:U11)/AVERAGE(U10:U11)*100</f>
        <v>0.99385179444452265</v>
      </c>
      <c r="V12" s="9">
        <f t="shared" si="5"/>
        <v>1.354943827050763</v>
      </c>
      <c r="W12" s="9">
        <f t="shared" si="5"/>
        <v>7.8412629267520382</v>
      </c>
      <c r="X12" s="9">
        <f t="shared" si="5"/>
        <v>0.83151408009272609</v>
      </c>
      <c r="Y12" s="9">
        <f t="shared" si="5"/>
        <v>24.907044829854403</v>
      </c>
      <c r="Z12" s="9">
        <f t="shared" si="5"/>
        <v>0.75951319139264029</v>
      </c>
      <c r="AA12" s="9">
        <f t="shared" si="5"/>
        <v>18.195294280754123</v>
      </c>
      <c r="AB12" s="9">
        <f t="shared" si="5"/>
        <v>1.8892165909564225</v>
      </c>
      <c r="AC12" s="9">
        <f t="shared" si="5"/>
        <v>62.154464402729737</v>
      </c>
    </row>
    <row r="13" spans="1:29" x14ac:dyDescent="0.3">
      <c r="C13" s="14" t="s">
        <v>522</v>
      </c>
      <c r="D13" s="12">
        <v>3.8281999999999998</v>
      </c>
      <c r="E13" s="12">
        <v>3.7940999999999998</v>
      </c>
      <c r="F13" s="12">
        <v>3.6076000000000001</v>
      </c>
      <c r="G13" s="12">
        <v>2.2376999999999998</v>
      </c>
      <c r="H13" s="12">
        <v>0.43809999999999999</v>
      </c>
      <c r="I13" s="12">
        <v>0.129</v>
      </c>
      <c r="J13" s="12">
        <v>6.9900000000000004E-2</v>
      </c>
      <c r="K13" s="12">
        <v>5.5300000000000002E-2</v>
      </c>
      <c r="L13" s="12">
        <v>5.3999999999999999E-2</v>
      </c>
      <c r="M13" s="12">
        <v>4.9700000000000001E-2</v>
      </c>
      <c r="N13" s="12">
        <v>5.57E-2</v>
      </c>
      <c r="O13" s="12">
        <v>4.6600000000000003E-2</v>
      </c>
      <c r="Q13" s="14" t="s">
        <v>529</v>
      </c>
      <c r="R13" s="12">
        <v>3.8079000000000001</v>
      </c>
      <c r="S13" s="12">
        <v>3.6534</v>
      </c>
      <c r="T13" s="12">
        <v>3.6284000000000001</v>
      </c>
      <c r="U13" s="12">
        <v>2.4274</v>
      </c>
      <c r="V13" s="12">
        <v>0.62790000000000001</v>
      </c>
      <c r="W13" s="12">
        <v>0.15809999999999999</v>
      </c>
      <c r="X13" s="12">
        <v>6.2300000000000001E-2</v>
      </c>
      <c r="Y13" s="12">
        <v>4.8599999999999997E-2</v>
      </c>
      <c r="Z13" s="12">
        <v>4.5100000000000001E-2</v>
      </c>
      <c r="AA13" s="12">
        <v>4.5400000000000003E-2</v>
      </c>
      <c r="AB13" s="12">
        <v>4.5600000000000002E-2</v>
      </c>
      <c r="AC13" s="12">
        <v>4.3400000000000001E-2</v>
      </c>
    </row>
    <row r="14" spans="1:29" x14ac:dyDescent="0.3">
      <c r="D14" s="12">
        <v>3.7309000000000001</v>
      </c>
      <c r="E14" s="12">
        <v>3.6924000000000001</v>
      </c>
      <c r="F14" s="12">
        <v>3.5827</v>
      </c>
      <c r="G14" s="12">
        <v>2.0901999999999998</v>
      </c>
      <c r="H14" s="12">
        <v>0.5796</v>
      </c>
      <c r="I14" s="12">
        <v>0.1331</v>
      </c>
      <c r="J14" s="12">
        <v>6.1800000000000001E-2</v>
      </c>
      <c r="K14" s="12">
        <v>4.6800000000000001E-2</v>
      </c>
      <c r="L14" s="12">
        <v>4.5999999999999999E-2</v>
      </c>
      <c r="M14" s="12">
        <v>4.6300000000000001E-2</v>
      </c>
      <c r="N14" s="12">
        <v>4.9399999999999999E-2</v>
      </c>
      <c r="O14" s="12">
        <v>5.3499999999999999E-2</v>
      </c>
      <c r="R14" s="12">
        <v>3.6385999999999998</v>
      </c>
      <c r="S14" s="12">
        <v>3.6314000000000002</v>
      </c>
      <c r="T14" s="12">
        <v>3.4643000000000002</v>
      </c>
      <c r="U14" s="12">
        <v>2.2282999999999999</v>
      </c>
      <c r="V14" s="12">
        <v>0.59299999999999997</v>
      </c>
      <c r="W14" s="12">
        <v>0.17730000000000001</v>
      </c>
      <c r="X14" s="12">
        <v>6.13E-2</v>
      </c>
      <c r="Y14" s="12">
        <v>4.7600000000000003E-2</v>
      </c>
      <c r="Z14" s="12">
        <v>4.4200000000000003E-2</v>
      </c>
      <c r="AA14" s="12">
        <v>4.41E-2</v>
      </c>
      <c r="AB14" s="12">
        <v>4.3499999999999997E-2</v>
      </c>
      <c r="AC14" s="12">
        <v>4.2599999999999999E-2</v>
      </c>
    </row>
    <row r="15" spans="1:29" s="9" customFormat="1" x14ac:dyDescent="0.3">
      <c r="C15" s="19" t="s">
        <v>475</v>
      </c>
      <c r="D15" s="9">
        <f>_xlfn.STDEV.S(D13:D14)/AVERAGE(D13:D14)*100</f>
        <v>1.8203619428093523</v>
      </c>
      <c r="E15" s="9">
        <f>_xlfn.STDEV.S(E13:E14)/AVERAGE(E13:E14)*100</f>
        <v>1.9211316275074244</v>
      </c>
      <c r="F15" s="9">
        <f t="shared" ref="F15:O15" si="6">_xlfn.STDEV.S(F13:F14)/AVERAGE(F13:F14)*100</f>
        <v>0.48974198160146681</v>
      </c>
      <c r="G15" s="9">
        <f>_xlfn.STDEV.S(G13:G14)/AVERAGE(G13:G14)*100</f>
        <v>4.8198086935934628</v>
      </c>
      <c r="H15" s="9">
        <f t="shared" si="6"/>
        <v>19.663085297807992</v>
      </c>
      <c r="I15" s="9">
        <f t="shared" si="6"/>
        <v>2.2122379266423806</v>
      </c>
      <c r="J15" s="9">
        <f t="shared" si="6"/>
        <v>8.6978966250737066</v>
      </c>
      <c r="K15" s="9">
        <f t="shared" si="6"/>
        <v>11.773570303791683</v>
      </c>
      <c r="L15" s="9">
        <f t="shared" si="6"/>
        <v>11.313708498984761</v>
      </c>
      <c r="M15" s="9">
        <f>_xlfn.STDEV.S(M13:M14)/AVERAGE(M13:M14)*100</f>
        <v>5.0086730334047118</v>
      </c>
      <c r="N15" s="9">
        <f t="shared" si="6"/>
        <v>8.4772078429595616</v>
      </c>
      <c r="O15" s="9">
        <f t="shared" si="6"/>
        <v>9.7483252551192336</v>
      </c>
      <c r="Q15" s="19" t="s">
        <v>475</v>
      </c>
      <c r="R15" s="9">
        <f>_xlfn.STDEV.S(R13:R14)/AVERAGE(R13:R14)*100</f>
        <v>3.2152871296550769</v>
      </c>
      <c r="S15" s="9">
        <f>_xlfn.STDEV.S(S13:S14)/AVERAGE(S13:S14)*100</f>
        <v>0.42709063216845761</v>
      </c>
      <c r="T15" s="9">
        <f t="shared" ref="T15:AC15" si="7">_xlfn.STDEV.S(T13:T14)/AVERAGE(T13:T14)*100</f>
        <v>3.2719901530506683</v>
      </c>
      <c r="U15" s="9">
        <f>_xlfn.STDEV.S(U13:U14)/AVERAGE(U13:U14)*100</f>
        <v>6.0478536045811229</v>
      </c>
      <c r="V15" s="9">
        <f t="shared" si="7"/>
        <v>4.0425958986666464</v>
      </c>
      <c r="W15" s="9">
        <f t="shared" si="7"/>
        <v>8.0956769223504637</v>
      </c>
      <c r="X15" s="9">
        <f t="shared" si="7"/>
        <v>1.1441857300753207</v>
      </c>
      <c r="Y15" s="9">
        <f t="shared" si="7"/>
        <v>1.4700764681632914</v>
      </c>
      <c r="Z15" s="9">
        <f t="shared" si="7"/>
        <v>1.4252992229963972</v>
      </c>
      <c r="AA15" s="9">
        <f t="shared" si="7"/>
        <v>2.0541649509329916</v>
      </c>
      <c r="AB15" s="9">
        <f t="shared" si="7"/>
        <v>3.3331632783204332</v>
      </c>
      <c r="AC15" s="9">
        <f t="shared" si="7"/>
        <v>1.3155474998819525</v>
      </c>
    </row>
    <row r="16" spans="1:29" x14ac:dyDescent="0.3">
      <c r="C16" s="14" t="s">
        <v>523</v>
      </c>
      <c r="D16" s="12">
        <v>3.8039000000000001</v>
      </c>
      <c r="E16" s="12">
        <v>3.6650999999999998</v>
      </c>
      <c r="F16" s="12">
        <v>3.1040000000000001</v>
      </c>
      <c r="G16" s="12">
        <v>0.89359999999999995</v>
      </c>
      <c r="H16" s="12">
        <v>0.20069999999999999</v>
      </c>
      <c r="I16" s="12">
        <v>7.0300000000000001E-2</v>
      </c>
      <c r="J16" s="12">
        <v>4.9500000000000002E-2</v>
      </c>
      <c r="K16" s="12">
        <v>5.7599999999999998E-2</v>
      </c>
      <c r="L16" s="12">
        <v>4.41E-2</v>
      </c>
      <c r="M16" s="12">
        <v>4.4299999999999999E-2</v>
      </c>
      <c r="N16" s="12">
        <v>4.2999999999999997E-2</v>
      </c>
      <c r="O16" s="12">
        <v>4.3799999999999999E-2</v>
      </c>
      <c r="Q16" s="14" t="s">
        <v>530</v>
      </c>
      <c r="R16" s="12">
        <v>3.819</v>
      </c>
      <c r="S16" s="12">
        <v>3.5769000000000002</v>
      </c>
      <c r="T16" s="12">
        <v>3.2271999999999998</v>
      </c>
      <c r="U16" s="12">
        <v>1.3315999999999999</v>
      </c>
      <c r="V16" s="12">
        <v>0.34460000000000002</v>
      </c>
      <c r="W16" s="12">
        <v>9.74E-2</v>
      </c>
      <c r="X16" s="12">
        <v>5.2600000000000001E-2</v>
      </c>
      <c r="Y16" s="12">
        <v>4.6399999999999997E-2</v>
      </c>
      <c r="Z16" s="12">
        <v>5.1499999999999997E-2</v>
      </c>
      <c r="AA16" s="12">
        <v>4.5600000000000002E-2</v>
      </c>
      <c r="AB16" s="12">
        <v>4.3799999999999999E-2</v>
      </c>
      <c r="AC16" s="12">
        <v>8.2400000000000001E-2</v>
      </c>
    </row>
    <row r="17" spans="1:29" x14ac:dyDescent="0.3">
      <c r="D17" s="12">
        <v>3.7871999999999999</v>
      </c>
      <c r="E17" s="12">
        <v>3.5989</v>
      </c>
      <c r="F17" s="12">
        <v>2.8946999999999998</v>
      </c>
      <c r="G17" s="12">
        <v>0.78520000000000001</v>
      </c>
      <c r="H17" s="12">
        <v>0.192</v>
      </c>
      <c r="I17" s="12">
        <v>7.1800000000000003E-2</v>
      </c>
      <c r="J17" s="12">
        <v>4.8599999999999997E-2</v>
      </c>
      <c r="K17" s="12">
        <v>4.4999999999999998E-2</v>
      </c>
      <c r="L17" s="12">
        <v>4.5900000000000003E-2</v>
      </c>
      <c r="M17" s="12">
        <v>4.4699999999999997E-2</v>
      </c>
      <c r="N17" s="12">
        <v>4.36E-2</v>
      </c>
      <c r="O17" s="12">
        <v>5.7599999999999998E-2</v>
      </c>
      <c r="R17" s="12">
        <v>3.7081</v>
      </c>
      <c r="S17" s="12">
        <v>3.5964999999999998</v>
      </c>
      <c r="T17" s="12">
        <v>2.9340000000000002</v>
      </c>
      <c r="U17" s="12">
        <v>1.4767999999999999</v>
      </c>
      <c r="V17" s="12">
        <v>0.3629</v>
      </c>
      <c r="W17" s="12">
        <v>0.1085</v>
      </c>
      <c r="X17" s="12">
        <v>5.2900000000000003E-2</v>
      </c>
      <c r="Y17" s="12">
        <v>4.7399999999999998E-2</v>
      </c>
      <c r="Z17" s="12">
        <v>4.6199999999999998E-2</v>
      </c>
      <c r="AA17" s="12">
        <v>6.5500000000000003E-2</v>
      </c>
      <c r="AB17" s="12">
        <v>4.3999999999999997E-2</v>
      </c>
      <c r="AC17" s="12">
        <v>4.3299999999999998E-2</v>
      </c>
    </row>
    <row r="18" spans="1:29" s="9" customFormat="1" x14ac:dyDescent="0.3">
      <c r="C18" s="19" t="s">
        <v>475</v>
      </c>
      <c r="D18" s="9">
        <f>_xlfn.STDEV.S(D16:D17)/AVERAGE(D16:D17)*100</f>
        <v>0.31111915916838029</v>
      </c>
      <c r="E18" s="9">
        <f>_xlfn.STDEV.S(E16:E17)/AVERAGE(E16:E17)*100</f>
        <v>1.2888344965459613</v>
      </c>
      <c r="F18" s="9">
        <f t="shared" ref="F18:O18" si="8">_xlfn.STDEV.S(F16:F17)/AVERAGE(F16:F17)*100</f>
        <v>4.9343174121841269</v>
      </c>
      <c r="G18" s="9">
        <f>_xlfn.STDEV.S(G16:G17)/AVERAGE(G16:G17)*100</f>
        <v>9.1315672004552919</v>
      </c>
      <c r="H18" s="9">
        <f t="shared" si="8"/>
        <v>3.1330934536913437</v>
      </c>
      <c r="I18" s="9">
        <f t="shared" si="8"/>
        <v>1.4928362727372586</v>
      </c>
      <c r="J18" s="9">
        <f t="shared" si="8"/>
        <v>1.2974436352046819</v>
      </c>
      <c r="K18" s="9">
        <f t="shared" si="8"/>
        <v>17.367534976511742</v>
      </c>
      <c r="L18" s="9">
        <f t="shared" si="8"/>
        <v>2.8284271247461952</v>
      </c>
      <c r="M18" s="9">
        <f>_xlfn.STDEV.S(M16:M17)/AVERAGE(M16:M17)*100</f>
        <v>0.63560160106655572</v>
      </c>
      <c r="N18" s="9">
        <f t="shared" si="8"/>
        <v>0.979824639057577</v>
      </c>
      <c r="O18" s="9">
        <f t="shared" si="8"/>
        <v>19.246693452414995</v>
      </c>
      <c r="Q18" s="19" t="s">
        <v>475</v>
      </c>
      <c r="R18" s="9">
        <f>_xlfn.STDEV.S(R16:R17)/AVERAGE(R16:R17)*100</f>
        <v>2.0836216347222201</v>
      </c>
      <c r="S18" s="9">
        <f>_xlfn.STDEV.S(S16:S17)/AVERAGE(S16:S17)*100</f>
        <v>0.38640792124393064</v>
      </c>
      <c r="T18" s="9">
        <f t="shared" ref="T18:AC18" si="9">_xlfn.STDEV.S(T16:T17)/AVERAGE(T16:T17)*100</f>
        <v>6.7299781939847927</v>
      </c>
      <c r="U18" s="9">
        <f>_xlfn.STDEV.S(U16:U17)/AVERAGE(U16:U17)*100</f>
        <v>7.3117721569781162</v>
      </c>
      <c r="V18" s="9">
        <f t="shared" si="9"/>
        <v>3.6579658221099107</v>
      </c>
      <c r="W18" s="9">
        <f t="shared" si="9"/>
        <v>7.6239779224581596</v>
      </c>
      <c r="X18" s="9">
        <f t="shared" si="9"/>
        <v>0.4021460366937733</v>
      </c>
      <c r="Y18" s="9">
        <f t="shared" si="9"/>
        <v>1.5076903650033011</v>
      </c>
      <c r="Z18" s="9">
        <f t="shared" si="9"/>
        <v>7.6717828869778941</v>
      </c>
      <c r="AA18" s="9">
        <f t="shared" si="9"/>
        <v>25.331098011903393</v>
      </c>
      <c r="AB18" s="9">
        <f t="shared" si="9"/>
        <v>0.32214431944717237</v>
      </c>
      <c r="AC18" s="9">
        <f t="shared" si="9"/>
        <v>43.990254804127325</v>
      </c>
    </row>
    <row r="19" spans="1:29" x14ac:dyDescent="0.3">
      <c r="C19" s="14" t="s">
        <v>524</v>
      </c>
      <c r="D19" s="12">
        <v>3.8913000000000002</v>
      </c>
      <c r="E19" s="12">
        <v>3.5747</v>
      </c>
      <c r="F19" s="12">
        <v>2.1032000000000002</v>
      </c>
      <c r="G19" s="12">
        <v>0.53100000000000003</v>
      </c>
      <c r="H19" s="12">
        <v>0.12540000000000001</v>
      </c>
      <c r="I19" s="12">
        <v>6.5199999999999994E-2</v>
      </c>
      <c r="J19" s="12">
        <v>4.7100000000000003E-2</v>
      </c>
      <c r="K19" s="12">
        <v>4.5100000000000001E-2</v>
      </c>
      <c r="L19" s="12">
        <v>4.5699999999999998E-2</v>
      </c>
      <c r="M19" s="12">
        <v>4.4999999999999998E-2</v>
      </c>
      <c r="N19" s="12">
        <v>4.4499999999999998E-2</v>
      </c>
      <c r="O19" s="12">
        <v>4.9200000000000001E-2</v>
      </c>
      <c r="Q19" s="14" t="s">
        <v>531</v>
      </c>
      <c r="R19" s="12">
        <v>3.7363</v>
      </c>
      <c r="S19" s="12">
        <v>3.4554999999999998</v>
      </c>
      <c r="T19" s="12">
        <v>2.7374999999999998</v>
      </c>
      <c r="U19" s="12">
        <v>1.1996</v>
      </c>
      <c r="V19" s="12">
        <v>0.28460000000000002</v>
      </c>
      <c r="W19" s="12">
        <v>8.4400000000000003E-2</v>
      </c>
      <c r="X19" s="12">
        <v>5.1999999999999998E-2</v>
      </c>
      <c r="Y19" s="12">
        <v>4.6699999999999998E-2</v>
      </c>
      <c r="Z19" s="12">
        <v>5.7500000000000002E-2</v>
      </c>
      <c r="AA19" s="12">
        <v>4.4999999999999998E-2</v>
      </c>
      <c r="AB19" s="12">
        <v>4.4699999999999997E-2</v>
      </c>
      <c r="AC19" s="12">
        <v>4.4200000000000003E-2</v>
      </c>
    </row>
    <row r="20" spans="1:29" x14ac:dyDescent="0.3">
      <c r="D20" s="12">
        <v>3.8210999999999999</v>
      </c>
      <c r="E20" s="12">
        <v>3.4022999999999999</v>
      </c>
      <c r="F20" s="12">
        <v>1.859</v>
      </c>
      <c r="G20" s="12">
        <v>0.503</v>
      </c>
      <c r="H20" s="12">
        <v>0.1482</v>
      </c>
      <c r="I20" s="12">
        <v>6.3399999999999998E-2</v>
      </c>
      <c r="J20" s="12">
        <v>5.6500000000000002E-2</v>
      </c>
      <c r="K20" s="12">
        <v>4.5400000000000003E-2</v>
      </c>
      <c r="L20" s="12">
        <v>4.41E-2</v>
      </c>
      <c r="M20" s="12">
        <v>4.4600000000000001E-2</v>
      </c>
      <c r="N20" s="12">
        <v>4.9099999999999998E-2</v>
      </c>
      <c r="O20" s="12">
        <v>5.1799999999999999E-2</v>
      </c>
      <c r="R20" s="12">
        <v>3.7081</v>
      </c>
      <c r="S20" s="12">
        <v>3.5017999999999998</v>
      </c>
      <c r="T20" s="12">
        <v>3.0952000000000002</v>
      </c>
      <c r="U20" s="12">
        <v>1.4198999999999999</v>
      </c>
      <c r="V20" s="12">
        <v>0.2984</v>
      </c>
      <c r="W20" s="12">
        <v>0.1255</v>
      </c>
      <c r="X20" s="12">
        <v>5.45E-2</v>
      </c>
      <c r="Y20" s="12">
        <v>9.8500000000000004E-2</v>
      </c>
      <c r="Z20" s="12">
        <v>4.5400000000000003E-2</v>
      </c>
      <c r="AA20" s="12">
        <v>7.4399999999999994E-2</v>
      </c>
      <c r="AB20" s="12">
        <v>4.4499999999999998E-2</v>
      </c>
      <c r="AC20" s="12">
        <v>4.4999999999999998E-2</v>
      </c>
    </row>
    <row r="21" spans="1:29" s="9" customFormat="1" x14ac:dyDescent="0.3">
      <c r="C21" s="19" t="s">
        <v>475</v>
      </c>
      <c r="D21" s="9">
        <f>_xlfn.STDEV.S(D19:D20)/AVERAGE(D19:D20)*100</f>
        <v>1.28724900262683</v>
      </c>
      <c r="E21" s="9">
        <f>_xlfn.STDEV.S(E19:E20)/AVERAGE(E19:E20)*100</f>
        <v>3.4944878623064599</v>
      </c>
      <c r="F21" s="9">
        <f t="shared" ref="F21:O21" si="10">_xlfn.STDEV.S(F19:F20)/AVERAGE(F19:F20)*100</f>
        <v>8.7161413338930398</v>
      </c>
      <c r="G21" s="9">
        <f>_xlfn.STDEV.S(G19:G20)/AVERAGE(G19:G20)*100</f>
        <v>3.8295918516873009</v>
      </c>
      <c r="H21" s="9">
        <f t="shared" si="10"/>
        <v>11.785113019775785</v>
      </c>
      <c r="I21" s="9">
        <f t="shared" si="10"/>
        <v>1.9794591075206573</v>
      </c>
      <c r="J21" s="9">
        <f t="shared" si="10"/>
        <v>12.831667457825377</v>
      </c>
      <c r="K21" s="9">
        <f t="shared" si="10"/>
        <v>0.46880007592478551</v>
      </c>
      <c r="L21" s="9">
        <f t="shared" si="10"/>
        <v>2.5197569040055106</v>
      </c>
      <c r="M21" s="9">
        <f>_xlfn.STDEV.S(M19:M20)/AVERAGE(M19:M20)*100</f>
        <v>0.6313453403451279</v>
      </c>
      <c r="N21" s="9">
        <f t="shared" si="10"/>
        <v>6.950194857816494</v>
      </c>
      <c r="O21" s="9">
        <f t="shared" si="10"/>
        <v>3.640549764524796</v>
      </c>
      <c r="Q21" s="19" t="s">
        <v>475</v>
      </c>
      <c r="R21" s="9">
        <f>_xlfn.STDEV.S(R19:R20)/AVERAGE(R19:R20)*100</f>
        <v>0.53571573879589063</v>
      </c>
      <c r="S21" s="9">
        <f>_xlfn.STDEV.S(S19:S20)/AVERAGE(S19:S20)*100</f>
        <v>0.94114222382065338</v>
      </c>
      <c r="T21" s="9">
        <f t="shared" ref="T21:AC21" si="11">_xlfn.STDEV.S(T19:T20)/AVERAGE(T19:T20)*100</f>
        <v>8.6728991935271242</v>
      </c>
      <c r="U21" s="9">
        <f>_xlfn.STDEV.S(U19:U20)/AVERAGE(U19:U20)*100</f>
        <v>11.893538758953721</v>
      </c>
      <c r="V21" s="9">
        <f t="shared" si="11"/>
        <v>3.3475381064749032</v>
      </c>
      <c r="W21" s="9">
        <f t="shared" si="11"/>
        <v>27.691366085533236</v>
      </c>
      <c r="X21" s="9">
        <f t="shared" si="11"/>
        <v>3.3197501464157191</v>
      </c>
      <c r="Y21" s="9">
        <f t="shared" si="11"/>
        <v>50.45197144003194</v>
      </c>
      <c r="Z21" s="9">
        <f t="shared" si="11"/>
        <v>16.629722162015963</v>
      </c>
      <c r="AA21" s="9">
        <f t="shared" si="11"/>
        <v>34.82234399813148</v>
      </c>
      <c r="AB21" s="9">
        <f t="shared" si="11"/>
        <v>0.31708824268454849</v>
      </c>
      <c r="AC21" s="9">
        <f t="shared" si="11"/>
        <v>1.268352970738194</v>
      </c>
    </row>
    <row r="22" spans="1:29" x14ac:dyDescent="0.3">
      <c r="C22" s="14" t="s">
        <v>525</v>
      </c>
      <c r="D22" s="12">
        <v>4.2799999999999998E-2</v>
      </c>
      <c r="E22" s="12">
        <v>7.5700000000000003E-2</v>
      </c>
      <c r="F22" s="12">
        <v>5.8299999999999998E-2</v>
      </c>
      <c r="G22" s="12">
        <v>5.74E-2</v>
      </c>
      <c r="H22" s="12">
        <v>7.4099999999999999E-2</v>
      </c>
      <c r="I22" s="12">
        <v>5.8099999999999999E-2</v>
      </c>
      <c r="J22" s="12">
        <v>5.2600000000000001E-2</v>
      </c>
      <c r="K22" s="12">
        <v>0.11020000000000001</v>
      </c>
      <c r="L22" s="12">
        <v>0.1246</v>
      </c>
      <c r="M22" s="12">
        <v>6.25E-2</v>
      </c>
      <c r="N22" s="12">
        <v>7.5700000000000003E-2</v>
      </c>
      <c r="O22" s="12">
        <v>5.2900000000000003E-2</v>
      </c>
      <c r="Q22" s="14" t="s">
        <v>532</v>
      </c>
      <c r="R22" s="12">
        <v>3.5377999999999998</v>
      </c>
      <c r="S22" s="12">
        <v>3.2109999999999999</v>
      </c>
      <c r="T22" s="12">
        <v>1.7261</v>
      </c>
      <c r="U22" s="12">
        <v>0.47039999999999998</v>
      </c>
      <c r="V22" s="12">
        <v>0.1371</v>
      </c>
      <c r="W22" s="12">
        <v>8.7099999999999997E-2</v>
      </c>
      <c r="X22" s="12">
        <v>4.4600000000000001E-2</v>
      </c>
      <c r="Y22" s="12">
        <v>0.10730000000000001</v>
      </c>
      <c r="Z22" s="12">
        <v>4.2500000000000003E-2</v>
      </c>
      <c r="AA22" s="12">
        <v>4.3099999999999999E-2</v>
      </c>
      <c r="AB22" s="12">
        <v>4.1599999999999998E-2</v>
      </c>
      <c r="AC22" s="12">
        <v>4.1399999999999999E-2</v>
      </c>
    </row>
    <row r="23" spans="1:29" x14ac:dyDescent="0.3">
      <c r="D23" s="12">
        <v>4.41E-2</v>
      </c>
      <c r="E23" s="12">
        <v>4.2099999999999999E-2</v>
      </c>
      <c r="F23" s="12">
        <v>5.8999999999999997E-2</v>
      </c>
      <c r="G23" s="12">
        <v>4.3400000000000001E-2</v>
      </c>
      <c r="H23" s="12">
        <v>8.8200000000000001E-2</v>
      </c>
      <c r="I23" s="12">
        <v>5.4100000000000002E-2</v>
      </c>
      <c r="J23" s="12">
        <v>4.1500000000000002E-2</v>
      </c>
      <c r="K23" s="12">
        <v>5.5599999999999997E-2</v>
      </c>
      <c r="L23" s="12">
        <v>4.2200000000000001E-2</v>
      </c>
      <c r="M23" s="12">
        <v>6.0199999999999997E-2</v>
      </c>
      <c r="N23" s="12">
        <v>5.8999999999999997E-2</v>
      </c>
      <c r="O23" s="12">
        <v>4.1399999999999999E-2</v>
      </c>
      <c r="R23" s="12">
        <v>3.6356999999999999</v>
      </c>
      <c r="S23" s="12">
        <v>2.8458000000000001</v>
      </c>
      <c r="T23" s="12">
        <v>1.7232000000000001</v>
      </c>
      <c r="U23" s="12">
        <v>0.47770000000000001</v>
      </c>
      <c r="V23" s="12">
        <v>0.1226</v>
      </c>
      <c r="W23" s="12">
        <v>5.6399999999999999E-2</v>
      </c>
      <c r="X23" s="12">
        <v>4.5600000000000002E-2</v>
      </c>
      <c r="Y23" s="12">
        <v>4.7399999999999998E-2</v>
      </c>
      <c r="Z23" s="12">
        <v>5.0599999999999999E-2</v>
      </c>
      <c r="AA23" s="12">
        <v>4.2000000000000003E-2</v>
      </c>
      <c r="AB23" s="12">
        <v>4.2000000000000003E-2</v>
      </c>
      <c r="AC23" s="12">
        <v>4.1799999999999997E-2</v>
      </c>
    </row>
    <row r="24" spans="1:29" s="9" customFormat="1" x14ac:dyDescent="0.3">
      <c r="C24" s="19" t="s">
        <v>475</v>
      </c>
      <c r="D24" s="9">
        <f>_xlfn.STDEV.S(D22:D23)/AVERAGE(D22:D23)*100</f>
        <v>2.1156244316283397</v>
      </c>
      <c r="E24" s="9">
        <f>_xlfn.STDEV.S(E22:E23)/AVERAGE(E22:E23)*100</f>
        <v>40.337500590607803</v>
      </c>
      <c r="F24" s="9">
        <f t="shared" ref="F24:N24" si="12">_xlfn.STDEV.S(F22:F23)/AVERAGE(F22:F23)*100</f>
        <v>0.84394671241361086</v>
      </c>
      <c r="G24" s="9">
        <f>_xlfn.STDEV.S(G22:G23)/AVERAGE(G22:G23)*100</f>
        <v>19.641855032959651</v>
      </c>
      <c r="H24" s="9">
        <f t="shared" si="12"/>
        <v>12.286143702686779</v>
      </c>
      <c r="I24" s="9">
        <f t="shared" si="12"/>
        <v>5.0417595806527418</v>
      </c>
      <c r="J24" s="9">
        <f t="shared" si="12"/>
        <v>16.682009077939707</v>
      </c>
      <c r="K24" s="9">
        <f t="shared" si="12"/>
        <v>46.571809713854641</v>
      </c>
      <c r="L24" s="9">
        <f t="shared" si="12"/>
        <v>69.862828261116931</v>
      </c>
      <c r="M24" s="9">
        <f>_xlfn.STDEV.S(M22:M23)/AVERAGE(M22:M23)*100</f>
        <v>2.6509300680180305</v>
      </c>
      <c r="N24" s="9">
        <f t="shared" si="12"/>
        <v>17.533308457038498</v>
      </c>
      <c r="O24" s="9">
        <f>_xlfn.STDEV.S(O22:O23)/AVERAGE(O22:O23)*100</f>
        <v>17.246506858208505</v>
      </c>
      <c r="Q24" s="19" t="s">
        <v>475</v>
      </c>
      <c r="R24" s="9">
        <f>_xlfn.STDEV.S(R22:R23)/AVERAGE(R22:R23)*100</f>
        <v>1.9300412317045534</v>
      </c>
      <c r="S24" s="9">
        <f>_xlfn.STDEV.S(S22:S23)/AVERAGE(S22:S23)*100</f>
        <v>8.5271231174655586</v>
      </c>
      <c r="T24" s="9">
        <f t="shared" ref="T24:AC24" si="13">_xlfn.STDEV.S(T22:T23)/AVERAGE(T22:T23)*100</f>
        <v>0.11890004728153068</v>
      </c>
      <c r="U24" s="9">
        <f>_xlfn.STDEV.S(U22:U23)/AVERAGE(U22:U23)*100</f>
        <v>1.0888892527500933</v>
      </c>
      <c r="V24" s="9">
        <f t="shared" si="13"/>
        <v>7.8960711029687642</v>
      </c>
      <c r="W24" s="9">
        <f t="shared" si="13"/>
        <v>30.255300602685736</v>
      </c>
      <c r="X24" s="9">
        <f t="shared" si="13"/>
        <v>1.5678642598371355</v>
      </c>
      <c r="Y24" s="9">
        <f t="shared" si="13"/>
        <v>54.758495401518047</v>
      </c>
      <c r="Z24" s="9">
        <f t="shared" si="13"/>
        <v>12.304113700560757</v>
      </c>
      <c r="AA24" s="9">
        <f t="shared" si="13"/>
        <v>1.8280081299769682</v>
      </c>
      <c r="AB24" s="9">
        <f t="shared" si="13"/>
        <v>0.67665720687708664</v>
      </c>
      <c r="AC24" s="9">
        <f t="shared" si="13"/>
        <v>0.67991036652552228</v>
      </c>
    </row>
    <row r="25" spans="1:29" x14ac:dyDescent="0.3">
      <c r="C25" s="14" t="s">
        <v>526</v>
      </c>
      <c r="D25" s="12">
        <v>0.4526</v>
      </c>
      <c r="E25" s="12">
        <v>7.6200000000000004E-2</v>
      </c>
      <c r="F25" s="12">
        <v>5.7200000000000001E-2</v>
      </c>
      <c r="G25" s="12">
        <v>4.5999999999999999E-2</v>
      </c>
      <c r="H25" s="12">
        <v>8.1199999999999994E-2</v>
      </c>
      <c r="I25" s="12">
        <v>5.3499999999999999E-2</v>
      </c>
      <c r="J25" s="12">
        <v>4.36E-2</v>
      </c>
      <c r="K25" s="12">
        <v>4.5100000000000001E-2</v>
      </c>
      <c r="L25" s="12">
        <v>4.3900000000000002E-2</v>
      </c>
      <c r="M25" s="12">
        <v>4.5900000000000003E-2</v>
      </c>
      <c r="N25" s="12">
        <v>6.5199999999999994E-2</v>
      </c>
      <c r="O25" s="12">
        <v>4.3700000000000003E-2</v>
      </c>
      <c r="Q25" s="14" t="s">
        <v>533</v>
      </c>
      <c r="R25" s="12">
        <v>3.6059999999999999</v>
      </c>
      <c r="S25" s="12">
        <v>3.3866999999999998</v>
      </c>
      <c r="T25" s="12">
        <v>1.8893</v>
      </c>
      <c r="U25" s="12">
        <v>0.52510000000000001</v>
      </c>
      <c r="V25" s="12">
        <v>0.1321</v>
      </c>
      <c r="W25" s="12">
        <v>6.25E-2</v>
      </c>
      <c r="X25" s="12">
        <v>6.9500000000000006E-2</v>
      </c>
      <c r="Y25" s="12">
        <v>7.2900000000000006E-2</v>
      </c>
      <c r="Z25" s="12">
        <v>4.8000000000000001E-2</v>
      </c>
      <c r="AA25" s="12">
        <v>4.53E-2</v>
      </c>
      <c r="AB25" s="12">
        <v>4.5600000000000002E-2</v>
      </c>
      <c r="AC25" s="12">
        <v>4.5100000000000001E-2</v>
      </c>
    </row>
    <row r="26" spans="1:29" x14ac:dyDescent="0.3">
      <c r="D26" s="12">
        <v>0.40570000000000001</v>
      </c>
      <c r="E26" s="12">
        <v>0.1033</v>
      </c>
      <c r="F26" s="12">
        <v>5.7200000000000001E-2</v>
      </c>
      <c r="G26" s="12">
        <v>4.65E-2</v>
      </c>
      <c r="H26" s="12">
        <v>4.5199999999999997E-2</v>
      </c>
      <c r="I26" s="12">
        <v>7.2999999999999995E-2</v>
      </c>
      <c r="J26" s="12">
        <v>9.2600000000000002E-2</v>
      </c>
      <c r="K26" s="12">
        <v>5.4399999999999997E-2</v>
      </c>
      <c r="L26" s="12">
        <v>4.4900000000000002E-2</v>
      </c>
      <c r="M26" s="12">
        <v>4.65E-2</v>
      </c>
      <c r="N26" s="12">
        <v>7.9299999999999995E-2</v>
      </c>
      <c r="O26" s="12">
        <v>4.3799999999999999E-2</v>
      </c>
      <c r="R26" s="12">
        <v>3.5228999999999999</v>
      </c>
      <c r="S26" s="12">
        <v>3.1097999999999999</v>
      </c>
      <c r="T26" s="12">
        <v>1.9276</v>
      </c>
      <c r="U26" s="12">
        <v>0.44290000000000002</v>
      </c>
      <c r="V26" s="12">
        <v>0.1152</v>
      </c>
      <c r="W26" s="12">
        <v>6.3600000000000004E-2</v>
      </c>
      <c r="X26" s="12">
        <v>0.14560000000000001</v>
      </c>
      <c r="Y26" s="12">
        <v>5.79E-2</v>
      </c>
      <c r="Z26" s="12">
        <v>5.6899999999999999E-2</v>
      </c>
      <c r="AA26" s="12">
        <v>5.04E-2</v>
      </c>
      <c r="AB26" s="12">
        <v>4.4999999999999998E-2</v>
      </c>
      <c r="AC26" s="12">
        <v>4.5499999999999999E-2</v>
      </c>
    </row>
    <row r="27" spans="1:29" s="9" customFormat="1" x14ac:dyDescent="0.3">
      <c r="C27" s="19" t="s">
        <v>475</v>
      </c>
      <c r="D27" s="9">
        <f>_xlfn.STDEV.S(D25:D26)/AVERAGE(D25:D26)*100</f>
        <v>7.7276728504366954</v>
      </c>
      <c r="E27" s="9">
        <f>_xlfn.STDEV.S(E25:E26)/AVERAGE(E25:E26)*100</f>
        <v>21.351079409644015</v>
      </c>
      <c r="F27" s="9">
        <f t="shared" ref="F27:O27" si="14">_xlfn.STDEV.S(F25:F26)/AVERAGE(F25:F26)*100</f>
        <v>0</v>
      </c>
      <c r="G27" s="9">
        <f>_xlfn.STDEV.S(G25:G26)/AVERAGE(G25:G26)*100</f>
        <v>0.76443976344491693</v>
      </c>
      <c r="H27" s="9">
        <f t="shared" si="14"/>
        <v>40.278234371385658</v>
      </c>
      <c r="I27" s="9">
        <f t="shared" si="14"/>
        <v>21.800130012865854</v>
      </c>
      <c r="J27" s="9">
        <f t="shared" si="14"/>
        <v>50.878461495067342</v>
      </c>
      <c r="K27" s="9">
        <f t="shared" si="14"/>
        <v>13.218277517658066</v>
      </c>
      <c r="L27" s="9">
        <f t="shared" si="14"/>
        <v>1.5925828405102433</v>
      </c>
      <c r="M27" s="9">
        <f>_xlfn.STDEV.S(M25:M26)/AVERAGE(M25:M26)*100</f>
        <v>0.91832049504745861</v>
      </c>
      <c r="N27" s="9">
        <f t="shared" si="14"/>
        <v>13.799592546339545</v>
      </c>
      <c r="O27" s="9">
        <f t="shared" si="14"/>
        <v>0.16162440712834714</v>
      </c>
      <c r="Q27" s="19" t="s">
        <v>475</v>
      </c>
      <c r="R27" s="9">
        <f>_xlfn.STDEV.S(R25:R26)/AVERAGE(R25:R26)*100</f>
        <v>1.6485172611932293</v>
      </c>
      <c r="S27" s="9">
        <f>_xlfn.STDEV.S(S25:S26)/AVERAGE(S25:S26)*100</f>
        <v>6.0277955117541744</v>
      </c>
      <c r="T27" s="9">
        <f t="shared" ref="T27:AC27" si="15">_xlfn.STDEV.S(T25:T26)/AVERAGE(T25:T26)*100</f>
        <v>1.4190672912282098</v>
      </c>
      <c r="U27" s="9">
        <f>_xlfn.STDEV.S(U25:U26)/AVERAGE(U25:U26)*100</f>
        <v>12.009127564779796</v>
      </c>
      <c r="V27" s="9">
        <f t="shared" si="15"/>
        <v>9.6644598480005293</v>
      </c>
      <c r="W27" s="9">
        <f t="shared" si="15"/>
        <v>1.2336517990566298</v>
      </c>
      <c r="X27" s="9">
        <f t="shared" si="15"/>
        <v>50.033311063036955</v>
      </c>
      <c r="Y27" s="9">
        <f t="shared" si="15"/>
        <v>16.218045440058539</v>
      </c>
      <c r="Z27" s="9">
        <f t="shared" si="15"/>
        <v>11.99857073891377</v>
      </c>
      <c r="AA27" s="9">
        <f t="shared" si="15"/>
        <v>7.5365613041826371</v>
      </c>
      <c r="AB27" s="9">
        <f t="shared" si="15"/>
        <v>0.93656527309477</v>
      </c>
      <c r="AC27" s="9">
        <f t="shared" si="15"/>
        <v>0.62437684872983945</v>
      </c>
    </row>
    <row r="29" spans="1:29" x14ac:dyDescent="0.3">
      <c r="A29" s="12" t="s">
        <v>8</v>
      </c>
    </row>
    <row r="30" spans="1:29" x14ac:dyDescent="0.3">
      <c r="A30" s="12" t="s">
        <v>9</v>
      </c>
    </row>
    <row r="31" spans="1:29" x14ac:dyDescent="0.3">
      <c r="A31" s="12" t="s">
        <v>10</v>
      </c>
      <c r="B31" s="12" t="s">
        <v>413</v>
      </c>
      <c r="C31" s="12" t="s">
        <v>11</v>
      </c>
      <c r="D31" s="12" t="s">
        <v>12</v>
      </c>
      <c r="E31" s="12" t="s">
        <v>13</v>
      </c>
      <c r="F31" s="12" t="s">
        <v>14</v>
      </c>
      <c r="G31" s="12" t="s">
        <v>15</v>
      </c>
      <c r="H31" s="12" t="s">
        <v>16</v>
      </c>
    </row>
    <row r="32" spans="1:29" x14ac:dyDescent="0.3">
      <c r="A32" s="12">
        <v>1</v>
      </c>
      <c r="B32" s="12">
        <v>100</v>
      </c>
      <c r="C32" s="12" t="s">
        <v>17</v>
      </c>
      <c r="D32" s="12" t="s">
        <v>18</v>
      </c>
      <c r="E32" s="12">
        <v>3.665</v>
      </c>
      <c r="F32" s="12">
        <v>3.4860000000000002</v>
      </c>
      <c r="G32" s="12">
        <v>0.253</v>
      </c>
      <c r="H32" s="12">
        <v>7.3</v>
      </c>
    </row>
    <row r="33" spans="1:8" x14ac:dyDescent="0.3">
      <c r="A33" s="12" t="s">
        <v>19</v>
      </c>
      <c r="B33" s="12" t="s">
        <v>19</v>
      </c>
      <c r="C33" s="12">
        <v>6.9029999999999996</v>
      </c>
      <c r="D33" s="12" t="s">
        <v>20</v>
      </c>
      <c r="E33" s="12">
        <v>3.3079999999999998</v>
      </c>
      <c r="F33" s="12" t="s">
        <v>19</v>
      </c>
      <c r="G33" s="12" t="s">
        <v>19</v>
      </c>
      <c r="H33" s="12" t="s">
        <v>19</v>
      </c>
    </row>
    <row r="34" spans="1:8" x14ac:dyDescent="0.3">
      <c r="A34" s="12">
        <v>2</v>
      </c>
      <c r="B34" s="12">
        <v>33.332999999999998</v>
      </c>
      <c r="C34" s="12" t="s">
        <v>17</v>
      </c>
      <c r="D34" s="12" t="s">
        <v>21</v>
      </c>
      <c r="E34" s="12">
        <v>3.5590000000000002</v>
      </c>
      <c r="F34" s="12">
        <v>3.5350000000000001</v>
      </c>
      <c r="G34" s="12">
        <v>3.5000000000000003E-2</v>
      </c>
      <c r="H34" s="12">
        <v>1</v>
      </c>
    </row>
    <row r="35" spans="1:8" x14ac:dyDescent="0.3">
      <c r="A35" s="12" t="s">
        <v>19</v>
      </c>
      <c r="B35" s="12" t="s">
        <v>19</v>
      </c>
      <c r="C35" s="12" t="s">
        <v>17</v>
      </c>
      <c r="D35" s="12" t="s">
        <v>22</v>
      </c>
      <c r="E35" s="12">
        <v>3.51</v>
      </c>
      <c r="F35" s="12" t="s">
        <v>19</v>
      </c>
      <c r="G35" s="12" t="s">
        <v>19</v>
      </c>
      <c r="H35" s="12" t="s">
        <v>19</v>
      </c>
    </row>
    <row r="36" spans="1:8" x14ac:dyDescent="0.3">
      <c r="A36" s="12">
        <v>3</v>
      </c>
      <c r="B36" s="12">
        <v>11.111000000000001</v>
      </c>
      <c r="C36" s="12">
        <v>24.655000000000001</v>
      </c>
      <c r="D36" s="12" t="s">
        <v>23</v>
      </c>
      <c r="E36" s="12">
        <v>3.4889999999999999</v>
      </c>
      <c r="F36" s="12">
        <v>3.3769999999999998</v>
      </c>
      <c r="G36" s="12">
        <v>0.158</v>
      </c>
      <c r="H36" s="12">
        <v>4.7</v>
      </c>
    </row>
    <row r="37" spans="1:8" x14ac:dyDescent="0.3">
      <c r="A37" s="12" t="s">
        <v>19</v>
      </c>
      <c r="B37" s="12" t="s">
        <v>19</v>
      </c>
      <c r="C37" s="12">
        <v>6.2130000000000001</v>
      </c>
      <c r="D37" s="12" t="s">
        <v>24</v>
      </c>
      <c r="E37" s="12">
        <v>3.266</v>
      </c>
      <c r="F37" s="12" t="s">
        <v>19</v>
      </c>
      <c r="G37" s="12" t="s">
        <v>19</v>
      </c>
      <c r="H37" s="12" t="s">
        <v>19</v>
      </c>
    </row>
    <row r="38" spans="1:8" x14ac:dyDescent="0.3">
      <c r="A38" s="12">
        <v>4</v>
      </c>
      <c r="B38" s="12">
        <v>3.7040000000000002</v>
      </c>
      <c r="C38" s="12">
        <v>3.9359999999999999</v>
      </c>
      <c r="D38" s="12" t="s">
        <v>25</v>
      </c>
      <c r="E38" s="12">
        <v>3.0049999999999999</v>
      </c>
      <c r="F38" s="12">
        <v>3.0009999999999999</v>
      </c>
      <c r="G38" s="12">
        <v>5.0000000000000001E-3</v>
      </c>
      <c r="H38" s="12">
        <v>0.2</v>
      </c>
    </row>
    <row r="39" spans="1:8" x14ac:dyDescent="0.3">
      <c r="A39" s="12" t="s">
        <v>19</v>
      </c>
      <c r="B39" s="12" t="s">
        <v>19</v>
      </c>
      <c r="C39" s="12">
        <v>3.8969999999999998</v>
      </c>
      <c r="D39" s="12" t="s">
        <v>26</v>
      </c>
      <c r="E39" s="12">
        <v>2.9980000000000002</v>
      </c>
      <c r="F39" s="12" t="s">
        <v>19</v>
      </c>
      <c r="G39" s="12" t="s">
        <v>19</v>
      </c>
      <c r="H39" s="12" t="s">
        <v>19</v>
      </c>
    </row>
    <row r="40" spans="1:8" x14ac:dyDescent="0.3">
      <c r="A40" s="12">
        <v>5</v>
      </c>
      <c r="B40" s="12">
        <v>1.2350000000000001</v>
      </c>
      <c r="C40" s="12">
        <v>1.2769999999999999</v>
      </c>
      <c r="D40" s="12" t="s">
        <v>27</v>
      </c>
      <c r="E40" s="12">
        <v>1.911</v>
      </c>
      <c r="F40" s="12">
        <v>1.83</v>
      </c>
      <c r="G40" s="12">
        <v>0.114</v>
      </c>
      <c r="H40" s="12">
        <v>6.2</v>
      </c>
    </row>
    <row r="41" spans="1:8" x14ac:dyDescent="0.3">
      <c r="A41" s="12" t="s">
        <v>19</v>
      </c>
      <c r="B41" s="12" t="s">
        <v>19</v>
      </c>
      <c r="C41" s="12">
        <v>1.097</v>
      </c>
      <c r="D41" s="12" t="s">
        <v>28</v>
      </c>
      <c r="E41" s="12">
        <v>1.75</v>
      </c>
      <c r="F41" s="12" t="s">
        <v>19</v>
      </c>
      <c r="G41" s="12" t="s">
        <v>19</v>
      </c>
      <c r="H41" s="12" t="s">
        <v>19</v>
      </c>
    </row>
    <row r="42" spans="1:8" x14ac:dyDescent="0.3">
      <c r="A42" s="12">
        <v>6</v>
      </c>
      <c r="B42" s="12">
        <v>0.41199999999999998</v>
      </c>
      <c r="C42" s="12">
        <v>0.42299999999999999</v>
      </c>
      <c r="D42" s="12" t="s">
        <v>29</v>
      </c>
      <c r="E42" s="12">
        <v>0.90500000000000003</v>
      </c>
      <c r="F42" s="12">
        <v>0.93100000000000005</v>
      </c>
      <c r="G42" s="12">
        <v>3.5999999999999997E-2</v>
      </c>
      <c r="H42" s="12">
        <v>3.9</v>
      </c>
    </row>
    <row r="43" spans="1:8" x14ac:dyDescent="0.3">
      <c r="A43" s="12" t="s">
        <v>19</v>
      </c>
      <c r="B43" s="12" t="s">
        <v>19</v>
      </c>
      <c r="C43" s="12">
        <v>0.45500000000000002</v>
      </c>
      <c r="D43" s="12" t="s">
        <v>30</v>
      </c>
      <c r="E43" s="12">
        <v>0.95699999999999996</v>
      </c>
      <c r="F43" s="12" t="s">
        <v>19</v>
      </c>
      <c r="G43" s="12" t="s">
        <v>19</v>
      </c>
      <c r="H43" s="12" t="s">
        <v>19</v>
      </c>
    </row>
    <row r="44" spans="1:8" x14ac:dyDescent="0.3">
      <c r="A44" s="12">
        <v>7</v>
      </c>
      <c r="B44" s="12">
        <v>0.13700000000000001</v>
      </c>
      <c r="C44" s="12">
        <v>0.122</v>
      </c>
      <c r="D44" s="12" t="s">
        <v>31</v>
      </c>
      <c r="E44" s="12">
        <v>0.33700000000000002</v>
      </c>
      <c r="F44" s="12">
        <v>0.35199999999999998</v>
      </c>
      <c r="G44" s="12">
        <v>0.02</v>
      </c>
      <c r="H44" s="12">
        <v>5.8</v>
      </c>
    </row>
    <row r="45" spans="1:8" x14ac:dyDescent="0.3">
      <c r="A45" s="12" t="s">
        <v>19</v>
      </c>
      <c r="B45" s="12" t="s">
        <v>19</v>
      </c>
      <c r="C45" s="12">
        <v>0.13600000000000001</v>
      </c>
      <c r="D45" s="12" t="s">
        <v>32</v>
      </c>
      <c r="E45" s="12">
        <v>0.36599999999999999</v>
      </c>
      <c r="F45" s="12" t="s">
        <v>19</v>
      </c>
      <c r="G45" s="12" t="s">
        <v>19</v>
      </c>
      <c r="H45" s="12" t="s">
        <v>19</v>
      </c>
    </row>
    <row r="46" spans="1:8" x14ac:dyDescent="0.3">
      <c r="A46" s="12">
        <v>8</v>
      </c>
      <c r="B46" s="12">
        <v>4.5999999999999999E-2</v>
      </c>
      <c r="C46" s="12">
        <v>4.1000000000000002E-2</v>
      </c>
      <c r="D46" s="12" t="s">
        <v>33</v>
      </c>
      <c r="E46" s="12">
        <v>0.14799999999999999</v>
      </c>
      <c r="F46" s="12">
        <v>0.14899999999999999</v>
      </c>
      <c r="G46" s="12">
        <v>0</v>
      </c>
      <c r="H46" s="12">
        <v>0.3</v>
      </c>
    </row>
    <row r="47" spans="1:8" x14ac:dyDescent="0.3">
      <c r="A47" s="12" t="s">
        <v>19</v>
      </c>
      <c r="B47" s="12" t="s">
        <v>19</v>
      </c>
      <c r="C47" s="12">
        <v>4.1000000000000002E-2</v>
      </c>
      <c r="D47" s="12" t="s">
        <v>34</v>
      </c>
      <c r="E47" s="12">
        <v>0.14899999999999999</v>
      </c>
      <c r="F47" s="12" t="s">
        <v>19</v>
      </c>
      <c r="G47" s="12" t="s">
        <v>19</v>
      </c>
      <c r="H47" s="12" t="s">
        <v>19</v>
      </c>
    </row>
    <row r="48" spans="1:8" x14ac:dyDescent="0.3">
      <c r="A48" s="12">
        <v>9</v>
      </c>
      <c r="B48" s="12">
        <v>1.4999999999999999E-2</v>
      </c>
      <c r="C48" s="12">
        <v>1.6E-2</v>
      </c>
      <c r="D48" s="12" t="s">
        <v>35</v>
      </c>
      <c r="E48" s="12">
        <v>8.5999999999999993E-2</v>
      </c>
      <c r="F48" s="12">
        <v>8.2000000000000003E-2</v>
      </c>
      <c r="G48" s="12">
        <v>6.0000000000000001E-3</v>
      </c>
      <c r="H48" s="12">
        <v>7.1</v>
      </c>
    </row>
    <row r="49" spans="1:10" x14ac:dyDescent="0.3">
      <c r="A49" s="12" t="s">
        <v>19</v>
      </c>
      <c r="B49" s="12" t="s">
        <v>19</v>
      </c>
      <c r="C49" s="12">
        <v>1.2999999999999999E-2</v>
      </c>
      <c r="D49" s="12" t="s">
        <v>36</v>
      </c>
      <c r="E49" s="12">
        <v>7.8E-2</v>
      </c>
      <c r="F49" s="12" t="s">
        <v>19</v>
      </c>
      <c r="G49" s="12" t="s">
        <v>19</v>
      </c>
      <c r="H49" s="12" t="s">
        <v>19</v>
      </c>
    </row>
    <row r="50" spans="1:10" x14ac:dyDescent="0.3">
      <c r="A50" s="12">
        <v>10</v>
      </c>
      <c r="B50" s="12">
        <v>5.0000000000000001E-3</v>
      </c>
      <c r="C50" s="12">
        <v>6.0000000000000001E-3</v>
      </c>
      <c r="D50" s="12" t="s">
        <v>37</v>
      </c>
      <c r="E50" s="12">
        <v>5.8000000000000003E-2</v>
      </c>
      <c r="F50" s="12">
        <v>5.7000000000000002E-2</v>
      </c>
      <c r="G50" s="12">
        <v>2E-3</v>
      </c>
      <c r="H50" s="12">
        <v>4</v>
      </c>
    </row>
    <row r="51" spans="1:10" x14ac:dyDescent="0.3">
      <c r="A51" s="12" t="s">
        <v>19</v>
      </c>
      <c r="B51" s="12" t="s">
        <v>19</v>
      </c>
      <c r="C51" s="12">
        <v>4.0000000000000001E-3</v>
      </c>
      <c r="D51" s="12" t="s">
        <v>38</v>
      </c>
      <c r="E51" s="12">
        <v>5.5E-2</v>
      </c>
      <c r="F51" s="12" t="s">
        <v>19</v>
      </c>
      <c r="G51" s="12" t="s">
        <v>19</v>
      </c>
      <c r="H51" s="12" t="s">
        <v>19</v>
      </c>
    </row>
    <row r="52" spans="1:10" x14ac:dyDescent="0.3">
      <c r="A52" s="12">
        <v>11</v>
      </c>
      <c r="B52" s="12">
        <v>2E-3</v>
      </c>
      <c r="C52" s="12">
        <v>5.0000000000000001E-3</v>
      </c>
      <c r="D52" s="12" t="s">
        <v>39</v>
      </c>
      <c r="E52" s="12">
        <v>5.6000000000000001E-2</v>
      </c>
      <c r="F52" s="12">
        <v>5.1999999999999998E-2</v>
      </c>
      <c r="G52" s="12">
        <v>6.0000000000000001E-3</v>
      </c>
      <c r="H52" s="12">
        <v>11.2</v>
      </c>
    </row>
    <row r="53" spans="1:10" x14ac:dyDescent="0.3">
      <c r="A53" s="12" t="s">
        <v>19</v>
      </c>
      <c r="B53" s="12" t="s">
        <v>19</v>
      </c>
      <c r="C53" s="12">
        <v>2E-3</v>
      </c>
      <c r="D53" s="12" t="s">
        <v>40</v>
      </c>
      <c r="E53" s="12">
        <v>4.8000000000000001E-2</v>
      </c>
      <c r="F53" s="12" t="s">
        <v>19</v>
      </c>
      <c r="G53" s="12" t="s">
        <v>19</v>
      </c>
      <c r="H53" s="12" t="s">
        <v>19</v>
      </c>
    </row>
    <row r="54" spans="1:10" x14ac:dyDescent="0.3">
      <c r="A54" s="12">
        <v>12</v>
      </c>
      <c r="B54" s="12">
        <v>1E-3</v>
      </c>
      <c r="C54" s="12">
        <v>4.0000000000000001E-3</v>
      </c>
      <c r="D54" s="12" t="s">
        <v>41</v>
      </c>
      <c r="E54" s="12">
        <v>5.2999999999999999E-2</v>
      </c>
      <c r="F54" s="12">
        <v>5.0999999999999997E-2</v>
      </c>
      <c r="G54" s="12">
        <v>3.0000000000000001E-3</v>
      </c>
      <c r="H54" s="12">
        <v>6.1</v>
      </c>
    </row>
    <row r="55" spans="1:10" x14ac:dyDescent="0.3">
      <c r="A55" s="12" t="s">
        <v>19</v>
      </c>
      <c r="B55" s="12" t="s">
        <v>19</v>
      </c>
      <c r="C55" s="12">
        <v>2E-3</v>
      </c>
      <c r="D55" s="12" t="s">
        <v>42</v>
      </c>
      <c r="E55" s="12">
        <v>4.8000000000000001E-2</v>
      </c>
      <c r="F55" s="12" t="s">
        <v>19</v>
      </c>
      <c r="G55" s="12" t="s">
        <v>19</v>
      </c>
      <c r="H55" s="12" t="s">
        <v>19</v>
      </c>
    </row>
    <row r="56" spans="1:10" x14ac:dyDescent="0.3">
      <c r="A56" s="12" t="s">
        <v>43</v>
      </c>
    </row>
    <row r="57" spans="1:10" x14ac:dyDescent="0.3">
      <c r="A57" s="12" t="s">
        <v>44</v>
      </c>
      <c r="B57" s="12" t="s">
        <v>45</v>
      </c>
      <c r="C57" s="12">
        <v>5.0999999999999997E-2</v>
      </c>
      <c r="D57" s="12" t="s">
        <v>46</v>
      </c>
    </row>
    <row r="58" spans="1:10" x14ac:dyDescent="0.3">
      <c r="A58" s="12" t="s">
        <v>47</v>
      </c>
      <c r="B58" s="12" t="s">
        <v>48</v>
      </c>
      <c r="C58" s="12">
        <v>3.5350000000000001</v>
      </c>
      <c r="D58" s="12" t="s">
        <v>49</v>
      </c>
    </row>
    <row r="59" spans="1:10" x14ac:dyDescent="0.3">
      <c r="A59" s="12" t="s">
        <v>50</v>
      </c>
    </row>
    <row r="60" spans="1:10" x14ac:dyDescent="0.3">
      <c r="A60" s="12" t="s">
        <v>414</v>
      </c>
    </row>
    <row r="61" spans="1:10" x14ac:dyDescent="0.3">
      <c r="A61" s="12" t="s">
        <v>10</v>
      </c>
      <c r="B61" s="12" t="s">
        <v>12</v>
      </c>
      <c r="C61" s="12" t="s">
        <v>13</v>
      </c>
      <c r="D61" s="12" t="s">
        <v>51</v>
      </c>
      <c r="E61" s="12" t="s">
        <v>52</v>
      </c>
      <c r="F61" s="12" t="s">
        <v>53</v>
      </c>
      <c r="G61" s="12" t="s">
        <v>15</v>
      </c>
      <c r="H61" s="12" t="s">
        <v>16</v>
      </c>
      <c r="I61" s="12" t="s">
        <v>415</v>
      </c>
      <c r="J61" s="12" t="s">
        <v>416</v>
      </c>
    </row>
    <row r="62" spans="1:10" x14ac:dyDescent="0.3">
      <c r="A62" s="12">
        <v>1</v>
      </c>
      <c r="B62" s="12" t="s">
        <v>54</v>
      </c>
      <c r="C62" s="12">
        <v>3.6760000000000002</v>
      </c>
      <c r="D62" s="12" t="s">
        <v>51</v>
      </c>
      <c r="E62" s="12" t="s">
        <v>17</v>
      </c>
      <c r="F62" s="12" t="s">
        <v>17</v>
      </c>
      <c r="G62" s="12" t="s">
        <v>17</v>
      </c>
      <c r="H62" s="12" t="s">
        <v>17</v>
      </c>
      <c r="I62" s="12">
        <v>1</v>
      </c>
      <c r="J62" s="12" t="s">
        <v>17</v>
      </c>
    </row>
    <row r="63" spans="1:10" x14ac:dyDescent="0.3">
      <c r="A63" s="12" t="s">
        <v>19</v>
      </c>
      <c r="B63" s="12" t="s">
        <v>78</v>
      </c>
      <c r="C63" s="12">
        <v>3.6930000000000001</v>
      </c>
      <c r="D63" s="12" t="s">
        <v>51</v>
      </c>
      <c r="E63" s="12" t="s">
        <v>17</v>
      </c>
      <c r="F63" s="12" t="s">
        <v>19</v>
      </c>
      <c r="G63" s="12" t="s">
        <v>19</v>
      </c>
      <c r="H63" s="12" t="s">
        <v>19</v>
      </c>
      <c r="I63" s="12" t="s">
        <v>19</v>
      </c>
      <c r="J63" s="12" t="s">
        <v>19</v>
      </c>
    </row>
    <row r="64" spans="1:10" x14ac:dyDescent="0.3">
      <c r="A64" s="12">
        <v>2</v>
      </c>
      <c r="B64" s="12" t="s">
        <v>55</v>
      </c>
      <c r="C64" s="12">
        <v>3.5339999999999998</v>
      </c>
      <c r="E64" s="12" t="s">
        <v>17</v>
      </c>
      <c r="F64" s="12" t="s">
        <v>17</v>
      </c>
      <c r="G64" s="12" t="s">
        <v>17</v>
      </c>
      <c r="H64" s="12" t="s">
        <v>17</v>
      </c>
      <c r="I64" s="12">
        <v>3</v>
      </c>
      <c r="J64" s="12" t="s">
        <v>17</v>
      </c>
    </row>
    <row r="65" spans="1:10" x14ac:dyDescent="0.3">
      <c r="A65" s="12" t="s">
        <v>19</v>
      </c>
      <c r="B65" s="12" t="s">
        <v>79</v>
      </c>
      <c r="C65" s="12">
        <v>3.577</v>
      </c>
      <c r="D65" s="12" t="s">
        <v>51</v>
      </c>
      <c r="E65" s="12" t="s">
        <v>17</v>
      </c>
      <c r="F65" s="12" t="s">
        <v>19</v>
      </c>
      <c r="G65" s="12" t="s">
        <v>19</v>
      </c>
      <c r="H65" s="12" t="s">
        <v>19</v>
      </c>
      <c r="I65" s="12" t="s">
        <v>19</v>
      </c>
      <c r="J65" s="12" t="s">
        <v>19</v>
      </c>
    </row>
    <row r="66" spans="1:10" x14ac:dyDescent="0.3">
      <c r="A66" s="12">
        <v>3</v>
      </c>
      <c r="B66" s="12" t="s">
        <v>56</v>
      </c>
      <c r="C66" s="12">
        <v>3.371</v>
      </c>
      <c r="E66" s="12">
        <v>8.4489999999999998</v>
      </c>
      <c r="F66" s="12">
        <v>11.391999999999999</v>
      </c>
      <c r="G66" s="12">
        <v>4.1619999999999999</v>
      </c>
      <c r="H66" s="12">
        <v>36.5</v>
      </c>
      <c r="I66" s="12">
        <v>9</v>
      </c>
      <c r="J66" s="12">
        <v>102.53100000000001</v>
      </c>
    </row>
    <row r="67" spans="1:10" x14ac:dyDescent="0.3">
      <c r="A67" s="12" t="s">
        <v>19</v>
      </c>
      <c r="B67" s="12" t="s">
        <v>80</v>
      </c>
      <c r="C67" s="12">
        <v>3.46</v>
      </c>
      <c r="E67" s="12">
        <v>14.335000000000001</v>
      </c>
      <c r="F67" s="12" t="s">
        <v>19</v>
      </c>
      <c r="G67" s="12" t="s">
        <v>19</v>
      </c>
      <c r="H67" s="12" t="s">
        <v>19</v>
      </c>
      <c r="I67" s="12" t="s">
        <v>19</v>
      </c>
      <c r="J67" s="12" t="s">
        <v>19</v>
      </c>
    </row>
    <row r="68" spans="1:10" x14ac:dyDescent="0.3">
      <c r="A68" s="12">
        <v>4</v>
      </c>
      <c r="B68" s="12" t="s">
        <v>57</v>
      </c>
      <c r="C68" s="12">
        <v>1.948</v>
      </c>
      <c r="E68" s="12">
        <v>1.3220000000000001</v>
      </c>
      <c r="F68" s="12">
        <v>1.669</v>
      </c>
      <c r="G68" s="12">
        <v>0.49</v>
      </c>
      <c r="H68" s="12">
        <v>29.4</v>
      </c>
      <c r="I68" s="12">
        <v>27</v>
      </c>
      <c r="J68" s="12">
        <v>45.055</v>
      </c>
    </row>
    <row r="69" spans="1:10" x14ac:dyDescent="0.3">
      <c r="A69" s="12" t="s">
        <v>19</v>
      </c>
      <c r="B69" s="12" t="s">
        <v>81</v>
      </c>
      <c r="C69" s="12">
        <v>2.4</v>
      </c>
      <c r="E69" s="12">
        <v>2.0150000000000001</v>
      </c>
      <c r="F69" s="12" t="s">
        <v>19</v>
      </c>
      <c r="G69" s="12" t="s">
        <v>19</v>
      </c>
      <c r="H69" s="12" t="s">
        <v>19</v>
      </c>
      <c r="I69" s="12" t="s">
        <v>19</v>
      </c>
      <c r="J69" s="12" t="s">
        <v>19</v>
      </c>
    </row>
    <row r="70" spans="1:10" x14ac:dyDescent="0.3">
      <c r="A70" s="12">
        <v>5</v>
      </c>
      <c r="B70" s="12" t="s">
        <v>58</v>
      </c>
      <c r="C70" s="12">
        <v>0.64900000000000002</v>
      </c>
      <c r="E70" s="12">
        <v>0.27700000000000002</v>
      </c>
      <c r="F70" s="12">
        <v>0.22700000000000001</v>
      </c>
      <c r="G70" s="12">
        <v>7.0000000000000007E-2</v>
      </c>
      <c r="H70" s="12">
        <v>30.7</v>
      </c>
      <c r="I70" s="12">
        <v>81</v>
      </c>
      <c r="J70" s="12">
        <v>18.420999999999999</v>
      </c>
    </row>
    <row r="71" spans="1:10" x14ac:dyDescent="0.3">
      <c r="A71" s="12" t="s">
        <v>19</v>
      </c>
      <c r="B71" s="12" t="s">
        <v>82</v>
      </c>
      <c r="C71" s="12">
        <v>0.45600000000000002</v>
      </c>
      <c r="E71" s="12">
        <v>0.17799999999999999</v>
      </c>
      <c r="F71" s="12" t="s">
        <v>19</v>
      </c>
      <c r="G71" s="12" t="s">
        <v>19</v>
      </c>
      <c r="H71" s="12" t="s">
        <v>19</v>
      </c>
      <c r="I71" s="12" t="s">
        <v>19</v>
      </c>
      <c r="J71" s="12" t="s">
        <v>19</v>
      </c>
    </row>
    <row r="72" spans="1:10" x14ac:dyDescent="0.3">
      <c r="A72" s="12">
        <v>6</v>
      </c>
      <c r="B72" s="12" t="s">
        <v>59</v>
      </c>
      <c r="C72" s="12">
        <v>0.17299999999999999</v>
      </c>
      <c r="E72" s="12">
        <v>5.0999999999999997E-2</v>
      </c>
      <c r="F72" s="12">
        <v>4.3999999999999997E-2</v>
      </c>
      <c r="G72" s="12">
        <v>0.01</v>
      </c>
      <c r="H72" s="12">
        <v>22.3</v>
      </c>
      <c r="I72" s="12">
        <v>243</v>
      </c>
      <c r="J72" s="12">
        <v>10.705</v>
      </c>
    </row>
    <row r="73" spans="1:10" x14ac:dyDescent="0.3">
      <c r="A73" s="12" t="s">
        <v>19</v>
      </c>
      <c r="B73" s="12" t="s">
        <v>83</v>
      </c>
      <c r="C73" s="12">
        <v>0.13900000000000001</v>
      </c>
      <c r="E73" s="12">
        <v>3.6999999999999998E-2</v>
      </c>
      <c r="F73" s="12" t="s">
        <v>19</v>
      </c>
      <c r="G73" s="12" t="s">
        <v>19</v>
      </c>
      <c r="H73" s="12" t="s">
        <v>19</v>
      </c>
      <c r="I73" s="12" t="s">
        <v>19</v>
      </c>
      <c r="J73" s="12" t="s">
        <v>19</v>
      </c>
    </row>
    <row r="74" spans="1:10" x14ac:dyDescent="0.3">
      <c r="A74" s="12">
        <v>7</v>
      </c>
      <c r="B74" s="12" t="s">
        <v>60</v>
      </c>
      <c r="C74" s="12">
        <v>6.8000000000000005E-2</v>
      </c>
      <c r="E74" s="12">
        <v>8.9999999999999993E-3</v>
      </c>
      <c r="F74" s="12">
        <v>8.0000000000000002E-3</v>
      </c>
      <c r="G74" s="12">
        <v>1E-3</v>
      </c>
      <c r="H74" s="12">
        <v>16</v>
      </c>
      <c r="I74" s="12">
        <v>729</v>
      </c>
      <c r="J74" s="12">
        <v>5.8689999999999998</v>
      </c>
    </row>
    <row r="75" spans="1:10" x14ac:dyDescent="0.3">
      <c r="A75" s="12" t="s">
        <v>19</v>
      </c>
      <c r="B75" s="12" t="s">
        <v>84</v>
      </c>
      <c r="C75" s="12">
        <v>6.3E-2</v>
      </c>
      <c r="E75" s="12">
        <v>7.0000000000000001E-3</v>
      </c>
      <c r="F75" s="12" t="s">
        <v>19</v>
      </c>
      <c r="G75" s="12" t="s">
        <v>19</v>
      </c>
      <c r="H75" s="12" t="s">
        <v>19</v>
      </c>
      <c r="I75" s="12" t="s">
        <v>19</v>
      </c>
      <c r="J75" s="12" t="s">
        <v>19</v>
      </c>
    </row>
    <row r="76" spans="1:10" x14ac:dyDescent="0.3">
      <c r="A76" s="12">
        <v>8</v>
      </c>
      <c r="B76" s="12" t="s">
        <v>61</v>
      </c>
      <c r="C76" s="12">
        <v>4.5999999999999999E-2</v>
      </c>
      <c r="D76" s="12" t="s">
        <v>51</v>
      </c>
      <c r="E76" s="12">
        <v>1E-3</v>
      </c>
      <c r="F76" s="12">
        <v>1E-3</v>
      </c>
      <c r="G76" s="12">
        <v>0</v>
      </c>
      <c r="H76" s="12">
        <v>21.7</v>
      </c>
      <c r="I76" s="12">
        <v>2187</v>
      </c>
      <c r="J76" s="12">
        <v>3.2320000000000002</v>
      </c>
    </row>
    <row r="77" spans="1:10" x14ac:dyDescent="0.3">
      <c r="A77" s="12" t="s">
        <v>19</v>
      </c>
      <c r="B77" s="12" t="s">
        <v>85</v>
      </c>
      <c r="C77" s="12">
        <v>4.8000000000000001E-2</v>
      </c>
      <c r="D77" s="12" t="s">
        <v>51</v>
      </c>
      <c r="E77" s="12">
        <v>2E-3</v>
      </c>
      <c r="F77" s="12" t="s">
        <v>19</v>
      </c>
      <c r="G77" s="12" t="s">
        <v>19</v>
      </c>
      <c r="H77" s="12" t="s">
        <v>19</v>
      </c>
      <c r="I77" s="12" t="s">
        <v>19</v>
      </c>
      <c r="J77" s="12" t="s">
        <v>19</v>
      </c>
    </row>
    <row r="78" spans="1:10" x14ac:dyDescent="0.3">
      <c r="A78" s="12">
        <v>9</v>
      </c>
      <c r="B78" s="12" t="s">
        <v>62</v>
      </c>
      <c r="C78" s="12">
        <v>5.0999999999999997E-2</v>
      </c>
      <c r="E78" s="12">
        <v>3.0000000000000001E-3</v>
      </c>
      <c r="F78" s="12">
        <v>2E-3</v>
      </c>
      <c r="G78" s="12">
        <v>2E-3</v>
      </c>
      <c r="H78" s="12">
        <v>94.2</v>
      </c>
      <c r="I78" s="12">
        <v>6561</v>
      </c>
      <c r="J78" s="12">
        <v>11.167999999999999</v>
      </c>
    </row>
    <row r="79" spans="1:10" x14ac:dyDescent="0.3">
      <c r="A79" s="12" t="s">
        <v>19</v>
      </c>
      <c r="B79" s="12" t="s">
        <v>86</v>
      </c>
      <c r="C79" s="12">
        <v>4.3999999999999997E-2</v>
      </c>
      <c r="D79" s="12" t="s">
        <v>51</v>
      </c>
      <c r="E79" s="12">
        <v>1E-3</v>
      </c>
      <c r="F79" s="12" t="s">
        <v>19</v>
      </c>
      <c r="G79" s="12" t="s">
        <v>19</v>
      </c>
      <c r="H79" s="12" t="s">
        <v>19</v>
      </c>
      <c r="I79" s="12" t="s">
        <v>19</v>
      </c>
      <c r="J79" s="12" t="s">
        <v>19</v>
      </c>
    </row>
    <row r="80" spans="1:10" x14ac:dyDescent="0.3">
      <c r="A80" s="12">
        <v>97</v>
      </c>
      <c r="B80" s="12" t="s">
        <v>114</v>
      </c>
      <c r="C80" s="12">
        <v>3.8180000000000001</v>
      </c>
      <c r="D80" s="12" t="s">
        <v>51</v>
      </c>
      <c r="E80" s="12" t="s">
        <v>17</v>
      </c>
      <c r="F80" s="12" t="s">
        <v>17</v>
      </c>
      <c r="G80" s="12" t="s">
        <v>17</v>
      </c>
      <c r="H80" s="12" t="s">
        <v>17</v>
      </c>
      <c r="I80" s="12">
        <v>1</v>
      </c>
      <c r="J80" s="12" t="s">
        <v>17</v>
      </c>
    </row>
    <row r="81" spans="1:10" x14ac:dyDescent="0.3">
      <c r="A81" s="12" t="s">
        <v>19</v>
      </c>
      <c r="B81" s="12" t="s">
        <v>138</v>
      </c>
      <c r="C81" s="12">
        <v>3.8660000000000001</v>
      </c>
      <c r="D81" s="12" t="s">
        <v>51</v>
      </c>
      <c r="E81" s="12" t="s">
        <v>17</v>
      </c>
      <c r="F81" s="12" t="s">
        <v>19</v>
      </c>
      <c r="G81" s="12" t="s">
        <v>19</v>
      </c>
      <c r="H81" s="12" t="s">
        <v>19</v>
      </c>
      <c r="I81" s="12" t="s">
        <v>19</v>
      </c>
      <c r="J81" s="12" t="s">
        <v>19</v>
      </c>
    </row>
    <row r="82" spans="1:10" x14ac:dyDescent="0.3">
      <c r="A82" s="12">
        <v>98</v>
      </c>
      <c r="B82" s="12" t="s">
        <v>115</v>
      </c>
      <c r="C82" s="12">
        <v>3.7189999999999999</v>
      </c>
      <c r="D82" s="12" t="s">
        <v>51</v>
      </c>
      <c r="E82" s="12" t="s">
        <v>17</v>
      </c>
      <c r="F82" s="12" t="s">
        <v>17</v>
      </c>
      <c r="G82" s="12" t="s">
        <v>17</v>
      </c>
      <c r="H82" s="12" t="s">
        <v>17</v>
      </c>
      <c r="I82" s="12">
        <v>3</v>
      </c>
      <c r="J82" s="12" t="s">
        <v>17</v>
      </c>
    </row>
    <row r="83" spans="1:10" x14ac:dyDescent="0.3">
      <c r="A83" s="12" t="s">
        <v>19</v>
      </c>
      <c r="B83" s="12" t="s">
        <v>139</v>
      </c>
      <c r="C83" s="12">
        <v>3.7949999999999999</v>
      </c>
      <c r="D83" s="12" t="s">
        <v>51</v>
      </c>
      <c r="E83" s="12" t="s">
        <v>17</v>
      </c>
      <c r="F83" s="12" t="s">
        <v>19</v>
      </c>
      <c r="G83" s="12" t="s">
        <v>19</v>
      </c>
      <c r="H83" s="12" t="s">
        <v>19</v>
      </c>
      <c r="I83" s="12" t="s">
        <v>19</v>
      </c>
      <c r="J83" s="12" t="s">
        <v>19</v>
      </c>
    </row>
    <row r="84" spans="1:10" x14ac:dyDescent="0.3">
      <c r="A84" s="12">
        <v>99</v>
      </c>
      <c r="B84" s="12" t="s">
        <v>116</v>
      </c>
      <c r="C84" s="12">
        <v>3.6819999999999999</v>
      </c>
      <c r="D84" s="12" t="s">
        <v>51</v>
      </c>
      <c r="E84" s="12" t="s">
        <v>17</v>
      </c>
      <c r="F84" s="12" t="s">
        <v>17</v>
      </c>
      <c r="G84" s="12" t="s">
        <v>17</v>
      </c>
      <c r="H84" s="12" t="s">
        <v>17</v>
      </c>
      <c r="I84" s="12">
        <v>9</v>
      </c>
      <c r="J84" s="12" t="s">
        <v>17</v>
      </c>
    </row>
    <row r="85" spans="1:10" x14ac:dyDescent="0.3">
      <c r="A85" s="12" t="s">
        <v>19</v>
      </c>
      <c r="B85" s="12" t="s">
        <v>140</v>
      </c>
      <c r="C85" s="12">
        <v>3.7669999999999999</v>
      </c>
      <c r="D85" s="12" t="s">
        <v>51</v>
      </c>
      <c r="E85" s="12" t="s">
        <v>17</v>
      </c>
      <c r="F85" s="12" t="s">
        <v>19</v>
      </c>
      <c r="G85" s="12" t="s">
        <v>19</v>
      </c>
      <c r="H85" s="12" t="s">
        <v>19</v>
      </c>
      <c r="I85" s="12" t="s">
        <v>19</v>
      </c>
      <c r="J85" s="12" t="s">
        <v>19</v>
      </c>
    </row>
    <row r="86" spans="1:10" x14ac:dyDescent="0.3">
      <c r="A86" s="12">
        <v>10</v>
      </c>
      <c r="B86" s="12" t="s">
        <v>63</v>
      </c>
      <c r="C86" s="12">
        <v>4.2999999999999997E-2</v>
      </c>
      <c r="D86" s="12" t="s">
        <v>51</v>
      </c>
      <c r="E86" s="12">
        <v>0</v>
      </c>
      <c r="F86" s="12">
        <v>0</v>
      </c>
      <c r="G86" s="12">
        <v>0</v>
      </c>
      <c r="H86" s="12">
        <v>9.1999999999999993</v>
      </c>
      <c r="I86" s="12">
        <v>19683</v>
      </c>
      <c r="J86" s="12">
        <v>4.9669999999999996</v>
      </c>
    </row>
    <row r="87" spans="1:10" x14ac:dyDescent="0.3">
      <c r="A87" s="12" t="s">
        <v>19</v>
      </c>
      <c r="B87" s="12" t="s">
        <v>87</v>
      </c>
      <c r="C87" s="12">
        <v>4.2999999999999997E-2</v>
      </c>
      <c r="D87" s="12" t="s">
        <v>51</v>
      </c>
      <c r="E87" s="12">
        <v>0</v>
      </c>
      <c r="F87" s="12" t="s">
        <v>19</v>
      </c>
      <c r="G87" s="12" t="s">
        <v>19</v>
      </c>
      <c r="H87" s="12" t="s">
        <v>19</v>
      </c>
      <c r="I87" s="12" t="s">
        <v>19</v>
      </c>
      <c r="J87" s="12" t="s">
        <v>19</v>
      </c>
    </row>
    <row r="88" spans="1:10" x14ac:dyDescent="0.3">
      <c r="A88" s="12">
        <v>100</v>
      </c>
      <c r="B88" s="12" t="s">
        <v>117</v>
      </c>
      <c r="C88" s="12">
        <v>3.5539999999999998</v>
      </c>
      <c r="D88" s="12" t="s">
        <v>51</v>
      </c>
      <c r="E88" s="12" t="s">
        <v>17</v>
      </c>
      <c r="F88" s="12" t="s">
        <v>17</v>
      </c>
      <c r="G88" s="12" t="s">
        <v>17</v>
      </c>
      <c r="H88" s="12" t="s">
        <v>17</v>
      </c>
      <c r="I88" s="12">
        <v>27</v>
      </c>
      <c r="J88" s="12" t="s">
        <v>17</v>
      </c>
    </row>
    <row r="89" spans="1:10" x14ac:dyDescent="0.3">
      <c r="A89" s="12" t="s">
        <v>19</v>
      </c>
      <c r="B89" s="12" t="s">
        <v>141</v>
      </c>
      <c r="C89" s="12">
        <v>3.6040000000000001</v>
      </c>
      <c r="D89" s="12" t="s">
        <v>51</v>
      </c>
      <c r="E89" s="12" t="s">
        <v>17</v>
      </c>
      <c r="F89" s="12" t="s">
        <v>19</v>
      </c>
      <c r="G89" s="12" t="s">
        <v>19</v>
      </c>
      <c r="H89" s="12" t="s">
        <v>19</v>
      </c>
      <c r="I89" s="12" t="s">
        <v>19</v>
      </c>
      <c r="J89" s="12" t="s">
        <v>19</v>
      </c>
    </row>
    <row r="90" spans="1:10" x14ac:dyDescent="0.3">
      <c r="A90" s="12">
        <v>101</v>
      </c>
      <c r="B90" s="12" t="s">
        <v>118</v>
      </c>
      <c r="C90" s="12">
        <v>1.9330000000000001</v>
      </c>
      <c r="E90" s="12">
        <v>1.3029999999999999</v>
      </c>
      <c r="F90" s="12">
        <v>1.327</v>
      </c>
      <c r="G90" s="12">
        <v>3.3000000000000002E-2</v>
      </c>
      <c r="H90" s="12">
        <v>2.5</v>
      </c>
      <c r="I90" s="12">
        <v>81</v>
      </c>
      <c r="J90" s="12">
        <v>107.447</v>
      </c>
    </row>
    <row r="91" spans="1:10" x14ac:dyDescent="0.3">
      <c r="A91" s="12" t="s">
        <v>19</v>
      </c>
      <c r="B91" s="12" t="s">
        <v>142</v>
      </c>
      <c r="C91" s="12">
        <v>1.97</v>
      </c>
      <c r="E91" s="12">
        <v>1.35</v>
      </c>
      <c r="F91" s="12" t="s">
        <v>19</v>
      </c>
      <c r="G91" s="12" t="s">
        <v>19</v>
      </c>
      <c r="H91" s="12" t="s">
        <v>19</v>
      </c>
      <c r="I91" s="12" t="s">
        <v>19</v>
      </c>
      <c r="J91" s="12" t="s">
        <v>19</v>
      </c>
    </row>
    <row r="92" spans="1:10" x14ac:dyDescent="0.3">
      <c r="A92" s="12">
        <v>102</v>
      </c>
      <c r="B92" s="12" t="s">
        <v>119</v>
      </c>
      <c r="C92" s="12">
        <v>0.503</v>
      </c>
      <c r="E92" s="12">
        <v>0.20100000000000001</v>
      </c>
      <c r="F92" s="12">
        <v>0.216</v>
      </c>
      <c r="G92" s="12">
        <v>2.1000000000000001E-2</v>
      </c>
      <c r="H92" s="12">
        <v>9.6999999999999993</v>
      </c>
      <c r="I92" s="12">
        <v>243</v>
      </c>
      <c r="J92" s="12">
        <v>52.58</v>
      </c>
    </row>
    <row r="93" spans="1:10" x14ac:dyDescent="0.3">
      <c r="A93" s="12" t="s">
        <v>19</v>
      </c>
      <c r="B93" s="12" t="s">
        <v>143</v>
      </c>
      <c r="C93" s="12">
        <v>0.56299999999999994</v>
      </c>
      <c r="E93" s="12">
        <v>0.23100000000000001</v>
      </c>
      <c r="F93" s="12" t="s">
        <v>19</v>
      </c>
      <c r="G93" s="12" t="s">
        <v>19</v>
      </c>
      <c r="H93" s="12" t="s">
        <v>19</v>
      </c>
      <c r="I93" s="12" t="s">
        <v>19</v>
      </c>
      <c r="J93" s="12" t="s">
        <v>19</v>
      </c>
    </row>
    <row r="94" spans="1:10" x14ac:dyDescent="0.3">
      <c r="A94" s="12">
        <v>103</v>
      </c>
      <c r="B94" s="12" t="s">
        <v>120</v>
      </c>
      <c r="C94" s="12">
        <v>0.11</v>
      </c>
      <c r="E94" s="12">
        <v>2.5000000000000001E-2</v>
      </c>
      <c r="F94" s="12">
        <v>2.5999999999999999E-2</v>
      </c>
      <c r="G94" s="12">
        <v>0</v>
      </c>
      <c r="H94" s="12">
        <v>1.4</v>
      </c>
      <c r="I94" s="12">
        <v>729</v>
      </c>
      <c r="J94" s="12">
        <v>18.634</v>
      </c>
    </row>
    <row r="95" spans="1:10" x14ac:dyDescent="0.3">
      <c r="A95" s="12" t="s">
        <v>19</v>
      </c>
      <c r="B95" s="12" t="s">
        <v>144</v>
      </c>
      <c r="C95" s="12">
        <v>0.111</v>
      </c>
      <c r="E95" s="12">
        <v>2.5999999999999999E-2</v>
      </c>
      <c r="F95" s="12" t="s">
        <v>19</v>
      </c>
      <c r="G95" s="12" t="s">
        <v>19</v>
      </c>
      <c r="H95" s="12" t="s">
        <v>19</v>
      </c>
      <c r="I95" s="12" t="s">
        <v>19</v>
      </c>
      <c r="J95" s="12" t="s">
        <v>19</v>
      </c>
    </row>
    <row r="96" spans="1:10" x14ac:dyDescent="0.3">
      <c r="A96" s="12">
        <v>104</v>
      </c>
      <c r="B96" s="12" t="s">
        <v>121</v>
      </c>
      <c r="C96" s="12">
        <v>7.9000000000000001E-2</v>
      </c>
      <c r="E96" s="12">
        <v>1.2999999999999999E-2</v>
      </c>
      <c r="F96" s="12">
        <v>8.9999999999999993E-3</v>
      </c>
      <c r="G96" s="12">
        <v>6.0000000000000001E-3</v>
      </c>
      <c r="H96" s="12">
        <v>70.599999999999994</v>
      </c>
      <c r="I96" s="12">
        <v>2187</v>
      </c>
      <c r="J96" s="12">
        <v>19.305</v>
      </c>
    </row>
    <row r="97" spans="1:10" x14ac:dyDescent="0.3">
      <c r="A97" s="12" t="s">
        <v>19</v>
      </c>
      <c r="B97" s="12" t="s">
        <v>145</v>
      </c>
      <c r="C97" s="12">
        <v>5.5E-2</v>
      </c>
      <c r="E97" s="12">
        <v>4.0000000000000001E-3</v>
      </c>
      <c r="F97" s="12" t="s">
        <v>19</v>
      </c>
      <c r="G97" s="12" t="s">
        <v>19</v>
      </c>
      <c r="H97" s="12" t="s">
        <v>19</v>
      </c>
      <c r="I97" s="12" t="s">
        <v>19</v>
      </c>
      <c r="J97" s="12" t="s">
        <v>19</v>
      </c>
    </row>
    <row r="98" spans="1:10" x14ac:dyDescent="0.3">
      <c r="A98" s="12">
        <v>105</v>
      </c>
      <c r="B98" s="12" t="s">
        <v>122</v>
      </c>
      <c r="C98" s="12">
        <v>4.5999999999999999E-2</v>
      </c>
      <c r="D98" s="12" t="s">
        <v>51</v>
      </c>
      <c r="E98" s="12">
        <v>1E-3</v>
      </c>
      <c r="F98" s="12">
        <v>1E-3</v>
      </c>
      <c r="G98" s="12">
        <v>0</v>
      </c>
      <c r="H98" s="12">
        <v>9.1999999999999993</v>
      </c>
      <c r="I98" s="12">
        <v>6561</v>
      </c>
      <c r="J98" s="12">
        <v>8.7799999999999994</v>
      </c>
    </row>
    <row r="99" spans="1:10" x14ac:dyDescent="0.3">
      <c r="A99" s="12" t="s">
        <v>19</v>
      </c>
      <c r="B99" s="12" t="s">
        <v>146</v>
      </c>
      <c r="C99" s="12">
        <v>4.7E-2</v>
      </c>
      <c r="D99" s="12" t="s">
        <v>51</v>
      </c>
      <c r="E99" s="12">
        <v>1E-3</v>
      </c>
      <c r="F99" s="12" t="s">
        <v>19</v>
      </c>
      <c r="G99" s="12" t="s">
        <v>19</v>
      </c>
      <c r="H99" s="12" t="s">
        <v>19</v>
      </c>
      <c r="I99" s="12" t="s">
        <v>19</v>
      </c>
      <c r="J99" s="12" t="s">
        <v>19</v>
      </c>
    </row>
    <row r="100" spans="1:10" x14ac:dyDescent="0.3">
      <c r="A100" s="12">
        <v>106</v>
      </c>
      <c r="B100" s="12" t="s">
        <v>123</v>
      </c>
      <c r="C100" s="12">
        <v>6.4000000000000001E-2</v>
      </c>
      <c r="E100" s="12">
        <v>8.0000000000000002E-3</v>
      </c>
      <c r="F100" s="12">
        <v>5.0000000000000001E-3</v>
      </c>
      <c r="G100" s="12">
        <v>4.0000000000000001E-3</v>
      </c>
      <c r="H100" s="12">
        <v>76.599999999999994</v>
      </c>
      <c r="I100" s="12">
        <v>19683</v>
      </c>
      <c r="J100" s="12">
        <v>95.875</v>
      </c>
    </row>
    <row r="101" spans="1:10" x14ac:dyDescent="0.3">
      <c r="A101" s="12" t="s">
        <v>19</v>
      </c>
      <c r="B101" s="12" t="s">
        <v>147</v>
      </c>
      <c r="C101" s="12">
        <v>4.9000000000000002E-2</v>
      </c>
      <c r="D101" s="12" t="s">
        <v>51</v>
      </c>
      <c r="E101" s="12">
        <v>2E-3</v>
      </c>
      <c r="F101" s="12" t="s">
        <v>19</v>
      </c>
      <c r="G101" s="12" t="s">
        <v>19</v>
      </c>
      <c r="H101" s="12" t="s">
        <v>19</v>
      </c>
      <c r="I101" s="12" t="s">
        <v>19</v>
      </c>
      <c r="J101" s="12" t="s">
        <v>19</v>
      </c>
    </row>
    <row r="102" spans="1:10" x14ac:dyDescent="0.3">
      <c r="A102" s="12">
        <v>107</v>
      </c>
      <c r="B102" s="12" t="s">
        <v>124</v>
      </c>
      <c r="C102" s="12">
        <v>5.2999999999999999E-2</v>
      </c>
      <c r="E102" s="12">
        <v>4.0000000000000001E-3</v>
      </c>
      <c r="F102" s="12">
        <v>3.0000000000000001E-3</v>
      </c>
      <c r="G102" s="12">
        <v>0</v>
      </c>
      <c r="H102" s="12">
        <v>10.4</v>
      </c>
      <c r="I102" s="12">
        <v>59049</v>
      </c>
      <c r="J102" s="12">
        <v>201.36699999999999</v>
      </c>
    </row>
    <row r="103" spans="1:10" x14ac:dyDescent="0.3">
      <c r="A103" s="12" t="s">
        <v>19</v>
      </c>
      <c r="B103" s="12" t="s">
        <v>148</v>
      </c>
      <c r="C103" s="12">
        <v>5.1999999999999998E-2</v>
      </c>
      <c r="E103" s="12">
        <v>3.0000000000000001E-3</v>
      </c>
      <c r="F103" s="12" t="s">
        <v>19</v>
      </c>
      <c r="G103" s="12" t="s">
        <v>19</v>
      </c>
      <c r="H103" s="12" t="s">
        <v>19</v>
      </c>
      <c r="I103" s="12" t="s">
        <v>19</v>
      </c>
      <c r="J103" s="12" t="s">
        <v>19</v>
      </c>
    </row>
    <row r="104" spans="1:10" x14ac:dyDescent="0.3">
      <c r="A104" s="12">
        <v>108</v>
      </c>
      <c r="B104" s="12" t="s">
        <v>125</v>
      </c>
      <c r="C104" s="12">
        <v>0.115</v>
      </c>
      <c r="E104" s="12">
        <v>2.7E-2</v>
      </c>
      <c r="F104" s="12">
        <v>1.4E-2</v>
      </c>
      <c r="G104" s="12">
        <v>1.9E-2</v>
      </c>
      <c r="H104" s="12">
        <v>134.30000000000001</v>
      </c>
      <c r="I104" s="12">
        <v>177147</v>
      </c>
      <c r="J104" s="12">
        <v>2475.1779999999999</v>
      </c>
    </row>
    <row r="105" spans="1:10" x14ac:dyDescent="0.3">
      <c r="A105" s="12" t="s">
        <v>19</v>
      </c>
      <c r="B105" s="12" t="s">
        <v>149</v>
      </c>
      <c r="C105" s="12">
        <v>4.4999999999999998E-2</v>
      </c>
      <c r="D105" s="12" t="s">
        <v>51</v>
      </c>
      <c r="E105" s="12">
        <v>1E-3</v>
      </c>
      <c r="F105" s="12" t="s">
        <v>19</v>
      </c>
      <c r="G105" s="12" t="s">
        <v>19</v>
      </c>
      <c r="H105" s="12" t="s">
        <v>19</v>
      </c>
      <c r="I105" s="12" t="s">
        <v>19</v>
      </c>
      <c r="J105" s="12" t="s">
        <v>19</v>
      </c>
    </row>
    <row r="106" spans="1:10" x14ac:dyDescent="0.3">
      <c r="A106" s="12">
        <v>109</v>
      </c>
      <c r="B106" s="12" t="s">
        <v>162</v>
      </c>
      <c r="C106" s="12">
        <v>3.8079999999999998</v>
      </c>
      <c r="D106" s="12" t="s">
        <v>51</v>
      </c>
      <c r="E106" s="12" t="s">
        <v>17</v>
      </c>
      <c r="F106" s="12" t="s">
        <v>17</v>
      </c>
      <c r="G106" s="12" t="s">
        <v>17</v>
      </c>
      <c r="H106" s="12" t="s">
        <v>17</v>
      </c>
      <c r="I106" s="12">
        <v>1</v>
      </c>
      <c r="J106" s="12" t="s">
        <v>17</v>
      </c>
    </row>
    <row r="107" spans="1:10" x14ac:dyDescent="0.3">
      <c r="A107" s="12" t="s">
        <v>19</v>
      </c>
      <c r="B107" s="12" t="s">
        <v>186</v>
      </c>
      <c r="C107" s="12">
        <v>3.6389999999999998</v>
      </c>
      <c r="D107" s="12" t="s">
        <v>51</v>
      </c>
      <c r="E107" s="12" t="s">
        <v>17</v>
      </c>
      <c r="F107" s="12" t="s">
        <v>19</v>
      </c>
      <c r="G107" s="12" t="s">
        <v>19</v>
      </c>
      <c r="H107" s="12" t="s">
        <v>19</v>
      </c>
      <c r="I107" s="12" t="s">
        <v>19</v>
      </c>
      <c r="J107" s="12" t="s">
        <v>19</v>
      </c>
    </row>
    <row r="108" spans="1:10" x14ac:dyDescent="0.3">
      <c r="A108" s="12">
        <v>11</v>
      </c>
      <c r="B108" s="12" t="s">
        <v>64</v>
      </c>
      <c r="C108" s="12">
        <v>4.3999999999999997E-2</v>
      </c>
      <c r="D108" s="12" t="s">
        <v>51</v>
      </c>
      <c r="E108" s="12">
        <v>1E-3</v>
      </c>
      <c r="F108" s="12">
        <v>0</v>
      </c>
      <c r="G108" s="12">
        <v>0</v>
      </c>
      <c r="H108" s="12">
        <v>69.900000000000006</v>
      </c>
      <c r="I108" s="12">
        <v>59049</v>
      </c>
      <c r="J108" s="12">
        <v>23.766999999999999</v>
      </c>
    </row>
    <row r="109" spans="1:10" x14ac:dyDescent="0.3">
      <c r="A109" s="12" t="s">
        <v>19</v>
      </c>
      <c r="B109" s="12" t="s">
        <v>88</v>
      </c>
      <c r="C109" s="12">
        <v>4.2999999999999997E-2</v>
      </c>
      <c r="D109" s="12" t="s">
        <v>51</v>
      </c>
      <c r="E109" s="12">
        <v>0</v>
      </c>
      <c r="F109" s="12" t="s">
        <v>19</v>
      </c>
      <c r="G109" s="12" t="s">
        <v>19</v>
      </c>
      <c r="H109" s="12" t="s">
        <v>19</v>
      </c>
      <c r="I109" s="12" t="s">
        <v>19</v>
      </c>
      <c r="J109" s="12" t="s">
        <v>19</v>
      </c>
    </row>
    <row r="110" spans="1:10" x14ac:dyDescent="0.3">
      <c r="A110" s="12">
        <v>110</v>
      </c>
      <c r="B110" s="12" t="s">
        <v>163</v>
      </c>
      <c r="C110" s="12">
        <v>3.653</v>
      </c>
      <c r="D110" s="12" t="s">
        <v>51</v>
      </c>
      <c r="E110" s="12" t="s">
        <v>17</v>
      </c>
      <c r="F110" s="12" t="s">
        <v>17</v>
      </c>
      <c r="G110" s="12" t="s">
        <v>17</v>
      </c>
      <c r="H110" s="12" t="s">
        <v>17</v>
      </c>
      <c r="I110" s="12">
        <v>3</v>
      </c>
      <c r="J110" s="12" t="s">
        <v>17</v>
      </c>
    </row>
    <row r="111" spans="1:10" x14ac:dyDescent="0.3">
      <c r="A111" s="12" t="s">
        <v>19</v>
      </c>
      <c r="B111" s="12" t="s">
        <v>187</v>
      </c>
      <c r="C111" s="12">
        <v>3.6309999999999998</v>
      </c>
      <c r="D111" s="12" t="s">
        <v>51</v>
      </c>
      <c r="E111" s="12" t="s">
        <v>17</v>
      </c>
      <c r="F111" s="12" t="s">
        <v>19</v>
      </c>
      <c r="G111" s="12" t="s">
        <v>19</v>
      </c>
      <c r="H111" s="12" t="s">
        <v>19</v>
      </c>
      <c r="I111" s="12" t="s">
        <v>19</v>
      </c>
      <c r="J111" s="12" t="s">
        <v>19</v>
      </c>
    </row>
    <row r="112" spans="1:10" x14ac:dyDescent="0.3">
      <c r="A112" s="12">
        <v>111</v>
      </c>
      <c r="B112" s="12" t="s">
        <v>164</v>
      </c>
      <c r="C112" s="12">
        <v>3.6280000000000001</v>
      </c>
      <c r="D112" s="12" t="s">
        <v>51</v>
      </c>
      <c r="E112" s="12" t="s">
        <v>17</v>
      </c>
      <c r="F112" s="12">
        <v>14.98</v>
      </c>
      <c r="G112" s="12">
        <v>0</v>
      </c>
      <c r="H112" s="12">
        <v>0</v>
      </c>
      <c r="I112" s="12">
        <v>9</v>
      </c>
      <c r="J112" s="12">
        <v>134.81899999999999</v>
      </c>
    </row>
    <row r="113" spans="1:10" x14ac:dyDescent="0.3">
      <c r="A113" s="12" t="s">
        <v>19</v>
      </c>
      <c r="B113" s="12" t="s">
        <v>188</v>
      </c>
      <c r="C113" s="12">
        <v>3.464</v>
      </c>
      <c r="E113" s="12">
        <v>14.98</v>
      </c>
      <c r="F113" s="12" t="s">
        <v>19</v>
      </c>
      <c r="G113" s="12" t="s">
        <v>19</v>
      </c>
      <c r="H113" s="12" t="s">
        <v>19</v>
      </c>
      <c r="I113" s="12" t="s">
        <v>19</v>
      </c>
      <c r="J113" s="12" t="s">
        <v>19</v>
      </c>
    </row>
    <row r="114" spans="1:10" x14ac:dyDescent="0.3">
      <c r="A114" s="12">
        <v>112</v>
      </c>
      <c r="B114" s="12" t="s">
        <v>165</v>
      </c>
      <c r="C114" s="12">
        <v>2.427</v>
      </c>
      <c r="E114" s="12">
        <v>2.0680000000000001</v>
      </c>
      <c r="F114" s="12">
        <v>1.891</v>
      </c>
      <c r="G114" s="12">
        <v>0.251</v>
      </c>
      <c r="H114" s="12">
        <v>13.3</v>
      </c>
      <c r="I114" s="12">
        <v>27</v>
      </c>
      <c r="J114" s="12">
        <v>51.052999999999997</v>
      </c>
    </row>
    <row r="115" spans="1:10" x14ac:dyDescent="0.3">
      <c r="A115" s="12" t="s">
        <v>19</v>
      </c>
      <c r="B115" s="12" t="s">
        <v>189</v>
      </c>
      <c r="C115" s="12">
        <v>2.2280000000000002</v>
      </c>
      <c r="E115" s="12">
        <v>1.7130000000000001</v>
      </c>
      <c r="F115" s="12" t="s">
        <v>19</v>
      </c>
      <c r="G115" s="12" t="s">
        <v>19</v>
      </c>
      <c r="H115" s="12" t="s">
        <v>19</v>
      </c>
      <c r="I115" s="12" t="s">
        <v>19</v>
      </c>
      <c r="J115" s="12" t="s">
        <v>19</v>
      </c>
    </row>
    <row r="116" spans="1:10" x14ac:dyDescent="0.3">
      <c r="A116" s="12">
        <v>113</v>
      </c>
      <c r="B116" s="12" t="s">
        <v>166</v>
      </c>
      <c r="C116" s="12">
        <v>0.628</v>
      </c>
      <c r="E116" s="12">
        <v>0.26500000000000001</v>
      </c>
      <c r="F116" s="12">
        <v>0.25600000000000001</v>
      </c>
      <c r="G116" s="12">
        <v>1.2999999999999999E-2</v>
      </c>
      <c r="H116" s="12">
        <v>5.0999999999999996</v>
      </c>
      <c r="I116" s="12">
        <v>81</v>
      </c>
      <c r="J116" s="12">
        <v>20.751000000000001</v>
      </c>
    </row>
    <row r="117" spans="1:10" x14ac:dyDescent="0.3">
      <c r="A117" s="12" t="s">
        <v>19</v>
      </c>
      <c r="B117" s="12" t="s">
        <v>190</v>
      </c>
      <c r="C117" s="12">
        <v>0.59299999999999997</v>
      </c>
      <c r="E117" s="12">
        <v>0.247</v>
      </c>
      <c r="F117" s="12" t="s">
        <v>19</v>
      </c>
      <c r="G117" s="12" t="s">
        <v>19</v>
      </c>
      <c r="H117" s="12" t="s">
        <v>19</v>
      </c>
      <c r="I117" s="12" t="s">
        <v>19</v>
      </c>
      <c r="J117" s="12" t="s">
        <v>19</v>
      </c>
    </row>
    <row r="118" spans="1:10" x14ac:dyDescent="0.3">
      <c r="A118" s="12">
        <v>114</v>
      </c>
      <c r="B118" s="12" t="s">
        <v>167</v>
      </c>
      <c r="C118" s="12">
        <v>0.158</v>
      </c>
      <c r="E118" s="12">
        <v>4.4999999999999998E-2</v>
      </c>
      <c r="F118" s="12">
        <v>4.9000000000000002E-2</v>
      </c>
      <c r="G118" s="12">
        <v>6.0000000000000001E-3</v>
      </c>
      <c r="H118" s="12">
        <v>11.5</v>
      </c>
      <c r="I118" s="12">
        <v>243</v>
      </c>
      <c r="J118" s="12">
        <v>11.826000000000001</v>
      </c>
    </row>
    <row r="119" spans="1:10" x14ac:dyDescent="0.3">
      <c r="A119" s="12" t="s">
        <v>19</v>
      </c>
      <c r="B119" s="12" t="s">
        <v>191</v>
      </c>
      <c r="C119" s="12">
        <v>0.17699999999999999</v>
      </c>
      <c r="E119" s="12">
        <v>5.2999999999999999E-2</v>
      </c>
      <c r="F119" s="12" t="s">
        <v>19</v>
      </c>
      <c r="G119" s="12" t="s">
        <v>19</v>
      </c>
      <c r="H119" s="12" t="s">
        <v>19</v>
      </c>
      <c r="I119" s="12" t="s">
        <v>19</v>
      </c>
      <c r="J119" s="12" t="s">
        <v>19</v>
      </c>
    </row>
    <row r="120" spans="1:10" x14ac:dyDescent="0.3">
      <c r="A120" s="12">
        <v>115</v>
      </c>
      <c r="B120" s="12" t="s">
        <v>168</v>
      </c>
      <c r="C120" s="12">
        <v>6.2E-2</v>
      </c>
      <c r="E120" s="12">
        <v>7.0000000000000001E-3</v>
      </c>
      <c r="F120" s="12">
        <v>7.0000000000000001E-3</v>
      </c>
      <c r="G120" s="12">
        <v>0</v>
      </c>
      <c r="H120" s="12">
        <v>3.8</v>
      </c>
      <c r="I120" s="12">
        <v>729</v>
      </c>
      <c r="J120" s="12">
        <v>4.9880000000000004</v>
      </c>
    </row>
    <row r="121" spans="1:10" x14ac:dyDescent="0.3">
      <c r="A121" s="12" t="s">
        <v>19</v>
      </c>
      <c r="B121" s="12" t="s">
        <v>192</v>
      </c>
      <c r="C121" s="12">
        <v>6.0999999999999999E-2</v>
      </c>
      <c r="E121" s="12">
        <v>7.0000000000000001E-3</v>
      </c>
      <c r="F121" s="12" t="s">
        <v>19</v>
      </c>
      <c r="G121" s="12" t="s">
        <v>19</v>
      </c>
      <c r="H121" s="12" t="s">
        <v>19</v>
      </c>
      <c r="I121" s="12" t="s">
        <v>19</v>
      </c>
      <c r="J121" s="12" t="s">
        <v>19</v>
      </c>
    </row>
    <row r="122" spans="1:10" x14ac:dyDescent="0.3">
      <c r="A122" s="12">
        <v>116</v>
      </c>
      <c r="B122" s="12" t="s">
        <v>169</v>
      </c>
      <c r="C122" s="12">
        <v>4.9000000000000002E-2</v>
      </c>
      <c r="D122" s="12" t="s">
        <v>51</v>
      </c>
      <c r="E122" s="12">
        <v>2E-3</v>
      </c>
      <c r="F122" s="12">
        <v>2E-3</v>
      </c>
      <c r="G122" s="12">
        <v>0</v>
      </c>
      <c r="H122" s="12">
        <v>13.2</v>
      </c>
      <c r="I122" s="12">
        <v>2187</v>
      </c>
      <c r="J122" s="12">
        <v>4.1109999999999998</v>
      </c>
    </row>
    <row r="123" spans="1:10" x14ac:dyDescent="0.3">
      <c r="A123" s="12" t="s">
        <v>19</v>
      </c>
      <c r="B123" s="12" t="s">
        <v>193</v>
      </c>
      <c r="C123" s="12">
        <v>4.8000000000000001E-2</v>
      </c>
      <c r="D123" s="12" t="s">
        <v>51</v>
      </c>
      <c r="E123" s="12">
        <v>2E-3</v>
      </c>
      <c r="F123" s="12" t="s">
        <v>19</v>
      </c>
      <c r="G123" s="12" t="s">
        <v>19</v>
      </c>
      <c r="H123" s="12" t="s">
        <v>19</v>
      </c>
      <c r="I123" s="12" t="s">
        <v>19</v>
      </c>
      <c r="J123" s="12" t="s">
        <v>19</v>
      </c>
    </row>
    <row r="124" spans="1:10" x14ac:dyDescent="0.3">
      <c r="A124" s="12">
        <v>117</v>
      </c>
      <c r="B124" s="12" t="s">
        <v>170</v>
      </c>
      <c r="C124" s="12">
        <v>4.4999999999999998E-2</v>
      </c>
      <c r="D124" s="12" t="s">
        <v>51</v>
      </c>
      <c r="E124" s="12">
        <v>1E-3</v>
      </c>
      <c r="F124" s="12">
        <v>1E-3</v>
      </c>
      <c r="G124" s="12">
        <v>0</v>
      </c>
      <c r="H124" s="12">
        <v>31.4</v>
      </c>
      <c r="I124" s="12">
        <v>6561</v>
      </c>
      <c r="J124" s="12">
        <v>4.5049999999999999</v>
      </c>
    </row>
    <row r="125" spans="1:10" x14ac:dyDescent="0.3">
      <c r="A125" s="12" t="s">
        <v>19</v>
      </c>
      <c r="B125" s="12" t="s">
        <v>194</v>
      </c>
      <c r="C125" s="12">
        <v>4.3999999999999997E-2</v>
      </c>
      <c r="D125" s="12" t="s">
        <v>51</v>
      </c>
      <c r="E125" s="12">
        <v>1E-3</v>
      </c>
      <c r="F125" s="12" t="s">
        <v>19</v>
      </c>
      <c r="G125" s="12" t="s">
        <v>19</v>
      </c>
      <c r="H125" s="12" t="s">
        <v>19</v>
      </c>
      <c r="I125" s="12" t="s">
        <v>19</v>
      </c>
      <c r="J125" s="12" t="s">
        <v>19</v>
      </c>
    </row>
    <row r="126" spans="1:10" x14ac:dyDescent="0.3">
      <c r="A126" s="12">
        <v>118</v>
      </c>
      <c r="B126" s="12" t="s">
        <v>171</v>
      </c>
      <c r="C126" s="12">
        <v>4.4999999999999998E-2</v>
      </c>
      <c r="D126" s="12" t="s">
        <v>51</v>
      </c>
      <c r="E126" s="12">
        <v>1E-3</v>
      </c>
      <c r="F126" s="12">
        <v>1E-3</v>
      </c>
      <c r="G126" s="12">
        <v>0</v>
      </c>
      <c r="H126" s="12">
        <v>43.2</v>
      </c>
      <c r="I126" s="12">
        <v>19683</v>
      </c>
      <c r="J126" s="12">
        <v>14.193</v>
      </c>
    </row>
    <row r="127" spans="1:10" x14ac:dyDescent="0.3">
      <c r="A127" s="12" t="s">
        <v>19</v>
      </c>
      <c r="B127" s="12" t="s">
        <v>195</v>
      </c>
      <c r="C127" s="12">
        <v>4.3999999999999997E-2</v>
      </c>
      <c r="D127" s="12" t="s">
        <v>51</v>
      </c>
      <c r="E127" s="12">
        <v>1E-3</v>
      </c>
      <c r="F127" s="12" t="s">
        <v>19</v>
      </c>
      <c r="G127" s="12" t="s">
        <v>19</v>
      </c>
      <c r="H127" s="12" t="s">
        <v>19</v>
      </c>
      <c r="I127" s="12" t="s">
        <v>19</v>
      </c>
      <c r="J127" s="12" t="s">
        <v>19</v>
      </c>
    </row>
    <row r="128" spans="1:10" x14ac:dyDescent="0.3">
      <c r="A128" s="12">
        <v>119</v>
      </c>
      <c r="B128" s="12" t="s">
        <v>172</v>
      </c>
      <c r="C128" s="12">
        <v>4.5999999999999999E-2</v>
      </c>
      <c r="D128" s="12" t="s">
        <v>51</v>
      </c>
      <c r="E128" s="12">
        <v>1E-3</v>
      </c>
      <c r="F128" s="12">
        <v>1E-3</v>
      </c>
      <c r="G128" s="12">
        <v>1E-3</v>
      </c>
      <c r="H128" s="12">
        <v>76.400000000000006</v>
      </c>
      <c r="I128" s="12">
        <v>59049</v>
      </c>
      <c r="J128" s="12">
        <v>38.723999999999997</v>
      </c>
    </row>
    <row r="129" spans="1:10" x14ac:dyDescent="0.3">
      <c r="A129" s="12" t="s">
        <v>19</v>
      </c>
      <c r="B129" s="12" t="s">
        <v>196</v>
      </c>
      <c r="C129" s="12">
        <v>4.2999999999999997E-2</v>
      </c>
      <c r="D129" s="12" t="s">
        <v>51</v>
      </c>
      <c r="E129" s="12">
        <v>0</v>
      </c>
      <c r="F129" s="12" t="s">
        <v>19</v>
      </c>
      <c r="G129" s="12" t="s">
        <v>19</v>
      </c>
      <c r="H129" s="12" t="s">
        <v>19</v>
      </c>
      <c r="I129" s="12" t="s">
        <v>19</v>
      </c>
      <c r="J129" s="12" t="s">
        <v>19</v>
      </c>
    </row>
    <row r="130" spans="1:10" x14ac:dyDescent="0.3">
      <c r="A130" s="12">
        <v>12</v>
      </c>
      <c r="B130" s="12" t="s">
        <v>65</v>
      </c>
      <c r="C130" s="12">
        <v>4.2000000000000003E-2</v>
      </c>
      <c r="D130" s="12" t="s">
        <v>51</v>
      </c>
      <c r="E130" s="12" t="s">
        <v>17</v>
      </c>
      <c r="F130" s="12">
        <v>1E-3</v>
      </c>
      <c r="G130" s="12">
        <v>0</v>
      </c>
      <c r="H130" s="12">
        <v>0</v>
      </c>
      <c r="I130" s="12">
        <v>177147</v>
      </c>
      <c r="J130" s="12">
        <v>88.697000000000003</v>
      </c>
    </row>
    <row r="131" spans="1:10" x14ac:dyDescent="0.3">
      <c r="A131" s="12" t="s">
        <v>19</v>
      </c>
      <c r="B131" s="12" t="s">
        <v>89</v>
      </c>
      <c r="C131" s="12">
        <v>4.3999999999999997E-2</v>
      </c>
      <c r="D131" s="12" t="s">
        <v>51</v>
      </c>
      <c r="E131" s="12">
        <v>1E-3</v>
      </c>
      <c r="F131" s="12" t="s">
        <v>19</v>
      </c>
      <c r="G131" s="12" t="s">
        <v>19</v>
      </c>
      <c r="H131" s="12" t="s">
        <v>19</v>
      </c>
      <c r="I131" s="12" t="s">
        <v>19</v>
      </c>
      <c r="J131" s="12" t="s">
        <v>19</v>
      </c>
    </row>
    <row r="132" spans="1:10" x14ac:dyDescent="0.3">
      <c r="A132" s="12">
        <v>120</v>
      </c>
      <c r="B132" s="12" t="s">
        <v>173</v>
      </c>
      <c r="C132" s="12">
        <v>4.2999999999999997E-2</v>
      </c>
      <c r="D132" s="12" t="s">
        <v>51</v>
      </c>
      <c r="E132" s="12">
        <v>0</v>
      </c>
      <c r="F132" s="12">
        <v>0</v>
      </c>
      <c r="G132" s="12">
        <v>0</v>
      </c>
      <c r="H132" s="12">
        <v>126.9</v>
      </c>
      <c r="I132" s="12">
        <v>177147</v>
      </c>
      <c r="J132" s="12">
        <v>25.087</v>
      </c>
    </row>
    <row r="133" spans="1:10" x14ac:dyDescent="0.3">
      <c r="A133" s="12" t="s">
        <v>19</v>
      </c>
      <c r="B133" s="12" t="s">
        <v>197</v>
      </c>
      <c r="C133" s="12">
        <v>4.2999999999999997E-2</v>
      </c>
      <c r="D133" s="12" t="s">
        <v>51</v>
      </c>
      <c r="E133" s="12">
        <v>0</v>
      </c>
      <c r="F133" s="12" t="s">
        <v>19</v>
      </c>
      <c r="G133" s="12" t="s">
        <v>19</v>
      </c>
      <c r="H133" s="12" t="s">
        <v>19</v>
      </c>
      <c r="I133" s="12" t="s">
        <v>19</v>
      </c>
      <c r="J133" s="12" t="s">
        <v>19</v>
      </c>
    </row>
    <row r="134" spans="1:10" x14ac:dyDescent="0.3">
      <c r="A134" s="12">
        <v>121</v>
      </c>
      <c r="B134" s="12" t="s">
        <v>210</v>
      </c>
      <c r="C134" s="12">
        <v>3.819</v>
      </c>
      <c r="D134" s="12" t="s">
        <v>51</v>
      </c>
      <c r="E134" s="12" t="s">
        <v>17</v>
      </c>
      <c r="F134" s="12" t="s">
        <v>17</v>
      </c>
      <c r="G134" s="12" t="s">
        <v>17</v>
      </c>
      <c r="H134" s="12" t="s">
        <v>17</v>
      </c>
      <c r="I134" s="12">
        <v>1</v>
      </c>
      <c r="J134" s="12" t="s">
        <v>17</v>
      </c>
    </row>
    <row r="135" spans="1:10" x14ac:dyDescent="0.3">
      <c r="A135" s="12" t="s">
        <v>19</v>
      </c>
      <c r="B135" s="12" t="s">
        <v>234</v>
      </c>
      <c r="C135" s="12">
        <v>3.7080000000000002</v>
      </c>
      <c r="D135" s="12" t="s">
        <v>51</v>
      </c>
      <c r="E135" s="12" t="s">
        <v>17</v>
      </c>
      <c r="F135" s="12" t="s">
        <v>19</v>
      </c>
      <c r="G135" s="12" t="s">
        <v>19</v>
      </c>
      <c r="H135" s="12" t="s">
        <v>19</v>
      </c>
      <c r="I135" s="12" t="s">
        <v>19</v>
      </c>
      <c r="J135" s="12" t="s">
        <v>19</v>
      </c>
    </row>
    <row r="136" spans="1:10" x14ac:dyDescent="0.3">
      <c r="A136" s="12">
        <v>122</v>
      </c>
      <c r="B136" s="12" t="s">
        <v>211</v>
      </c>
      <c r="C136" s="12">
        <v>3.577</v>
      </c>
      <c r="D136" s="12" t="s">
        <v>51</v>
      </c>
      <c r="E136" s="12" t="s">
        <v>17</v>
      </c>
      <c r="F136" s="12" t="s">
        <v>17</v>
      </c>
      <c r="G136" s="12" t="s">
        <v>17</v>
      </c>
      <c r="H136" s="12" t="s">
        <v>17</v>
      </c>
      <c r="I136" s="12">
        <v>3</v>
      </c>
      <c r="J136" s="12" t="s">
        <v>17</v>
      </c>
    </row>
    <row r="137" spans="1:10" x14ac:dyDescent="0.3">
      <c r="A137" s="12" t="s">
        <v>19</v>
      </c>
      <c r="B137" s="12" t="s">
        <v>235</v>
      </c>
      <c r="C137" s="12">
        <v>3.5960000000000001</v>
      </c>
      <c r="D137" s="12" t="s">
        <v>51</v>
      </c>
      <c r="E137" s="12" t="s">
        <v>17</v>
      </c>
      <c r="F137" s="12" t="s">
        <v>19</v>
      </c>
      <c r="G137" s="12" t="s">
        <v>19</v>
      </c>
      <c r="H137" s="12" t="s">
        <v>19</v>
      </c>
      <c r="I137" s="12" t="s">
        <v>19</v>
      </c>
      <c r="J137" s="12" t="s">
        <v>19</v>
      </c>
    </row>
    <row r="138" spans="1:10" x14ac:dyDescent="0.3">
      <c r="A138" s="12">
        <v>123</v>
      </c>
      <c r="B138" s="12" t="s">
        <v>212</v>
      </c>
      <c r="C138" s="12">
        <v>3.2269999999999999</v>
      </c>
      <c r="E138" s="12">
        <v>5.7050000000000001</v>
      </c>
      <c r="F138" s="12">
        <v>4.6429999999999998</v>
      </c>
      <c r="G138" s="12">
        <v>1.5029999999999999</v>
      </c>
      <c r="H138" s="12">
        <v>32.4</v>
      </c>
      <c r="I138" s="12">
        <v>9</v>
      </c>
      <c r="J138" s="12">
        <v>41.784999999999997</v>
      </c>
    </row>
    <row r="139" spans="1:10" x14ac:dyDescent="0.3">
      <c r="A139" s="12" t="s">
        <v>19</v>
      </c>
      <c r="B139" s="12" t="s">
        <v>236</v>
      </c>
      <c r="C139" s="12">
        <v>2.9340000000000002</v>
      </c>
      <c r="E139" s="12">
        <v>3.58</v>
      </c>
      <c r="F139" s="12" t="s">
        <v>19</v>
      </c>
      <c r="G139" s="12" t="s">
        <v>19</v>
      </c>
      <c r="H139" s="12" t="s">
        <v>19</v>
      </c>
      <c r="I139" s="12" t="s">
        <v>19</v>
      </c>
      <c r="J139" s="12" t="s">
        <v>19</v>
      </c>
    </row>
    <row r="140" spans="1:10" x14ac:dyDescent="0.3">
      <c r="A140" s="12">
        <v>124</v>
      </c>
      <c r="B140" s="12" t="s">
        <v>213</v>
      </c>
      <c r="C140" s="12">
        <v>1.3320000000000001</v>
      </c>
      <c r="E140" s="12">
        <v>0.71899999999999997</v>
      </c>
      <c r="F140" s="12">
        <v>0.77900000000000003</v>
      </c>
      <c r="G140" s="12">
        <v>8.4000000000000005E-2</v>
      </c>
      <c r="H140" s="12">
        <v>10.8</v>
      </c>
      <c r="I140" s="12">
        <v>27</v>
      </c>
      <c r="J140" s="12">
        <v>21.02</v>
      </c>
    </row>
    <row r="141" spans="1:10" x14ac:dyDescent="0.3">
      <c r="A141" s="12" t="s">
        <v>19</v>
      </c>
      <c r="B141" s="12" t="s">
        <v>237</v>
      </c>
      <c r="C141" s="12">
        <v>1.4770000000000001</v>
      </c>
      <c r="E141" s="12">
        <v>0.83799999999999997</v>
      </c>
      <c r="F141" s="12" t="s">
        <v>19</v>
      </c>
      <c r="G141" s="12" t="s">
        <v>19</v>
      </c>
      <c r="H141" s="12" t="s">
        <v>19</v>
      </c>
      <c r="I141" s="12" t="s">
        <v>19</v>
      </c>
      <c r="J141" s="12" t="s">
        <v>19</v>
      </c>
    </row>
    <row r="142" spans="1:10" x14ac:dyDescent="0.3">
      <c r="A142" s="12">
        <v>125</v>
      </c>
      <c r="B142" s="12" t="s">
        <v>214</v>
      </c>
      <c r="C142" s="12">
        <v>0.34499999999999997</v>
      </c>
      <c r="E142" s="12">
        <v>0.126</v>
      </c>
      <c r="F142" s="12">
        <v>0.13</v>
      </c>
      <c r="G142" s="12">
        <v>6.0000000000000001E-3</v>
      </c>
      <c r="H142" s="12">
        <v>4.5999999999999996</v>
      </c>
      <c r="I142" s="12">
        <v>81</v>
      </c>
      <c r="J142" s="12">
        <v>10.523999999999999</v>
      </c>
    </row>
    <row r="143" spans="1:10" x14ac:dyDescent="0.3">
      <c r="A143" s="12" t="s">
        <v>19</v>
      </c>
      <c r="B143" s="12" t="s">
        <v>238</v>
      </c>
      <c r="C143" s="12">
        <v>0.36299999999999999</v>
      </c>
      <c r="E143" s="12">
        <v>0.13400000000000001</v>
      </c>
      <c r="F143" s="12" t="s">
        <v>19</v>
      </c>
      <c r="G143" s="12" t="s">
        <v>19</v>
      </c>
      <c r="H143" s="12" t="s">
        <v>19</v>
      </c>
      <c r="I143" s="12" t="s">
        <v>19</v>
      </c>
      <c r="J143" s="12" t="s">
        <v>19</v>
      </c>
    </row>
    <row r="144" spans="1:10" x14ac:dyDescent="0.3">
      <c r="A144" s="12">
        <v>126</v>
      </c>
      <c r="B144" s="12" t="s">
        <v>215</v>
      </c>
      <c r="C144" s="12">
        <v>9.7000000000000003E-2</v>
      </c>
      <c r="E144" s="12">
        <v>0.02</v>
      </c>
      <c r="F144" s="12">
        <v>2.3E-2</v>
      </c>
      <c r="G144" s="12">
        <v>3.0000000000000001E-3</v>
      </c>
      <c r="H144" s="12">
        <v>13.6</v>
      </c>
      <c r="I144" s="12">
        <v>243</v>
      </c>
      <c r="J144" s="12">
        <v>5.4859999999999998</v>
      </c>
    </row>
    <row r="145" spans="1:10" x14ac:dyDescent="0.3">
      <c r="A145" s="12" t="s">
        <v>19</v>
      </c>
      <c r="B145" s="12" t="s">
        <v>239</v>
      </c>
      <c r="C145" s="12">
        <v>0.109</v>
      </c>
      <c r="E145" s="12">
        <v>2.5000000000000001E-2</v>
      </c>
      <c r="F145" s="12" t="s">
        <v>19</v>
      </c>
      <c r="G145" s="12" t="s">
        <v>19</v>
      </c>
      <c r="H145" s="12" t="s">
        <v>19</v>
      </c>
      <c r="I145" s="12" t="s">
        <v>19</v>
      </c>
      <c r="J145" s="12" t="s">
        <v>19</v>
      </c>
    </row>
    <row r="146" spans="1:10" x14ac:dyDescent="0.3">
      <c r="A146" s="12">
        <v>127</v>
      </c>
      <c r="B146" s="12" t="s">
        <v>216</v>
      </c>
      <c r="C146" s="12">
        <v>5.2999999999999999E-2</v>
      </c>
      <c r="E146" s="12">
        <v>3.0000000000000001E-3</v>
      </c>
      <c r="F146" s="12">
        <v>4.0000000000000001E-3</v>
      </c>
      <c r="G146" s="12">
        <v>0</v>
      </c>
      <c r="H146" s="12">
        <v>2.2000000000000002</v>
      </c>
      <c r="I146" s="12">
        <v>729</v>
      </c>
      <c r="J146" s="12">
        <v>2.5779999999999998</v>
      </c>
    </row>
    <row r="147" spans="1:10" x14ac:dyDescent="0.3">
      <c r="A147" s="12" t="s">
        <v>19</v>
      </c>
      <c r="B147" s="12" t="s">
        <v>240</v>
      </c>
      <c r="C147" s="12">
        <v>5.2999999999999999E-2</v>
      </c>
      <c r="E147" s="12">
        <v>4.0000000000000001E-3</v>
      </c>
      <c r="F147" s="12" t="s">
        <v>19</v>
      </c>
      <c r="G147" s="12" t="s">
        <v>19</v>
      </c>
      <c r="H147" s="12" t="s">
        <v>19</v>
      </c>
      <c r="I147" s="12" t="s">
        <v>19</v>
      </c>
      <c r="J147" s="12" t="s">
        <v>19</v>
      </c>
    </row>
    <row r="148" spans="1:10" x14ac:dyDescent="0.3">
      <c r="A148" s="12">
        <v>128</v>
      </c>
      <c r="B148" s="12" t="s">
        <v>217</v>
      </c>
      <c r="C148" s="12">
        <v>4.5999999999999999E-2</v>
      </c>
      <c r="D148" s="12" t="s">
        <v>51</v>
      </c>
      <c r="E148" s="12">
        <v>1E-3</v>
      </c>
      <c r="F148" s="12">
        <v>1E-3</v>
      </c>
      <c r="G148" s="12">
        <v>0</v>
      </c>
      <c r="H148" s="12">
        <v>16.899999999999999</v>
      </c>
      <c r="I148" s="12">
        <v>2187</v>
      </c>
      <c r="J148" s="12">
        <v>3.1930000000000001</v>
      </c>
    </row>
    <row r="149" spans="1:10" x14ac:dyDescent="0.3">
      <c r="A149" s="12" t="s">
        <v>19</v>
      </c>
      <c r="B149" s="12" t="s">
        <v>241</v>
      </c>
      <c r="C149" s="12">
        <v>4.7E-2</v>
      </c>
      <c r="D149" s="12" t="s">
        <v>51</v>
      </c>
      <c r="E149" s="12">
        <v>2E-3</v>
      </c>
      <c r="F149" s="12" t="s">
        <v>19</v>
      </c>
      <c r="G149" s="12" t="s">
        <v>19</v>
      </c>
      <c r="H149" s="12" t="s">
        <v>19</v>
      </c>
      <c r="I149" s="12" t="s">
        <v>19</v>
      </c>
      <c r="J149" s="12" t="s">
        <v>19</v>
      </c>
    </row>
    <row r="150" spans="1:10" x14ac:dyDescent="0.3">
      <c r="A150" s="12">
        <v>129</v>
      </c>
      <c r="B150" s="12" t="s">
        <v>218</v>
      </c>
      <c r="C150" s="12">
        <v>5.0999999999999997E-2</v>
      </c>
      <c r="E150" s="12">
        <v>3.0000000000000001E-3</v>
      </c>
      <c r="F150" s="12">
        <v>2E-3</v>
      </c>
      <c r="G150" s="12">
        <v>1E-3</v>
      </c>
      <c r="H150" s="12">
        <v>61.4</v>
      </c>
      <c r="I150" s="12">
        <v>6561</v>
      </c>
      <c r="J150" s="12">
        <v>14.118</v>
      </c>
    </row>
    <row r="151" spans="1:10" x14ac:dyDescent="0.3">
      <c r="A151" s="12" t="s">
        <v>19</v>
      </c>
      <c r="B151" s="12" t="s">
        <v>242</v>
      </c>
      <c r="C151" s="12">
        <v>4.5999999999999999E-2</v>
      </c>
      <c r="D151" s="12" t="s">
        <v>51</v>
      </c>
      <c r="E151" s="12">
        <v>1E-3</v>
      </c>
      <c r="F151" s="12" t="s">
        <v>19</v>
      </c>
      <c r="G151" s="12" t="s">
        <v>19</v>
      </c>
      <c r="H151" s="12" t="s">
        <v>19</v>
      </c>
      <c r="I151" s="12" t="s">
        <v>19</v>
      </c>
      <c r="J151" s="12" t="s">
        <v>19</v>
      </c>
    </row>
    <row r="152" spans="1:10" x14ac:dyDescent="0.3">
      <c r="A152" s="12">
        <v>13</v>
      </c>
      <c r="B152" s="12" t="s">
        <v>102</v>
      </c>
      <c r="C152" s="12">
        <v>3.8420000000000001</v>
      </c>
      <c r="D152" s="12" t="s">
        <v>51</v>
      </c>
      <c r="E152" s="12" t="s">
        <v>17</v>
      </c>
      <c r="F152" s="12" t="s">
        <v>17</v>
      </c>
      <c r="G152" s="12" t="s">
        <v>17</v>
      </c>
      <c r="H152" s="12" t="s">
        <v>17</v>
      </c>
      <c r="I152" s="12">
        <v>1</v>
      </c>
      <c r="J152" s="12" t="s">
        <v>17</v>
      </c>
    </row>
    <row r="153" spans="1:10" x14ac:dyDescent="0.3">
      <c r="A153" s="12" t="s">
        <v>19</v>
      </c>
      <c r="B153" s="12" t="s">
        <v>126</v>
      </c>
      <c r="C153" s="12">
        <v>3.871</v>
      </c>
      <c r="D153" s="12" t="s">
        <v>51</v>
      </c>
      <c r="E153" s="12" t="s">
        <v>17</v>
      </c>
      <c r="F153" s="12" t="s">
        <v>19</v>
      </c>
      <c r="G153" s="12" t="s">
        <v>19</v>
      </c>
      <c r="H153" s="12" t="s">
        <v>19</v>
      </c>
      <c r="I153" s="12" t="s">
        <v>19</v>
      </c>
      <c r="J153" s="12" t="s">
        <v>19</v>
      </c>
    </row>
    <row r="154" spans="1:10" x14ac:dyDescent="0.3">
      <c r="A154" s="12">
        <v>130</v>
      </c>
      <c r="B154" s="12" t="s">
        <v>219</v>
      </c>
      <c r="C154" s="12">
        <v>4.5999999999999999E-2</v>
      </c>
      <c r="D154" s="12" t="s">
        <v>51</v>
      </c>
      <c r="E154" s="12">
        <v>1E-3</v>
      </c>
      <c r="F154" s="12">
        <v>5.0000000000000001E-3</v>
      </c>
      <c r="G154" s="12">
        <v>5.0000000000000001E-3</v>
      </c>
      <c r="H154" s="12">
        <v>110.5</v>
      </c>
      <c r="I154" s="12">
        <v>19683</v>
      </c>
      <c r="J154" s="12">
        <v>90.804000000000002</v>
      </c>
    </row>
    <row r="155" spans="1:10" x14ac:dyDescent="0.3">
      <c r="A155" s="12" t="s">
        <v>19</v>
      </c>
      <c r="B155" s="12" t="s">
        <v>243</v>
      </c>
      <c r="C155" s="12">
        <v>6.6000000000000003E-2</v>
      </c>
      <c r="E155" s="12">
        <v>8.0000000000000002E-3</v>
      </c>
      <c r="F155" s="12" t="s">
        <v>19</v>
      </c>
      <c r="G155" s="12" t="s">
        <v>19</v>
      </c>
      <c r="H155" s="12" t="s">
        <v>19</v>
      </c>
      <c r="I155" s="12" t="s">
        <v>19</v>
      </c>
      <c r="J155" s="12" t="s">
        <v>19</v>
      </c>
    </row>
    <row r="156" spans="1:10" x14ac:dyDescent="0.3">
      <c r="A156" s="12">
        <v>131</v>
      </c>
      <c r="B156" s="12" t="s">
        <v>220</v>
      </c>
      <c r="C156" s="12">
        <v>4.3999999999999997E-2</v>
      </c>
      <c r="D156" s="12" t="s">
        <v>51</v>
      </c>
      <c r="E156" s="12">
        <v>0</v>
      </c>
      <c r="F156" s="12">
        <v>0</v>
      </c>
      <c r="G156" s="12">
        <v>0</v>
      </c>
      <c r="H156" s="12">
        <v>10.9</v>
      </c>
      <c r="I156" s="12">
        <v>59049</v>
      </c>
      <c r="J156" s="12">
        <v>25.623999999999999</v>
      </c>
    </row>
    <row r="157" spans="1:10" x14ac:dyDescent="0.3">
      <c r="A157" s="12" t="s">
        <v>19</v>
      </c>
      <c r="B157" s="12" t="s">
        <v>244</v>
      </c>
      <c r="C157" s="12">
        <v>4.3999999999999997E-2</v>
      </c>
      <c r="D157" s="12" t="s">
        <v>51</v>
      </c>
      <c r="E157" s="12">
        <v>0</v>
      </c>
      <c r="F157" s="12" t="s">
        <v>19</v>
      </c>
      <c r="G157" s="12" t="s">
        <v>19</v>
      </c>
      <c r="H157" s="12" t="s">
        <v>19</v>
      </c>
      <c r="I157" s="12" t="s">
        <v>19</v>
      </c>
      <c r="J157" s="12" t="s">
        <v>19</v>
      </c>
    </row>
    <row r="158" spans="1:10" x14ac:dyDescent="0.3">
      <c r="A158" s="12">
        <v>132</v>
      </c>
      <c r="B158" s="12" t="s">
        <v>221</v>
      </c>
      <c r="C158" s="12">
        <v>8.2000000000000003E-2</v>
      </c>
      <c r="E158" s="12">
        <v>1.4999999999999999E-2</v>
      </c>
      <c r="F158" s="12">
        <v>7.0000000000000001E-3</v>
      </c>
      <c r="G158" s="12">
        <v>0.01</v>
      </c>
      <c r="H158" s="12">
        <v>136.9</v>
      </c>
      <c r="I158" s="12">
        <v>177147</v>
      </c>
      <c r="J158" s="12">
        <v>1314.751</v>
      </c>
    </row>
    <row r="159" spans="1:10" x14ac:dyDescent="0.3">
      <c r="A159" s="12" t="s">
        <v>19</v>
      </c>
      <c r="B159" s="12" t="s">
        <v>245</v>
      </c>
      <c r="C159" s="12">
        <v>4.2999999999999997E-2</v>
      </c>
      <c r="D159" s="12" t="s">
        <v>51</v>
      </c>
      <c r="E159" s="12">
        <v>0</v>
      </c>
      <c r="F159" s="12" t="s">
        <v>19</v>
      </c>
      <c r="G159" s="12" t="s">
        <v>19</v>
      </c>
      <c r="H159" s="12" t="s">
        <v>19</v>
      </c>
      <c r="I159" s="12" t="s">
        <v>19</v>
      </c>
      <c r="J159" s="12" t="s">
        <v>19</v>
      </c>
    </row>
    <row r="160" spans="1:10" x14ac:dyDescent="0.3">
      <c r="A160" s="12">
        <v>133</v>
      </c>
      <c r="B160" s="12" t="s">
        <v>258</v>
      </c>
      <c r="C160" s="12">
        <v>3.7360000000000002</v>
      </c>
      <c r="D160" s="12" t="s">
        <v>51</v>
      </c>
      <c r="E160" s="12" t="s">
        <v>17</v>
      </c>
      <c r="F160" s="12" t="s">
        <v>17</v>
      </c>
      <c r="G160" s="12" t="s">
        <v>17</v>
      </c>
      <c r="H160" s="12" t="s">
        <v>17</v>
      </c>
      <c r="I160" s="12">
        <v>1</v>
      </c>
      <c r="J160" s="12" t="s">
        <v>17</v>
      </c>
    </row>
    <row r="161" spans="1:10" x14ac:dyDescent="0.3">
      <c r="A161" s="12" t="s">
        <v>19</v>
      </c>
      <c r="B161" s="12" t="s">
        <v>282</v>
      </c>
      <c r="C161" s="12">
        <v>3.7080000000000002</v>
      </c>
      <c r="D161" s="12" t="s">
        <v>51</v>
      </c>
      <c r="E161" s="12" t="s">
        <v>17</v>
      </c>
      <c r="F161" s="12" t="s">
        <v>19</v>
      </c>
      <c r="G161" s="12" t="s">
        <v>19</v>
      </c>
      <c r="H161" s="12" t="s">
        <v>19</v>
      </c>
      <c r="I161" s="12" t="s">
        <v>19</v>
      </c>
      <c r="J161" s="12" t="s">
        <v>19</v>
      </c>
    </row>
    <row r="162" spans="1:10" x14ac:dyDescent="0.3">
      <c r="A162" s="12">
        <v>134</v>
      </c>
      <c r="B162" s="12" t="s">
        <v>259</v>
      </c>
      <c r="C162" s="12">
        <v>3.4550000000000001</v>
      </c>
      <c r="E162" s="12">
        <v>13.638999999999999</v>
      </c>
      <c r="F162" s="12">
        <v>13.638999999999999</v>
      </c>
      <c r="G162" s="12">
        <v>0</v>
      </c>
      <c r="H162" s="12">
        <v>0</v>
      </c>
      <c r="I162" s="12">
        <v>3</v>
      </c>
      <c r="J162" s="12">
        <v>40.917999999999999</v>
      </c>
    </row>
    <row r="163" spans="1:10" x14ac:dyDescent="0.3">
      <c r="A163" s="12" t="s">
        <v>19</v>
      </c>
      <c r="B163" s="12" t="s">
        <v>283</v>
      </c>
      <c r="C163" s="12">
        <v>3.5019999999999998</v>
      </c>
      <c r="E163" s="12" t="s">
        <v>17</v>
      </c>
      <c r="F163" s="12" t="s">
        <v>19</v>
      </c>
      <c r="G163" s="12" t="s">
        <v>19</v>
      </c>
      <c r="H163" s="12" t="s">
        <v>19</v>
      </c>
      <c r="I163" s="12" t="s">
        <v>19</v>
      </c>
      <c r="J163" s="12" t="s">
        <v>19</v>
      </c>
    </row>
    <row r="164" spans="1:10" x14ac:dyDescent="0.3">
      <c r="A164" s="12">
        <v>135</v>
      </c>
      <c r="B164" s="12" t="s">
        <v>260</v>
      </c>
      <c r="C164" s="12">
        <v>2.7370000000000001</v>
      </c>
      <c r="E164" s="12">
        <v>2.839</v>
      </c>
      <c r="F164" s="12">
        <v>3.6680000000000001</v>
      </c>
      <c r="G164" s="12">
        <v>1.1739999999999999</v>
      </c>
      <c r="H164" s="12">
        <v>32</v>
      </c>
      <c r="I164" s="12">
        <v>9</v>
      </c>
      <c r="J164" s="12">
        <v>33.015999999999998</v>
      </c>
    </row>
    <row r="165" spans="1:10" x14ac:dyDescent="0.3">
      <c r="A165" s="12" t="s">
        <v>19</v>
      </c>
      <c r="B165" s="12" t="s">
        <v>284</v>
      </c>
      <c r="C165" s="12">
        <v>3.0950000000000002</v>
      </c>
      <c r="E165" s="12">
        <v>4.4980000000000002</v>
      </c>
      <c r="F165" s="12" t="s">
        <v>19</v>
      </c>
      <c r="G165" s="12" t="s">
        <v>19</v>
      </c>
      <c r="H165" s="12" t="s">
        <v>19</v>
      </c>
      <c r="I165" s="12" t="s">
        <v>19</v>
      </c>
      <c r="J165" s="12" t="s">
        <v>19</v>
      </c>
    </row>
    <row r="166" spans="1:10" x14ac:dyDescent="0.3">
      <c r="A166" s="12">
        <v>136</v>
      </c>
      <c r="B166" s="12" t="s">
        <v>261</v>
      </c>
      <c r="C166" s="12">
        <v>1.2</v>
      </c>
      <c r="E166" s="12">
        <v>0.61899999999999999</v>
      </c>
      <c r="F166" s="12">
        <v>0.70499999999999996</v>
      </c>
      <c r="G166" s="12">
        <v>0.121</v>
      </c>
      <c r="H166" s="12">
        <v>17.100000000000001</v>
      </c>
      <c r="I166" s="12">
        <v>27</v>
      </c>
      <c r="J166" s="12">
        <v>19.027999999999999</v>
      </c>
    </row>
    <row r="167" spans="1:10" x14ac:dyDescent="0.3">
      <c r="A167" s="12" t="s">
        <v>19</v>
      </c>
      <c r="B167" s="12" t="s">
        <v>285</v>
      </c>
      <c r="C167" s="12">
        <v>1.42</v>
      </c>
      <c r="E167" s="12">
        <v>0.79</v>
      </c>
      <c r="F167" s="12" t="s">
        <v>19</v>
      </c>
      <c r="G167" s="12" t="s">
        <v>19</v>
      </c>
      <c r="H167" s="12" t="s">
        <v>19</v>
      </c>
      <c r="I167" s="12" t="s">
        <v>19</v>
      </c>
      <c r="J167" s="12" t="s">
        <v>19</v>
      </c>
    </row>
    <row r="168" spans="1:10" x14ac:dyDescent="0.3">
      <c r="A168" s="12">
        <v>137</v>
      </c>
      <c r="B168" s="12" t="s">
        <v>262</v>
      </c>
      <c r="C168" s="12">
        <v>0.28499999999999998</v>
      </c>
      <c r="E168" s="12">
        <v>9.9000000000000005E-2</v>
      </c>
      <c r="F168" s="12">
        <v>0.10199999999999999</v>
      </c>
      <c r="G168" s="12">
        <v>4.0000000000000001E-3</v>
      </c>
      <c r="H168" s="12">
        <v>4.3</v>
      </c>
      <c r="I168" s="12">
        <v>81</v>
      </c>
      <c r="J168" s="12">
        <v>8.2430000000000003</v>
      </c>
    </row>
    <row r="169" spans="1:10" x14ac:dyDescent="0.3">
      <c r="A169" s="12" t="s">
        <v>19</v>
      </c>
      <c r="B169" s="12" t="s">
        <v>286</v>
      </c>
      <c r="C169" s="12">
        <v>0.29799999999999999</v>
      </c>
      <c r="E169" s="12">
        <v>0.105</v>
      </c>
      <c r="F169" s="12" t="s">
        <v>19</v>
      </c>
      <c r="G169" s="12" t="s">
        <v>19</v>
      </c>
      <c r="H169" s="12" t="s">
        <v>19</v>
      </c>
      <c r="I169" s="12" t="s">
        <v>19</v>
      </c>
      <c r="J169" s="12" t="s">
        <v>19</v>
      </c>
    </row>
    <row r="170" spans="1:10" x14ac:dyDescent="0.3">
      <c r="A170" s="12">
        <v>138</v>
      </c>
      <c r="B170" s="12" t="s">
        <v>263</v>
      </c>
      <c r="C170" s="12">
        <v>8.4000000000000005E-2</v>
      </c>
      <c r="E170" s="12">
        <v>1.4999999999999999E-2</v>
      </c>
      <c r="F170" s="12">
        <v>2.3E-2</v>
      </c>
      <c r="G170" s="12">
        <v>1.0999999999999999E-2</v>
      </c>
      <c r="H170" s="12">
        <v>48.7</v>
      </c>
      <c r="I170" s="12">
        <v>243</v>
      </c>
      <c r="J170" s="12">
        <v>5.6950000000000003</v>
      </c>
    </row>
    <row r="171" spans="1:10" x14ac:dyDescent="0.3">
      <c r="A171" s="12" t="s">
        <v>19</v>
      </c>
      <c r="B171" s="12" t="s">
        <v>287</v>
      </c>
      <c r="C171" s="12">
        <v>0.126</v>
      </c>
      <c r="E171" s="12">
        <v>3.2000000000000001E-2</v>
      </c>
      <c r="F171" s="12" t="s">
        <v>19</v>
      </c>
      <c r="G171" s="12" t="s">
        <v>19</v>
      </c>
      <c r="H171" s="12" t="s">
        <v>19</v>
      </c>
      <c r="I171" s="12" t="s">
        <v>19</v>
      </c>
      <c r="J171" s="12" t="s">
        <v>19</v>
      </c>
    </row>
    <row r="172" spans="1:10" x14ac:dyDescent="0.3">
      <c r="A172" s="12">
        <v>139</v>
      </c>
      <c r="B172" s="12" t="s">
        <v>264</v>
      </c>
      <c r="C172" s="12">
        <v>5.1999999999999998E-2</v>
      </c>
      <c r="E172" s="12">
        <v>3.0000000000000001E-3</v>
      </c>
      <c r="F172" s="12">
        <v>4.0000000000000001E-3</v>
      </c>
      <c r="G172" s="12">
        <v>1E-3</v>
      </c>
      <c r="H172" s="12">
        <v>17.2</v>
      </c>
      <c r="I172" s="12">
        <v>729</v>
      </c>
      <c r="J172" s="12">
        <v>2.71</v>
      </c>
    </row>
    <row r="173" spans="1:10" x14ac:dyDescent="0.3">
      <c r="A173" s="12" t="s">
        <v>19</v>
      </c>
      <c r="B173" s="12" t="s">
        <v>288</v>
      </c>
      <c r="C173" s="12">
        <v>5.5E-2</v>
      </c>
      <c r="E173" s="12">
        <v>4.0000000000000001E-3</v>
      </c>
      <c r="F173" s="12" t="s">
        <v>19</v>
      </c>
      <c r="G173" s="12" t="s">
        <v>19</v>
      </c>
      <c r="H173" s="12" t="s">
        <v>19</v>
      </c>
      <c r="I173" s="12" t="s">
        <v>19</v>
      </c>
      <c r="J173" s="12" t="s">
        <v>19</v>
      </c>
    </row>
    <row r="174" spans="1:10" x14ac:dyDescent="0.3">
      <c r="A174" s="12">
        <v>14</v>
      </c>
      <c r="B174" s="12" t="s">
        <v>103</v>
      </c>
      <c r="C174" s="12">
        <v>3.7160000000000002</v>
      </c>
      <c r="D174" s="12" t="s">
        <v>51</v>
      </c>
      <c r="E174" s="12" t="s">
        <v>17</v>
      </c>
      <c r="F174" s="12" t="s">
        <v>17</v>
      </c>
      <c r="G174" s="12" t="s">
        <v>17</v>
      </c>
      <c r="H174" s="12" t="s">
        <v>17</v>
      </c>
      <c r="I174" s="12">
        <v>3</v>
      </c>
      <c r="J174" s="12" t="s">
        <v>17</v>
      </c>
    </row>
    <row r="175" spans="1:10" x14ac:dyDescent="0.3">
      <c r="A175" s="12" t="s">
        <v>19</v>
      </c>
      <c r="B175" s="12" t="s">
        <v>127</v>
      </c>
      <c r="C175" s="12">
        <v>3.7490000000000001</v>
      </c>
      <c r="D175" s="12" t="s">
        <v>51</v>
      </c>
      <c r="E175" s="12" t="s">
        <v>17</v>
      </c>
      <c r="F175" s="12" t="s">
        <v>19</v>
      </c>
      <c r="G175" s="12" t="s">
        <v>19</v>
      </c>
      <c r="H175" s="12" t="s">
        <v>19</v>
      </c>
      <c r="I175" s="12" t="s">
        <v>19</v>
      </c>
      <c r="J175" s="12" t="s">
        <v>19</v>
      </c>
    </row>
    <row r="176" spans="1:10" x14ac:dyDescent="0.3">
      <c r="A176" s="12">
        <v>140</v>
      </c>
      <c r="B176" s="12" t="s">
        <v>265</v>
      </c>
      <c r="C176" s="12">
        <v>4.7E-2</v>
      </c>
      <c r="D176" s="12" t="s">
        <v>51</v>
      </c>
      <c r="E176" s="12">
        <v>1E-3</v>
      </c>
      <c r="F176" s="12">
        <v>1.0999999999999999E-2</v>
      </c>
      <c r="G176" s="12">
        <v>1.4E-2</v>
      </c>
      <c r="H176" s="12">
        <v>123.7</v>
      </c>
      <c r="I176" s="12">
        <v>2187</v>
      </c>
      <c r="J176" s="12">
        <v>24.3</v>
      </c>
    </row>
    <row r="177" spans="1:10" x14ac:dyDescent="0.3">
      <c r="A177" s="12" t="s">
        <v>19</v>
      </c>
      <c r="B177" s="12" t="s">
        <v>289</v>
      </c>
      <c r="C177" s="12">
        <v>9.9000000000000005E-2</v>
      </c>
      <c r="E177" s="12">
        <v>2.1000000000000001E-2</v>
      </c>
      <c r="F177" s="12" t="s">
        <v>19</v>
      </c>
      <c r="G177" s="12" t="s">
        <v>19</v>
      </c>
      <c r="H177" s="12" t="s">
        <v>19</v>
      </c>
      <c r="I177" s="12" t="s">
        <v>19</v>
      </c>
      <c r="J177" s="12" t="s">
        <v>19</v>
      </c>
    </row>
    <row r="178" spans="1:10" x14ac:dyDescent="0.3">
      <c r="A178" s="12">
        <v>141</v>
      </c>
      <c r="B178" s="12" t="s">
        <v>266</v>
      </c>
      <c r="C178" s="12">
        <v>5.8000000000000003E-2</v>
      </c>
      <c r="E178" s="12">
        <v>5.0000000000000001E-3</v>
      </c>
      <c r="F178" s="12">
        <v>3.0000000000000001E-3</v>
      </c>
      <c r="G178" s="12">
        <v>3.0000000000000001E-3</v>
      </c>
      <c r="H178" s="12">
        <v>98.5</v>
      </c>
      <c r="I178" s="12">
        <v>6561</v>
      </c>
      <c r="J178" s="12">
        <v>20.346</v>
      </c>
    </row>
    <row r="179" spans="1:10" x14ac:dyDescent="0.3">
      <c r="A179" s="12" t="s">
        <v>19</v>
      </c>
      <c r="B179" s="12" t="s">
        <v>290</v>
      </c>
      <c r="C179" s="12">
        <v>4.4999999999999998E-2</v>
      </c>
      <c r="D179" s="12" t="s">
        <v>51</v>
      </c>
      <c r="E179" s="12">
        <v>1E-3</v>
      </c>
      <c r="F179" s="12" t="s">
        <v>19</v>
      </c>
      <c r="G179" s="12" t="s">
        <v>19</v>
      </c>
      <c r="H179" s="12" t="s">
        <v>19</v>
      </c>
      <c r="I179" s="12" t="s">
        <v>19</v>
      </c>
      <c r="J179" s="12" t="s">
        <v>19</v>
      </c>
    </row>
    <row r="180" spans="1:10" x14ac:dyDescent="0.3">
      <c r="A180" s="12">
        <v>142</v>
      </c>
      <c r="B180" s="12" t="s">
        <v>267</v>
      </c>
      <c r="C180" s="12">
        <v>4.4999999999999998E-2</v>
      </c>
      <c r="D180" s="12" t="s">
        <v>51</v>
      </c>
      <c r="E180" s="12">
        <v>1E-3</v>
      </c>
      <c r="F180" s="12">
        <v>6.0000000000000001E-3</v>
      </c>
      <c r="G180" s="12">
        <v>8.0000000000000002E-3</v>
      </c>
      <c r="H180" s="12">
        <v>123</v>
      </c>
      <c r="I180" s="12">
        <v>19683</v>
      </c>
      <c r="J180" s="12">
        <v>121.7</v>
      </c>
    </row>
    <row r="181" spans="1:10" x14ac:dyDescent="0.3">
      <c r="A181" s="12" t="s">
        <v>19</v>
      </c>
      <c r="B181" s="12" t="s">
        <v>291</v>
      </c>
      <c r="C181" s="12">
        <v>7.3999999999999996E-2</v>
      </c>
      <c r="E181" s="12">
        <v>1.2E-2</v>
      </c>
      <c r="F181" s="12" t="s">
        <v>19</v>
      </c>
      <c r="G181" s="12" t="s">
        <v>19</v>
      </c>
      <c r="H181" s="12" t="s">
        <v>19</v>
      </c>
      <c r="I181" s="12" t="s">
        <v>19</v>
      </c>
      <c r="J181" s="12" t="s">
        <v>19</v>
      </c>
    </row>
    <row r="182" spans="1:10" x14ac:dyDescent="0.3">
      <c r="A182" s="12">
        <v>143</v>
      </c>
      <c r="B182" s="12" t="s">
        <v>268</v>
      </c>
      <c r="C182" s="12">
        <v>4.4999999999999998E-2</v>
      </c>
      <c r="D182" s="12" t="s">
        <v>51</v>
      </c>
      <c r="E182" s="12">
        <v>1E-3</v>
      </c>
      <c r="F182" s="12">
        <v>1E-3</v>
      </c>
      <c r="G182" s="12">
        <v>0</v>
      </c>
      <c r="H182" s="12">
        <v>7.2</v>
      </c>
      <c r="I182" s="12">
        <v>59049</v>
      </c>
      <c r="J182" s="12">
        <v>39.506999999999998</v>
      </c>
    </row>
    <row r="183" spans="1:10" x14ac:dyDescent="0.3">
      <c r="A183" s="12" t="s">
        <v>19</v>
      </c>
      <c r="B183" s="12" t="s">
        <v>292</v>
      </c>
      <c r="C183" s="12">
        <v>4.3999999999999997E-2</v>
      </c>
      <c r="D183" s="12" t="s">
        <v>51</v>
      </c>
      <c r="E183" s="12">
        <v>1E-3</v>
      </c>
      <c r="F183" s="12" t="s">
        <v>19</v>
      </c>
      <c r="G183" s="12" t="s">
        <v>19</v>
      </c>
      <c r="H183" s="12" t="s">
        <v>19</v>
      </c>
      <c r="I183" s="12" t="s">
        <v>19</v>
      </c>
      <c r="J183" s="12" t="s">
        <v>19</v>
      </c>
    </row>
    <row r="184" spans="1:10" x14ac:dyDescent="0.3">
      <c r="A184" s="12">
        <v>144</v>
      </c>
      <c r="B184" s="12" t="s">
        <v>269</v>
      </c>
      <c r="C184" s="12">
        <v>4.3999999999999997E-2</v>
      </c>
      <c r="D184" s="12" t="s">
        <v>51</v>
      </c>
      <c r="E184" s="12">
        <v>1E-3</v>
      </c>
      <c r="F184" s="12">
        <v>1E-3</v>
      </c>
      <c r="G184" s="12">
        <v>0</v>
      </c>
      <c r="H184" s="12">
        <v>28.6</v>
      </c>
      <c r="I184" s="12">
        <v>177147</v>
      </c>
      <c r="J184" s="12">
        <v>118.604</v>
      </c>
    </row>
    <row r="185" spans="1:10" x14ac:dyDescent="0.3">
      <c r="A185" s="12" t="s">
        <v>19</v>
      </c>
      <c r="B185" s="12" t="s">
        <v>293</v>
      </c>
      <c r="C185" s="12">
        <v>4.4999999999999998E-2</v>
      </c>
      <c r="D185" s="12" t="s">
        <v>51</v>
      </c>
      <c r="E185" s="12">
        <v>1E-3</v>
      </c>
      <c r="F185" s="12" t="s">
        <v>19</v>
      </c>
      <c r="G185" s="12" t="s">
        <v>19</v>
      </c>
      <c r="H185" s="12" t="s">
        <v>19</v>
      </c>
      <c r="I185" s="12" t="s">
        <v>19</v>
      </c>
      <c r="J185" s="12" t="s">
        <v>19</v>
      </c>
    </row>
    <row r="186" spans="1:10" x14ac:dyDescent="0.3">
      <c r="A186" s="12">
        <v>145</v>
      </c>
      <c r="B186" s="12" t="s">
        <v>306</v>
      </c>
      <c r="C186" s="12">
        <v>3.5379999999999998</v>
      </c>
      <c r="D186" s="12" t="s">
        <v>51</v>
      </c>
      <c r="E186" s="12" t="s">
        <v>17</v>
      </c>
      <c r="F186" s="12" t="s">
        <v>17</v>
      </c>
      <c r="G186" s="12" t="s">
        <v>17</v>
      </c>
      <c r="H186" s="12" t="s">
        <v>17</v>
      </c>
      <c r="I186" s="12">
        <v>1</v>
      </c>
      <c r="J186" s="12" t="s">
        <v>17</v>
      </c>
    </row>
    <row r="187" spans="1:10" x14ac:dyDescent="0.3">
      <c r="A187" s="12" t="s">
        <v>19</v>
      </c>
      <c r="B187" s="12" t="s">
        <v>330</v>
      </c>
      <c r="C187" s="12">
        <v>3.6360000000000001</v>
      </c>
      <c r="D187" s="12" t="s">
        <v>51</v>
      </c>
      <c r="E187" s="12" t="s">
        <v>17</v>
      </c>
      <c r="F187" s="12" t="s">
        <v>19</v>
      </c>
      <c r="G187" s="12" t="s">
        <v>19</v>
      </c>
      <c r="H187" s="12" t="s">
        <v>19</v>
      </c>
      <c r="I187" s="12" t="s">
        <v>19</v>
      </c>
      <c r="J187" s="12" t="s">
        <v>19</v>
      </c>
    </row>
    <row r="188" spans="1:10" x14ac:dyDescent="0.3">
      <c r="A188" s="12">
        <v>146</v>
      </c>
      <c r="B188" s="12" t="s">
        <v>307</v>
      </c>
      <c r="C188" s="12">
        <v>3.2109999999999999</v>
      </c>
      <c r="E188" s="12">
        <v>5.52</v>
      </c>
      <c r="F188" s="12">
        <v>4.3659999999999997</v>
      </c>
      <c r="G188" s="12">
        <v>1.6319999999999999</v>
      </c>
      <c r="H188" s="12">
        <v>37.4</v>
      </c>
      <c r="I188" s="12">
        <v>3</v>
      </c>
      <c r="J188" s="12">
        <v>13.097</v>
      </c>
    </row>
    <row r="189" spans="1:10" x14ac:dyDescent="0.3">
      <c r="A189" s="12" t="s">
        <v>19</v>
      </c>
      <c r="B189" s="12" t="s">
        <v>331</v>
      </c>
      <c r="C189" s="12">
        <v>2.8460000000000001</v>
      </c>
      <c r="E189" s="12">
        <v>3.2109999999999999</v>
      </c>
      <c r="F189" s="12" t="s">
        <v>19</v>
      </c>
      <c r="G189" s="12" t="s">
        <v>19</v>
      </c>
      <c r="H189" s="12" t="s">
        <v>19</v>
      </c>
      <c r="I189" s="12" t="s">
        <v>19</v>
      </c>
      <c r="J189" s="12" t="s">
        <v>19</v>
      </c>
    </row>
    <row r="190" spans="1:10" x14ac:dyDescent="0.3">
      <c r="A190" s="12">
        <v>147</v>
      </c>
      <c r="B190" s="12" t="s">
        <v>308</v>
      </c>
      <c r="C190" s="12">
        <v>1.726</v>
      </c>
      <c r="E190" s="12">
        <v>1.073</v>
      </c>
      <c r="F190" s="12">
        <v>1.071</v>
      </c>
      <c r="G190" s="12">
        <v>2E-3</v>
      </c>
      <c r="H190" s="12">
        <v>0.2</v>
      </c>
      <c r="I190" s="12">
        <v>9</v>
      </c>
      <c r="J190" s="12">
        <v>9.64</v>
      </c>
    </row>
    <row r="191" spans="1:10" x14ac:dyDescent="0.3">
      <c r="A191" s="12" t="s">
        <v>19</v>
      </c>
      <c r="B191" s="12" t="s">
        <v>332</v>
      </c>
      <c r="C191" s="12">
        <v>1.7230000000000001</v>
      </c>
      <c r="E191" s="12">
        <v>1.07</v>
      </c>
      <c r="F191" s="12" t="s">
        <v>19</v>
      </c>
      <c r="G191" s="12" t="s">
        <v>19</v>
      </c>
      <c r="H191" s="12" t="s">
        <v>19</v>
      </c>
      <c r="I191" s="12" t="s">
        <v>19</v>
      </c>
      <c r="J191" s="12" t="s">
        <v>19</v>
      </c>
    </row>
    <row r="192" spans="1:10" x14ac:dyDescent="0.3">
      <c r="A192" s="12">
        <v>148</v>
      </c>
      <c r="B192" s="12" t="s">
        <v>309</v>
      </c>
      <c r="C192" s="12">
        <v>0.47</v>
      </c>
      <c r="E192" s="12">
        <v>0.185</v>
      </c>
      <c r="F192" s="12">
        <v>0.187</v>
      </c>
      <c r="G192" s="12">
        <v>3.0000000000000001E-3</v>
      </c>
      <c r="H192" s="12">
        <v>1.4</v>
      </c>
      <c r="I192" s="12">
        <v>27</v>
      </c>
      <c r="J192" s="12">
        <v>5.0490000000000004</v>
      </c>
    </row>
    <row r="193" spans="1:10" x14ac:dyDescent="0.3">
      <c r="A193" s="12" t="s">
        <v>19</v>
      </c>
      <c r="B193" s="12" t="s">
        <v>333</v>
      </c>
      <c r="C193" s="12">
        <v>0.47799999999999998</v>
      </c>
      <c r="E193" s="12">
        <v>0.189</v>
      </c>
      <c r="F193" s="12" t="s">
        <v>19</v>
      </c>
      <c r="G193" s="12" t="s">
        <v>19</v>
      </c>
      <c r="H193" s="12" t="s">
        <v>19</v>
      </c>
      <c r="I193" s="12" t="s">
        <v>19</v>
      </c>
      <c r="J193" s="12" t="s">
        <v>19</v>
      </c>
    </row>
    <row r="194" spans="1:10" x14ac:dyDescent="0.3">
      <c r="A194" s="12">
        <v>149</v>
      </c>
      <c r="B194" s="12" t="s">
        <v>310</v>
      </c>
      <c r="C194" s="12">
        <v>0.13700000000000001</v>
      </c>
      <c r="E194" s="12">
        <v>3.5999999999999997E-2</v>
      </c>
      <c r="F194" s="12">
        <v>3.3000000000000002E-2</v>
      </c>
      <c r="G194" s="12">
        <v>4.0000000000000001E-3</v>
      </c>
      <c r="H194" s="12">
        <v>12.4</v>
      </c>
      <c r="I194" s="12">
        <v>81</v>
      </c>
      <c r="J194" s="12">
        <v>2.6930000000000001</v>
      </c>
    </row>
    <row r="195" spans="1:10" x14ac:dyDescent="0.3">
      <c r="A195" s="12" t="s">
        <v>19</v>
      </c>
      <c r="B195" s="12" t="s">
        <v>334</v>
      </c>
      <c r="C195" s="12">
        <v>0.123</v>
      </c>
      <c r="E195" s="12">
        <v>0.03</v>
      </c>
      <c r="F195" s="12" t="s">
        <v>19</v>
      </c>
      <c r="G195" s="12" t="s">
        <v>19</v>
      </c>
      <c r="H195" s="12" t="s">
        <v>19</v>
      </c>
      <c r="I195" s="12" t="s">
        <v>19</v>
      </c>
      <c r="J195" s="12" t="s">
        <v>19</v>
      </c>
    </row>
    <row r="196" spans="1:10" x14ac:dyDescent="0.3">
      <c r="A196" s="12">
        <v>15</v>
      </c>
      <c r="B196" s="12" t="s">
        <v>104</v>
      </c>
      <c r="C196" s="12">
        <v>3.4620000000000002</v>
      </c>
      <c r="E196" s="12">
        <v>14.571999999999999</v>
      </c>
      <c r="F196" s="12">
        <v>9.5739999999999998</v>
      </c>
      <c r="G196" s="12">
        <v>7.069</v>
      </c>
      <c r="H196" s="12">
        <v>73.8</v>
      </c>
      <c r="I196" s="12">
        <v>9</v>
      </c>
      <c r="J196" s="12">
        <v>86.162999999999997</v>
      </c>
    </row>
    <row r="197" spans="1:10" x14ac:dyDescent="0.3">
      <c r="A197" s="12" t="s">
        <v>19</v>
      </c>
      <c r="B197" s="12" t="s">
        <v>128</v>
      </c>
      <c r="C197" s="12">
        <v>3.1059999999999999</v>
      </c>
      <c r="E197" s="12">
        <v>4.5750000000000002</v>
      </c>
      <c r="F197" s="12" t="s">
        <v>19</v>
      </c>
      <c r="G197" s="12" t="s">
        <v>19</v>
      </c>
      <c r="H197" s="12" t="s">
        <v>19</v>
      </c>
      <c r="I197" s="12" t="s">
        <v>19</v>
      </c>
      <c r="J197" s="12" t="s">
        <v>19</v>
      </c>
    </row>
    <row r="198" spans="1:10" x14ac:dyDescent="0.3">
      <c r="A198" s="12">
        <v>150</v>
      </c>
      <c r="B198" s="12" t="s">
        <v>311</v>
      </c>
      <c r="C198" s="12">
        <v>8.6999999999999994E-2</v>
      </c>
      <c r="E198" s="12">
        <v>1.6E-2</v>
      </c>
      <c r="F198" s="12">
        <v>1.0999999999999999E-2</v>
      </c>
      <c r="G198" s="12">
        <v>8.0000000000000002E-3</v>
      </c>
      <c r="H198" s="12">
        <v>76.8</v>
      </c>
      <c r="I198" s="12">
        <v>243</v>
      </c>
      <c r="J198" s="12">
        <v>2.5840000000000001</v>
      </c>
    </row>
    <row r="199" spans="1:10" x14ac:dyDescent="0.3">
      <c r="A199" s="12" t="s">
        <v>19</v>
      </c>
      <c r="B199" s="12" t="s">
        <v>335</v>
      </c>
      <c r="C199" s="12">
        <v>5.6000000000000001E-2</v>
      </c>
      <c r="E199" s="12">
        <v>5.0000000000000001E-3</v>
      </c>
      <c r="F199" s="12" t="s">
        <v>19</v>
      </c>
      <c r="G199" s="12" t="s">
        <v>19</v>
      </c>
      <c r="H199" s="12" t="s">
        <v>19</v>
      </c>
      <c r="I199" s="12" t="s">
        <v>19</v>
      </c>
      <c r="J199" s="12" t="s">
        <v>19</v>
      </c>
    </row>
    <row r="200" spans="1:10" x14ac:dyDescent="0.3">
      <c r="A200" s="12">
        <v>151</v>
      </c>
      <c r="B200" s="12" t="s">
        <v>312</v>
      </c>
      <c r="C200" s="12">
        <v>4.4999999999999998E-2</v>
      </c>
      <c r="D200" s="12" t="s">
        <v>51</v>
      </c>
      <c r="E200" s="12">
        <v>1E-3</v>
      </c>
      <c r="F200" s="12">
        <v>1E-3</v>
      </c>
      <c r="G200" s="12">
        <v>0</v>
      </c>
      <c r="H200" s="12">
        <v>28.7</v>
      </c>
      <c r="I200" s="12">
        <v>729</v>
      </c>
      <c r="J200" s="12">
        <v>0.61199999999999999</v>
      </c>
    </row>
    <row r="201" spans="1:10" x14ac:dyDescent="0.3">
      <c r="A201" s="12" t="s">
        <v>19</v>
      </c>
      <c r="B201" s="12" t="s">
        <v>336</v>
      </c>
      <c r="C201" s="12">
        <v>4.5999999999999999E-2</v>
      </c>
      <c r="D201" s="12" t="s">
        <v>51</v>
      </c>
      <c r="E201" s="12">
        <v>1E-3</v>
      </c>
      <c r="F201" s="12" t="s">
        <v>19</v>
      </c>
      <c r="G201" s="12" t="s">
        <v>19</v>
      </c>
      <c r="H201" s="12" t="s">
        <v>19</v>
      </c>
      <c r="I201" s="12" t="s">
        <v>19</v>
      </c>
      <c r="J201" s="12" t="s">
        <v>19</v>
      </c>
    </row>
    <row r="202" spans="1:10" x14ac:dyDescent="0.3">
      <c r="A202" s="12">
        <v>152</v>
      </c>
      <c r="B202" s="12" t="s">
        <v>313</v>
      </c>
      <c r="C202" s="12">
        <v>0.107</v>
      </c>
      <c r="E202" s="12">
        <v>2.4E-2</v>
      </c>
      <c r="F202" s="12">
        <v>1.2999999999999999E-2</v>
      </c>
      <c r="G202" s="12">
        <v>1.6E-2</v>
      </c>
      <c r="H202" s="12">
        <v>123.6</v>
      </c>
      <c r="I202" s="12">
        <v>2187</v>
      </c>
      <c r="J202" s="12">
        <v>28.338000000000001</v>
      </c>
    </row>
    <row r="203" spans="1:10" x14ac:dyDescent="0.3">
      <c r="A203" s="12" t="s">
        <v>19</v>
      </c>
      <c r="B203" s="12" t="s">
        <v>337</v>
      </c>
      <c r="C203" s="12">
        <v>4.7E-2</v>
      </c>
      <c r="D203" s="12" t="s">
        <v>51</v>
      </c>
      <c r="E203" s="12">
        <v>2E-3</v>
      </c>
      <c r="F203" s="12" t="s">
        <v>19</v>
      </c>
      <c r="G203" s="12" t="s">
        <v>19</v>
      </c>
      <c r="H203" s="12" t="s">
        <v>19</v>
      </c>
      <c r="I203" s="12" t="s">
        <v>19</v>
      </c>
      <c r="J203" s="12" t="s">
        <v>19</v>
      </c>
    </row>
    <row r="204" spans="1:10" x14ac:dyDescent="0.3">
      <c r="A204" s="12">
        <v>153</v>
      </c>
      <c r="B204" s="12" t="s">
        <v>314</v>
      </c>
      <c r="C204" s="12">
        <v>4.2999999999999997E-2</v>
      </c>
      <c r="D204" s="12" t="s">
        <v>51</v>
      </c>
      <c r="E204" s="12" t="s">
        <v>17</v>
      </c>
      <c r="F204" s="12">
        <v>3.0000000000000001E-3</v>
      </c>
      <c r="G204" s="12">
        <v>0</v>
      </c>
      <c r="H204" s="12">
        <v>0</v>
      </c>
      <c r="I204" s="12">
        <v>6561</v>
      </c>
      <c r="J204" s="12">
        <v>18.141999999999999</v>
      </c>
    </row>
    <row r="205" spans="1:10" x14ac:dyDescent="0.3">
      <c r="A205" s="12" t="s">
        <v>19</v>
      </c>
      <c r="B205" s="12" t="s">
        <v>338</v>
      </c>
      <c r="C205" s="12">
        <v>5.0999999999999997E-2</v>
      </c>
      <c r="E205" s="12">
        <v>3.0000000000000001E-3</v>
      </c>
      <c r="F205" s="12" t="s">
        <v>19</v>
      </c>
      <c r="G205" s="12" t="s">
        <v>19</v>
      </c>
      <c r="H205" s="12" t="s">
        <v>19</v>
      </c>
      <c r="I205" s="12" t="s">
        <v>19</v>
      </c>
      <c r="J205" s="12" t="s">
        <v>19</v>
      </c>
    </row>
    <row r="206" spans="1:10" x14ac:dyDescent="0.3">
      <c r="A206" s="12">
        <v>154</v>
      </c>
      <c r="B206" s="12" t="s">
        <v>315</v>
      </c>
      <c r="C206" s="12">
        <v>4.2999999999999997E-2</v>
      </c>
      <c r="D206" s="12" t="s">
        <v>51</v>
      </c>
      <c r="E206" s="12">
        <v>0</v>
      </c>
      <c r="F206" s="12">
        <v>0</v>
      </c>
      <c r="G206" s="12">
        <v>0</v>
      </c>
      <c r="H206" s="12">
        <v>0</v>
      </c>
      <c r="I206" s="12">
        <v>19683</v>
      </c>
      <c r="J206" s="12">
        <v>3.37</v>
      </c>
    </row>
    <row r="207" spans="1:10" x14ac:dyDescent="0.3">
      <c r="A207" s="12" t="s">
        <v>19</v>
      </c>
      <c r="B207" s="12" t="s">
        <v>339</v>
      </c>
      <c r="C207" s="12">
        <v>4.2000000000000003E-2</v>
      </c>
      <c r="D207" s="12" t="s">
        <v>51</v>
      </c>
      <c r="E207" s="12" t="s">
        <v>17</v>
      </c>
      <c r="F207" s="12" t="s">
        <v>19</v>
      </c>
      <c r="G207" s="12" t="s">
        <v>19</v>
      </c>
      <c r="H207" s="12" t="s">
        <v>19</v>
      </c>
      <c r="I207" s="12" t="s">
        <v>19</v>
      </c>
      <c r="J207" s="12" t="s">
        <v>19</v>
      </c>
    </row>
    <row r="208" spans="1:10" x14ac:dyDescent="0.3">
      <c r="A208" s="12">
        <v>155</v>
      </c>
      <c r="B208" s="12" t="s">
        <v>316</v>
      </c>
      <c r="C208" s="12">
        <v>4.2000000000000003E-2</v>
      </c>
      <c r="D208" s="12" t="s">
        <v>51</v>
      </c>
      <c r="E208" s="12" t="s">
        <v>17</v>
      </c>
      <c r="F208" s="12" t="s">
        <v>17</v>
      </c>
      <c r="G208" s="12" t="s">
        <v>17</v>
      </c>
      <c r="H208" s="12" t="s">
        <v>17</v>
      </c>
      <c r="I208" s="12">
        <v>59049</v>
      </c>
      <c r="J208" s="12" t="s">
        <v>17</v>
      </c>
    </row>
    <row r="209" spans="1:10" x14ac:dyDescent="0.3">
      <c r="A209" s="12" t="s">
        <v>19</v>
      </c>
      <c r="B209" s="12" t="s">
        <v>340</v>
      </c>
      <c r="C209" s="12">
        <v>4.2000000000000003E-2</v>
      </c>
      <c r="D209" s="12" t="s">
        <v>51</v>
      </c>
      <c r="E209" s="12" t="s">
        <v>17</v>
      </c>
      <c r="F209" s="12" t="s">
        <v>19</v>
      </c>
      <c r="G209" s="12" t="s">
        <v>19</v>
      </c>
      <c r="H209" s="12" t="s">
        <v>19</v>
      </c>
      <c r="I209" s="12" t="s">
        <v>19</v>
      </c>
      <c r="J209" s="12" t="s">
        <v>19</v>
      </c>
    </row>
    <row r="210" spans="1:10" x14ac:dyDescent="0.3">
      <c r="A210" s="12">
        <v>156</v>
      </c>
      <c r="B210" s="12" t="s">
        <v>317</v>
      </c>
      <c r="C210" s="12">
        <v>4.1000000000000002E-2</v>
      </c>
      <c r="D210" s="12" t="s">
        <v>51</v>
      </c>
      <c r="E210" s="12" t="s">
        <v>17</v>
      </c>
      <c r="F210" s="12" t="s">
        <v>17</v>
      </c>
      <c r="G210" s="12" t="s">
        <v>17</v>
      </c>
      <c r="H210" s="12" t="s">
        <v>17</v>
      </c>
      <c r="I210" s="12">
        <v>177147</v>
      </c>
      <c r="J210" s="12" t="s">
        <v>17</v>
      </c>
    </row>
    <row r="211" spans="1:10" x14ac:dyDescent="0.3">
      <c r="A211" s="12" t="s">
        <v>19</v>
      </c>
      <c r="B211" s="12" t="s">
        <v>341</v>
      </c>
      <c r="C211" s="12">
        <v>4.2000000000000003E-2</v>
      </c>
      <c r="D211" s="12" t="s">
        <v>51</v>
      </c>
      <c r="E211" s="12" t="s">
        <v>17</v>
      </c>
      <c r="F211" s="12" t="s">
        <v>19</v>
      </c>
      <c r="G211" s="12" t="s">
        <v>19</v>
      </c>
      <c r="H211" s="12" t="s">
        <v>19</v>
      </c>
      <c r="I211" s="12" t="s">
        <v>19</v>
      </c>
      <c r="J211" s="12" t="s">
        <v>19</v>
      </c>
    </row>
    <row r="212" spans="1:10" x14ac:dyDescent="0.3">
      <c r="A212" s="12">
        <v>157</v>
      </c>
      <c r="B212" s="12" t="s">
        <v>354</v>
      </c>
      <c r="C212" s="12">
        <v>3.6059999999999999</v>
      </c>
      <c r="D212" s="12" t="s">
        <v>51</v>
      </c>
      <c r="E212" s="12" t="s">
        <v>17</v>
      </c>
      <c r="F212" s="12" t="s">
        <v>17</v>
      </c>
      <c r="G212" s="12" t="s">
        <v>17</v>
      </c>
      <c r="H212" s="12" t="s">
        <v>17</v>
      </c>
      <c r="I212" s="12">
        <v>1</v>
      </c>
      <c r="J212" s="12" t="s">
        <v>17</v>
      </c>
    </row>
    <row r="213" spans="1:10" x14ac:dyDescent="0.3">
      <c r="A213" s="12" t="s">
        <v>19</v>
      </c>
      <c r="B213" s="12" t="s">
        <v>378</v>
      </c>
      <c r="C213" s="12">
        <v>3.5230000000000001</v>
      </c>
      <c r="E213" s="12" t="s">
        <v>17</v>
      </c>
      <c r="F213" s="12" t="s">
        <v>19</v>
      </c>
      <c r="G213" s="12" t="s">
        <v>19</v>
      </c>
      <c r="H213" s="12" t="s">
        <v>19</v>
      </c>
      <c r="I213" s="12" t="s">
        <v>19</v>
      </c>
      <c r="J213" s="12" t="s">
        <v>19</v>
      </c>
    </row>
    <row r="214" spans="1:10" x14ac:dyDescent="0.3">
      <c r="A214" s="12">
        <v>158</v>
      </c>
      <c r="B214" s="12" t="s">
        <v>355</v>
      </c>
      <c r="C214" s="12">
        <v>3.387</v>
      </c>
      <c r="E214" s="12">
        <v>8.9779999999999998</v>
      </c>
      <c r="F214" s="12">
        <v>6.7910000000000004</v>
      </c>
      <c r="G214" s="12">
        <v>3.0920000000000001</v>
      </c>
      <c r="H214" s="12">
        <v>45.5</v>
      </c>
      <c r="I214" s="12">
        <v>3</v>
      </c>
      <c r="J214" s="12">
        <v>20.373999999999999</v>
      </c>
    </row>
    <row r="215" spans="1:10" x14ac:dyDescent="0.3">
      <c r="A215" s="12" t="s">
        <v>19</v>
      </c>
      <c r="B215" s="12" t="s">
        <v>379</v>
      </c>
      <c r="C215" s="12">
        <v>3.11</v>
      </c>
      <c r="E215" s="12">
        <v>4.6050000000000004</v>
      </c>
      <c r="F215" s="12" t="s">
        <v>19</v>
      </c>
      <c r="G215" s="12" t="s">
        <v>19</v>
      </c>
      <c r="H215" s="12" t="s">
        <v>19</v>
      </c>
      <c r="I215" s="12" t="s">
        <v>19</v>
      </c>
      <c r="J215" s="12" t="s">
        <v>19</v>
      </c>
    </row>
    <row r="216" spans="1:10" x14ac:dyDescent="0.3">
      <c r="A216" s="12">
        <v>159</v>
      </c>
      <c r="B216" s="12" t="s">
        <v>356</v>
      </c>
      <c r="C216" s="12">
        <v>1.889</v>
      </c>
      <c r="E216" s="12">
        <v>1.2509999999999999</v>
      </c>
      <c r="F216" s="12">
        <v>1.274</v>
      </c>
      <c r="G216" s="12">
        <v>3.2000000000000001E-2</v>
      </c>
      <c r="H216" s="12">
        <v>2.5</v>
      </c>
      <c r="I216" s="12">
        <v>9</v>
      </c>
      <c r="J216" s="12">
        <v>11.467000000000001</v>
      </c>
    </row>
    <row r="217" spans="1:10" x14ac:dyDescent="0.3">
      <c r="A217" s="12" t="s">
        <v>19</v>
      </c>
      <c r="B217" s="12" t="s">
        <v>380</v>
      </c>
      <c r="C217" s="12">
        <v>1.9279999999999999</v>
      </c>
      <c r="E217" s="12">
        <v>1.2969999999999999</v>
      </c>
      <c r="F217" s="12" t="s">
        <v>19</v>
      </c>
      <c r="G217" s="12" t="s">
        <v>19</v>
      </c>
      <c r="H217" s="12" t="s">
        <v>19</v>
      </c>
      <c r="I217" s="12" t="s">
        <v>19</v>
      </c>
      <c r="J217" s="12" t="s">
        <v>19</v>
      </c>
    </row>
    <row r="218" spans="1:10" x14ac:dyDescent="0.3">
      <c r="A218" s="12">
        <v>16</v>
      </c>
      <c r="B218" s="12" t="s">
        <v>105</v>
      </c>
      <c r="C218" s="12">
        <v>1.4970000000000001</v>
      </c>
      <c r="E218" s="12">
        <v>0.85599999999999998</v>
      </c>
      <c r="F218" s="12">
        <v>0.876</v>
      </c>
      <c r="G218" s="12">
        <v>2.9000000000000001E-2</v>
      </c>
      <c r="H218" s="12">
        <v>3.3</v>
      </c>
      <c r="I218" s="12">
        <v>27</v>
      </c>
      <c r="J218" s="12">
        <v>23.658999999999999</v>
      </c>
    </row>
    <row r="219" spans="1:10" x14ac:dyDescent="0.3">
      <c r="A219" s="12" t="s">
        <v>19</v>
      </c>
      <c r="B219" s="12" t="s">
        <v>129</v>
      </c>
      <c r="C219" s="12">
        <v>1.5429999999999999</v>
      </c>
      <c r="E219" s="12">
        <v>0.89700000000000002</v>
      </c>
      <c r="F219" s="12" t="s">
        <v>19</v>
      </c>
      <c r="G219" s="12" t="s">
        <v>19</v>
      </c>
      <c r="H219" s="12" t="s">
        <v>19</v>
      </c>
      <c r="I219" s="12" t="s">
        <v>19</v>
      </c>
      <c r="J219" s="12" t="s">
        <v>19</v>
      </c>
    </row>
    <row r="220" spans="1:10" x14ac:dyDescent="0.3">
      <c r="A220" s="12">
        <v>160</v>
      </c>
      <c r="B220" s="12" t="s">
        <v>357</v>
      </c>
      <c r="C220" s="12">
        <v>0.52500000000000002</v>
      </c>
      <c r="E220" s="12">
        <v>0.21199999999999999</v>
      </c>
      <c r="F220" s="12">
        <v>0.192</v>
      </c>
      <c r="G220" s="12">
        <v>2.9000000000000001E-2</v>
      </c>
      <c r="H220" s="12">
        <v>14.9</v>
      </c>
      <c r="I220" s="12">
        <v>27</v>
      </c>
      <c r="J220" s="12">
        <v>5.1870000000000003</v>
      </c>
    </row>
    <row r="221" spans="1:10" x14ac:dyDescent="0.3">
      <c r="A221" s="12" t="s">
        <v>19</v>
      </c>
      <c r="B221" s="12" t="s">
        <v>381</v>
      </c>
      <c r="C221" s="12">
        <v>0.443</v>
      </c>
      <c r="E221" s="12">
        <v>0.17199999999999999</v>
      </c>
      <c r="F221" s="12" t="s">
        <v>19</v>
      </c>
      <c r="G221" s="12" t="s">
        <v>19</v>
      </c>
      <c r="H221" s="12" t="s">
        <v>19</v>
      </c>
      <c r="I221" s="12" t="s">
        <v>19</v>
      </c>
      <c r="J221" s="12" t="s">
        <v>19</v>
      </c>
    </row>
    <row r="222" spans="1:10" x14ac:dyDescent="0.3">
      <c r="A222" s="12">
        <v>161</v>
      </c>
      <c r="B222" s="12" t="s">
        <v>358</v>
      </c>
      <c r="C222" s="12">
        <v>0.13200000000000001</v>
      </c>
      <c r="E222" s="12">
        <v>3.4000000000000002E-2</v>
      </c>
      <c r="F222" s="12">
        <v>3.1E-2</v>
      </c>
      <c r="G222" s="12">
        <v>5.0000000000000001E-3</v>
      </c>
      <c r="H222" s="12">
        <v>15.5</v>
      </c>
      <c r="I222" s="12">
        <v>81</v>
      </c>
      <c r="J222" s="12">
        <v>2.4929999999999999</v>
      </c>
    </row>
    <row r="223" spans="1:10" x14ac:dyDescent="0.3">
      <c r="A223" s="12" t="s">
        <v>19</v>
      </c>
      <c r="B223" s="12" t="s">
        <v>382</v>
      </c>
      <c r="C223" s="12">
        <v>0.115</v>
      </c>
      <c r="E223" s="12">
        <v>2.7E-2</v>
      </c>
      <c r="F223" s="12" t="s">
        <v>19</v>
      </c>
      <c r="G223" s="12" t="s">
        <v>19</v>
      </c>
      <c r="H223" s="12" t="s">
        <v>19</v>
      </c>
      <c r="I223" s="12" t="s">
        <v>19</v>
      </c>
      <c r="J223" s="12" t="s">
        <v>19</v>
      </c>
    </row>
    <row r="224" spans="1:10" x14ac:dyDescent="0.3">
      <c r="A224" s="12">
        <v>162</v>
      </c>
      <c r="B224" s="12" t="s">
        <v>359</v>
      </c>
      <c r="C224" s="12">
        <v>6.3E-2</v>
      </c>
      <c r="E224" s="12">
        <v>7.0000000000000001E-3</v>
      </c>
      <c r="F224" s="12">
        <v>7.0000000000000001E-3</v>
      </c>
      <c r="G224" s="12">
        <v>0</v>
      </c>
      <c r="H224" s="12">
        <v>3.9</v>
      </c>
      <c r="I224" s="12">
        <v>243</v>
      </c>
      <c r="J224" s="12">
        <v>1.7749999999999999</v>
      </c>
    </row>
    <row r="225" spans="1:10" x14ac:dyDescent="0.3">
      <c r="A225" s="12" t="s">
        <v>19</v>
      </c>
      <c r="B225" s="12" t="s">
        <v>383</v>
      </c>
      <c r="C225" s="12">
        <v>6.4000000000000001E-2</v>
      </c>
      <c r="E225" s="12">
        <v>8.0000000000000002E-3</v>
      </c>
      <c r="F225" s="12" t="s">
        <v>19</v>
      </c>
      <c r="G225" s="12" t="s">
        <v>19</v>
      </c>
      <c r="H225" s="12" t="s">
        <v>19</v>
      </c>
      <c r="I225" s="12" t="s">
        <v>19</v>
      </c>
      <c r="J225" s="12" t="s">
        <v>19</v>
      </c>
    </row>
    <row r="226" spans="1:10" x14ac:dyDescent="0.3">
      <c r="A226" s="12">
        <v>163</v>
      </c>
      <c r="B226" s="12" t="s">
        <v>360</v>
      </c>
      <c r="C226" s="12">
        <v>7.0000000000000007E-2</v>
      </c>
      <c r="E226" s="12">
        <v>0.01</v>
      </c>
      <c r="F226" s="12">
        <v>2.5000000000000001E-2</v>
      </c>
      <c r="G226" s="12">
        <v>2.1000000000000001E-2</v>
      </c>
      <c r="H226" s="12">
        <v>85.7</v>
      </c>
      <c r="I226" s="12">
        <v>729</v>
      </c>
      <c r="J226" s="12">
        <v>17.975999999999999</v>
      </c>
    </row>
    <row r="227" spans="1:10" x14ac:dyDescent="0.3">
      <c r="A227" s="12" t="s">
        <v>19</v>
      </c>
      <c r="B227" s="12" t="s">
        <v>384</v>
      </c>
      <c r="C227" s="12">
        <v>0.14599999999999999</v>
      </c>
      <c r="E227" s="12">
        <v>0.04</v>
      </c>
      <c r="F227" s="12" t="s">
        <v>19</v>
      </c>
      <c r="G227" s="12" t="s">
        <v>19</v>
      </c>
      <c r="H227" s="12" t="s">
        <v>19</v>
      </c>
      <c r="I227" s="12" t="s">
        <v>19</v>
      </c>
      <c r="J227" s="12" t="s">
        <v>19</v>
      </c>
    </row>
    <row r="228" spans="1:10" x14ac:dyDescent="0.3">
      <c r="A228" s="12">
        <v>164</v>
      </c>
      <c r="B228" s="12" t="s">
        <v>361</v>
      </c>
      <c r="C228" s="12">
        <v>7.2999999999999995E-2</v>
      </c>
      <c r="E228" s="12">
        <v>1.0999999999999999E-2</v>
      </c>
      <c r="F228" s="12">
        <v>8.0000000000000002E-3</v>
      </c>
      <c r="G228" s="12">
        <v>4.0000000000000001E-3</v>
      </c>
      <c r="H228" s="12">
        <v>48.2</v>
      </c>
      <c r="I228" s="12">
        <v>2187</v>
      </c>
      <c r="J228" s="12">
        <v>17.934000000000001</v>
      </c>
    </row>
    <row r="229" spans="1:10" x14ac:dyDescent="0.3">
      <c r="A229" s="12" t="s">
        <v>19</v>
      </c>
      <c r="B229" s="12" t="s">
        <v>385</v>
      </c>
      <c r="C229" s="12">
        <v>5.8000000000000003E-2</v>
      </c>
      <c r="E229" s="12">
        <v>5.0000000000000001E-3</v>
      </c>
      <c r="F229" s="12" t="s">
        <v>19</v>
      </c>
      <c r="G229" s="12" t="s">
        <v>19</v>
      </c>
      <c r="H229" s="12" t="s">
        <v>19</v>
      </c>
      <c r="I229" s="12" t="s">
        <v>19</v>
      </c>
      <c r="J229" s="12" t="s">
        <v>19</v>
      </c>
    </row>
    <row r="230" spans="1:10" x14ac:dyDescent="0.3">
      <c r="A230" s="12">
        <v>165</v>
      </c>
      <c r="B230" s="12" t="s">
        <v>362</v>
      </c>
      <c r="C230" s="12">
        <v>4.8000000000000001E-2</v>
      </c>
      <c r="D230" s="12" t="s">
        <v>51</v>
      </c>
      <c r="E230" s="12">
        <v>2E-3</v>
      </c>
      <c r="F230" s="12">
        <v>3.0000000000000001E-3</v>
      </c>
      <c r="G230" s="12">
        <v>2E-3</v>
      </c>
      <c r="H230" s="12">
        <v>65.7</v>
      </c>
      <c r="I230" s="12">
        <v>6561</v>
      </c>
      <c r="J230" s="12">
        <v>22.588000000000001</v>
      </c>
    </row>
    <row r="231" spans="1:10" x14ac:dyDescent="0.3">
      <c r="A231" s="12" t="s">
        <v>19</v>
      </c>
      <c r="B231" s="12" t="s">
        <v>386</v>
      </c>
      <c r="C231" s="12">
        <v>5.7000000000000002E-2</v>
      </c>
      <c r="E231" s="12">
        <v>5.0000000000000001E-3</v>
      </c>
      <c r="F231" s="12" t="s">
        <v>19</v>
      </c>
      <c r="G231" s="12" t="s">
        <v>19</v>
      </c>
      <c r="H231" s="12" t="s">
        <v>19</v>
      </c>
      <c r="I231" s="12" t="s">
        <v>19</v>
      </c>
      <c r="J231" s="12" t="s">
        <v>19</v>
      </c>
    </row>
    <row r="232" spans="1:10" x14ac:dyDescent="0.3">
      <c r="A232" s="12">
        <v>166</v>
      </c>
      <c r="B232" s="12" t="s">
        <v>363</v>
      </c>
      <c r="C232" s="12">
        <v>4.4999999999999998E-2</v>
      </c>
      <c r="D232" s="12" t="s">
        <v>51</v>
      </c>
      <c r="E232" s="12">
        <v>1E-3</v>
      </c>
      <c r="F232" s="12">
        <v>2E-3</v>
      </c>
      <c r="G232" s="12">
        <v>1E-3</v>
      </c>
      <c r="H232" s="12">
        <v>70.2</v>
      </c>
      <c r="I232" s="12">
        <v>19683</v>
      </c>
      <c r="J232" s="12">
        <v>35.44</v>
      </c>
    </row>
    <row r="233" spans="1:10" x14ac:dyDescent="0.3">
      <c r="A233" s="12" t="s">
        <v>19</v>
      </c>
      <c r="B233" s="12" t="s">
        <v>387</v>
      </c>
      <c r="C233" s="12">
        <v>0.05</v>
      </c>
      <c r="D233" s="12" t="s">
        <v>51</v>
      </c>
      <c r="E233" s="12">
        <v>3.0000000000000001E-3</v>
      </c>
      <c r="F233" s="12" t="s">
        <v>19</v>
      </c>
      <c r="G233" s="12" t="s">
        <v>19</v>
      </c>
      <c r="H233" s="12" t="s">
        <v>19</v>
      </c>
      <c r="I233" s="12" t="s">
        <v>19</v>
      </c>
      <c r="J233" s="12" t="s">
        <v>19</v>
      </c>
    </row>
    <row r="234" spans="1:10" x14ac:dyDescent="0.3">
      <c r="A234" s="12">
        <v>167</v>
      </c>
      <c r="B234" s="12" t="s">
        <v>364</v>
      </c>
      <c r="C234" s="12">
        <v>4.5999999999999999E-2</v>
      </c>
      <c r="D234" s="12" t="s">
        <v>51</v>
      </c>
      <c r="E234" s="12">
        <v>1E-3</v>
      </c>
      <c r="F234" s="12">
        <v>1E-3</v>
      </c>
      <c r="G234" s="12">
        <v>0</v>
      </c>
      <c r="H234" s="12">
        <v>16</v>
      </c>
      <c r="I234" s="12">
        <v>59049</v>
      </c>
      <c r="J234" s="12">
        <v>53.584000000000003</v>
      </c>
    </row>
    <row r="235" spans="1:10" x14ac:dyDescent="0.3">
      <c r="A235" s="12" t="s">
        <v>19</v>
      </c>
      <c r="B235" s="12" t="s">
        <v>388</v>
      </c>
      <c r="C235" s="12">
        <v>4.4999999999999998E-2</v>
      </c>
      <c r="D235" s="12" t="s">
        <v>51</v>
      </c>
      <c r="E235" s="12">
        <v>1E-3</v>
      </c>
      <c r="F235" s="12" t="s">
        <v>19</v>
      </c>
      <c r="G235" s="12" t="s">
        <v>19</v>
      </c>
      <c r="H235" s="12" t="s">
        <v>19</v>
      </c>
      <c r="I235" s="12" t="s">
        <v>19</v>
      </c>
      <c r="J235" s="12" t="s">
        <v>19</v>
      </c>
    </row>
    <row r="236" spans="1:10" x14ac:dyDescent="0.3">
      <c r="A236" s="12">
        <v>168</v>
      </c>
      <c r="B236" s="12" t="s">
        <v>365</v>
      </c>
      <c r="C236" s="12">
        <v>4.4999999999999998E-2</v>
      </c>
      <c r="D236" s="12" t="s">
        <v>51</v>
      </c>
      <c r="E236" s="12">
        <v>1E-3</v>
      </c>
      <c r="F236" s="12">
        <v>1E-3</v>
      </c>
      <c r="G236" s="12">
        <v>0</v>
      </c>
      <c r="H236" s="12">
        <v>10.7</v>
      </c>
      <c r="I236" s="12">
        <v>177147</v>
      </c>
      <c r="J236" s="12">
        <v>160.732</v>
      </c>
    </row>
    <row r="237" spans="1:10" x14ac:dyDescent="0.3">
      <c r="A237" s="12" t="s">
        <v>19</v>
      </c>
      <c r="B237" s="12" t="s">
        <v>389</v>
      </c>
      <c r="C237" s="12">
        <v>4.4999999999999998E-2</v>
      </c>
      <c r="D237" s="12" t="s">
        <v>51</v>
      </c>
      <c r="E237" s="12">
        <v>1E-3</v>
      </c>
      <c r="F237" s="12" t="s">
        <v>19</v>
      </c>
      <c r="G237" s="12" t="s">
        <v>19</v>
      </c>
      <c r="H237" s="12" t="s">
        <v>19</v>
      </c>
      <c r="I237" s="12" t="s">
        <v>19</v>
      </c>
      <c r="J237" s="12" t="s">
        <v>19</v>
      </c>
    </row>
    <row r="238" spans="1:10" x14ac:dyDescent="0.3">
      <c r="A238" s="12">
        <v>17</v>
      </c>
      <c r="B238" s="12" t="s">
        <v>106</v>
      </c>
      <c r="C238" s="12">
        <v>0.28899999999999998</v>
      </c>
      <c r="E238" s="12">
        <v>0.10100000000000001</v>
      </c>
      <c r="F238" s="12">
        <v>0.105</v>
      </c>
      <c r="G238" s="12">
        <v>6.0000000000000001E-3</v>
      </c>
      <c r="H238" s="12">
        <v>5.5</v>
      </c>
      <c r="I238" s="12">
        <v>81</v>
      </c>
      <c r="J238" s="12">
        <v>8.48</v>
      </c>
    </row>
    <row r="239" spans="1:10" x14ac:dyDescent="0.3">
      <c r="A239" s="12" t="s">
        <v>19</v>
      </c>
      <c r="B239" s="12" t="s">
        <v>130</v>
      </c>
      <c r="C239" s="12">
        <v>0.307</v>
      </c>
      <c r="E239" s="12">
        <v>0.109</v>
      </c>
      <c r="F239" s="12" t="s">
        <v>19</v>
      </c>
      <c r="G239" s="12" t="s">
        <v>19</v>
      </c>
      <c r="H239" s="12" t="s">
        <v>19</v>
      </c>
      <c r="I239" s="12" t="s">
        <v>19</v>
      </c>
      <c r="J239" s="12" t="s">
        <v>19</v>
      </c>
    </row>
    <row r="240" spans="1:10" x14ac:dyDescent="0.3">
      <c r="A240" s="12">
        <v>18</v>
      </c>
      <c r="B240" s="12" t="s">
        <v>107</v>
      </c>
      <c r="C240" s="12">
        <v>0.106</v>
      </c>
      <c r="E240" s="12">
        <v>2.4E-2</v>
      </c>
      <c r="F240" s="12">
        <v>1.9E-2</v>
      </c>
      <c r="G240" s="12">
        <v>6.0000000000000001E-3</v>
      </c>
      <c r="H240" s="12">
        <v>32.4</v>
      </c>
      <c r="I240" s="12">
        <v>243</v>
      </c>
      <c r="J240" s="12">
        <v>4.7240000000000002</v>
      </c>
    </row>
    <row r="241" spans="1:10" x14ac:dyDescent="0.3">
      <c r="A241" s="12" t="s">
        <v>19</v>
      </c>
      <c r="B241" s="12" t="s">
        <v>131</v>
      </c>
      <c r="C241" s="12">
        <v>8.3000000000000004E-2</v>
      </c>
      <c r="E241" s="12">
        <v>1.4999999999999999E-2</v>
      </c>
      <c r="F241" s="12" t="s">
        <v>19</v>
      </c>
      <c r="G241" s="12" t="s">
        <v>19</v>
      </c>
      <c r="H241" s="12" t="s">
        <v>19</v>
      </c>
      <c r="I241" s="12" t="s">
        <v>19</v>
      </c>
      <c r="J241" s="12" t="s">
        <v>19</v>
      </c>
    </row>
    <row r="242" spans="1:10" x14ac:dyDescent="0.3">
      <c r="A242" s="12">
        <v>19</v>
      </c>
      <c r="B242" s="12" t="s">
        <v>108</v>
      </c>
      <c r="C242" s="12">
        <v>5.6000000000000001E-2</v>
      </c>
      <c r="E242" s="12">
        <v>5.0000000000000001E-3</v>
      </c>
      <c r="F242" s="12">
        <v>8.9999999999999993E-3</v>
      </c>
      <c r="G242" s="12">
        <v>5.0000000000000001E-3</v>
      </c>
      <c r="H242" s="12">
        <v>60.7</v>
      </c>
      <c r="I242" s="12">
        <v>729</v>
      </c>
      <c r="J242" s="12">
        <v>6.2060000000000004</v>
      </c>
    </row>
    <row r="243" spans="1:10" x14ac:dyDescent="0.3">
      <c r="A243" s="12" t="s">
        <v>19</v>
      </c>
      <c r="B243" s="12" t="s">
        <v>132</v>
      </c>
      <c r="C243" s="12">
        <v>7.5999999999999998E-2</v>
      </c>
      <c r="E243" s="12">
        <v>1.2E-2</v>
      </c>
      <c r="F243" s="12" t="s">
        <v>19</v>
      </c>
      <c r="G243" s="12" t="s">
        <v>19</v>
      </c>
      <c r="H243" s="12" t="s">
        <v>19</v>
      </c>
      <c r="I243" s="12" t="s">
        <v>19</v>
      </c>
      <c r="J243" s="12" t="s">
        <v>19</v>
      </c>
    </row>
    <row r="244" spans="1:10" x14ac:dyDescent="0.3">
      <c r="A244" s="12">
        <v>20</v>
      </c>
      <c r="B244" s="12" t="s">
        <v>109</v>
      </c>
      <c r="C244" s="12">
        <v>4.8000000000000001E-2</v>
      </c>
      <c r="D244" s="12" t="s">
        <v>51</v>
      </c>
      <c r="E244" s="12">
        <v>2E-3</v>
      </c>
      <c r="F244" s="12">
        <v>1E-3</v>
      </c>
      <c r="G244" s="12">
        <v>1E-3</v>
      </c>
      <c r="H244" s="12">
        <v>66.900000000000006</v>
      </c>
      <c r="I244" s="12">
        <v>2187</v>
      </c>
      <c r="J244" s="12">
        <v>2.6349999999999998</v>
      </c>
    </row>
    <row r="245" spans="1:10" x14ac:dyDescent="0.3">
      <c r="A245" s="12" t="s">
        <v>19</v>
      </c>
      <c r="B245" s="12" t="s">
        <v>133</v>
      </c>
      <c r="C245" s="12">
        <v>4.3999999999999997E-2</v>
      </c>
      <c r="D245" s="12" t="s">
        <v>51</v>
      </c>
      <c r="E245" s="12">
        <v>1E-3</v>
      </c>
      <c r="F245" s="12" t="s">
        <v>19</v>
      </c>
      <c r="G245" s="12" t="s">
        <v>19</v>
      </c>
      <c r="H245" s="12" t="s">
        <v>19</v>
      </c>
      <c r="I245" s="12" t="s">
        <v>19</v>
      </c>
      <c r="J245" s="12" t="s">
        <v>19</v>
      </c>
    </row>
    <row r="246" spans="1:10" x14ac:dyDescent="0.3">
      <c r="A246" s="12">
        <v>21</v>
      </c>
      <c r="B246" s="12" t="s">
        <v>110</v>
      </c>
      <c r="C246" s="12">
        <v>4.3999999999999997E-2</v>
      </c>
      <c r="D246" s="12" t="s">
        <v>51</v>
      </c>
      <c r="E246" s="12">
        <v>1E-3</v>
      </c>
      <c r="F246" s="12">
        <v>1E-3</v>
      </c>
      <c r="G246" s="12">
        <v>0</v>
      </c>
      <c r="H246" s="12">
        <v>11</v>
      </c>
      <c r="I246" s="12">
        <v>6561</v>
      </c>
      <c r="J246" s="12">
        <v>4.2789999999999999</v>
      </c>
    </row>
    <row r="247" spans="1:10" x14ac:dyDescent="0.3">
      <c r="A247" s="12" t="s">
        <v>19</v>
      </c>
      <c r="B247" s="12" t="s">
        <v>134</v>
      </c>
      <c r="C247" s="12">
        <v>4.4999999999999998E-2</v>
      </c>
      <c r="D247" s="12" t="s">
        <v>51</v>
      </c>
      <c r="E247" s="12">
        <v>1E-3</v>
      </c>
      <c r="F247" s="12" t="s">
        <v>19</v>
      </c>
      <c r="G247" s="12" t="s">
        <v>19</v>
      </c>
      <c r="H247" s="12" t="s">
        <v>19</v>
      </c>
      <c r="I247" s="12" t="s">
        <v>19</v>
      </c>
      <c r="J247" s="12" t="s">
        <v>19</v>
      </c>
    </row>
    <row r="248" spans="1:10" x14ac:dyDescent="0.3">
      <c r="A248" s="12">
        <v>22</v>
      </c>
      <c r="B248" s="12" t="s">
        <v>111</v>
      </c>
      <c r="C248" s="12">
        <v>4.2000000000000003E-2</v>
      </c>
      <c r="D248" s="12" t="s">
        <v>51</v>
      </c>
      <c r="E248" s="12" t="s">
        <v>17</v>
      </c>
      <c r="F248" s="12">
        <v>0</v>
      </c>
      <c r="G248" s="12">
        <v>0</v>
      </c>
      <c r="H248" s="12">
        <v>0</v>
      </c>
      <c r="I248" s="12">
        <v>19683</v>
      </c>
      <c r="J248" s="12">
        <v>2.1110000000000002</v>
      </c>
    </row>
    <row r="249" spans="1:10" x14ac:dyDescent="0.3">
      <c r="A249" s="12" t="s">
        <v>19</v>
      </c>
      <c r="B249" s="12" t="s">
        <v>135</v>
      </c>
      <c r="C249" s="12">
        <v>4.2999999999999997E-2</v>
      </c>
      <c r="D249" s="12" t="s">
        <v>51</v>
      </c>
      <c r="E249" s="12">
        <v>0</v>
      </c>
      <c r="F249" s="12" t="s">
        <v>19</v>
      </c>
      <c r="G249" s="12" t="s">
        <v>19</v>
      </c>
      <c r="H249" s="12" t="s">
        <v>19</v>
      </c>
      <c r="I249" s="12" t="s">
        <v>19</v>
      </c>
      <c r="J249" s="12" t="s">
        <v>19</v>
      </c>
    </row>
    <row r="250" spans="1:10" x14ac:dyDescent="0.3">
      <c r="A250" s="12">
        <v>23</v>
      </c>
      <c r="B250" s="12" t="s">
        <v>112</v>
      </c>
      <c r="C250" s="12">
        <v>4.2999999999999997E-2</v>
      </c>
      <c r="D250" s="12" t="s">
        <v>51</v>
      </c>
      <c r="E250" s="12">
        <v>0</v>
      </c>
      <c r="F250" s="12">
        <v>0</v>
      </c>
      <c r="G250" s="12">
        <v>0</v>
      </c>
      <c r="H250" s="12">
        <v>0</v>
      </c>
      <c r="I250" s="12">
        <v>59049</v>
      </c>
      <c r="J250" s="12">
        <v>4.4740000000000002</v>
      </c>
    </row>
    <row r="251" spans="1:10" x14ac:dyDescent="0.3">
      <c r="A251" s="12" t="s">
        <v>19</v>
      </c>
      <c r="B251" s="12" t="s">
        <v>136</v>
      </c>
      <c r="C251" s="12">
        <v>4.2000000000000003E-2</v>
      </c>
      <c r="D251" s="12" t="s">
        <v>51</v>
      </c>
      <c r="E251" s="12" t="s">
        <v>17</v>
      </c>
      <c r="F251" s="12" t="s">
        <v>19</v>
      </c>
      <c r="G251" s="12" t="s">
        <v>19</v>
      </c>
      <c r="H251" s="12" t="s">
        <v>19</v>
      </c>
      <c r="I251" s="12" t="s">
        <v>19</v>
      </c>
      <c r="J251" s="12" t="s">
        <v>19</v>
      </c>
    </row>
    <row r="252" spans="1:10" x14ac:dyDescent="0.3">
      <c r="A252" s="12">
        <v>24</v>
      </c>
      <c r="B252" s="12" t="s">
        <v>113</v>
      </c>
      <c r="C252" s="12">
        <v>4.2999999999999997E-2</v>
      </c>
      <c r="D252" s="12" t="s">
        <v>51</v>
      </c>
      <c r="E252" s="12">
        <v>0</v>
      </c>
      <c r="F252" s="12">
        <v>0</v>
      </c>
      <c r="G252" s="12">
        <v>0</v>
      </c>
      <c r="H252" s="12">
        <v>0</v>
      </c>
      <c r="I252" s="12">
        <v>177147</v>
      </c>
      <c r="J252" s="12">
        <v>30.327999999999999</v>
      </c>
    </row>
    <row r="253" spans="1:10" x14ac:dyDescent="0.3">
      <c r="A253" s="12" t="s">
        <v>19</v>
      </c>
      <c r="B253" s="12" t="s">
        <v>137</v>
      </c>
      <c r="C253" s="12">
        <v>4.2000000000000003E-2</v>
      </c>
      <c r="D253" s="12" t="s">
        <v>51</v>
      </c>
      <c r="E253" s="12" t="s">
        <v>17</v>
      </c>
      <c r="F253" s="12" t="s">
        <v>19</v>
      </c>
      <c r="G253" s="12" t="s">
        <v>19</v>
      </c>
      <c r="H253" s="12" t="s">
        <v>19</v>
      </c>
      <c r="I253" s="12" t="s">
        <v>19</v>
      </c>
      <c r="J253" s="12" t="s">
        <v>19</v>
      </c>
    </row>
    <row r="254" spans="1:10" x14ac:dyDescent="0.3">
      <c r="A254" s="12">
        <v>25</v>
      </c>
      <c r="B254" s="12" t="s">
        <v>150</v>
      </c>
      <c r="C254" s="12">
        <v>3.8279999999999998</v>
      </c>
      <c r="D254" s="12" t="s">
        <v>51</v>
      </c>
      <c r="E254" s="12" t="s">
        <v>17</v>
      </c>
      <c r="F254" s="12" t="s">
        <v>17</v>
      </c>
      <c r="G254" s="12" t="s">
        <v>17</v>
      </c>
      <c r="H254" s="12" t="s">
        <v>17</v>
      </c>
      <c r="I254" s="12">
        <v>1</v>
      </c>
      <c r="J254" s="12" t="s">
        <v>17</v>
      </c>
    </row>
    <row r="255" spans="1:10" x14ac:dyDescent="0.3">
      <c r="A255" s="12" t="s">
        <v>19</v>
      </c>
      <c r="B255" s="12" t="s">
        <v>174</v>
      </c>
      <c r="C255" s="12">
        <v>3.7309999999999999</v>
      </c>
      <c r="D255" s="12" t="s">
        <v>51</v>
      </c>
      <c r="E255" s="12" t="s">
        <v>17</v>
      </c>
      <c r="F255" s="12" t="s">
        <v>19</v>
      </c>
      <c r="G255" s="12" t="s">
        <v>19</v>
      </c>
      <c r="H255" s="12" t="s">
        <v>19</v>
      </c>
      <c r="I255" s="12" t="s">
        <v>19</v>
      </c>
      <c r="J255" s="12" t="s">
        <v>19</v>
      </c>
    </row>
    <row r="256" spans="1:10" x14ac:dyDescent="0.3">
      <c r="A256" s="12">
        <v>26</v>
      </c>
      <c r="B256" s="12" t="s">
        <v>151</v>
      </c>
      <c r="C256" s="12">
        <v>3.794</v>
      </c>
      <c r="D256" s="12" t="s">
        <v>51</v>
      </c>
      <c r="E256" s="12" t="s">
        <v>17</v>
      </c>
      <c r="F256" s="12" t="s">
        <v>17</v>
      </c>
      <c r="G256" s="12" t="s">
        <v>17</v>
      </c>
      <c r="H256" s="12" t="s">
        <v>17</v>
      </c>
      <c r="I256" s="12">
        <v>3</v>
      </c>
      <c r="J256" s="12" t="s">
        <v>17</v>
      </c>
    </row>
    <row r="257" spans="1:10" x14ac:dyDescent="0.3">
      <c r="A257" s="12" t="s">
        <v>19</v>
      </c>
      <c r="B257" s="12" t="s">
        <v>175</v>
      </c>
      <c r="C257" s="12">
        <v>3.6920000000000002</v>
      </c>
      <c r="D257" s="12" t="s">
        <v>51</v>
      </c>
      <c r="E257" s="12" t="s">
        <v>17</v>
      </c>
      <c r="F257" s="12" t="s">
        <v>19</v>
      </c>
      <c r="G257" s="12" t="s">
        <v>19</v>
      </c>
      <c r="H257" s="12" t="s">
        <v>19</v>
      </c>
      <c r="I257" s="12" t="s">
        <v>19</v>
      </c>
      <c r="J257" s="12" t="s">
        <v>19</v>
      </c>
    </row>
    <row r="258" spans="1:10" x14ac:dyDescent="0.3">
      <c r="A258" s="12">
        <v>27</v>
      </c>
      <c r="B258" s="12" t="s">
        <v>152</v>
      </c>
      <c r="C258" s="12">
        <v>3.6080000000000001</v>
      </c>
      <c r="D258" s="12" t="s">
        <v>51</v>
      </c>
      <c r="E258" s="12" t="s">
        <v>17</v>
      </c>
      <c r="F258" s="12" t="s">
        <v>17</v>
      </c>
      <c r="G258" s="12" t="s">
        <v>17</v>
      </c>
      <c r="H258" s="12" t="s">
        <v>17</v>
      </c>
      <c r="I258" s="12">
        <v>9</v>
      </c>
      <c r="J258" s="12" t="s">
        <v>17</v>
      </c>
    </row>
    <row r="259" spans="1:10" x14ac:dyDescent="0.3">
      <c r="A259" s="12" t="s">
        <v>19</v>
      </c>
      <c r="B259" s="12" t="s">
        <v>176</v>
      </c>
      <c r="C259" s="12">
        <v>3.5830000000000002</v>
      </c>
      <c r="D259" s="12" t="s">
        <v>51</v>
      </c>
      <c r="E259" s="12" t="s">
        <v>17</v>
      </c>
      <c r="F259" s="12" t="s">
        <v>19</v>
      </c>
      <c r="G259" s="12" t="s">
        <v>19</v>
      </c>
      <c r="H259" s="12" t="s">
        <v>19</v>
      </c>
      <c r="I259" s="12" t="s">
        <v>19</v>
      </c>
      <c r="J259" s="12" t="s">
        <v>19</v>
      </c>
    </row>
    <row r="260" spans="1:10" x14ac:dyDescent="0.3">
      <c r="A260" s="12">
        <v>28</v>
      </c>
      <c r="B260" s="12" t="s">
        <v>153</v>
      </c>
      <c r="C260" s="12">
        <v>2.238</v>
      </c>
      <c r="E260" s="12">
        <v>1.728</v>
      </c>
      <c r="F260" s="12">
        <v>1.6180000000000001</v>
      </c>
      <c r="G260" s="12">
        <v>0.156</v>
      </c>
      <c r="H260" s="12">
        <v>9.6999999999999993</v>
      </c>
      <c r="I260" s="12">
        <v>27</v>
      </c>
      <c r="J260" s="12">
        <v>43.685000000000002</v>
      </c>
    </row>
    <row r="261" spans="1:10" x14ac:dyDescent="0.3">
      <c r="A261" s="12" t="s">
        <v>19</v>
      </c>
      <c r="B261" s="12" t="s">
        <v>177</v>
      </c>
      <c r="C261" s="12">
        <v>2.09</v>
      </c>
      <c r="E261" s="12">
        <v>1.508</v>
      </c>
      <c r="F261" s="12" t="s">
        <v>19</v>
      </c>
      <c r="G261" s="12" t="s">
        <v>19</v>
      </c>
      <c r="H261" s="12" t="s">
        <v>19</v>
      </c>
      <c r="I261" s="12" t="s">
        <v>19</v>
      </c>
      <c r="J261" s="12" t="s">
        <v>19</v>
      </c>
    </row>
    <row r="262" spans="1:10" x14ac:dyDescent="0.3">
      <c r="A262" s="12">
        <v>29</v>
      </c>
      <c r="B262" s="12" t="s">
        <v>154</v>
      </c>
      <c r="C262" s="12">
        <v>0.438</v>
      </c>
      <c r="E262" s="12">
        <v>0.17</v>
      </c>
      <c r="F262" s="12">
        <v>0.20499999999999999</v>
      </c>
      <c r="G262" s="12">
        <v>0.05</v>
      </c>
      <c r="H262" s="12">
        <v>24.3</v>
      </c>
      <c r="I262" s="12">
        <v>81</v>
      </c>
      <c r="J262" s="12">
        <v>16.591000000000001</v>
      </c>
    </row>
    <row r="263" spans="1:10" x14ac:dyDescent="0.3">
      <c r="A263" s="12" t="s">
        <v>19</v>
      </c>
      <c r="B263" s="12" t="s">
        <v>178</v>
      </c>
      <c r="C263" s="12">
        <v>0.57999999999999996</v>
      </c>
      <c r="E263" s="12">
        <v>0.24</v>
      </c>
      <c r="F263" s="12" t="s">
        <v>19</v>
      </c>
      <c r="G263" s="12" t="s">
        <v>19</v>
      </c>
      <c r="H263" s="12" t="s">
        <v>19</v>
      </c>
      <c r="I263" s="12" t="s">
        <v>19</v>
      </c>
      <c r="J263" s="12" t="s">
        <v>19</v>
      </c>
    </row>
    <row r="264" spans="1:10" x14ac:dyDescent="0.3">
      <c r="A264" s="12">
        <v>30</v>
      </c>
      <c r="B264" s="12" t="s">
        <v>155</v>
      </c>
      <c r="C264" s="12">
        <v>0.129</v>
      </c>
      <c r="E264" s="12">
        <v>3.3000000000000002E-2</v>
      </c>
      <c r="F264" s="12">
        <v>3.4000000000000002E-2</v>
      </c>
      <c r="G264" s="12">
        <v>1E-3</v>
      </c>
      <c r="H264" s="12">
        <v>3.5</v>
      </c>
      <c r="I264" s="12">
        <v>243</v>
      </c>
      <c r="J264" s="12">
        <v>8.1959999999999997</v>
      </c>
    </row>
    <row r="265" spans="1:10" x14ac:dyDescent="0.3">
      <c r="A265" s="12" t="s">
        <v>19</v>
      </c>
      <c r="B265" s="12" t="s">
        <v>179</v>
      </c>
      <c r="C265" s="12">
        <v>0.13300000000000001</v>
      </c>
      <c r="E265" s="12">
        <v>3.5000000000000003E-2</v>
      </c>
      <c r="F265" s="12" t="s">
        <v>19</v>
      </c>
      <c r="G265" s="12" t="s">
        <v>19</v>
      </c>
      <c r="H265" s="12" t="s">
        <v>19</v>
      </c>
      <c r="I265" s="12" t="s">
        <v>19</v>
      </c>
      <c r="J265" s="12" t="s">
        <v>19</v>
      </c>
    </row>
    <row r="266" spans="1:10" x14ac:dyDescent="0.3">
      <c r="A266" s="12">
        <v>31</v>
      </c>
      <c r="B266" s="12" t="s">
        <v>156</v>
      </c>
      <c r="C266" s="12">
        <v>7.0000000000000007E-2</v>
      </c>
      <c r="E266" s="12">
        <v>0.01</v>
      </c>
      <c r="F266" s="12">
        <v>8.0000000000000002E-3</v>
      </c>
      <c r="G266" s="12">
        <v>2E-3</v>
      </c>
      <c r="H266" s="12">
        <v>25.6</v>
      </c>
      <c r="I266" s="12">
        <v>729</v>
      </c>
      <c r="J266" s="12">
        <v>6.0890000000000004</v>
      </c>
    </row>
    <row r="267" spans="1:10" x14ac:dyDescent="0.3">
      <c r="A267" s="12" t="s">
        <v>19</v>
      </c>
      <c r="B267" s="12" t="s">
        <v>180</v>
      </c>
      <c r="C267" s="12">
        <v>6.2E-2</v>
      </c>
      <c r="E267" s="12">
        <v>7.0000000000000001E-3</v>
      </c>
      <c r="F267" s="12" t="s">
        <v>19</v>
      </c>
      <c r="G267" s="12" t="s">
        <v>19</v>
      </c>
      <c r="H267" s="12" t="s">
        <v>19</v>
      </c>
      <c r="I267" s="12" t="s">
        <v>19</v>
      </c>
      <c r="J267" s="12" t="s">
        <v>19</v>
      </c>
    </row>
    <row r="268" spans="1:10" x14ac:dyDescent="0.3">
      <c r="A268" s="12">
        <v>32</v>
      </c>
      <c r="B268" s="12" t="s">
        <v>157</v>
      </c>
      <c r="C268" s="12">
        <v>5.5E-2</v>
      </c>
      <c r="E268" s="12">
        <v>4.0000000000000001E-3</v>
      </c>
      <c r="F268" s="12">
        <v>3.0000000000000001E-3</v>
      </c>
      <c r="G268" s="12">
        <v>2E-3</v>
      </c>
      <c r="H268" s="12">
        <v>72.900000000000006</v>
      </c>
      <c r="I268" s="12">
        <v>2187</v>
      </c>
      <c r="J268" s="12">
        <v>6.4329999999999998</v>
      </c>
    </row>
    <row r="269" spans="1:10" x14ac:dyDescent="0.3">
      <c r="A269" s="12" t="s">
        <v>19</v>
      </c>
      <c r="B269" s="12" t="s">
        <v>181</v>
      </c>
      <c r="C269" s="12">
        <v>4.7E-2</v>
      </c>
      <c r="D269" s="12" t="s">
        <v>51</v>
      </c>
      <c r="E269" s="12">
        <v>1E-3</v>
      </c>
      <c r="F269" s="12" t="s">
        <v>19</v>
      </c>
      <c r="G269" s="12" t="s">
        <v>19</v>
      </c>
      <c r="H269" s="12" t="s">
        <v>19</v>
      </c>
      <c r="I269" s="12" t="s">
        <v>19</v>
      </c>
      <c r="J269" s="12" t="s">
        <v>19</v>
      </c>
    </row>
    <row r="270" spans="1:10" x14ac:dyDescent="0.3">
      <c r="A270" s="12">
        <v>33</v>
      </c>
      <c r="B270" s="12" t="s">
        <v>158</v>
      </c>
      <c r="C270" s="12">
        <v>5.3999999999999999E-2</v>
      </c>
      <c r="E270" s="12">
        <v>4.0000000000000001E-3</v>
      </c>
      <c r="F270" s="12">
        <v>3.0000000000000001E-3</v>
      </c>
      <c r="G270" s="12">
        <v>2E-3</v>
      </c>
      <c r="H270" s="12">
        <v>78.2</v>
      </c>
      <c r="I270" s="12">
        <v>6561</v>
      </c>
      <c r="J270" s="12">
        <v>16.844000000000001</v>
      </c>
    </row>
    <row r="271" spans="1:10" x14ac:dyDescent="0.3">
      <c r="A271" s="12" t="s">
        <v>19</v>
      </c>
      <c r="B271" s="12" t="s">
        <v>182</v>
      </c>
      <c r="C271" s="12">
        <v>4.5999999999999999E-2</v>
      </c>
      <c r="D271" s="12" t="s">
        <v>51</v>
      </c>
      <c r="E271" s="12">
        <v>1E-3</v>
      </c>
      <c r="F271" s="12" t="s">
        <v>19</v>
      </c>
      <c r="G271" s="12" t="s">
        <v>19</v>
      </c>
      <c r="H271" s="12" t="s">
        <v>19</v>
      </c>
      <c r="I271" s="12" t="s">
        <v>19</v>
      </c>
      <c r="J271" s="12" t="s">
        <v>19</v>
      </c>
    </row>
    <row r="272" spans="1:10" x14ac:dyDescent="0.3">
      <c r="A272" s="12">
        <v>34</v>
      </c>
      <c r="B272" s="12" t="s">
        <v>159</v>
      </c>
      <c r="C272" s="12">
        <v>0.05</v>
      </c>
      <c r="D272" s="12" t="s">
        <v>51</v>
      </c>
      <c r="E272" s="12">
        <v>2E-3</v>
      </c>
      <c r="F272" s="12">
        <v>2E-3</v>
      </c>
      <c r="G272" s="12">
        <v>1E-3</v>
      </c>
      <c r="H272" s="12">
        <v>45.7</v>
      </c>
      <c r="I272" s="12">
        <v>19683</v>
      </c>
      <c r="J272" s="12">
        <v>36.378</v>
      </c>
    </row>
    <row r="273" spans="1:10" x14ac:dyDescent="0.3">
      <c r="A273" s="12" t="s">
        <v>19</v>
      </c>
      <c r="B273" s="12" t="s">
        <v>183</v>
      </c>
      <c r="C273" s="12">
        <v>4.5999999999999999E-2</v>
      </c>
      <c r="D273" s="12" t="s">
        <v>51</v>
      </c>
      <c r="E273" s="12">
        <v>1E-3</v>
      </c>
      <c r="F273" s="12" t="s">
        <v>19</v>
      </c>
      <c r="G273" s="12" t="s">
        <v>19</v>
      </c>
      <c r="H273" s="12" t="s">
        <v>19</v>
      </c>
      <c r="I273" s="12" t="s">
        <v>19</v>
      </c>
      <c r="J273" s="12" t="s">
        <v>19</v>
      </c>
    </row>
    <row r="274" spans="1:10" x14ac:dyDescent="0.3">
      <c r="A274" s="12">
        <v>35</v>
      </c>
      <c r="B274" s="12" t="s">
        <v>160</v>
      </c>
      <c r="C274" s="12">
        <v>5.6000000000000001E-2</v>
      </c>
      <c r="E274" s="12">
        <v>5.0000000000000001E-3</v>
      </c>
      <c r="F274" s="12">
        <v>3.0000000000000001E-3</v>
      </c>
      <c r="G274" s="12">
        <v>2E-3</v>
      </c>
      <c r="H274" s="12">
        <v>46.1</v>
      </c>
      <c r="I274" s="12">
        <v>59049</v>
      </c>
      <c r="J274" s="12">
        <v>204.96600000000001</v>
      </c>
    </row>
    <row r="275" spans="1:10" x14ac:dyDescent="0.3">
      <c r="A275" s="12" t="s">
        <v>19</v>
      </c>
      <c r="B275" s="12" t="s">
        <v>184</v>
      </c>
      <c r="C275" s="12">
        <v>4.9000000000000002E-2</v>
      </c>
      <c r="D275" s="12" t="s">
        <v>51</v>
      </c>
      <c r="E275" s="12">
        <v>2E-3</v>
      </c>
      <c r="F275" s="12" t="s">
        <v>19</v>
      </c>
      <c r="G275" s="12" t="s">
        <v>19</v>
      </c>
      <c r="H275" s="12" t="s">
        <v>19</v>
      </c>
      <c r="I275" s="12" t="s">
        <v>19</v>
      </c>
      <c r="J275" s="12" t="s">
        <v>19</v>
      </c>
    </row>
    <row r="276" spans="1:10" x14ac:dyDescent="0.3">
      <c r="A276" s="12">
        <v>36</v>
      </c>
      <c r="B276" s="12" t="s">
        <v>161</v>
      </c>
      <c r="C276" s="12">
        <v>4.7E-2</v>
      </c>
      <c r="D276" s="12" t="s">
        <v>51</v>
      </c>
      <c r="E276" s="12">
        <v>1E-3</v>
      </c>
      <c r="F276" s="12">
        <v>3.0000000000000001E-3</v>
      </c>
      <c r="G276" s="12">
        <v>2E-3</v>
      </c>
      <c r="H276" s="12">
        <v>67.099999999999994</v>
      </c>
      <c r="I276" s="12">
        <v>177147</v>
      </c>
      <c r="J276" s="12">
        <v>457.18700000000001</v>
      </c>
    </row>
    <row r="277" spans="1:10" x14ac:dyDescent="0.3">
      <c r="A277" s="12" t="s">
        <v>19</v>
      </c>
      <c r="B277" s="12" t="s">
        <v>185</v>
      </c>
      <c r="C277" s="12">
        <v>5.2999999999999999E-2</v>
      </c>
      <c r="E277" s="12">
        <v>4.0000000000000001E-3</v>
      </c>
      <c r="F277" s="12" t="s">
        <v>19</v>
      </c>
      <c r="G277" s="12" t="s">
        <v>19</v>
      </c>
      <c r="H277" s="12" t="s">
        <v>19</v>
      </c>
      <c r="I277" s="12" t="s">
        <v>19</v>
      </c>
      <c r="J277" s="12" t="s">
        <v>19</v>
      </c>
    </row>
    <row r="278" spans="1:10" x14ac:dyDescent="0.3">
      <c r="A278" s="12">
        <v>37</v>
      </c>
      <c r="B278" s="12" t="s">
        <v>198</v>
      </c>
      <c r="C278" s="12">
        <v>3.8039999999999998</v>
      </c>
      <c r="D278" s="12" t="s">
        <v>51</v>
      </c>
      <c r="E278" s="12" t="s">
        <v>17</v>
      </c>
      <c r="F278" s="12" t="s">
        <v>17</v>
      </c>
      <c r="G278" s="12" t="s">
        <v>17</v>
      </c>
      <c r="H278" s="12" t="s">
        <v>17</v>
      </c>
      <c r="I278" s="12">
        <v>1</v>
      </c>
      <c r="J278" s="12" t="s">
        <v>17</v>
      </c>
    </row>
    <row r="279" spans="1:10" x14ac:dyDescent="0.3">
      <c r="A279" s="12" t="s">
        <v>19</v>
      </c>
      <c r="B279" s="12" t="s">
        <v>222</v>
      </c>
      <c r="C279" s="12">
        <v>3.7869999999999999</v>
      </c>
      <c r="D279" s="12" t="s">
        <v>51</v>
      </c>
      <c r="E279" s="12" t="s">
        <v>17</v>
      </c>
      <c r="F279" s="12" t="s">
        <v>19</v>
      </c>
      <c r="G279" s="12" t="s">
        <v>19</v>
      </c>
      <c r="H279" s="12" t="s">
        <v>19</v>
      </c>
      <c r="I279" s="12" t="s">
        <v>19</v>
      </c>
      <c r="J279" s="12" t="s">
        <v>19</v>
      </c>
    </row>
    <row r="280" spans="1:10" x14ac:dyDescent="0.3">
      <c r="A280" s="12">
        <v>38</v>
      </c>
      <c r="B280" s="12" t="s">
        <v>199</v>
      </c>
      <c r="C280" s="12">
        <v>3.665</v>
      </c>
      <c r="D280" s="12" t="s">
        <v>51</v>
      </c>
      <c r="E280" s="12" t="s">
        <v>17</v>
      </c>
      <c r="F280" s="12" t="s">
        <v>17</v>
      </c>
      <c r="G280" s="12" t="s">
        <v>17</v>
      </c>
      <c r="H280" s="12" t="s">
        <v>17</v>
      </c>
      <c r="I280" s="12">
        <v>3</v>
      </c>
      <c r="J280" s="12" t="s">
        <v>17</v>
      </c>
    </row>
    <row r="281" spans="1:10" x14ac:dyDescent="0.3">
      <c r="A281" s="12" t="s">
        <v>19</v>
      </c>
      <c r="B281" s="12" t="s">
        <v>223</v>
      </c>
      <c r="C281" s="12">
        <v>3.5990000000000002</v>
      </c>
      <c r="D281" s="12" t="s">
        <v>51</v>
      </c>
      <c r="E281" s="12" t="s">
        <v>17</v>
      </c>
      <c r="F281" s="12" t="s">
        <v>19</v>
      </c>
      <c r="G281" s="12" t="s">
        <v>19</v>
      </c>
      <c r="H281" s="12" t="s">
        <v>19</v>
      </c>
      <c r="I281" s="12" t="s">
        <v>19</v>
      </c>
      <c r="J281" s="12" t="s">
        <v>19</v>
      </c>
    </row>
    <row r="282" spans="1:10" x14ac:dyDescent="0.3">
      <c r="A282" s="12">
        <v>39</v>
      </c>
      <c r="B282" s="12" t="s">
        <v>200</v>
      </c>
      <c r="C282" s="12">
        <v>3.1040000000000001</v>
      </c>
      <c r="E282" s="12">
        <v>4.5620000000000003</v>
      </c>
      <c r="F282" s="12">
        <v>3.984</v>
      </c>
      <c r="G282" s="12">
        <v>0.81599999999999995</v>
      </c>
      <c r="H282" s="12">
        <v>20.5</v>
      </c>
      <c r="I282" s="12">
        <v>9</v>
      </c>
      <c r="J282" s="12">
        <v>35.86</v>
      </c>
    </row>
    <row r="283" spans="1:10" x14ac:dyDescent="0.3">
      <c r="A283" s="12" t="s">
        <v>19</v>
      </c>
      <c r="B283" s="12" t="s">
        <v>224</v>
      </c>
      <c r="C283" s="12">
        <v>2.895</v>
      </c>
      <c r="E283" s="12">
        <v>3.407</v>
      </c>
      <c r="F283" s="12" t="s">
        <v>19</v>
      </c>
      <c r="G283" s="12" t="s">
        <v>19</v>
      </c>
      <c r="H283" s="12" t="s">
        <v>19</v>
      </c>
      <c r="I283" s="12" t="s">
        <v>19</v>
      </c>
      <c r="J283" s="12" t="s">
        <v>19</v>
      </c>
    </row>
    <row r="284" spans="1:10" x14ac:dyDescent="0.3">
      <c r="A284" s="12">
        <v>40</v>
      </c>
      <c r="B284" s="12" t="s">
        <v>201</v>
      </c>
      <c r="C284" s="12">
        <v>0.89400000000000002</v>
      </c>
      <c r="E284" s="12">
        <v>0.41599999999999998</v>
      </c>
      <c r="F284" s="12">
        <v>0.38400000000000001</v>
      </c>
      <c r="G284" s="12">
        <v>4.4999999999999998E-2</v>
      </c>
      <c r="H284" s="12">
        <v>11.8</v>
      </c>
      <c r="I284" s="12">
        <v>27</v>
      </c>
      <c r="J284" s="12">
        <v>10.372999999999999</v>
      </c>
    </row>
    <row r="285" spans="1:10" x14ac:dyDescent="0.3">
      <c r="A285" s="12" t="s">
        <v>19</v>
      </c>
      <c r="B285" s="12" t="s">
        <v>225</v>
      </c>
      <c r="C285" s="12">
        <v>0.78500000000000003</v>
      </c>
      <c r="E285" s="12">
        <v>0.35199999999999998</v>
      </c>
      <c r="F285" s="12" t="s">
        <v>19</v>
      </c>
      <c r="G285" s="12" t="s">
        <v>19</v>
      </c>
      <c r="H285" s="12" t="s">
        <v>19</v>
      </c>
      <c r="I285" s="12" t="s">
        <v>19</v>
      </c>
      <c r="J285" s="12" t="s">
        <v>19</v>
      </c>
    </row>
    <row r="286" spans="1:10" x14ac:dyDescent="0.3">
      <c r="A286" s="12">
        <v>41</v>
      </c>
      <c r="B286" s="12" t="s">
        <v>202</v>
      </c>
      <c r="C286" s="12">
        <v>0.20100000000000001</v>
      </c>
      <c r="E286" s="12">
        <v>6.2E-2</v>
      </c>
      <c r="F286" s="12">
        <v>6.0999999999999999E-2</v>
      </c>
      <c r="G286" s="12">
        <v>3.0000000000000001E-3</v>
      </c>
      <c r="H286" s="12">
        <v>4.3</v>
      </c>
      <c r="I286" s="12">
        <v>81</v>
      </c>
      <c r="J286" s="12">
        <v>4.9080000000000004</v>
      </c>
    </row>
    <row r="287" spans="1:10" x14ac:dyDescent="0.3">
      <c r="A287" s="12" t="s">
        <v>19</v>
      </c>
      <c r="B287" s="12" t="s">
        <v>226</v>
      </c>
      <c r="C287" s="12">
        <v>0.192</v>
      </c>
      <c r="E287" s="12">
        <v>5.8999999999999997E-2</v>
      </c>
      <c r="F287" s="12" t="s">
        <v>19</v>
      </c>
      <c r="G287" s="12" t="s">
        <v>19</v>
      </c>
      <c r="H287" s="12" t="s">
        <v>19</v>
      </c>
      <c r="I287" s="12" t="s">
        <v>19</v>
      </c>
      <c r="J287" s="12" t="s">
        <v>19</v>
      </c>
    </row>
    <row r="288" spans="1:10" x14ac:dyDescent="0.3">
      <c r="A288" s="12">
        <v>42</v>
      </c>
      <c r="B288" s="12" t="s">
        <v>203</v>
      </c>
      <c r="C288" s="12">
        <v>7.0000000000000007E-2</v>
      </c>
      <c r="E288" s="12">
        <v>0.01</v>
      </c>
      <c r="F288" s="12">
        <v>0.01</v>
      </c>
      <c r="G288" s="12">
        <v>0</v>
      </c>
      <c r="H288" s="12">
        <v>3.9</v>
      </c>
      <c r="I288" s="12">
        <v>243</v>
      </c>
      <c r="J288" s="12">
        <v>2.5019999999999998</v>
      </c>
    </row>
    <row r="289" spans="1:10" x14ac:dyDescent="0.3">
      <c r="A289" s="12" t="s">
        <v>19</v>
      </c>
      <c r="B289" s="12" t="s">
        <v>227</v>
      </c>
      <c r="C289" s="12">
        <v>7.1999999999999995E-2</v>
      </c>
      <c r="E289" s="12">
        <v>1.0999999999999999E-2</v>
      </c>
      <c r="F289" s="12" t="s">
        <v>19</v>
      </c>
      <c r="G289" s="12" t="s">
        <v>19</v>
      </c>
      <c r="H289" s="12" t="s">
        <v>19</v>
      </c>
      <c r="I289" s="12" t="s">
        <v>19</v>
      </c>
      <c r="J289" s="12" t="s">
        <v>19</v>
      </c>
    </row>
    <row r="290" spans="1:10" x14ac:dyDescent="0.3">
      <c r="A290" s="12">
        <v>43</v>
      </c>
      <c r="B290" s="12" t="s">
        <v>204</v>
      </c>
      <c r="C290" s="12">
        <v>0.05</v>
      </c>
      <c r="D290" s="12" t="s">
        <v>51</v>
      </c>
      <c r="E290" s="12">
        <v>2E-3</v>
      </c>
      <c r="F290" s="12">
        <v>2E-3</v>
      </c>
      <c r="G290" s="12">
        <v>0</v>
      </c>
      <c r="H290" s="12">
        <v>10.199999999999999</v>
      </c>
      <c r="I290" s="12">
        <v>729</v>
      </c>
      <c r="J290" s="12">
        <v>1.615</v>
      </c>
    </row>
    <row r="291" spans="1:10" x14ac:dyDescent="0.3">
      <c r="A291" s="12" t="s">
        <v>19</v>
      </c>
      <c r="B291" s="12" t="s">
        <v>228</v>
      </c>
      <c r="C291" s="12">
        <v>4.9000000000000002E-2</v>
      </c>
      <c r="D291" s="12" t="s">
        <v>51</v>
      </c>
      <c r="E291" s="12">
        <v>2E-3</v>
      </c>
      <c r="F291" s="12" t="s">
        <v>19</v>
      </c>
      <c r="G291" s="12" t="s">
        <v>19</v>
      </c>
      <c r="H291" s="12" t="s">
        <v>19</v>
      </c>
      <c r="I291" s="12" t="s">
        <v>19</v>
      </c>
      <c r="J291" s="12" t="s">
        <v>19</v>
      </c>
    </row>
    <row r="292" spans="1:10" x14ac:dyDescent="0.3">
      <c r="A292" s="12">
        <v>44</v>
      </c>
      <c r="B292" s="12" t="s">
        <v>205</v>
      </c>
      <c r="C292" s="12">
        <v>5.8000000000000003E-2</v>
      </c>
      <c r="E292" s="12">
        <v>5.0000000000000001E-3</v>
      </c>
      <c r="F292" s="12">
        <v>3.0000000000000001E-3</v>
      </c>
      <c r="G292" s="12">
        <v>3.0000000000000001E-3</v>
      </c>
      <c r="H292" s="12">
        <v>104.1</v>
      </c>
      <c r="I292" s="12">
        <v>2187</v>
      </c>
      <c r="J292" s="12">
        <v>6.6719999999999997</v>
      </c>
    </row>
    <row r="293" spans="1:10" x14ac:dyDescent="0.3">
      <c r="A293" s="12" t="s">
        <v>19</v>
      </c>
      <c r="B293" s="12" t="s">
        <v>229</v>
      </c>
      <c r="C293" s="12">
        <v>4.4999999999999998E-2</v>
      </c>
      <c r="D293" s="12" t="s">
        <v>51</v>
      </c>
      <c r="E293" s="12">
        <v>1E-3</v>
      </c>
      <c r="F293" s="12" t="s">
        <v>19</v>
      </c>
      <c r="G293" s="12" t="s">
        <v>19</v>
      </c>
      <c r="H293" s="12" t="s">
        <v>19</v>
      </c>
      <c r="I293" s="12" t="s">
        <v>19</v>
      </c>
      <c r="J293" s="12" t="s">
        <v>19</v>
      </c>
    </row>
    <row r="294" spans="1:10" x14ac:dyDescent="0.3">
      <c r="A294" s="12">
        <v>45</v>
      </c>
      <c r="B294" s="12" t="s">
        <v>206</v>
      </c>
      <c r="C294" s="12">
        <v>4.3999999999999997E-2</v>
      </c>
      <c r="D294" s="12" t="s">
        <v>51</v>
      </c>
      <c r="E294" s="12">
        <v>1E-3</v>
      </c>
      <c r="F294" s="12">
        <v>1E-3</v>
      </c>
      <c r="G294" s="12">
        <v>0</v>
      </c>
      <c r="H294" s="12">
        <v>53.7</v>
      </c>
      <c r="I294" s="12">
        <v>6561</v>
      </c>
      <c r="J294" s="12">
        <v>5.2949999999999999</v>
      </c>
    </row>
    <row r="295" spans="1:10" x14ac:dyDescent="0.3">
      <c r="A295" s="12" t="s">
        <v>19</v>
      </c>
      <c r="B295" s="12" t="s">
        <v>230</v>
      </c>
      <c r="C295" s="12">
        <v>4.5999999999999999E-2</v>
      </c>
      <c r="D295" s="12" t="s">
        <v>51</v>
      </c>
      <c r="E295" s="12">
        <v>1E-3</v>
      </c>
      <c r="F295" s="12" t="s">
        <v>19</v>
      </c>
      <c r="G295" s="12" t="s">
        <v>19</v>
      </c>
      <c r="H295" s="12" t="s">
        <v>19</v>
      </c>
      <c r="I295" s="12" t="s">
        <v>19</v>
      </c>
      <c r="J295" s="12" t="s">
        <v>19</v>
      </c>
    </row>
    <row r="296" spans="1:10" x14ac:dyDescent="0.3">
      <c r="A296" s="12">
        <v>46</v>
      </c>
      <c r="B296" s="12" t="s">
        <v>207</v>
      </c>
      <c r="C296" s="12">
        <v>4.3999999999999997E-2</v>
      </c>
      <c r="D296" s="12" t="s">
        <v>51</v>
      </c>
      <c r="E296" s="12">
        <v>1E-3</v>
      </c>
      <c r="F296" s="12">
        <v>1E-3</v>
      </c>
      <c r="G296" s="12">
        <v>0</v>
      </c>
      <c r="H296" s="12">
        <v>15</v>
      </c>
      <c r="I296" s="12">
        <v>19683</v>
      </c>
      <c r="J296" s="12">
        <v>12.506</v>
      </c>
    </row>
    <row r="297" spans="1:10" x14ac:dyDescent="0.3">
      <c r="A297" s="12" t="s">
        <v>19</v>
      </c>
      <c r="B297" s="12" t="s">
        <v>231</v>
      </c>
      <c r="C297" s="12">
        <v>4.4999999999999998E-2</v>
      </c>
      <c r="D297" s="12" t="s">
        <v>51</v>
      </c>
      <c r="E297" s="12">
        <v>1E-3</v>
      </c>
      <c r="F297" s="12" t="s">
        <v>19</v>
      </c>
      <c r="G297" s="12" t="s">
        <v>19</v>
      </c>
      <c r="H297" s="12" t="s">
        <v>19</v>
      </c>
      <c r="I297" s="12" t="s">
        <v>19</v>
      </c>
      <c r="J297" s="12" t="s">
        <v>19</v>
      </c>
    </row>
    <row r="298" spans="1:10" x14ac:dyDescent="0.3">
      <c r="A298" s="12">
        <v>47</v>
      </c>
      <c r="B298" s="12" t="s">
        <v>208</v>
      </c>
      <c r="C298" s="12">
        <v>4.2999999999999997E-2</v>
      </c>
      <c r="D298" s="12" t="s">
        <v>51</v>
      </c>
      <c r="E298" s="12">
        <v>0</v>
      </c>
      <c r="F298" s="12">
        <v>0</v>
      </c>
      <c r="G298" s="12">
        <v>0</v>
      </c>
      <c r="H298" s="12">
        <v>58.3</v>
      </c>
      <c r="I298" s="12">
        <v>59049</v>
      </c>
      <c r="J298" s="12">
        <v>13.981</v>
      </c>
    </row>
    <row r="299" spans="1:10" x14ac:dyDescent="0.3">
      <c r="A299" s="12" t="s">
        <v>19</v>
      </c>
      <c r="B299" s="12" t="s">
        <v>232</v>
      </c>
      <c r="C299" s="12">
        <v>4.3999999999999997E-2</v>
      </c>
      <c r="D299" s="12" t="s">
        <v>51</v>
      </c>
      <c r="E299" s="12">
        <v>0</v>
      </c>
      <c r="F299" s="12" t="s">
        <v>19</v>
      </c>
      <c r="G299" s="12" t="s">
        <v>19</v>
      </c>
      <c r="H299" s="12" t="s">
        <v>19</v>
      </c>
      <c r="I299" s="12" t="s">
        <v>19</v>
      </c>
      <c r="J299" s="12" t="s">
        <v>19</v>
      </c>
    </row>
    <row r="300" spans="1:10" x14ac:dyDescent="0.3">
      <c r="A300" s="12">
        <v>48</v>
      </c>
      <c r="B300" s="12" t="s">
        <v>209</v>
      </c>
      <c r="C300" s="12">
        <v>4.3999999999999997E-2</v>
      </c>
      <c r="D300" s="12" t="s">
        <v>51</v>
      </c>
      <c r="E300" s="12">
        <v>0</v>
      </c>
      <c r="F300" s="12">
        <v>3.0000000000000001E-3</v>
      </c>
      <c r="G300" s="12">
        <v>3.0000000000000001E-3</v>
      </c>
      <c r="H300" s="12">
        <v>121.5</v>
      </c>
      <c r="I300" s="12">
        <v>177147</v>
      </c>
      <c r="J300" s="12">
        <v>504.66699999999997</v>
      </c>
    </row>
    <row r="301" spans="1:10" x14ac:dyDescent="0.3">
      <c r="A301" s="12" t="s">
        <v>19</v>
      </c>
      <c r="B301" s="12" t="s">
        <v>233</v>
      </c>
      <c r="C301" s="12">
        <v>5.8000000000000003E-2</v>
      </c>
      <c r="E301" s="12">
        <v>5.0000000000000001E-3</v>
      </c>
      <c r="F301" s="12" t="s">
        <v>19</v>
      </c>
      <c r="G301" s="12" t="s">
        <v>19</v>
      </c>
      <c r="H301" s="12" t="s">
        <v>19</v>
      </c>
      <c r="I301" s="12" t="s">
        <v>19</v>
      </c>
      <c r="J301" s="12" t="s">
        <v>19</v>
      </c>
    </row>
    <row r="302" spans="1:10" x14ac:dyDescent="0.3">
      <c r="A302" s="12">
        <v>49</v>
      </c>
      <c r="B302" s="12" t="s">
        <v>246</v>
      </c>
      <c r="C302" s="12">
        <v>3.891</v>
      </c>
      <c r="D302" s="12" t="s">
        <v>51</v>
      </c>
      <c r="E302" s="12" t="s">
        <v>17</v>
      </c>
      <c r="F302" s="12" t="s">
        <v>17</v>
      </c>
      <c r="G302" s="12" t="s">
        <v>17</v>
      </c>
      <c r="H302" s="12" t="s">
        <v>17</v>
      </c>
      <c r="I302" s="12">
        <v>1</v>
      </c>
      <c r="J302" s="12" t="s">
        <v>17</v>
      </c>
    </row>
    <row r="303" spans="1:10" x14ac:dyDescent="0.3">
      <c r="A303" s="12" t="s">
        <v>19</v>
      </c>
      <c r="B303" s="12" t="s">
        <v>270</v>
      </c>
      <c r="C303" s="12">
        <v>3.8210000000000002</v>
      </c>
      <c r="D303" s="12" t="s">
        <v>51</v>
      </c>
      <c r="E303" s="12" t="s">
        <v>17</v>
      </c>
      <c r="F303" s="12" t="s">
        <v>19</v>
      </c>
      <c r="G303" s="12" t="s">
        <v>19</v>
      </c>
      <c r="H303" s="12" t="s">
        <v>19</v>
      </c>
      <c r="I303" s="12" t="s">
        <v>19</v>
      </c>
      <c r="J303" s="12" t="s">
        <v>19</v>
      </c>
    </row>
    <row r="304" spans="1:10" x14ac:dyDescent="0.3">
      <c r="A304" s="12">
        <v>50</v>
      </c>
      <c r="B304" s="12" t="s">
        <v>247</v>
      </c>
      <c r="C304" s="12">
        <v>3.5750000000000002</v>
      </c>
      <c r="D304" s="12" t="s">
        <v>51</v>
      </c>
      <c r="E304" s="12" t="s">
        <v>17</v>
      </c>
      <c r="F304" s="12">
        <v>9.6240000000000006</v>
      </c>
      <c r="G304" s="12">
        <v>0</v>
      </c>
      <c r="H304" s="12">
        <v>0</v>
      </c>
      <c r="I304" s="12">
        <v>3</v>
      </c>
      <c r="J304" s="12">
        <v>28.870999999999999</v>
      </c>
    </row>
    <row r="305" spans="1:10" x14ac:dyDescent="0.3">
      <c r="A305" s="12" t="s">
        <v>19</v>
      </c>
      <c r="B305" s="12" t="s">
        <v>271</v>
      </c>
      <c r="C305" s="12">
        <v>3.4020000000000001</v>
      </c>
      <c r="E305" s="12">
        <v>9.6240000000000006</v>
      </c>
      <c r="F305" s="12" t="s">
        <v>19</v>
      </c>
      <c r="G305" s="12" t="s">
        <v>19</v>
      </c>
      <c r="H305" s="12" t="s">
        <v>19</v>
      </c>
      <c r="I305" s="12" t="s">
        <v>19</v>
      </c>
      <c r="J305" s="12" t="s">
        <v>19</v>
      </c>
    </row>
    <row r="306" spans="1:10" x14ac:dyDescent="0.3">
      <c r="A306" s="12">
        <v>51</v>
      </c>
      <c r="B306" s="12" t="s">
        <v>248</v>
      </c>
      <c r="C306" s="12">
        <v>2.1030000000000002</v>
      </c>
      <c r="E306" s="12">
        <v>1.526</v>
      </c>
      <c r="F306" s="12">
        <v>1.371</v>
      </c>
      <c r="G306" s="12">
        <v>0.219</v>
      </c>
      <c r="H306" s="12">
        <v>16</v>
      </c>
      <c r="I306" s="12">
        <v>9</v>
      </c>
      <c r="J306" s="12">
        <v>12.34</v>
      </c>
    </row>
    <row r="307" spans="1:10" x14ac:dyDescent="0.3">
      <c r="A307" s="12" t="s">
        <v>19</v>
      </c>
      <c r="B307" s="12" t="s">
        <v>272</v>
      </c>
      <c r="C307" s="12">
        <v>1.859</v>
      </c>
      <c r="E307" s="12">
        <v>1.216</v>
      </c>
      <c r="F307" s="12" t="s">
        <v>19</v>
      </c>
      <c r="G307" s="12" t="s">
        <v>19</v>
      </c>
      <c r="H307" s="12" t="s">
        <v>19</v>
      </c>
      <c r="I307" s="12" t="s">
        <v>19</v>
      </c>
      <c r="J307" s="12" t="s">
        <v>19</v>
      </c>
    </row>
    <row r="308" spans="1:10" x14ac:dyDescent="0.3">
      <c r="A308" s="12">
        <v>52</v>
      </c>
      <c r="B308" s="12" t="s">
        <v>249</v>
      </c>
      <c r="C308" s="12">
        <v>0.53100000000000003</v>
      </c>
      <c r="E308" s="12">
        <v>0.215</v>
      </c>
      <c r="F308" s="12">
        <v>0.20799999999999999</v>
      </c>
      <c r="G308" s="12">
        <v>0.01</v>
      </c>
      <c r="H308" s="12">
        <v>4.8</v>
      </c>
      <c r="I308" s="12">
        <v>27</v>
      </c>
      <c r="J308" s="12">
        <v>5.6239999999999997</v>
      </c>
    </row>
    <row r="309" spans="1:10" x14ac:dyDescent="0.3">
      <c r="A309" s="12" t="s">
        <v>19</v>
      </c>
      <c r="B309" s="12" t="s">
        <v>273</v>
      </c>
      <c r="C309" s="12">
        <v>0.503</v>
      </c>
      <c r="E309" s="12">
        <v>0.20100000000000001</v>
      </c>
      <c r="F309" s="12" t="s">
        <v>19</v>
      </c>
      <c r="G309" s="12" t="s">
        <v>19</v>
      </c>
      <c r="H309" s="12" t="s">
        <v>19</v>
      </c>
      <c r="I309" s="12" t="s">
        <v>19</v>
      </c>
      <c r="J309" s="12" t="s">
        <v>19</v>
      </c>
    </row>
    <row r="310" spans="1:10" x14ac:dyDescent="0.3">
      <c r="A310" s="12">
        <v>53</v>
      </c>
      <c r="B310" s="12" t="s">
        <v>250</v>
      </c>
      <c r="C310" s="12">
        <v>0.125</v>
      </c>
      <c r="E310" s="12">
        <v>3.1E-2</v>
      </c>
      <c r="F310" s="12">
        <v>3.5999999999999997E-2</v>
      </c>
      <c r="G310" s="12">
        <v>7.0000000000000001E-3</v>
      </c>
      <c r="H310" s="12">
        <v>18</v>
      </c>
      <c r="I310" s="12">
        <v>81</v>
      </c>
      <c r="J310" s="12">
        <v>2.9209999999999998</v>
      </c>
    </row>
    <row r="311" spans="1:10" x14ac:dyDescent="0.3">
      <c r="A311" s="12" t="s">
        <v>19</v>
      </c>
      <c r="B311" s="12" t="s">
        <v>274</v>
      </c>
      <c r="C311" s="12">
        <v>0.14799999999999999</v>
      </c>
      <c r="E311" s="12">
        <v>4.1000000000000002E-2</v>
      </c>
      <c r="F311" s="12" t="s">
        <v>19</v>
      </c>
      <c r="G311" s="12" t="s">
        <v>19</v>
      </c>
      <c r="H311" s="12" t="s">
        <v>19</v>
      </c>
      <c r="I311" s="12" t="s">
        <v>19</v>
      </c>
      <c r="J311" s="12" t="s">
        <v>19</v>
      </c>
    </row>
    <row r="312" spans="1:10" x14ac:dyDescent="0.3">
      <c r="A312" s="12">
        <v>54</v>
      </c>
      <c r="B312" s="12" t="s">
        <v>251</v>
      </c>
      <c r="C312" s="12">
        <v>6.5000000000000002E-2</v>
      </c>
      <c r="E312" s="12">
        <v>8.0000000000000002E-3</v>
      </c>
      <c r="F312" s="12">
        <v>8.0000000000000002E-3</v>
      </c>
      <c r="G312" s="12">
        <v>0</v>
      </c>
      <c r="H312" s="12">
        <v>6.1</v>
      </c>
      <c r="I312" s="12">
        <v>243</v>
      </c>
      <c r="J312" s="12">
        <v>1.8879999999999999</v>
      </c>
    </row>
    <row r="313" spans="1:10" x14ac:dyDescent="0.3">
      <c r="A313" s="12" t="s">
        <v>19</v>
      </c>
      <c r="B313" s="12" t="s">
        <v>275</v>
      </c>
      <c r="C313" s="12">
        <v>6.3E-2</v>
      </c>
      <c r="E313" s="12">
        <v>7.0000000000000001E-3</v>
      </c>
      <c r="F313" s="12" t="s">
        <v>19</v>
      </c>
      <c r="G313" s="12" t="s">
        <v>19</v>
      </c>
      <c r="H313" s="12" t="s">
        <v>19</v>
      </c>
      <c r="I313" s="12" t="s">
        <v>19</v>
      </c>
      <c r="J313" s="12" t="s">
        <v>19</v>
      </c>
    </row>
    <row r="314" spans="1:10" x14ac:dyDescent="0.3">
      <c r="A314" s="12">
        <v>55</v>
      </c>
      <c r="B314" s="12" t="s">
        <v>252</v>
      </c>
      <c r="C314" s="12">
        <v>4.7E-2</v>
      </c>
      <c r="D314" s="12" t="s">
        <v>51</v>
      </c>
      <c r="E314" s="12">
        <v>2E-3</v>
      </c>
      <c r="F314" s="12">
        <v>3.0000000000000001E-3</v>
      </c>
      <c r="G314" s="12">
        <v>2E-3</v>
      </c>
      <c r="H314" s="12">
        <v>74.099999999999994</v>
      </c>
      <c r="I314" s="12">
        <v>729</v>
      </c>
      <c r="J314" s="12">
        <v>2.3420000000000001</v>
      </c>
    </row>
    <row r="315" spans="1:10" x14ac:dyDescent="0.3">
      <c r="A315" s="12" t="s">
        <v>19</v>
      </c>
      <c r="B315" s="12" t="s">
        <v>276</v>
      </c>
      <c r="C315" s="12">
        <v>5.7000000000000002E-2</v>
      </c>
      <c r="E315" s="12">
        <v>5.0000000000000001E-3</v>
      </c>
      <c r="F315" s="12" t="s">
        <v>19</v>
      </c>
      <c r="G315" s="12" t="s">
        <v>19</v>
      </c>
      <c r="H315" s="12" t="s">
        <v>19</v>
      </c>
      <c r="I315" s="12" t="s">
        <v>19</v>
      </c>
      <c r="J315" s="12" t="s">
        <v>19</v>
      </c>
    </row>
    <row r="316" spans="1:10" x14ac:dyDescent="0.3">
      <c r="A316" s="12">
        <v>56</v>
      </c>
      <c r="B316" s="12" t="s">
        <v>253</v>
      </c>
      <c r="C316" s="12">
        <v>4.4999999999999998E-2</v>
      </c>
      <c r="D316" s="12" t="s">
        <v>51</v>
      </c>
      <c r="E316" s="12">
        <v>1E-3</v>
      </c>
      <c r="F316" s="12">
        <v>1E-3</v>
      </c>
      <c r="G316" s="12">
        <v>0</v>
      </c>
      <c r="H316" s="12">
        <v>8.1</v>
      </c>
      <c r="I316" s="12">
        <v>2187</v>
      </c>
      <c r="J316" s="12">
        <v>1.9470000000000001</v>
      </c>
    </row>
    <row r="317" spans="1:10" x14ac:dyDescent="0.3">
      <c r="A317" s="12" t="s">
        <v>19</v>
      </c>
      <c r="B317" s="12" t="s">
        <v>277</v>
      </c>
      <c r="C317" s="12">
        <v>4.4999999999999998E-2</v>
      </c>
      <c r="D317" s="12" t="s">
        <v>51</v>
      </c>
      <c r="E317" s="12">
        <v>1E-3</v>
      </c>
      <c r="F317" s="12" t="s">
        <v>19</v>
      </c>
      <c r="G317" s="12" t="s">
        <v>19</v>
      </c>
      <c r="H317" s="12" t="s">
        <v>19</v>
      </c>
      <c r="I317" s="12" t="s">
        <v>19</v>
      </c>
      <c r="J317" s="12" t="s">
        <v>19</v>
      </c>
    </row>
    <row r="318" spans="1:10" x14ac:dyDescent="0.3">
      <c r="A318" s="12">
        <v>57</v>
      </c>
      <c r="B318" s="12" t="s">
        <v>254</v>
      </c>
      <c r="C318" s="12">
        <v>4.5999999999999999E-2</v>
      </c>
      <c r="D318" s="12" t="s">
        <v>51</v>
      </c>
      <c r="E318" s="12">
        <v>1E-3</v>
      </c>
      <c r="F318" s="12">
        <v>1E-3</v>
      </c>
      <c r="G318" s="12">
        <v>0</v>
      </c>
      <c r="H318" s="12">
        <v>49.8</v>
      </c>
      <c r="I318" s="12">
        <v>6561</v>
      </c>
      <c r="J318" s="12">
        <v>5.069</v>
      </c>
    </row>
    <row r="319" spans="1:10" x14ac:dyDescent="0.3">
      <c r="A319" s="12" t="s">
        <v>19</v>
      </c>
      <c r="B319" s="12" t="s">
        <v>278</v>
      </c>
      <c r="C319" s="12">
        <v>4.3999999999999997E-2</v>
      </c>
      <c r="D319" s="12" t="s">
        <v>51</v>
      </c>
      <c r="E319" s="12">
        <v>1E-3</v>
      </c>
      <c r="F319" s="12" t="s">
        <v>19</v>
      </c>
      <c r="G319" s="12" t="s">
        <v>19</v>
      </c>
      <c r="H319" s="12" t="s">
        <v>19</v>
      </c>
      <c r="I319" s="12" t="s">
        <v>19</v>
      </c>
      <c r="J319" s="12" t="s">
        <v>19</v>
      </c>
    </row>
    <row r="320" spans="1:10" x14ac:dyDescent="0.3">
      <c r="A320" s="12">
        <v>58</v>
      </c>
      <c r="B320" s="12" t="s">
        <v>255</v>
      </c>
      <c r="C320" s="12">
        <v>4.4999999999999998E-2</v>
      </c>
      <c r="D320" s="12" t="s">
        <v>51</v>
      </c>
      <c r="E320" s="12">
        <v>1E-3</v>
      </c>
      <c r="F320" s="12">
        <v>1E-3</v>
      </c>
      <c r="G320" s="12">
        <v>0</v>
      </c>
      <c r="H320" s="12">
        <v>13</v>
      </c>
      <c r="I320" s="12">
        <v>19683</v>
      </c>
      <c r="J320" s="12">
        <v>14.505000000000001</v>
      </c>
    </row>
    <row r="321" spans="1:10" x14ac:dyDescent="0.3">
      <c r="A321" s="12" t="s">
        <v>19</v>
      </c>
      <c r="B321" s="12" t="s">
        <v>279</v>
      </c>
      <c r="C321" s="12">
        <v>4.4999999999999998E-2</v>
      </c>
      <c r="D321" s="12" t="s">
        <v>51</v>
      </c>
      <c r="E321" s="12">
        <v>1E-3</v>
      </c>
      <c r="F321" s="12" t="s">
        <v>19</v>
      </c>
      <c r="G321" s="12" t="s">
        <v>19</v>
      </c>
      <c r="H321" s="12" t="s">
        <v>19</v>
      </c>
      <c r="I321" s="12" t="s">
        <v>19</v>
      </c>
      <c r="J321" s="12" t="s">
        <v>19</v>
      </c>
    </row>
    <row r="322" spans="1:10" x14ac:dyDescent="0.3">
      <c r="A322" s="12">
        <v>59</v>
      </c>
      <c r="B322" s="12" t="s">
        <v>256</v>
      </c>
      <c r="C322" s="12">
        <v>4.3999999999999997E-2</v>
      </c>
      <c r="D322" s="12" t="s">
        <v>51</v>
      </c>
      <c r="E322" s="12">
        <v>1E-3</v>
      </c>
      <c r="F322" s="12">
        <v>1E-3</v>
      </c>
      <c r="G322" s="12">
        <v>1E-3</v>
      </c>
      <c r="H322" s="12">
        <v>78.8</v>
      </c>
      <c r="I322" s="12">
        <v>59049</v>
      </c>
      <c r="J322" s="12">
        <v>84.661000000000001</v>
      </c>
    </row>
    <row r="323" spans="1:10" x14ac:dyDescent="0.3">
      <c r="A323" s="12" t="s">
        <v>19</v>
      </c>
      <c r="B323" s="12" t="s">
        <v>280</v>
      </c>
      <c r="C323" s="12">
        <v>4.9000000000000002E-2</v>
      </c>
      <c r="D323" s="12" t="s">
        <v>51</v>
      </c>
      <c r="E323" s="12">
        <v>2E-3</v>
      </c>
      <c r="F323" s="12" t="s">
        <v>19</v>
      </c>
      <c r="G323" s="12" t="s">
        <v>19</v>
      </c>
      <c r="H323" s="12" t="s">
        <v>19</v>
      </c>
      <c r="I323" s="12" t="s">
        <v>19</v>
      </c>
      <c r="J323" s="12" t="s">
        <v>19</v>
      </c>
    </row>
    <row r="324" spans="1:10" x14ac:dyDescent="0.3">
      <c r="A324" s="12">
        <v>60</v>
      </c>
      <c r="B324" s="12" t="s">
        <v>257</v>
      </c>
      <c r="C324" s="12">
        <v>4.9000000000000002E-2</v>
      </c>
      <c r="D324" s="12" t="s">
        <v>51</v>
      </c>
      <c r="E324" s="12">
        <v>2E-3</v>
      </c>
      <c r="F324" s="12">
        <v>3.0000000000000001E-3</v>
      </c>
      <c r="G324" s="12">
        <v>1E-3</v>
      </c>
      <c r="H324" s="12">
        <v>24</v>
      </c>
      <c r="I324" s="12">
        <v>177147</v>
      </c>
      <c r="J324" s="12">
        <v>483.78800000000001</v>
      </c>
    </row>
    <row r="325" spans="1:10" x14ac:dyDescent="0.3">
      <c r="A325" s="12" t="s">
        <v>19</v>
      </c>
      <c r="B325" s="12" t="s">
        <v>281</v>
      </c>
      <c r="C325" s="12">
        <v>5.1999999999999998E-2</v>
      </c>
      <c r="E325" s="12">
        <v>3.0000000000000001E-3</v>
      </c>
      <c r="F325" s="12" t="s">
        <v>19</v>
      </c>
      <c r="G325" s="12" t="s">
        <v>19</v>
      </c>
      <c r="H325" s="12" t="s">
        <v>19</v>
      </c>
      <c r="I325" s="12" t="s">
        <v>19</v>
      </c>
      <c r="J325" s="12" t="s">
        <v>19</v>
      </c>
    </row>
    <row r="326" spans="1:10" x14ac:dyDescent="0.3">
      <c r="A326" s="12">
        <v>61</v>
      </c>
      <c r="B326" s="12" t="s">
        <v>294</v>
      </c>
      <c r="C326" s="12">
        <v>4.2999999999999997E-2</v>
      </c>
      <c r="D326" s="12" t="s">
        <v>51</v>
      </c>
      <c r="E326" s="12">
        <v>0</v>
      </c>
      <c r="F326" s="12">
        <v>0</v>
      </c>
      <c r="G326" s="12">
        <v>0</v>
      </c>
      <c r="H326" s="12">
        <v>104.2</v>
      </c>
      <c r="I326" s="12">
        <v>1</v>
      </c>
      <c r="J326" s="12">
        <v>0</v>
      </c>
    </row>
    <row r="327" spans="1:10" x14ac:dyDescent="0.3">
      <c r="A327" s="12" t="s">
        <v>19</v>
      </c>
      <c r="B327" s="12" t="s">
        <v>318</v>
      </c>
      <c r="C327" s="12">
        <v>4.3999999999999997E-2</v>
      </c>
      <c r="D327" s="12" t="s">
        <v>51</v>
      </c>
      <c r="E327" s="12">
        <v>1E-3</v>
      </c>
      <c r="F327" s="12" t="s">
        <v>19</v>
      </c>
      <c r="G327" s="12" t="s">
        <v>19</v>
      </c>
      <c r="H327" s="12" t="s">
        <v>19</v>
      </c>
      <c r="I327" s="12" t="s">
        <v>19</v>
      </c>
      <c r="J327" s="12" t="s">
        <v>19</v>
      </c>
    </row>
    <row r="328" spans="1:10" x14ac:dyDescent="0.3">
      <c r="A328" s="12">
        <v>62</v>
      </c>
      <c r="B328" s="12" t="s">
        <v>295</v>
      </c>
      <c r="C328" s="12">
        <v>7.5999999999999998E-2</v>
      </c>
      <c r="E328" s="12">
        <v>1.2E-2</v>
      </c>
      <c r="F328" s="12">
        <v>1.2E-2</v>
      </c>
      <c r="G328" s="12">
        <v>0</v>
      </c>
      <c r="H328" s="12">
        <v>0</v>
      </c>
      <c r="I328" s="12">
        <v>3</v>
      </c>
      <c r="J328" s="12">
        <v>3.5999999999999997E-2</v>
      </c>
    </row>
    <row r="329" spans="1:10" x14ac:dyDescent="0.3">
      <c r="A329" s="12" t="s">
        <v>19</v>
      </c>
      <c r="B329" s="12" t="s">
        <v>319</v>
      </c>
      <c r="C329" s="12">
        <v>4.2000000000000003E-2</v>
      </c>
      <c r="D329" s="12" t="s">
        <v>51</v>
      </c>
      <c r="E329" s="12" t="s">
        <v>17</v>
      </c>
      <c r="F329" s="12" t="s">
        <v>19</v>
      </c>
      <c r="G329" s="12" t="s">
        <v>19</v>
      </c>
      <c r="H329" s="12" t="s">
        <v>19</v>
      </c>
      <c r="I329" s="12" t="s">
        <v>19</v>
      </c>
      <c r="J329" s="12" t="s">
        <v>19</v>
      </c>
    </row>
    <row r="330" spans="1:10" x14ac:dyDescent="0.3">
      <c r="A330" s="12">
        <v>63</v>
      </c>
      <c r="B330" s="12" t="s">
        <v>296</v>
      </c>
      <c r="C330" s="12">
        <v>5.8000000000000003E-2</v>
      </c>
      <c r="E330" s="12">
        <v>6.0000000000000001E-3</v>
      </c>
      <c r="F330" s="12">
        <v>6.0000000000000001E-3</v>
      </c>
      <c r="G330" s="12">
        <v>0</v>
      </c>
      <c r="H330" s="12">
        <v>3.2</v>
      </c>
      <c r="I330" s="12">
        <v>9</v>
      </c>
      <c r="J330" s="12">
        <v>5.0999999999999997E-2</v>
      </c>
    </row>
    <row r="331" spans="1:10" x14ac:dyDescent="0.3">
      <c r="A331" s="12" t="s">
        <v>19</v>
      </c>
      <c r="B331" s="12" t="s">
        <v>320</v>
      </c>
      <c r="C331" s="12">
        <v>5.8999999999999997E-2</v>
      </c>
      <c r="E331" s="12">
        <v>6.0000000000000001E-3</v>
      </c>
      <c r="F331" s="12" t="s">
        <v>19</v>
      </c>
      <c r="G331" s="12" t="s">
        <v>19</v>
      </c>
      <c r="H331" s="12" t="s">
        <v>19</v>
      </c>
      <c r="I331" s="12" t="s">
        <v>19</v>
      </c>
      <c r="J331" s="12" t="s">
        <v>19</v>
      </c>
    </row>
    <row r="332" spans="1:10" x14ac:dyDescent="0.3">
      <c r="A332" s="12">
        <v>64</v>
      </c>
      <c r="B332" s="12" t="s">
        <v>297</v>
      </c>
      <c r="C332" s="12">
        <v>5.7000000000000002E-2</v>
      </c>
      <c r="E332" s="12">
        <v>5.0000000000000001E-3</v>
      </c>
      <c r="F332" s="12">
        <v>3.0000000000000001E-3</v>
      </c>
      <c r="G332" s="12">
        <v>4.0000000000000001E-3</v>
      </c>
      <c r="H332" s="12">
        <v>127.6</v>
      </c>
      <c r="I332" s="12">
        <v>27</v>
      </c>
      <c r="J332" s="12">
        <v>7.3999999999999996E-2</v>
      </c>
    </row>
    <row r="333" spans="1:10" x14ac:dyDescent="0.3">
      <c r="A333" s="12" t="s">
        <v>19</v>
      </c>
      <c r="B333" s="12" t="s">
        <v>321</v>
      </c>
      <c r="C333" s="12">
        <v>4.2999999999999997E-2</v>
      </c>
      <c r="D333" s="12" t="s">
        <v>51</v>
      </c>
      <c r="E333" s="12">
        <v>0</v>
      </c>
      <c r="F333" s="12" t="s">
        <v>19</v>
      </c>
      <c r="G333" s="12" t="s">
        <v>19</v>
      </c>
      <c r="H333" s="12" t="s">
        <v>19</v>
      </c>
      <c r="I333" s="12" t="s">
        <v>19</v>
      </c>
      <c r="J333" s="12" t="s">
        <v>19</v>
      </c>
    </row>
    <row r="334" spans="1:10" x14ac:dyDescent="0.3">
      <c r="A334" s="12">
        <v>65</v>
      </c>
      <c r="B334" s="12" t="s">
        <v>298</v>
      </c>
      <c r="C334" s="12">
        <v>7.3999999999999996E-2</v>
      </c>
      <c r="E334" s="12">
        <v>1.0999999999999999E-2</v>
      </c>
      <c r="F334" s="12">
        <v>1.4E-2</v>
      </c>
      <c r="G334" s="12">
        <v>4.0000000000000001E-3</v>
      </c>
      <c r="H334" s="12">
        <v>26.9</v>
      </c>
      <c r="I334" s="12">
        <v>81</v>
      </c>
      <c r="J334" s="12">
        <v>1.1459999999999999</v>
      </c>
    </row>
    <row r="335" spans="1:10" x14ac:dyDescent="0.3">
      <c r="A335" s="12" t="s">
        <v>19</v>
      </c>
      <c r="B335" s="12" t="s">
        <v>322</v>
      </c>
      <c r="C335" s="12">
        <v>8.7999999999999995E-2</v>
      </c>
      <c r="E335" s="12">
        <v>1.7000000000000001E-2</v>
      </c>
      <c r="F335" s="12" t="s">
        <v>19</v>
      </c>
      <c r="G335" s="12" t="s">
        <v>19</v>
      </c>
      <c r="H335" s="12" t="s">
        <v>19</v>
      </c>
      <c r="I335" s="12" t="s">
        <v>19</v>
      </c>
      <c r="J335" s="12" t="s">
        <v>19</v>
      </c>
    </row>
    <row r="336" spans="1:10" x14ac:dyDescent="0.3">
      <c r="A336" s="12">
        <v>66</v>
      </c>
      <c r="B336" s="12" t="s">
        <v>299</v>
      </c>
      <c r="C336" s="12">
        <v>5.8000000000000003E-2</v>
      </c>
      <c r="E336" s="12">
        <v>5.0000000000000001E-3</v>
      </c>
      <c r="F336" s="12">
        <v>5.0000000000000001E-3</v>
      </c>
      <c r="G336" s="12">
        <v>1E-3</v>
      </c>
      <c r="H336" s="12">
        <v>21.7</v>
      </c>
      <c r="I336" s="12">
        <v>243</v>
      </c>
      <c r="J336" s="12">
        <v>1.155</v>
      </c>
    </row>
    <row r="337" spans="1:10" x14ac:dyDescent="0.3">
      <c r="A337" s="12" t="s">
        <v>19</v>
      </c>
      <c r="B337" s="12" t="s">
        <v>323</v>
      </c>
      <c r="C337" s="12">
        <v>5.3999999999999999E-2</v>
      </c>
      <c r="E337" s="12">
        <v>4.0000000000000001E-3</v>
      </c>
      <c r="F337" s="12" t="s">
        <v>19</v>
      </c>
      <c r="G337" s="12" t="s">
        <v>19</v>
      </c>
      <c r="H337" s="12" t="s">
        <v>19</v>
      </c>
      <c r="I337" s="12" t="s">
        <v>19</v>
      </c>
      <c r="J337" s="12" t="s">
        <v>19</v>
      </c>
    </row>
    <row r="338" spans="1:10" x14ac:dyDescent="0.3">
      <c r="A338" s="12">
        <v>67</v>
      </c>
      <c r="B338" s="12" t="s">
        <v>300</v>
      </c>
      <c r="C338" s="12">
        <v>5.2999999999999999E-2</v>
      </c>
      <c r="E338" s="12">
        <v>3.0000000000000001E-3</v>
      </c>
      <c r="F338" s="12">
        <v>3.0000000000000001E-3</v>
      </c>
      <c r="G338" s="12">
        <v>0</v>
      </c>
      <c r="H338" s="12">
        <v>0</v>
      </c>
      <c r="I338" s="12">
        <v>729</v>
      </c>
      <c r="J338" s="12">
        <v>2.5379999999999998</v>
      </c>
    </row>
    <row r="339" spans="1:10" x14ac:dyDescent="0.3">
      <c r="A339" s="12" t="s">
        <v>19</v>
      </c>
      <c r="B339" s="12" t="s">
        <v>324</v>
      </c>
      <c r="C339" s="12">
        <v>4.2000000000000003E-2</v>
      </c>
      <c r="D339" s="12" t="s">
        <v>51</v>
      </c>
      <c r="E339" s="12" t="s">
        <v>17</v>
      </c>
      <c r="F339" s="12" t="s">
        <v>19</v>
      </c>
      <c r="G339" s="12" t="s">
        <v>19</v>
      </c>
      <c r="H339" s="12" t="s">
        <v>19</v>
      </c>
      <c r="I339" s="12" t="s">
        <v>19</v>
      </c>
      <c r="J339" s="12" t="s">
        <v>19</v>
      </c>
    </row>
    <row r="340" spans="1:10" x14ac:dyDescent="0.3">
      <c r="A340" s="12">
        <v>68</v>
      </c>
      <c r="B340" s="12" t="s">
        <v>301</v>
      </c>
      <c r="C340" s="12">
        <v>0.11</v>
      </c>
      <c r="E340" s="12">
        <v>2.5000000000000001E-2</v>
      </c>
      <c r="F340" s="12">
        <v>1.4999999999999999E-2</v>
      </c>
      <c r="G340" s="12">
        <v>1.4999999999999999E-2</v>
      </c>
      <c r="H340" s="12">
        <v>98.3</v>
      </c>
      <c r="I340" s="12">
        <v>2187</v>
      </c>
      <c r="J340" s="12">
        <v>32.795000000000002</v>
      </c>
    </row>
    <row r="341" spans="1:10" x14ac:dyDescent="0.3">
      <c r="A341" s="12" t="s">
        <v>19</v>
      </c>
      <c r="B341" s="12" t="s">
        <v>325</v>
      </c>
      <c r="C341" s="12">
        <v>5.6000000000000001E-2</v>
      </c>
      <c r="E341" s="12">
        <v>5.0000000000000001E-3</v>
      </c>
      <c r="F341" s="12" t="s">
        <v>19</v>
      </c>
      <c r="G341" s="12" t="s">
        <v>19</v>
      </c>
      <c r="H341" s="12" t="s">
        <v>19</v>
      </c>
      <c r="I341" s="12" t="s">
        <v>19</v>
      </c>
      <c r="J341" s="12" t="s">
        <v>19</v>
      </c>
    </row>
    <row r="342" spans="1:10" x14ac:dyDescent="0.3">
      <c r="A342" s="12">
        <v>69</v>
      </c>
      <c r="B342" s="12" t="s">
        <v>302</v>
      </c>
      <c r="C342" s="12">
        <v>0.125</v>
      </c>
      <c r="E342" s="12">
        <v>3.1E-2</v>
      </c>
      <c r="F342" s="12">
        <v>3.1E-2</v>
      </c>
      <c r="G342" s="12">
        <v>0</v>
      </c>
      <c r="H342" s="12">
        <v>0</v>
      </c>
      <c r="I342" s="12">
        <v>6561</v>
      </c>
      <c r="J342" s="12">
        <v>204.322</v>
      </c>
    </row>
    <row r="343" spans="1:10" x14ac:dyDescent="0.3">
      <c r="A343" s="12" t="s">
        <v>19</v>
      </c>
      <c r="B343" s="12" t="s">
        <v>326</v>
      </c>
      <c r="C343" s="12">
        <v>4.2000000000000003E-2</v>
      </c>
      <c r="D343" s="12" t="s">
        <v>51</v>
      </c>
      <c r="E343" s="12" t="s">
        <v>17</v>
      </c>
      <c r="F343" s="12" t="s">
        <v>19</v>
      </c>
      <c r="G343" s="12" t="s">
        <v>19</v>
      </c>
      <c r="H343" s="12" t="s">
        <v>19</v>
      </c>
      <c r="I343" s="12" t="s">
        <v>19</v>
      </c>
      <c r="J343" s="12" t="s">
        <v>19</v>
      </c>
    </row>
    <row r="344" spans="1:10" x14ac:dyDescent="0.3">
      <c r="A344" s="12">
        <v>70</v>
      </c>
      <c r="B344" s="12" t="s">
        <v>303</v>
      </c>
      <c r="C344" s="12">
        <v>6.3E-2</v>
      </c>
      <c r="E344" s="12">
        <v>7.0000000000000001E-3</v>
      </c>
      <c r="F344" s="12">
        <v>7.0000000000000001E-3</v>
      </c>
      <c r="G344" s="12">
        <v>1E-3</v>
      </c>
      <c r="H344" s="12">
        <v>9</v>
      </c>
      <c r="I344" s="12">
        <v>19683</v>
      </c>
      <c r="J344" s="12">
        <v>131.41800000000001</v>
      </c>
    </row>
    <row r="345" spans="1:10" x14ac:dyDescent="0.3">
      <c r="A345" s="12" t="s">
        <v>19</v>
      </c>
      <c r="B345" s="12" t="s">
        <v>327</v>
      </c>
      <c r="C345" s="12">
        <v>0.06</v>
      </c>
      <c r="E345" s="12">
        <v>6.0000000000000001E-3</v>
      </c>
      <c r="F345" s="12" t="s">
        <v>19</v>
      </c>
      <c r="G345" s="12" t="s">
        <v>19</v>
      </c>
      <c r="H345" s="12" t="s">
        <v>19</v>
      </c>
      <c r="I345" s="12" t="s">
        <v>19</v>
      </c>
      <c r="J345" s="12" t="s">
        <v>19</v>
      </c>
    </row>
    <row r="346" spans="1:10" x14ac:dyDescent="0.3">
      <c r="A346" s="12">
        <v>71</v>
      </c>
      <c r="B346" s="12" t="s">
        <v>304</v>
      </c>
      <c r="C346" s="12">
        <v>7.5999999999999998E-2</v>
      </c>
      <c r="E346" s="12">
        <v>1.2E-2</v>
      </c>
      <c r="F346" s="12">
        <v>8.9999999999999993E-3</v>
      </c>
      <c r="G346" s="12">
        <v>4.0000000000000001E-3</v>
      </c>
      <c r="H346" s="12">
        <v>49.4</v>
      </c>
      <c r="I346" s="12">
        <v>59049</v>
      </c>
      <c r="J346" s="12">
        <v>527.43299999999999</v>
      </c>
    </row>
    <row r="347" spans="1:10" x14ac:dyDescent="0.3">
      <c r="A347" s="12" t="s">
        <v>19</v>
      </c>
      <c r="B347" s="12" t="s">
        <v>328</v>
      </c>
      <c r="C347" s="12">
        <v>5.8999999999999997E-2</v>
      </c>
      <c r="E347" s="12">
        <v>6.0000000000000001E-3</v>
      </c>
      <c r="F347" s="12" t="s">
        <v>19</v>
      </c>
      <c r="G347" s="12" t="s">
        <v>19</v>
      </c>
      <c r="H347" s="12" t="s">
        <v>19</v>
      </c>
      <c r="I347" s="12" t="s">
        <v>19</v>
      </c>
      <c r="J347" s="12" t="s">
        <v>19</v>
      </c>
    </row>
    <row r="348" spans="1:10" x14ac:dyDescent="0.3">
      <c r="A348" s="12">
        <v>72</v>
      </c>
      <c r="B348" s="12" t="s">
        <v>305</v>
      </c>
      <c r="C348" s="12">
        <v>5.2999999999999999E-2</v>
      </c>
      <c r="E348" s="12">
        <v>4.0000000000000001E-3</v>
      </c>
      <c r="F348" s="12">
        <v>4.0000000000000001E-3</v>
      </c>
      <c r="G348" s="12">
        <v>0</v>
      </c>
      <c r="H348" s="12">
        <v>0</v>
      </c>
      <c r="I348" s="12">
        <v>177147</v>
      </c>
      <c r="J348" s="12">
        <v>635.91499999999996</v>
      </c>
    </row>
    <row r="349" spans="1:10" x14ac:dyDescent="0.3">
      <c r="A349" s="12" t="s">
        <v>19</v>
      </c>
      <c r="B349" s="12" t="s">
        <v>329</v>
      </c>
      <c r="C349" s="12">
        <v>4.1000000000000002E-2</v>
      </c>
      <c r="D349" s="12" t="s">
        <v>51</v>
      </c>
      <c r="E349" s="12" t="s">
        <v>17</v>
      </c>
      <c r="F349" s="12" t="s">
        <v>19</v>
      </c>
      <c r="G349" s="12" t="s">
        <v>19</v>
      </c>
      <c r="H349" s="12" t="s">
        <v>19</v>
      </c>
      <c r="I349" s="12" t="s">
        <v>19</v>
      </c>
      <c r="J349" s="12" t="s">
        <v>19</v>
      </c>
    </row>
    <row r="350" spans="1:10" x14ac:dyDescent="0.3">
      <c r="A350" s="12">
        <v>73</v>
      </c>
      <c r="B350" s="12" t="s">
        <v>342</v>
      </c>
      <c r="C350" s="12">
        <v>0.45300000000000001</v>
      </c>
      <c r="E350" s="12">
        <v>0.17699999999999999</v>
      </c>
      <c r="F350" s="12">
        <v>0.16500000000000001</v>
      </c>
      <c r="G350" s="12">
        <v>1.6E-2</v>
      </c>
      <c r="H350" s="12">
        <v>9.6</v>
      </c>
      <c r="I350" s="12">
        <v>1</v>
      </c>
      <c r="J350" s="12">
        <v>0.16500000000000001</v>
      </c>
    </row>
    <row r="351" spans="1:10" x14ac:dyDescent="0.3">
      <c r="A351" s="12" t="s">
        <v>19</v>
      </c>
      <c r="B351" s="12" t="s">
        <v>366</v>
      </c>
      <c r="C351" s="12">
        <v>0.40600000000000003</v>
      </c>
      <c r="E351" s="12">
        <v>0.154</v>
      </c>
      <c r="F351" s="12" t="s">
        <v>19</v>
      </c>
      <c r="G351" s="12" t="s">
        <v>19</v>
      </c>
      <c r="H351" s="12" t="s">
        <v>19</v>
      </c>
      <c r="I351" s="12" t="s">
        <v>19</v>
      </c>
      <c r="J351" s="12" t="s">
        <v>19</v>
      </c>
    </row>
    <row r="352" spans="1:10" x14ac:dyDescent="0.3">
      <c r="A352" s="12">
        <v>74</v>
      </c>
      <c r="B352" s="12" t="s">
        <v>343</v>
      </c>
      <c r="C352" s="12">
        <v>7.5999999999999998E-2</v>
      </c>
      <c r="E352" s="12">
        <v>1.2E-2</v>
      </c>
      <c r="F352" s="12">
        <v>1.7000000000000001E-2</v>
      </c>
      <c r="G352" s="12">
        <v>7.0000000000000001E-3</v>
      </c>
      <c r="H352" s="12">
        <v>42.3</v>
      </c>
      <c r="I352" s="12">
        <v>3</v>
      </c>
      <c r="J352" s="12">
        <v>5.1999999999999998E-2</v>
      </c>
    </row>
    <row r="353" spans="1:10" x14ac:dyDescent="0.3">
      <c r="A353" s="12" t="s">
        <v>19</v>
      </c>
      <c r="B353" s="12" t="s">
        <v>367</v>
      </c>
      <c r="C353" s="12">
        <v>0.10299999999999999</v>
      </c>
      <c r="E353" s="12">
        <v>2.3E-2</v>
      </c>
      <c r="F353" s="12" t="s">
        <v>19</v>
      </c>
      <c r="G353" s="12" t="s">
        <v>19</v>
      </c>
      <c r="H353" s="12" t="s">
        <v>19</v>
      </c>
      <c r="I353" s="12" t="s">
        <v>19</v>
      </c>
      <c r="J353" s="12" t="s">
        <v>19</v>
      </c>
    </row>
    <row r="354" spans="1:10" x14ac:dyDescent="0.3">
      <c r="A354" s="12">
        <v>75</v>
      </c>
      <c r="B354" s="12" t="s">
        <v>344</v>
      </c>
      <c r="C354" s="12">
        <v>5.7000000000000002E-2</v>
      </c>
      <c r="E354" s="12">
        <v>5.0000000000000001E-3</v>
      </c>
      <c r="F354" s="12">
        <v>5.0000000000000001E-3</v>
      </c>
      <c r="G354" s="12">
        <v>0</v>
      </c>
      <c r="H354" s="12">
        <v>0</v>
      </c>
      <c r="I354" s="12">
        <v>9</v>
      </c>
      <c r="J354" s="12">
        <v>4.5999999999999999E-2</v>
      </c>
    </row>
    <row r="355" spans="1:10" x14ac:dyDescent="0.3">
      <c r="A355" s="12" t="s">
        <v>19</v>
      </c>
      <c r="B355" s="12" t="s">
        <v>368</v>
      </c>
      <c r="C355" s="12">
        <v>5.7000000000000002E-2</v>
      </c>
      <c r="E355" s="12">
        <v>5.0000000000000001E-3</v>
      </c>
      <c r="F355" s="12" t="s">
        <v>19</v>
      </c>
      <c r="G355" s="12" t="s">
        <v>19</v>
      </c>
      <c r="H355" s="12" t="s">
        <v>19</v>
      </c>
      <c r="I355" s="12" t="s">
        <v>19</v>
      </c>
      <c r="J355" s="12" t="s">
        <v>19</v>
      </c>
    </row>
    <row r="356" spans="1:10" x14ac:dyDescent="0.3">
      <c r="A356" s="12">
        <v>76</v>
      </c>
      <c r="B356" s="12" t="s">
        <v>345</v>
      </c>
      <c r="C356" s="12">
        <v>4.5999999999999999E-2</v>
      </c>
      <c r="D356" s="12" t="s">
        <v>51</v>
      </c>
      <c r="E356" s="12">
        <v>1E-3</v>
      </c>
      <c r="F356" s="12">
        <v>1E-3</v>
      </c>
      <c r="G356" s="12">
        <v>0</v>
      </c>
      <c r="H356" s="12">
        <v>9.9</v>
      </c>
      <c r="I356" s="12">
        <v>27</v>
      </c>
      <c r="J356" s="12">
        <v>3.3000000000000002E-2</v>
      </c>
    </row>
    <row r="357" spans="1:10" x14ac:dyDescent="0.3">
      <c r="A357" s="12" t="s">
        <v>19</v>
      </c>
      <c r="B357" s="12" t="s">
        <v>369</v>
      </c>
      <c r="C357" s="12">
        <v>4.7E-2</v>
      </c>
      <c r="D357" s="12" t="s">
        <v>51</v>
      </c>
      <c r="E357" s="12">
        <v>1E-3</v>
      </c>
      <c r="F357" s="12" t="s">
        <v>19</v>
      </c>
      <c r="G357" s="12" t="s">
        <v>19</v>
      </c>
      <c r="H357" s="12" t="s">
        <v>19</v>
      </c>
      <c r="I357" s="12" t="s">
        <v>19</v>
      </c>
      <c r="J357" s="12" t="s">
        <v>19</v>
      </c>
    </row>
    <row r="358" spans="1:10" x14ac:dyDescent="0.3">
      <c r="A358" s="12">
        <v>77</v>
      </c>
      <c r="B358" s="12" t="s">
        <v>346</v>
      </c>
      <c r="C358" s="12">
        <v>8.1000000000000003E-2</v>
      </c>
      <c r="E358" s="12">
        <v>1.4E-2</v>
      </c>
      <c r="F358" s="12">
        <v>8.0000000000000002E-3</v>
      </c>
      <c r="G358" s="12">
        <v>8.9999999999999993E-3</v>
      </c>
      <c r="H358" s="12">
        <v>125</v>
      </c>
      <c r="I358" s="12">
        <v>81</v>
      </c>
      <c r="J358" s="12">
        <v>0.60799999999999998</v>
      </c>
    </row>
    <row r="359" spans="1:10" x14ac:dyDescent="0.3">
      <c r="A359" s="12" t="s">
        <v>19</v>
      </c>
      <c r="B359" s="12" t="s">
        <v>370</v>
      </c>
      <c r="C359" s="12">
        <v>4.4999999999999998E-2</v>
      </c>
      <c r="D359" s="12" t="s">
        <v>51</v>
      </c>
      <c r="E359" s="12">
        <v>1E-3</v>
      </c>
      <c r="F359" s="12" t="s">
        <v>19</v>
      </c>
      <c r="G359" s="12" t="s">
        <v>19</v>
      </c>
      <c r="H359" s="12" t="s">
        <v>19</v>
      </c>
      <c r="I359" s="12" t="s">
        <v>19</v>
      </c>
      <c r="J359" s="12" t="s">
        <v>19</v>
      </c>
    </row>
    <row r="360" spans="1:10" x14ac:dyDescent="0.3">
      <c r="A360" s="12">
        <v>78</v>
      </c>
      <c r="B360" s="12" t="s">
        <v>347</v>
      </c>
      <c r="C360" s="12">
        <v>5.2999999999999999E-2</v>
      </c>
      <c r="E360" s="12">
        <v>4.0000000000000001E-3</v>
      </c>
      <c r="F360" s="12">
        <v>7.0000000000000001E-3</v>
      </c>
      <c r="G360" s="12">
        <v>5.0000000000000001E-3</v>
      </c>
      <c r="H360" s="12">
        <v>68.900000000000006</v>
      </c>
      <c r="I360" s="12">
        <v>243</v>
      </c>
      <c r="J360" s="12">
        <v>1.8029999999999999</v>
      </c>
    </row>
    <row r="361" spans="1:10" x14ac:dyDescent="0.3">
      <c r="A361" s="12" t="s">
        <v>19</v>
      </c>
      <c r="B361" s="12" t="s">
        <v>371</v>
      </c>
      <c r="C361" s="12">
        <v>7.2999999999999995E-2</v>
      </c>
      <c r="E361" s="12">
        <v>1.0999999999999999E-2</v>
      </c>
      <c r="F361" s="12" t="s">
        <v>19</v>
      </c>
      <c r="G361" s="12" t="s">
        <v>19</v>
      </c>
      <c r="H361" s="12" t="s">
        <v>19</v>
      </c>
      <c r="I361" s="12" t="s">
        <v>19</v>
      </c>
      <c r="J361" s="12" t="s">
        <v>19</v>
      </c>
    </row>
    <row r="362" spans="1:10" x14ac:dyDescent="0.3">
      <c r="A362" s="12">
        <v>79</v>
      </c>
      <c r="B362" s="12" t="s">
        <v>348</v>
      </c>
      <c r="C362" s="12">
        <v>4.3999999999999997E-2</v>
      </c>
      <c r="D362" s="12" t="s">
        <v>51</v>
      </c>
      <c r="E362" s="12">
        <v>0</v>
      </c>
      <c r="F362" s="12">
        <v>8.9999999999999993E-3</v>
      </c>
      <c r="G362" s="12">
        <v>1.2999999999999999E-2</v>
      </c>
      <c r="H362" s="12">
        <v>136.4</v>
      </c>
      <c r="I362" s="12">
        <v>729</v>
      </c>
      <c r="J362" s="12">
        <v>6.8789999999999996</v>
      </c>
    </row>
    <row r="363" spans="1:10" x14ac:dyDescent="0.3">
      <c r="A363" s="12" t="s">
        <v>19</v>
      </c>
      <c r="B363" s="12" t="s">
        <v>372</v>
      </c>
      <c r="C363" s="12">
        <v>9.2999999999999999E-2</v>
      </c>
      <c r="E363" s="12">
        <v>1.9E-2</v>
      </c>
      <c r="F363" s="12" t="s">
        <v>19</v>
      </c>
      <c r="G363" s="12" t="s">
        <v>19</v>
      </c>
      <c r="H363" s="12" t="s">
        <v>19</v>
      </c>
      <c r="I363" s="12" t="s">
        <v>19</v>
      </c>
      <c r="J363" s="12" t="s">
        <v>19</v>
      </c>
    </row>
    <row r="364" spans="1:10" x14ac:dyDescent="0.3">
      <c r="A364" s="12">
        <v>80</v>
      </c>
      <c r="B364" s="12" t="s">
        <v>349</v>
      </c>
      <c r="C364" s="12">
        <v>4.4999999999999998E-2</v>
      </c>
      <c r="D364" s="12" t="s">
        <v>51</v>
      </c>
      <c r="E364" s="12">
        <v>1E-3</v>
      </c>
      <c r="F364" s="12">
        <v>2E-3</v>
      </c>
      <c r="G364" s="12">
        <v>2E-3</v>
      </c>
      <c r="H364" s="12">
        <v>93.7</v>
      </c>
      <c r="I364" s="12">
        <v>2187</v>
      </c>
      <c r="J364" s="12">
        <v>5.4349999999999996</v>
      </c>
    </row>
    <row r="365" spans="1:10" x14ac:dyDescent="0.3">
      <c r="A365" s="12" t="s">
        <v>19</v>
      </c>
      <c r="B365" s="12" t="s">
        <v>373</v>
      </c>
      <c r="C365" s="12">
        <v>5.3999999999999999E-2</v>
      </c>
      <c r="E365" s="12">
        <v>4.0000000000000001E-3</v>
      </c>
      <c r="F365" s="12" t="s">
        <v>19</v>
      </c>
      <c r="G365" s="12" t="s">
        <v>19</v>
      </c>
      <c r="H365" s="12" t="s">
        <v>19</v>
      </c>
      <c r="I365" s="12" t="s">
        <v>19</v>
      </c>
      <c r="J365" s="12" t="s">
        <v>19</v>
      </c>
    </row>
    <row r="366" spans="1:10" x14ac:dyDescent="0.3">
      <c r="A366" s="12">
        <v>81</v>
      </c>
      <c r="B366" s="12" t="s">
        <v>350</v>
      </c>
      <c r="C366" s="12">
        <v>4.3999999999999997E-2</v>
      </c>
      <c r="D366" s="12" t="s">
        <v>51</v>
      </c>
      <c r="E366" s="12">
        <v>0</v>
      </c>
      <c r="F366" s="12">
        <v>1E-3</v>
      </c>
      <c r="G366" s="12">
        <v>0</v>
      </c>
      <c r="H366" s="12">
        <v>39.5</v>
      </c>
      <c r="I366" s="12">
        <v>6561</v>
      </c>
      <c r="J366" s="12">
        <v>3.952</v>
      </c>
    </row>
    <row r="367" spans="1:10" x14ac:dyDescent="0.3">
      <c r="A367" s="12" t="s">
        <v>19</v>
      </c>
      <c r="B367" s="12" t="s">
        <v>374</v>
      </c>
      <c r="C367" s="12">
        <v>4.4999999999999998E-2</v>
      </c>
      <c r="D367" s="12" t="s">
        <v>51</v>
      </c>
      <c r="E367" s="12">
        <v>1E-3</v>
      </c>
      <c r="F367" s="12" t="s">
        <v>19</v>
      </c>
      <c r="G367" s="12" t="s">
        <v>19</v>
      </c>
      <c r="H367" s="12" t="s">
        <v>19</v>
      </c>
      <c r="I367" s="12" t="s">
        <v>19</v>
      </c>
      <c r="J367" s="12" t="s">
        <v>19</v>
      </c>
    </row>
    <row r="368" spans="1:10" x14ac:dyDescent="0.3">
      <c r="A368" s="12">
        <v>82</v>
      </c>
      <c r="B368" s="12" t="s">
        <v>351</v>
      </c>
      <c r="C368" s="12">
        <v>4.5999999999999999E-2</v>
      </c>
      <c r="D368" s="12" t="s">
        <v>51</v>
      </c>
      <c r="E368" s="12">
        <v>1E-3</v>
      </c>
      <c r="F368" s="12">
        <v>1E-3</v>
      </c>
      <c r="G368" s="12">
        <v>0</v>
      </c>
      <c r="H368" s="12">
        <v>12.1</v>
      </c>
      <c r="I368" s="12">
        <v>19683</v>
      </c>
      <c r="J368" s="12">
        <v>23.954999999999998</v>
      </c>
    </row>
    <row r="369" spans="1:10" x14ac:dyDescent="0.3">
      <c r="A369" s="12" t="s">
        <v>19</v>
      </c>
      <c r="B369" s="12" t="s">
        <v>375</v>
      </c>
      <c r="C369" s="12">
        <v>4.7E-2</v>
      </c>
      <c r="D369" s="12" t="s">
        <v>51</v>
      </c>
      <c r="E369" s="12">
        <v>1E-3</v>
      </c>
      <c r="F369" s="12" t="s">
        <v>19</v>
      </c>
      <c r="G369" s="12" t="s">
        <v>19</v>
      </c>
      <c r="H369" s="12" t="s">
        <v>19</v>
      </c>
      <c r="I369" s="12" t="s">
        <v>19</v>
      </c>
      <c r="J369" s="12" t="s">
        <v>19</v>
      </c>
    </row>
    <row r="370" spans="1:10" x14ac:dyDescent="0.3">
      <c r="A370" s="12">
        <v>83</v>
      </c>
      <c r="B370" s="12" t="s">
        <v>352</v>
      </c>
      <c r="C370" s="12">
        <v>6.5000000000000002E-2</v>
      </c>
      <c r="E370" s="12">
        <v>8.0000000000000002E-3</v>
      </c>
      <c r="F370" s="12">
        <v>1.0999999999999999E-2</v>
      </c>
      <c r="G370" s="12">
        <v>4.0000000000000001E-3</v>
      </c>
      <c r="H370" s="12">
        <v>34.9</v>
      </c>
      <c r="I370" s="12">
        <v>59049</v>
      </c>
      <c r="J370" s="12">
        <v>635.59799999999996</v>
      </c>
    </row>
    <row r="371" spans="1:10" x14ac:dyDescent="0.3">
      <c r="A371" s="12" t="s">
        <v>19</v>
      </c>
      <c r="B371" s="12" t="s">
        <v>376</v>
      </c>
      <c r="C371" s="12">
        <v>7.9000000000000001E-2</v>
      </c>
      <c r="E371" s="12">
        <v>1.2999999999999999E-2</v>
      </c>
      <c r="F371" s="12" t="s">
        <v>19</v>
      </c>
      <c r="G371" s="12" t="s">
        <v>19</v>
      </c>
      <c r="H371" s="12" t="s">
        <v>19</v>
      </c>
      <c r="I371" s="12" t="s">
        <v>19</v>
      </c>
      <c r="J371" s="12" t="s">
        <v>19</v>
      </c>
    </row>
    <row r="372" spans="1:10" x14ac:dyDescent="0.3">
      <c r="A372" s="12">
        <v>84</v>
      </c>
      <c r="B372" s="12" t="s">
        <v>353</v>
      </c>
      <c r="C372" s="12">
        <v>4.3999999999999997E-2</v>
      </c>
      <c r="D372" s="12" t="s">
        <v>51</v>
      </c>
      <c r="E372" s="12">
        <v>0</v>
      </c>
      <c r="F372" s="12">
        <v>0</v>
      </c>
      <c r="G372" s="12">
        <v>0</v>
      </c>
      <c r="H372" s="12">
        <v>6.1</v>
      </c>
      <c r="I372" s="12">
        <v>177147</v>
      </c>
      <c r="J372" s="12">
        <v>68.036000000000001</v>
      </c>
    </row>
    <row r="373" spans="1:10" x14ac:dyDescent="0.3">
      <c r="A373" s="12" t="s">
        <v>19</v>
      </c>
      <c r="B373" s="12" t="s">
        <v>377</v>
      </c>
      <c r="C373" s="12">
        <v>4.3999999999999997E-2</v>
      </c>
      <c r="D373" s="12" t="s">
        <v>51</v>
      </c>
      <c r="E373" s="12">
        <v>0</v>
      </c>
      <c r="F373" s="12" t="s">
        <v>19</v>
      </c>
      <c r="G373" s="12" t="s">
        <v>19</v>
      </c>
      <c r="H373" s="12" t="s">
        <v>19</v>
      </c>
      <c r="I373" s="12" t="s">
        <v>19</v>
      </c>
      <c r="J373" s="12" t="s">
        <v>19</v>
      </c>
    </row>
    <row r="374" spans="1:10" x14ac:dyDescent="0.3">
      <c r="A374" s="12">
        <v>85</v>
      </c>
      <c r="B374" s="12" t="s">
        <v>66</v>
      </c>
      <c r="C374" s="12">
        <v>3.302</v>
      </c>
      <c r="E374" s="12">
        <v>6.798</v>
      </c>
      <c r="F374" s="12">
        <v>8.2040000000000006</v>
      </c>
      <c r="G374" s="12">
        <v>1.9890000000000001</v>
      </c>
      <c r="H374" s="12">
        <v>24.2</v>
      </c>
      <c r="I374" s="12">
        <v>1</v>
      </c>
      <c r="J374" s="12">
        <v>8.2040000000000006</v>
      </c>
    </row>
    <row r="375" spans="1:10" x14ac:dyDescent="0.3">
      <c r="A375" s="12" t="s">
        <v>19</v>
      </c>
      <c r="B375" s="12" t="s">
        <v>90</v>
      </c>
      <c r="C375" s="12">
        <v>3.4020000000000001</v>
      </c>
      <c r="E375" s="12">
        <v>9.61</v>
      </c>
      <c r="F375" s="12" t="s">
        <v>19</v>
      </c>
      <c r="G375" s="12" t="s">
        <v>19</v>
      </c>
      <c r="H375" s="12" t="s">
        <v>19</v>
      </c>
      <c r="I375" s="12" t="s">
        <v>19</v>
      </c>
      <c r="J375" s="12" t="s">
        <v>19</v>
      </c>
    </row>
    <row r="376" spans="1:10" x14ac:dyDescent="0.3">
      <c r="A376" s="12">
        <v>86</v>
      </c>
      <c r="B376" s="12" t="s">
        <v>67</v>
      </c>
      <c r="C376" s="12">
        <v>1.3</v>
      </c>
      <c r="E376" s="12">
        <v>0.69399999999999995</v>
      </c>
      <c r="F376" s="12">
        <v>0.68700000000000006</v>
      </c>
      <c r="G376" s="12">
        <v>0.01</v>
      </c>
      <c r="H376" s="12">
        <v>1.5</v>
      </c>
      <c r="I376" s="12">
        <v>3</v>
      </c>
      <c r="J376" s="12">
        <v>2.0609999999999999</v>
      </c>
    </row>
    <row r="377" spans="1:10" x14ac:dyDescent="0.3">
      <c r="A377" s="12" t="s">
        <v>19</v>
      </c>
      <c r="B377" s="12" t="s">
        <v>91</v>
      </c>
      <c r="C377" s="12">
        <v>1.2809999999999999</v>
      </c>
      <c r="E377" s="12">
        <v>0.67900000000000005</v>
      </c>
      <c r="F377" s="12" t="s">
        <v>19</v>
      </c>
      <c r="G377" s="12" t="s">
        <v>19</v>
      </c>
      <c r="H377" s="12" t="s">
        <v>19</v>
      </c>
      <c r="I377" s="12" t="s">
        <v>19</v>
      </c>
      <c r="J377" s="12" t="s">
        <v>19</v>
      </c>
    </row>
    <row r="378" spans="1:10" x14ac:dyDescent="0.3">
      <c r="A378" s="12">
        <v>87</v>
      </c>
      <c r="B378" s="12" t="s">
        <v>68</v>
      </c>
      <c r="C378" s="12">
        <v>0.29699999999999999</v>
      </c>
      <c r="E378" s="12">
        <v>0.104</v>
      </c>
      <c r="F378" s="12">
        <v>0.106</v>
      </c>
      <c r="G378" s="12">
        <v>2E-3</v>
      </c>
      <c r="H378" s="12">
        <v>1.7</v>
      </c>
      <c r="I378" s="12">
        <v>9</v>
      </c>
      <c r="J378" s="12">
        <v>0.95199999999999996</v>
      </c>
    </row>
    <row r="379" spans="1:10" x14ac:dyDescent="0.3">
      <c r="A379" s="12" t="s">
        <v>19</v>
      </c>
      <c r="B379" s="12" t="s">
        <v>92</v>
      </c>
      <c r="C379" s="12">
        <v>0.30299999999999999</v>
      </c>
      <c r="E379" s="12">
        <v>0.107</v>
      </c>
      <c r="F379" s="12" t="s">
        <v>19</v>
      </c>
      <c r="G379" s="12" t="s">
        <v>19</v>
      </c>
      <c r="H379" s="12" t="s">
        <v>19</v>
      </c>
      <c r="I379" s="12" t="s">
        <v>19</v>
      </c>
      <c r="J379" s="12" t="s">
        <v>19</v>
      </c>
    </row>
    <row r="380" spans="1:10" x14ac:dyDescent="0.3">
      <c r="A380" s="12">
        <v>88</v>
      </c>
      <c r="B380" s="12" t="s">
        <v>69</v>
      </c>
      <c r="C380" s="12">
        <v>9.5000000000000001E-2</v>
      </c>
      <c r="E380" s="12">
        <v>0.02</v>
      </c>
      <c r="F380" s="12">
        <v>0.03</v>
      </c>
      <c r="G380" s="12">
        <v>1.4999999999999999E-2</v>
      </c>
      <c r="H380" s="12">
        <v>50.4</v>
      </c>
      <c r="I380" s="12">
        <v>27</v>
      </c>
      <c r="J380" s="12">
        <v>0.82299999999999995</v>
      </c>
    </row>
    <row r="381" spans="1:10" x14ac:dyDescent="0.3">
      <c r="A381" s="12" t="s">
        <v>19</v>
      </c>
      <c r="B381" s="12" t="s">
        <v>93</v>
      </c>
      <c r="C381" s="12">
        <v>0.15</v>
      </c>
      <c r="E381" s="12">
        <v>4.1000000000000002E-2</v>
      </c>
      <c r="F381" s="12" t="s">
        <v>19</v>
      </c>
      <c r="G381" s="12" t="s">
        <v>19</v>
      </c>
      <c r="H381" s="12" t="s">
        <v>19</v>
      </c>
      <c r="I381" s="12" t="s">
        <v>19</v>
      </c>
      <c r="J381" s="12" t="s">
        <v>19</v>
      </c>
    </row>
    <row r="382" spans="1:10" x14ac:dyDescent="0.3">
      <c r="A382" s="12">
        <v>89</v>
      </c>
      <c r="B382" s="12" t="s">
        <v>70</v>
      </c>
      <c r="C382" s="12">
        <v>8.7999999999999995E-2</v>
      </c>
      <c r="E382" s="12">
        <v>1.7000000000000001E-2</v>
      </c>
      <c r="F382" s="12">
        <v>0.03</v>
      </c>
      <c r="G382" s="12">
        <v>1.9E-2</v>
      </c>
      <c r="H382" s="12">
        <v>62.9</v>
      </c>
      <c r="I382" s="12">
        <v>81</v>
      </c>
      <c r="J382" s="12">
        <v>2.4460000000000002</v>
      </c>
    </row>
    <row r="383" spans="1:10" x14ac:dyDescent="0.3">
      <c r="A383" s="12" t="s">
        <v>19</v>
      </c>
      <c r="B383" s="12" t="s">
        <v>94</v>
      </c>
      <c r="C383" s="12">
        <v>0.156</v>
      </c>
      <c r="E383" s="12">
        <v>4.3999999999999997E-2</v>
      </c>
      <c r="F383" s="12" t="s">
        <v>19</v>
      </c>
      <c r="G383" s="12" t="s">
        <v>19</v>
      </c>
      <c r="H383" s="12" t="s">
        <v>19</v>
      </c>
      <c r="I383" s="12" t="s">
        <v>19</v>
      </c>
      <c r="J383" s="12" t="s">
        <v>19</v>
      </c>
    </row>
    <row r="384" spans="1:10" x14ac:dyDescent="0.3">
      <c r="A384" s="12">
        <v>90</v>
      </c>
      <c r="B384" s="12" t="s">
        <v>71</v>
      </c>
      <c r="C384" s="12">
        <v>9.7000000000000003E-2</v>
      </c>
      <c r="E384" s="12">
        <v>0.02</v>
      </c>
      <c r="F384" s="12">
        <v>1.9E-2</v>
      </c>
      <c r="G384" s="12">
        <v>2E-3</v>
      </c>
      <c r="H384" s="12">
        <v>10.199999999999999</v>
      </c>
      <c r="I384" s="12">
        <v>243</v>
      </c>
      <c r="J384" s="12">
        <v>4.5709999999999997</v>
      </c>
    </row>
    <row r="385" spans="1:10" x14ac:dyDescent="0.3">
      <c r="A385" s="12" t="s">
        <v>19</v>
      </c>
      <c r="B385" s="12" t="s">
        <v>95</v>
      </c>
      <c r="C385" s="12">
        <v>0.09</v>
      </c>
      <c r="E385" s="12">
        <v>1.7000000000000001E-2</v>
      </c>
      <c r="F385" s="12" t="s">
        <v>19</v>
      </c>
      <c r="G385" s="12" t="s">
        <v>19</v>
      </c>
      <c r="H385" s="12" t="s">
        <v>19</v>
      </c>
      <c r="I385" s="12" t="s">
        <v>19</v>
      </c>
      <c r="J385" s="12" t="s">
        <v>19</v>
      </c>
    </row>
    <row r="386" spans="1:10" x14ac:dyDescent="0.3">
      <c r="A386" s="12">
        <v>91</v>
      </c>
      <c r="B386" s="12" t="s">
        <v>72</v>
      </c>
      <c r="C386" s="12">
        <v>0.11799999999999999</v>
      </c>
      <c r="E386" s="12">
        <v>2.8000000000000001E-2</v>
      </c>
      <c r="F386" s="12">
        <v>1.4999999999999999E-2</v>
      </c>
      <c r="G386" s="12">
        <v>0.02</v>
      </c>
      <c r="H386" s="12">
        <v>134.9</v>
      </c>
      <c r="I386" s="12">
        <v>729</v>
      </c>
      <c r="J386" s="12">
        <v>10.606999999999999</v>
      </c>
    </row>
    <row r="387" spans="1:10" x14ac:dyDescent="0.3">
      <c r="A387" s="12" t="s">
        <v>19</v>
      </c>
      <c r="B387" s="12" t="s">
        <v>96</v>
      </c>
      <c r="C387" s="12">
        <v>4.4999999999999998E-2</v>
      </c>
      <c r="D387" s="12" t="s">
        <v>51</v>
      </c>
      <c r="E387" s="12">
        <v>1E-3</v>
      </c>
      <c r="F387" s="12" t="s">
        <v>19</v>
      </c>
      <c r="G387" s="12" t="s">
        <v>19</v>
      </c>
      <c r="H387" s="12" t="s">
        <v>19</v>
      </c>
      <c r="I387" s="12" t="s">
        <v>19</v>
      </c>
      <c r="J387" s="12" t="s">
        <v>19</v>
      </c>
    </row>
    <row r="388" spans="1:10" x14ac:dyDescent="0.3">
      <c r="A388" s="12">
        <v>92</v>
      </c>
      <c r="B388" s="12" t="s">
        <v>73</v>
      </c>
      <c r="C388" s="12">
        <v>5.0999999999999997E-2</v>
      </c>
      <c r="D388" s="12" t="s">
        <v>51</v>
      </c>
      <c r="E388" s="12">
        <v>3.0000000000000001E-3</v>
      </c>
      <c r="F388" s="12">
        <v>2E-3</v>
      </c>
      <c r="G388" s="12">
        <v>1E-3</v>
      </c>
      <c r="H388" s="12">
        <v>85.7</v>
      </c>
      <c r="I388" s="12">
        <v>2187</v>
      </c>
      <c r="J388" s="12">
        <v>3.7160000000000002</v>
      </c>
    </row>
    <row r="389" spans="1:10" x14ac:dyDescent="0.3">
      <c r="A389" s="12" t="s">
        <v>19</v>
      </c>
      <c r="B389" s="12" t="s">
        <v>97</v>
      </c>
      <c r="C389" s="12">
        <v>4.4999999999999998E-2</v>
      </c>
      <c r="D389" s="12" t="s">
        <v>51</v>
      </c>
      <c r="E389" s="12">
        <v>1E-3</v>
      </c>
      <c r="F389" s="12" t="s">
        <v>19</v>
      </c>
      <c r="G389" s="12" t="s">
        <v>19</v>
      </c>
      <c r="H389" s="12" t="s">
        <v>19</v>
      </c>
      <c r="I389" s="12" t="s">
        <v>19</v>
      </c>
      <c r="J389" s="12" t="s">
        <v>19</v>
      </c>
    </row>
    <row r="390" spans="1:10" x14ac:dyDescent="0.3">
      <c r="A390" s="12">
        <v>93</v>
      </c>
      <c r="B390" s="12" t="s">
        <v>74</v>
      </c>
      <c r="C390" s="12">
        <v>4.5999999999999999E-2</v>
      </c>
      <c r="D390" s="12" t="s">
        <v>51</v>
      </c>
      <c r="E390" s="12">
        <v>1E-3</v>
      </c>
      <c r="F390" s="12">
        <v>1E-3</v>
      </c>
      <c r="G390" s="12">
        <v>0</v>
      </c>
      <c r="H390" s="12">
        <v>55.5</v>
      </c>
      <c r="I390" s="12">
        <v>6561</v>
      </c>
      <c r="J390" s="12">
        <v>5.4080000000000004</v>
      </c>
    </row>
    <row r="391" spans="1:10" x14ac:dyDescent="0.3">
      <c r="A391" s="12" t="s">
        <v>19</v>
      </c>
      <c r="B391" s="12" t="s">
        <v>98</v>
      </c>
      <c r="C391" s="12">
        <v>4.3999999999999997E-2</v>
      </c>
      <c r="D391" s="12" t="s">
        <v>51</v>
      </c>
      <c r="E391" s="12">
        <v>1E-3</v>
      </c>
      <c r="F391" s="12" t="s">
        <v>19</v>
      </c>
      <c r="G391" s="12" t="s">
        <v>19</v>
      </c>
      <c r="H391" s="12" t="s">
        <v>19</v>
      </c>
      <c r="I391" s="12" t="s">
        <v>19</v>
      </c>
      <c r="J391" s="12" t="s">
        <v>19</v>
      </c>
    </row>
    <row r="392" spans="1:10" x14ac:dyDescent="0.3">
      <c r="A392" s="12">
        <v>94</v>
      </c>
      <c r="B392" s="12" t="s">
        <v>75</v>
      </c>
      <c r="C392" s="12">
        <v>5.8000000000000003E-2</v>
      </c>
      <c r="E392" s="12">
        <v>6.0000000000000001E-3</v>
      </c>
      <c r="F392" s="12">
        <v>3.0000000000000001E-3</v>
      </c>
      <c r="G392" s="12">
        <v>3.0000000000000001E-3</v>
      </c>
      <c r="H392" s="12">
        <v>97.9</v>
      </c>
      <c r="I392" s="12">
        <v>19683</v>
      </c>
      <c r="J392" s="12">
        <v>64.594999999999999</v>
      </c>
    </row>
    <row r="393" spans="1:10" x14ac:dyDescent="0.3">
      <c r="A393" s="12" t="s">
        <v>19</v>
      </c>
      <c r="B393" s="12" t="s">
        <v>99</v>
      </c>
      <c r="C393" s="12">
        <v>4.5999999999999999E-2</v>
      </c>
      <c r="D393" s="12" t="s">
        <v>51</v>
      </c>
      <c r="E393" s="12">
        <v>1E-3</v>
      </c>
      <c r="F393" s="12" t="s">
        <v>19</v>
      </c>
      <c r="G393" s="12" t="s">
        <v>19</v>
      </c>
      <c r="H393" s="12" t="s">
        <v>19</v>
      </c>
      <c r="I393" s="12" t="s">
        <v>19</v>
      </c>
      <c r="J393" s="12" t="s">
        <v>19</v>
      </c>
    </row>
    <row r="394" spans="1:10" x14ac:dyDescent="0.3">
      <c r="A394" s="12">
        <v>95</v>
      </c>
      <c r="B394" s="12" t="s">
        <v>76</v>
      </c>
      <c r="C394" s="12">
        <v>6.8000000000000005E-2</v>
      </c>
      <c r="E394" s="12">
        <v>8.9999999999999993E-3</v>
      </c>
      <c r="F394" s="12">
        <v>6.0000000000000001E-3</v>
      </c>
      <c r="G394" s="12">
        <v>4.0000000000000001E-3</v>
      </c>
      <c r="H394" s="12">
        <v>54.9</v>
      </c>
      <c r="I394" s="12">
        <v>59049</v>
      </c>
      <c r="J394" s="12">
        <v>381.28800000000001</v>
      </c>
    </row>
    <row r="395" spans="1:10" x14ac:dyDescent="0.3">
      <c r="A395" s="12" t="s">
        <v>19</v>
      </c>
      <c r="B395" s="12" t="s">
        <v>100</v>
      </c>
      <c r="C395" s="12">
        <v>5.3999999999999999E-2</v>
      </c>
      <c r="E395" s="12">
        <v>4.0000000000000001E-3</v>
      </c>
      <c r="F395" s="12" t="s">
        <v>19</v>
      </c>
      <c r="G395" s="12" t="s">
        <v>19</v>
      </c>
      <c r="H395" s="12" t="s">
        <v>19</v>
      </c>
      <c r="I395" s="12" t="s">
        <v>19</v>
      </c>
      <c r="J395" s="12" t="s">
        <v>19</v>
      </c>
    </row>
    <row r="396" spans="1:10" x14ac:dyDescent="0.3">
      <c r="A396" s="12">
        <v>96</v>
      </c>
      <c r="B396" s="12" t="s">
        <v>77</v>
      </c>
      <c r="C396" s="12">
        <v>6.5000000000000002E-2</v>
      </c>
      <c r="E396" s="12">
        <v>8.0000000000000002E-3</v>
      </c>
      <c r="F396" s="12">
        <v>6.0000000000000001E-3</v>
      </c>
      <c r="G396" s="12">
        <v>3.0000000000000001E-3</v>
      </c>
      <c r="H396" s="12">
        <v>44.8</v>
      </c>
      <c r="I396" s="12">
        <v>177147</v>
      </c>
      <c r="J396" s="12">
        <v>1080.4369999999999</v>
      </c>
    </row>
    <row r="397" spans="1:10" x14ac:dyDescent="0.3">
      <c r="A397" s="12" t="s">
        <v>19</v>
      </c>
      <c r="B397" s="12" t="s">
        <v>101</v>
      </c>
      <c r="C397" s="12">
        <v>5.5E-2</v>
      </c>
      <c r="E397" s="12">
        <v>4.0000000000000001E-3</v>
      </c>
      <c r="F397" s="12" t="s">
        <v>19</v>
      </c>
      <c r="G397" s="12" t="s">
        <v>19</v>
      </c>
      <c r="H397" s="12" t="s">
        <v>19</v>
      </c>
      <c r="I397" s="12" t="s">
        <v>19</v>
      </c>
      <c r="J397" s="12" t="s">
        <v>19</v>
      </c>
    </row>
  </sheetData>
  <conditionalFormatting sqref="D5:AC5 D4:P4 R4:AC4 D8:AC8 D7:P7 R7:AC7 D11:AC11 D10:P10 R10:AC10 D14:AC14 D13:P13 R13:AC13 D20:AC20 D16:P17 R16:AC17 D26:AC26 D22:P23 R22:AC23 R19:AC19 D19:P19 R25:AC25 D25:P2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15" priority="16" operator="greaterThan">
      <formula>20</formula>
    </cfRule>
  </conditionalFormatting>
  <conditionalFormatting sqref="R6:AC6">
    <cfRule type="cellIs" dxfId="214" priority="15" operator="greaterThan">
      <formula>20</formula>
    </cfRule>
  </conditionalFormatting>
  <conditionalFormatting sqref="D9:O9">
    <cfRule type="cellIs" dxfId="213" priority="14" operator="greaterThan">
      <formula>20</formula>
    </cfRule>
  </conditionalFormatting>
  <conditionalFormatting sqref="R9:AC9">
    <cfRule type="cellIs" dxfId="212" priority="13" operator="greaterThan">
      <formula>20</formula>
    </cfRule>
  </conditionalFormatting>
  <conditionalFormatting sqref="D12:O12">
    <cfRule type="cellIs" dxfId="211" priority="12" operator="greaterThan">
      <formula>20</formula>
    </cfRule>
  </conditionalFormatting>
  <conditionalFormatting sqref="R12:AC12">
    <cfRule type="cellIs" dxfId="210" priority="11" operator="greaterThan">
      <formula>20</formula>
    </cfRule>
  </conditionalFormatting>
  <conditionalFormatting sqref="D15:O15">
    <cfRule type="cellIs" dxfId="209" priority="10" operator="greaterThan">
      <formula>20</formula>
    </cfRule>
  </conditionalFormatting>
  <conditionalFormatting sqref="R15:AC15">
    <cfRule type="cellIs" dxfId="208" priority="9" operator="greaterThan">
      <formula>20</formula>
    </cfRule>
  </conditionalFormatting>
  <conditionalFormatting sqref="D18:O18">
    <cfRule type="cellIs" dxfId="207" priority="8" operator="greaterThan">
      <formula>20</formula>
    </cfRule>
  </conditionalFormatting>
  <conditionalFormatting sqref="R18:AC18">
    <cfRule type="cellIs" dxfId="206" priority="7" operator="greaterThan">
      <formula>20</formula>
    </cfRule>
  </conditionalFormatting>
  <conditionalFormatting sqref="D21:O21">
    <cfRule type="cellIs" dxfId="205" priority="6" operator="greaterThan">
      <formula>20</formula>
    </cfRule>
  </conditionalFormatting>
  <conditionalFormatting sqref="R21:AC21">
    <cfRule type="cellIs" dxfId="204" priority="5" operator="greaterThan">
      <formula>20</formula>
    </cfRule>
  </conditionalFormatting>
  <conditionalFormatting sqref="D24:O24">
    <cfRule type="cellIs" dxfId="203" priority="4" operator="greaterThan">
      <formula>20</formula>
    </cfRule>
  </conditionalFormatting>
  <conditionalFormatting sqref="R24:AC24">
    <cfRule type="cellIs" dxfId="202" priority="3" operator="greaterThan">
      <formula>20</formula>
    </cfRule>
  </conditionalFormatting>
  <conditionalFormatting sqref="D27:O27">
    <cfRule type="cellIs" dxfId="201" priority="2" operator="greaterThan">
      <formula>20</formula>
    </cfRule>
  </conditionalFormatting>
  <conditionalFormatting sqref="R27:AC27">
    <cfRule type="cellIs" dxfId="200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402"/>
  <sheetViews>
    <sheetView topLeftCell="B3"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bestFit="1" customWidth="1"/>
    <col min="4" max="15" width="9.09765625" style="12"/>
    <col min="16" max="16" width="5.69921875" style="12" customWidth="1"/>
    <col min="17" max="17" width="14.69921875" style="12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28.8</v>
      </c>
      <c r="C4" s="14" t="s">
        <v>393</v>
      </c>
      <c r="D4" s="12">
        <v>0.06</v>
      </c>
      <c r="E4" s="12">
        <v>0.22389999999999999</v>
      </c>
      <c r="F4" s="12">
        <v>5.1499999999999997E-2</v>
      </c>
      <c r="G4" s="12">
        <v>0.1013</v>
      </c>
      <c r="H4" s="12">
        <v>5.1799999999999999E-2</v>
      </c>
      <c r="I4" s="12">
        <v>5.6000000000000001E-2</v>
      </c>
      <c r="J4" s="12">
        <v>5.6500000000000002E-2</v>
      </c>
      <c r="K4" s="12">
        <v>5.5300000000000002E-2</v>
      </c>
      <c r="L4" s="12">
        <v>6.13E-2</v>
      </c>
      <c r="M4" s="12">
        <v>5.7000000000000002E-2</v>
      </c>
      <c r="N4" s="12">
        <v>9.5799999999999996E-2</v>
      </c>
      <c r="O4" s="12">
        <v>4.48E-2</v>
      </c>
      <c r="Q4" s="14" t="s">
        <v>400</v>
      </c>
      <c r="R4" s="12">
        <v>3.4350000000000001</v>
      </c>
      <c r="S4" s="12">
        <v>3.1722999999999999</v>
      </c>
      <c r="T4" s="12">
        <v>2.7677</v>
      </c>
      <c r="U4" s="12">
        <v>1.0546</v>
      </c>
      <c r="V4" s="12">
        <v>0.55149999999999999</v>
      </c>
      <c r="W4" s="12">
        <v>0.30940000000000001</v>
      </c>
      <c r="X4" s="12">
        <v>0.13900000000000001</v>
      </c>
      <c r="Y4" s="12">
        <v>6.3399999999999998E-2</v>
      </c>
      <c r="Z4" s="12">
        <v>5.2200000000000003E-2</v>
      </c>
      <c r="AA4" s="12">
        <v>5.2900000000000003E-2</v>
      </c>
      <c r="AB4" s="12">
        <v>4.5400000000000003E-2</v>
      </c>
      <c r="AC4" s="12">
        <v>4.8500000000000001E-2</v>
      </c>
    </row>
    <row r="5" spans="1:29" x14ac:dyDescent="0.3">
      <c r="D5" s="12">
        <v>4.5600000000000002E-2</v>
      </c>
      <c r="E5" s="12">
        <v>4.6100000000000002E-2</v>
      </c>
      <c r="F5" s="12">
        <v>4.6199999999999998E-2</v>
      </c>
      <c r="G5" s="12">
        <v>4.4499999999999998E-2</v>
      </c>
      <c r="H5" s="12">
        <v>4.2599999999999999E-2</v>
      </c>
      <c r="I5" s="12">
        <v>4.3999999999999997E-2</v>
      </c>
      <c r="J5" s="12">
        <v>4.6800000000000001E-2</v>
      </c>
      <c r="K5" s="12">
        <v>4.2599999999999999E-2</v>
      </c>
      <c r="L5" s="12">
        <v>5.4899999999999997E-2</v>
      </c>
      <c r="M5" s="12">
        <v>4.1599999999999998E-2</v>
      </c>
      <c r="N5" s="12">
        <v>4.2299999999999997E-2</v>
      </c>
      <c r="O5" s="12">
        <v>4.19E-2</v>
      </c>
      <c r="R5" s="12">
        <v>3.4552999999999998</v>
      </c>
      <c r="S5" s="12">
        <v>3.24</v>
      </c>
      <c r="T5" s="12">
        <v>2.7646000000000002</v>
      </c>
      <c r="U5" s="12">
        <v>1.6820999999999999</v>
      </c>
      <c r="V5" s="12">
        <v>0.90490000000000004</v>
      </c>
      <c r="W5" s="12">
        <v>0.32300000000000001</v>
      </c>
      <c r="X5" s="12">
        <v>0.1389</v>
      </c>
      <c r="Y5" s="12">
        <v>7.3999999999999996E-2</v>
      </c>
      <c r="Z5" s="12">
        <v>5.3900000000000003E-2</v>
      </c>
      <c r="AA5" s="12">
        <v>5.0099999999999999E-2</v>
      </c>
      <c r="AB5" s="12">
        <v>4.5199999999999997E-2</v>
      </c>
      <c r="AC5" s="12">
        <v>4.3799999999999999E-2</v>
      </c>
    </row>
    <row r="6" spans="1:29" s="9" customFormat="1" x14ac:dyDescent="0.3">
      <c r="C6" s="19" t="s">
        <v>475</v>
      </c>
      <c r="D6" s="9">
        <f>_xlfn.STDEV.S(D4:D5)/AVERAGE(D4:D5)*100</f>
        <v>19.28473039599676</v>
      </c>
      <c r="E6" s="9">
        <f>_xlfn.STDEV.S(E4:E5)/AVERAGE(E4:E5)*100</f>
        <v>93.128581996272686</v>
      </c>
      <c r="F6" s="9">
        <f t="shared" ref="F6:O6" si="0">_xlfn.STDEV.S(F4:F5)/AVERAGE(F4:F5)*100</f>
        <v>7.6717828869778941</v>
      </c>
      <c r="G6" s="9">
        <f>_xlfn.STDEV.S(G4:G5)/AVERAGE(G4:G5)*100</f>
        <v>55.094190907264661</v>
      </c>
      <c r="H6" s="9">
        <f t="shared" si="0"/>
        <v>13.782589802788639</v>
      </c>
      <c r="I6" s="9">
        <f t="shared" si="0"/>
        <v>16.97056274847704</v>
      </c>
      <c r="J6" s="9">
        <f t="shared" si="0"/>
        <v>13.27964332528463</v>
      </c>
      <c r="K6" s="9">
        <f t="shared" si="0"/>
        <v>18.345773485330223</v>
      </c>
      <c r="L6" s="9">
        <f t="shared" si="0"/>
        <v>7.7891280543784953</v>
      </c>
      <c r="M6" s="9">
        <f>_xlfn.STDEV.S(M4:M5)/AVERAGE(M4:M5)*100</f>
        <v>22.088122576618407</v>
      </c>
      <c r="N6" s="9">
        <f t="shared" si="0"/>
        <v>54.786694849355968</v>
      </c>
      <c r="O6" s="9">
        <f t="shared" si="0"/>
        <v>4.7303567830241926</v>
      </c>
      <c r="Q6" s="19" t="s">
        <v>475</v>
      </c>
      <c r="R6" s="9">
        <f>_xlfn.STDEV.S(R4:R5)/AVERAGE(R4:R5)*100</f>
        <v>0.41665145662995068</v>
      </c>
      <c r="S6" s="9">
        <f>_xlfn.STDEV.S(S4:S5)/AVERAGE(S4:S5)*100</f>
        <v>1.4931032261849724</v>
      </c>
      <c r="T6" s="9">
        <f t="shared" ref="T6:AC6" si="1">_xlfn.STDEV.S(T4:T5)/AVERAGE(T4:T5)*100</f>
        <v>7.9244835662498875E-2</v>
      </c>
      <c r="U6" s="9">
        <f>_xlfn.STDEV.S(U4:U5)/AVERAGE(U4:U5)*100</f>
        <v>32.426609068919397</v>
      </c>
      <c r="V6" s="9">
        <f t="shared" si="1"/>
        <v>34.316332940308484</v>
      </c>
      <c r="W6" s="9">
        <f t="shared" si="1"/>
        <v>3.0413194889743975</v>
      </c>
      <c r="X6" s="9">
        <f t="shared" si="1"/>
        <v>5.0889296954779832E-2</v>
      </c>
      <c r="Y6" s="9">
        <f t="shared" si="1"/>
        <v>10.910235634028243</v>
      </c>
      <c r="Z6" s="9">
        <f t="shared" si="1"/>
        <v>2.2659406748673532</v>
      </c>
      <c r="AA6" s="9">
        <f t="shared" si="1"/>
        <v>3.8444640530530787</v>
      </c>
      <c r="AB6" s="9">
        <f t="shared" si="1"/>
        <v>0.31218842436493055</v>
      </c>
      <c r="AC6" s="9">
        <f t="shared" si="1"/>
        <v>7.2013041637633277</v>
      </c>
    </row>
    <row r="7" spans="1:29" x14ac:dyDescent="0.3">
      <c r="C7" s="14" t="s">
        <v>534</v>
      </c>
      <c r="D7" s="12">
        <v>4.5999999999999999E-2</v>
      </c>
      <c r="E7" s="12">
        <v>4.3700000000000003E-2</v>
      </c>
      <c r="F7" s="12">
        <v>4.2900000000000001E-2</v>
      </c>
      <c r="G7" s="12">
        <v>4.1599999999999998E-2</v>
      </c>
      <c r="H7" s="12">
        <v>4.2200000000000001E-2</v>
      </c>
      <c r="I7" s="12">
        <v>4.2900000000000001E-2</v>
      </c>
      <c r="J7" s="12">
        <v>4.1599999999999998E-2</v>
      </c>
      <c r="K7" s="12">
        <v>6.8599999999999994E-2</v>
      </c>
      <c r="L7" s="12">
        <v>4.3999999999999997E-2</v>
      </c>
      <c r="M7" s="12">
        <v>4.5400000000000003E-2</v>
      </c>
      <c r="N7" s="12">
        <v>4.3099999999999999E-2</v>
      </c>
      <c r="O7" s="12">
        <v>4.3299999999999998E-2</v>
      </c>
      <c r="Q7" s="14" t="s">
        <v>541</v>
      </c>
      <c r="R7" s="12">
        <v>3.5228000000000002</v>
      </c>
      <c r="S7" s="12">
        <v>2.9782000000000002</v>
      </c>
      <c r="T7" s="12">
        <v>1.0684</v>
      </c>
      <c r="U7" s="12">
        <v>0.2737</v>
      </c>
      <c r="V7" s="12">
        <v>8.8800000000000004E-2</v>
      </c>
      <c r="W7" s="12">
        <v>5.5300000000000002E-2</v>
      </c>
      <c r="X7" s="12">
        <v>4.7800000000000002E-2</v>
      </c>
      <c r="Y7" s="12">
        <v>4.6100000000000002E-2</v>
      </c>
      <c r="Z7" s="12">
        <v>4.6600000000000003E-2</v>
      </c>
      <c r="AA7" s="12">
        <v>4.5900000000000003E-2</v>
      </c>
      <c r="AB7" s="12">
        <v>4.9500000000000002E-2</v>
      </c>
      <c r="AC7" s="12">
        <v>4.7E-2</v>
      </c>
    </row>
    <row r="8" spans="1:29" x14ac:dyDescent="0.3">
      <c r="D8" s="12">
        <v>4.3400000000000001E-2</v>
      </c>
      <c r="E8" s="12">
        <v>4.3200000000000002E-2</v>
      </c>
      <c r="F8" s="12">
        <v>4.3200000000000002E-2</v>
      </c>
      <c r="G8" s="12">
        <v>4.2000000000000003E-2</v>
      </c>
      <c r="H8" s="12">
        <v>4.1700000000000001E-2</v>
      </c>
      <c r="I8" s="12">
        <v>4.4699999999999997E-2</v>
      </c>
      <c r="J8" s="12">
        <v>4.3999999999999997E-2</v>
      </c>
      <c r="K8" s="12">
        <v>4.5400000000000003E-2</v>
      </c>
      <c r="L8" s="12">
        <v>4.7899999999999998E-2</v>
      </c>
      <c r="M8" s="12">
        <v>4.5100000000000001E-2</v>
      </c>
      <c r="N8" s="12">
        <v>4.41E-2</v>
      </c>
      <c r="O8" s="12">
        <v>4.5699999999999998E-2</v>
      </c>
      <c r="R8" s="12">
        <v>3.5232000000000001</v>
      </c>
      <c r="S8" s="12">
        <v>2.7425999999999999</v>
      </c>
      <c r="T8" s="12">
        <v>1.1208</v>
      </c>
      <c r="U8" s="12">
        <v>0.25290000000000001</v>
      </c>
      <c r="V8" s="12">
        <v>8.7999999999999995E-2</v>
      </c>
      <c r="W8" s="12">
        <v>5.2900000000000003E-2</v>
      </c>
      <c r="X8" s="12">
        <v>4.6100000000000002E-2</v>
      </c>
      <c r="Y8" s="12">
        <v>4.41E-2</v>
      </c>
      <c r="Z8" s="12">
        <v>4.4400000000000002E-2</v>
      </c>
      <c r="AA8" s="12">
        <v>4.4600000000000001E-2</v>
      </c>
      <c r="AB8" s="12">
        <v>4.3200000000000002E-2</v>
      </c>
      <c r="AC8" s="12">
        <v>4.3400000000000001E-2</v>
      </c>
    </row>
    <row r="9" spans="1:29" s="9" customFormat="1" x14ac:dyDescent="0.3">
      <c r="C9" s="19" t="s">
        <v>475</v>
      </c>
      <c r="D9" s="9">
        <f>_xlfn.STDEV.S(D7:D8)/AVERAGE(D7:D8)*100</f>
        <v>4.1129253491834943</v>
      </c>
      <c r="E9" s="9">
        <f>_xlfn.STDEV.S(E7:E8)/AVERAGE(E7:E8)*100</f>
        <v>0.8137017044724375</v>
      </c>
      <c r="F9" s="9">
        <f t="shared" ref="F9:O9" si="2">_xlfn.STDEV.S(F7:F8)/AVERAGE(F7:F8)*100</f>
        <v>0.49275733880595907</v>
      </c>
      <c r="G9" s="9">
        <f>_xlfn.STDEV.S(G7:G8)/AVERAGE(G7:G8)*100</f>
        <v>0.67665720687708664</v>
      </c>
      <c r="H9" s="9">
        <f t="shared" si="2"/>
        <v>0.84279711702806692</v>
      </c>
      <c r="I9" s="9">
        <f t="shared" si="2"/>
        <v>2.9059182788488189</v>
      </c>
      <c r="J9" s="9">
        <f t="shared" si="2"/>
        <v>3.965084754317088</v>
      </c>
      <c r="K9" s="9">
        <f t="shared" si="2"/>
        <v>28.780486532505158</v>
      </c>
      <c r="L9" s="9">
        <f t="shared" si="2"/>
        <v>6.0015591874375103</v>
      </c>
      <c r="M9" s="9">
        <f>_xlfn.STDEV.S(M7:M8)/AVERAGE(M7:M8)*100</f>
        <v>0.46880007592478551</v>
      </c>
      <c r="N9" s="9">
        <f t="shared" si="2"/>
        <v>1.6218045440058444</v>
      </c>
      <c r="O9" s="9">
        <f t="shared" si="2"/>
        <v>3.8136096063993561</v>
      </c>
      <c r="Q9" s="19" t="s">
        <v>475</v>
      </c>
      <c r="R9" s="9">
        <f>_xlfn.STDEV.S(R7:R8)/AVERAGE(R7:R8)*100</f>
        <v>8.028461892551457E-3</v>
      </c>
      <c r="S9" s="9">
        <f>_xlfn.STDEV.S(S7:S8)/AVERAGE(S7:S8)*100</f>
        <v>5.824162971876337</v>
      </c>
      <c r="T9" s="9">
        <f t="shared" ref="T9:AC9" si="3">_xlfn.STDEV.S(T7:T8)/AVERAGE(T7:T8)*100</f>
        <v>3.3850169316805312</v>
      </c>
      <c r="U9" s="9">
        <f>_xlfn.STDEV.S(U7:U8)/AVERAGE(U7:U8)*100</f>
        <v>5.5859555824839262</v>
      </c>
      <c r="V9" s="9">
        <f t="shared" si="3"/>
        <v>0.63991563908285565</v>
      </c>
      <c r="W9" s="9">
        <f t="shared" si="3"/>
        <v>3.1368877538774744</v>
      </c>
      <c r="X9" s="9">
        <f t="shared" si="3"/>
        <v>2.5603440426349966</v>
      </c>
      <c r="Y9" s="9">
        <f t="shared" si="3"/>
        <v>3.135728519674271</v>
      </c>
      <c r="Z9" s="9">
        <f t="shared" si="3"/>
        <v>3.4189778430997917</v>
      </c>
      <c r="AA9" s="9">
        <f t="shared" si="3"/>
        <v>2.0314669956740632</v>
      </c>
      <c r="AB9" s="9">
        <f t="shared" si="3"/>
        <v>9.6111601326326852</v>
      </c>
      <c r="AC9" s="9">
        <f t="shared" si="3"/>
        <v>5.631823920954802</v>
      </c>
    </row>
    <row r="10" spans="1:29" x14ac:dyDescent="0.3">
      <c r="C10" s="14" t="s">
        <v>535</v>
      </c>
      <c r="D10" s="12">
        <v>0.113</v>
      </c>
      <c r="E10" s="12">
        <v>6.6799999999999998E-2</v>
      </c>
      <c r="F10" s="12">
        <v>5.33E-2</v>
      </c>
      <c r="G10" s="12">
        <v>4.4499999999999998E-2</v>
      </c>
      <c r="H10" s="12">
        <v>6.25E-2</v>
      </c>
      <c r="I10" s="12">
        <v>4.36E-2</v>
      </c>
      <c r="J10" s="12">
        <v>4.1500000000000002E-2</v>
      </c>
      <c r="K10" s="12">
        <v>4.9500000000000002E-2</v>
      </c>
      <c r="L10" s="12">
        <v>4.36E-2</v>
      </c>
      <c r="M10" s="12">
        <v>4.24E-2</v>
      </c>
      <c r="N10" s="12">
        <v>4.4699999999999997E-2</v>
      </c>
      <c r="O10" s="12">
        <v>4.5400000000000003E-2</v>
      </c>
      <c r="Q10" s="14" t="s">
        <v>542</v>
      </c>
      <c r="R10" s="12">
        <v>3.3995000000000002</v>
      </c>
      <c r="S10" s="12">
        <v>1.2784</v>
      </c>
      <c r="T10" s="12">
        <v>0.32979999999999998</v>
      </c>
      <c r="U10" s="12">
        <v>9.7500000000000003E-2</v>
      </c>
      <c r="V10" s="12">
        <v>5.33E-2</v>
      </c>
      <c r="W10" s="12">
        <v>4.58E-2</v>
      </c>
      <c r="X10" s="12">
        <v>4.41E-2</v>
      </c>
      <c r="Y10" s="12">
        <v>4.3799999999999999E-2</v>
      </c>
      <c r="Z10" s="12">
        <v>4.36E-2</v>
      </c>
      <c r="AA10" s="12">
        <v>4.3299999999999998E-2</v>
      </c>
      <c r="AB10" s="12">
        <v>4.3700000000000003E-2</v>
      </c>
      <c r="AC10" s="12">
        <v>4.5699999999999998E-2</v>
      </c>
    </row>
    <row r="11" spans="1:29" x14ac:dyDescent="0.3">
      <c r="D11" s="12">
        <v>9.9299999999999999E-2</v>
      </c>
      <c r="E11" s="12">
        <v>6.3899999999999998E-2</v>
      </c>
      <c r="F11" s="12">
        <v>5.7700000000000001E-2</v>
      </c>
      <c r="G11" s="12">
        <v>4.2999999999999997E-2</v>
      </c>
      <c r="H11" s="12">
        <v>7.5600000000000001E-2</v>
      </c>
      <c r="I11" s="12">
        <v>5.1499999999999997E-2</v>
      </c>
      <c r="J11" s="12">
        <v>4.5999999999999999E-2</v>
      </c>
      <c r="K11" s="12">
        <v>4.2200000000000001E-2</v>
      </c>
      <c r="L11" s="12">
        <v>5.2200000000000003E-2</v>
      </c>
      <c r="M11" s="12">
        <v>4.1599999999999998E-2</v>
      </c>
      <c r="N11" s="12">
        <v>4.1500000000000002E-2</v>
      </c>
      <c r="O11" s="12">
        <v>4.2299999999999997E-2</v>
      </c>
      <c r="R11" s="12">
        <v>3.3683000000000001</v>
      </c>
      <c r="S11" s="12">
        <v>1.4365000000000001</v>
      </c>
      <c r="T11" s="12">
        <v>0.373</v>
      </c>
      <c r="U11" s="12">
        <v>0.107</v>
      </c>
      <c r="V11" s="12">
        <v>5.5500000000000001E-2</v>
      </c>
      <c r="W11" s="12">
        <v>4.53E-2</v>
      </c>
      <c r="X11" s="12">
        <v>4.4299999999999999E-2</v>
      </c>
      <c r="Y11" s="12">
        <v>4.48E-2</v>
      </c>
      <c r="Z11" s="12">
        <v>4.7300000000000002E-2</v>
      </c>
      <c r="AA11" s="12">
        <v>5.9299999999999999E-2</v>
      </c>
      <c r="AB11" s="12">
        <v>4.4200000000000003E-2</v>
      </c>
      <c r="AC11" s="12">
        <v>4.3700000000000003E-2</v>
      </c>
    </row>
    <row r="12" spans="1:29" s="9" customFormat="1" x14ac:dyDescent="0.3">
      <c r="C12" s="19" t="s">
        <v>475</v>
      </c>
      <c r="D12" s="9">
        <f>_xlfn.STDEV.S(D10:D11)/AVERAGE(D10:D11)*100</f>
        <v>9.1261073031141819</v>
      </c>
      <c r="E12" s="9">
        <f>_xlfn.STDEV.S(E10:E11)/AVERAGE(E10:E11)*100</f>
        <v>3.1378877818530797</v>
      </c>
      <c r="F12" s="9">
        <f t="shared" ref="F12:O12" si="4">_xlfn.STDEV.S(F10:F11)/AVERAGE(F10:F11)*100</f>
        <v>5.6058915985960533</v>
      </c>
      <c r="G12" s="9">
        <f>_xlfn.STDEV.S(G10:G11)/AVERAGE(G10:G11)*100</f>
        <v>2.4243661069253082</v>
      </c>
      <c r="H12" s="9">
        <f t="shared" si="4"/>
        <v>13.415059860309592</v>
      </c>
      <c r="I12" s="9">
        <f t="shared" si="4"/>
        <v>11.747936007095108</v>
      </c>
      <c r="J12" s="9">
        <f t="shared" si="4"/>
        <v>7.2730983207759126</v>
      </c>
      <c r="K12" s="9">
        <f t="shared" si="4"/>
        <v>11.258188664475021</v>
      </c>
      <c r="L12" s="9">
        <f t="shared" si="4"/>
        <v>12.695445340718811</v>
      </c>
      <c r="M12" s="9">
        <f>_xlfn.STDEV.S(M10:M11)/AVERAGE(M10:M11)*100</f>
        <v>1.3468700594029515</v>
      </c>
      <c r="N12" s="9">
        <f t="shared" si="4"/>
        <v>5.2499807419882787</v>
      </c>
      <c r="O12" s="9">
        <f t="shared" si="4"/>
        <v>4.9989304941352364</v>
      </c>
      <c r="Q12" s="19" t="s">
        <v>475</v>
      </c>
      <c r="R12" s="9">
        <f>_xlfn.STDEV.S(R10:R11)/AVERAGE(R10:R11)*100</f>
        <v>0.6519616883779179</v>
      </c>
      <c r="S12" s="9">
        <f>_xlfn.STDEV.S(S10:S11)/AVERAGE(S10:S11)*100</f>
        <v>8.2355580025483999</v>
      </c>
      <c r="T12" s="9">
        <f t="shared" ref="T12:AC12" si="5">_xlfn.STDEV.S(T10:T11)/AVERAGE(T10:T11)*100</f>
        <v>8.6929462001305815</v>
      </c>
      <c r="U12" s="9">
        <f>_xlfn.STDEV.S(U10:U11)/AVERAGE(U10:U11)*100</f>
        <v>6.5696962555229321</v>
      </c>
      <c r="V12" s="9">
        <f t="shared" si="5"/>
        <v>2.8596230121514794</v>
      </c>
      <c r="W12" s="9">
        <f t="shared" si="5"/>
        <v>0.7761874656273855</v>
      </c>
      <c r="X12" s="9">
        <f t="shared" si="5"/>
        <v>0.31995781954142222</v>
      </c>
      <c r="Y12" s="9">
        <f t="shared" si="5"/>
        <v>1.5961778356355489</v>
      </c>
      <c r="Z12" s="9">
        <f t="shared" si="5"/>
        <v>5.7564248413426338</v>
      </c>
      <c r="AA12" s="9">
        <f t="shared" si="5"/>
        <v>22.05401266858625</v>
      </c>
      <c r="AB12" s="9">
        <f t="shared" si="5"/>
        <v>0.80444457472872366</v>
      </c>
      <c r="AC12" s="9">
        <f t="shared" si="5"/>
        <v>3.1637887301411434</v>
      </c>
    </row>
    <row r="13" spans="1:29" x14ac:dyDescent="0.3">
      <c r="C13" s="14" t="s">
        <v>536</v>
      </c>
      <c r="D13" s="12">
        <v>0.67349999999999999</v>
      </c>
      <c r="E13" s="12">
        <v>0.185</v>
      </c>
      <c r="F13" s="12">
        <v>7.3800000000000004E-2</v>
      </c>
      <c r="G13" s="12">
        <v>5.1400000000000001E-2</v>
      </c>
      <c r="H13" s="12">
        <v>6.9900000000000004E-2</v>
      </c>
      <c r="I13" s="12">
        <v>8.1600000000000006E-2</v>
      </c>
      <c r="J13" s="12">
        <v>4.53E-2</v>
      </c>
      <c r="K13" s="12">
        <v>9.4799999999999995E-2</v>
      </c>
      <c r="L13" s="12">
        <v>4.3799999999999999E-2</v>
      </c>
      <c r="M13" s="12">
        <v>8.4699999999999998E-2</v>
      </c>
      <c r="N13" s="12">
        <v>5.0799999999999998E-2</v>
      </c>
      <c r="O13" s="12">
        <v>4.4400000000000002E-2</v>
      </c>
      <c r="Q13" s="14" t="s">
        <v>543</v>
      </c>
      <c r="R13" s="12">
        <v>4.36E-2</v>
      </c>
      <c r="S13" s="12">
        <v>4.3099999999999999E-2</v>
      </c>
      <c r="T13" s="12">
        <v>4.5199999999999997E-2</v>
      </c>
      <c r="U13" s="12">
        <v>4.3499999999999997E-2</v>
      </c>
      <c r="V13" s="12">
        <v>4.3200000000000002E-2</v>
      </c>
      <c r="W13" s="12">
        <v>4.3400000000000001E-2</v>
      </c>
      <c r="X13" s="12">
        <v>4.7399999999999998E-2</v>
      </c>
      <c r="Y13" s="12">
        <v>4.41E-2</v>
      </c>
      <c r="Z13" s="12">
        <v>4.7199999999999999E-2</v>
      </c>
      <c r="AA13" s="12">
        <v>4.48E-2</v>
      </c>
      <c r="AB13" s="12">
        <v>4.48E-2</v>
      </c>
      <c r="AC13" s="12">
        <v>4.5199999999999997E-2</v>
      </c>
    </row>
    <row r="14" spans="1:29" x14ac:dyDescent="0.3">
      <c r="D14" s="12">
        <v>0.73270000000000002</v>
      </c>
      <c r="E14" s="12">
        <v>0.188</v>
      </c>
      <c r="F14" s="12">
        <v>9.35E-2</v>
      </c>
      <c r="G14" s="12">
        <v>5.3100000000000001E-2</v>
      </c>
      <c r="H14" s="12">
        <v>4.6199999999999998E-2</v>
      </c>
      <c r="I14" s="12">
        <v>5.7700000000000001E-2</v>
      </c>
      <c r="J14" s="12">
        <v>4.7E-2</v>
      </c>
      <c r="K14" s="12">
        <v>4.2999999999999997E-2</v>
      </c>
      <c r="L14" s="12">
        <v>4.9500000000000002E-2</v>
      </c>
      <c r="M14" s="12">
        <v>4.2999999999999997E-2</v>
      </c>
      <c r="N14" s="12">
        <v>7.3400000000000007E-2</v>
      </c>
      <c r="O14" s="12">
        <v>0.1037</v>
      </c>
      <c r="R14" s="12">
        <v>4.5199999999999997E-2</v>
      </c>
      <c r="S14" s="12">
        <v>4.4299999999999999E-2</v>
      </c>
      <c r="T14" s="12">
        <v>4.2999999999999997E-2</v>
      </c>
      <c r="U14" s="12">
        <v>4.2599999999999999E-2</v>
      </c>
      <c r="V14" s="12">
        <v>4.3700000000000003E-2</v>
      </c>
      <c r="W14" s="12">
        <v>4.4699999999999997E-2</v>
      </c>
      <c r="X14" s="12">
        <v>4.5699999999999998E-2</v>
      </c>
      <c r="Y14" s="12">
        <v>4.4499999999999998E-2</v>
      </c>
      <c r="Z14" s="12">
        <v>5.0200000000000002E-2</v>
      </c>
      <c r="AA14" s="12">
        <v>4.4600000000000001E-2</v>
      </c>
      <c r="AB14" s="12">
        <v>4.41E-2</v>
      </c>
      <c r="AC14" s="12">
        <v>4.3700000000000003E-2</v>
      </c>
    </row>
    <row r="15" spans="1:29" s="9" customFormat="1" x14ac:dyDescent="0.3">
      <c r="C15" s="19" t="s">
        <v>475</v>
      </c>
      <c r="D15" s="9">
        <f>_xlfn.STDEV.S(D13:D14)/AVERAGE(D13:D14)*100</f>
        <v>5.9537365163196752</v>
      </c>
      <c r="E15" s="9">
        <f>_xlfn.STDEV.S(E13:E14)/AVERAGE(E13:E14)*100</f>
        <v>1.1374371815333215</v>
      </c>
      <c r="F15" s="9">
        <f t="shared" ref="F15:O15" si="6">_xlfn.STDEV.S(F13:F14)/AVERAGE(F13:F14)*100</f>
        <v>16.652723956216377</v>
      </c>
      <c r="G15" s="9">
        <f>_xlfn.STDEV.S(G13:G14)/AVERAGE(G13:G14)*100</f>
        <v>2.3006345033820685</v>
      </c>
      <c r="H15" s="9">
        <f t="shared" si="6"/>
        <v>28.86895902518717</v>
      </c>
      <c r="I15" s="9">
        <f t="shared" si="6"/>
        <v>24.263965643012881</v>
      </c>
      <c r="J15" s="9">
        <f t="shared" si="6"/>
        <v>2.6047270379569469</v>
      </c>
      <c r="K15" s="9">
        <f t="shared" si="6"/>
        <v>53.161293563807277</v>
      </c>
      <c r="L15" s="9">
        <f t="shared" si="6"/>
        <v>8.6398899308967287</v>
      </c>
      <c r="M15" s="9">
        <f>_xlfn.STDEV.S(M13:M14)/AVERAGE(M13:M14)*100</f>
        <v>46.180662138573318</v>
      </c>
      <c r="N15" s="9">
        <f t="shared" si="6"/>
        <v>25.733676738834159</v>
      </c>
      <c r="O15" s="9">
        <f t="shared" si="6"/>
        <v>56.625836764837615</v>
      </c>
      <c r="Q15" s="19" t="s">
        <v>475</v>
      </c>
      <c r="R15" s="9">
        <f>_xlfn.STDEV.S(R13:R14)/AVERAGE(R13:R14)*100</f>
        <v>2.5481325448163834</v>
      </c>
      <c r="S15" s="9">
        <f>_xlfn.STDEV.S(S13:S14)/AVERAGE(S13:S14)*100</f>
        <v>1.9417119849516176</v>
      </c>
      <c r="T15" s="9">
        <f t="shared" ref="T15:AC15" si="7">_xlfn.STDEV.S(T13:T14)/AVERAGE(T13:T14)*100</f>
        <v>3.5275168222458158</v>
      </c>
      <c r="U15" s="9">
        <f>_xlfn.STDEV.S(U13:U14)/AVERAGE(U13:U14)*100</f>
        <v>1.4782720164178662</v>
      </c>
      <c r="V15" s="9">
        <f t="shared" si="7"/>
        <v>0.8137017044724375</v>
      </c>
      <c r="W15" s="9">
        <f t="shared" si="7"/>
        <v>2.0868077537854908</v>
      </c>
      <c r="X15" s="9">
        <f t="shared" si="7"/>
        <v>2.5823448507349753</v>
      </c>
      <c r="Y15" s="9">
        <f t="shared" si="7"/>
        <v>0.63847113425421509</v>
      </c>
      <c r="Z15" s="9">
        <f t="shared" si="7"/>
        <v>4.3558939292805849</v>
      </c>
      <c r="AA15" s="9">
        <f t="shared" si="7"/>
        <v>0.31637887301411327</v>
      </c>
      <c r="AB15" s="9">
        <f t="shared" si="7"/>
        <v>1.1135539861205461</v>
      </c>
      <c r="AC15" s="9">
        <f t="shared" si="7"/>
        <v>2.3861871131154495</v>
      </c>
    </row>
    <row r="16" spans="1:29" x14ac:dyDescent="0.3">
      <c r="C16" s="14" t="s">
        <v>537</v>
      </c>
      <c r="D16" s="12">
        <v>3.8477000000000001</v>
      </c>
      <c r="E16" s="12">
        <v>3.6924000000000001</v>
      </c>
      <c r="F16" s="12">
        <v>3.4195000000000002</v>
      </c>
      <c r="G16" s="12">
        <v>1.8963000000000001</v>
      </c>
      <c r="H16" s="12">
        <v>0.46870000000000001</v>
      </c>
      <c r="I16" s="12">
        <v>0.12640000000000001</v>
      </c>
      <c r="J16" s="12">
        <v>6.0100000000000001E-2</v>
      </c>
      <c r="K16" s="12">
        <v>4.8500000000000001E-2</v>
      </c>
      <c r="L16" s="12">
        <v>4.5499999999999999E-2</v>
      </c>
      <c r="M16" s="12">
        <v>4.3099999999999999E-2</v>
      </c>
      <c r="N16" s="12">
        <v>6.9199999999999998E-2</v>
      </c>
      <c r="O16" s="12">
        <v>4.6899999999999997E-2</v>
      </c>
      <c r="Q16" s="14" t="s">
        <v>544</v>
      </c>
      <c r="R16" s="12">
        <v>0.12130000000000001</v>
      </c>
      <c r="S16" s="12">
        <v>7.0800000000000002E-2</v>
      </c>
      <c r="T16" s="12">
        <v>5.2900000000000003E-2</v>
      </c>
      <c r="U16" s="12">
        <v>5.0799999999999998E-2</v>
      </c>
      <c r="V16" s="12">
        <v>4.4299999999999999E-2</v>
      </c>
      <c r="W16" s="12">
        <v>4.6600000000000003E-2</v>
      </c>
      <c r="X16" s="12">
        <v>5.7299999999999997E-2</v>
      </c>
      <c r="Y16" s="12">
        <v>4.53E-2</v>
      </c>
      <c r="Z16" s="12">
        <v>5.8200000000000002E-2</v>
      </c>
      <c r="AA16" s="12">
        <v>4.5600000000000002E-2</v>
      </c>
      <c r="AB16" s="12">
        <v>4.6100000000000002E-2</v>
      </c>
      <c r="AC16" s="12">
        <v>4.7300000000000002E-2</v>
      </c>
    </row>
    <row r="17" spans="1:29" x14ac:dyDescent="0.3">
      <c r="D17" s="12">
        <v>3.7703000000000002</v>
      </c>
      <c r="E17" s="12">
        <v>3.6654</v>
      </c>
      <c r="F17" s="12">
        <v>3.4405999999999999</v>
      </c>
      <c r="G17" s="12">
        <v>1.7366999999999999</v>
      </c>
      <c r="H17" s="12">
        <v>0.48599999999999999</v>
      </c>
      <c r="I17" s="12">
        <v>0.14069999999999999</v>
      </c>
      <c r="J17" s="12">
        <v>6.08E-2</v>
      </c>
      <c r="K17" s="12">
        <v>4.8899999999999999E-2</v>
      </c>
      <c r="L17" s="12">
        <v>4.5100000000000001E-2</v>
      </c>
      <c r="M17" s="12">
        <v>8.8400000000000006E-2</v>
      </c>
      <c r="N17" s="12">
        <v>0.1108</v>
      </c>
      <c r="O17" s="12">
        <v>0.1018</v>
      </c>
      <c r="R17" s="12">
        <v>9.3200000000000005E-2</v>
      </c>
      <c r="S17" s="12">
        <v>5.3400000000000003E-2</v>
      </c>
      <c r="T17" s="12">
        <v>4.5900000000000003E-2</v>
      </c>
      <c r="U17" s="12">
        <v>4.5199999999999997E-2</v>
      </c>
      <c r="V17" s="12">
        <v>4.41E-2</v>
      </c>
      <c r="W17" s="12">
        <v>4.5199999999999997E-2</v>
      </c>
      <c r="X17" s="12">
        <v>4.8399999999999999E-2</v>
      </c>
      <c r="Y17" s="12">
        <v>4.8800000000000003E-2</v>
      </c>
      <c r="Z17" s="12">
        <v>4.7300000000000002E-2</v>
      </c>
      <c r="AA17" s="12">
        <v>4.7100000000000003E-2</v>
      </c>
      <c r="AB17" s="12">
        <v>4.4900000000000002E-2</v>
      </c>
      <c r="AC17" s="12">
        <v>4.2599999999999999E-2</v>
      </c>
    </row>
    <row r="18" spans="1:29" s="9" customFormat="1" x14ac:dyDescent="0.3">
      <c r="C18" s="19" t="s">
        <v>475</v>
      </c>
      <c r="D18" s="9">
        <f>_xlfn.STDEV.S(D16:D17)/AVERAGE(D16:D17)*100</f>
        <v>1.4368617711693021</v>
      </c>
      <c r="E18" s="9">
        <f>_xlfn.STDEV.S(E16:E17)/AVERAGE(E16:E17)*100</f>
        <v>0.51895629378447028</v>
      </c>
      <c r="F18" s="9">
        <f t="shared" ref="F18:O18" si="8">_xlfn.STDEV.S(F16:F17)/AVERAGE(F16:F17)*100</f>
        <v>0.43497771411600183</v>
      </c>
      <c r="G18" s="9">
        <f>_xlfn.STDEV.S(G16:G17)/AVERAGE(G16:G17)*100</f>
        <v>6.2127301005985753</v>
      </c>
      <c r="H18" s="9">
        <f t="shared" si="8"/>
        <v>2.5626788131407268</v>
      </c>
      <c r="I18" s="9">
        <f t="shared" si="8"/>
        <v>7.5714166761270043</v>
      </c>
      <c r="J18" s="9">
        <f t="shared" si="8"/>
        <v>0.81881678549310632</v>
      </c>
      <c r="K18" s="9">
        <f t="shared" si="8"/>
        <v>0.58078585723740717</v>
      </c>
      <c r="L18" s="9">
        <f t="shared" si="8"/>
        <v>0.62437684872983945</v>
      </c>
      <c r="M18" s="9">
        <f>_xlfn.STDEV.S(M16:M17)/AVERAGE(M16:M17)*100</f>
        <v>48.717775190495196</v>
      </c>
      <c r="N18" s="9">
        <f t="shared" si="8"/>
        <v>32.684046774844852</v>
      </c>
      <c r="O18" s="9">
        <f t="shared" si="8"/>
        <v>52.212726680755175</v>
      </c>
      <c r="Q18" s="19" t="s">
        <v>475</v>
      </c>
      <c r="R18" s="9">
        <f>_xlfn.STDEV.S(R16:R17)/AVERAGE(R16:R17)*100</f>
        <v>18.526527320598539</v>
      </c>
      <c r="S18" s="9">
        <f>_xlfn.STDEV.S(S16:S17)/AVERAGE(S16:S17)*100</f>
        <v>19.81265377237678</v>
      </c>
      <c r="T18" s="9">
        <f t="shared" ref="T18:AC18" si="9">_xlfn.STDEV.S(T16:T17)/AVERAGE(T16:T17)*100</f>
        <v>10.019731717218283</v>
      </c>
      <c r="U18" s="9">
        <f>_xlfn.STDEV.S(U16:U17)/AVERAGE(U16:U17)*100</f>
        <v>8.2495791138430565</v>
      </c>
      <c r="V18" s="9">
        <f t="shared" si="9"/>
        <v>0.31995781954142222</v>
      </c>
      <c r="W18" s="9">
        <f t="shared" si="9"/>
        <v>2.1567527095014603</v>
      </c>
      <c r="X18" s="9">
        <f t="shared" si="9"/>
        <v>11.907758472204868</v>
      </c>
      <c r="Y18" s="9">
        <f t="shared" si="9"/>
        <v>5.2600929525035456</v>
      </c>
      <c r="Z18" s="9">
        <f t="shared" si="9"/>
        <v>14.611305999873602</v>
      </c>
      <c r="AA18" s="9">
        <f t="shared" si="9"/>
        <v>2.2883714601506413</v>
      </c>
      <c r="AB18" s="9">
        <f t="shared" si="9"/>
        <v>1.8648970053271579</v>
      </c>
      <c r="AC18" s="9">
        <f t="shared" si="9"/>
        <v>7.3935525507825925</v>
      </c>
    </row>
    <row r="19" spans="1:29" x14ac:dyDescent="0.3">
      <c r="C19" s="14" t="s">
        <v>538</v>
      </c>
      <c r="D19" s="12">
        <v>3.7719</v>
      </c>
      <c r="E19" s="12">
        <v>3.5510999999999999</v>
      </c>
      <c r="F19" s="12">
        <v>2.3893</v>
      </c>
      <c r="G19" s="12">
        <v>0.76419999999999999</v>
      </c>
      <c r="H19" s="12">
        <v>0.16800000000000001</v>
      </c>
      <c r="I19" s="12">
        <v>7.3999999999999996E-2</v>
      </c>
      <c r="J19" s="12">
        <v>5.0099999999999999E-2</v>
      </c>
      <c r="K19" s="12">
        <v>4.4699999999999997E-2</v>
      </c>
      <c r="L19" s="12">
        <v>4.4600000000000001E-2</v>
      </c>
      <c r="M19" s="12">
        <v>4.8099999999999997E-2</v>
      </c>
      <c r="N19" s="12">
        <v>4.4499999999999998E-2</v>
      </c>
      <c r="O19" s="12">
        <v>4.5400000000000003E-2</v>
      </c>
      <c r="Q19" s="14" t="s">
        <v>545</v>
      </c>
      <c r="R19" s="12">
        <v>0.4637</v>
      </c>
      <c r="S19" s="12">
        <v>0.10009999999999999</v>
      </c>
      <c r="T19" s="12">
        <v>5.79E-2</v>
      </c>
      <c r="U19" s="12">
        <v>5.04E-2</v>
      </c>
      <c r="V19" s="12">
        <v>4.6199999999999998E-2</v>
      </c>
      <c r="W19" s="12">
        <v>4.4299999999999999E-2</v>
      </c>
      <c r="X19" s="12">
        <v>4.9099999999999998E-2</v>
      </c>
      <c r="Y19" s="12">
        <v>4.4900000000000002E-2</v>
      </c>
      <c r="Z19" s="12">
        <v>4.65E-2</v>
      </c>
      <c r="AA19" s="12">
        <v>4.7300000000000002E-2</v>
      </c>
      <c r="AB19" s="12">
        <v>4.4400000000000002E-2</v>
      </c>
      <c r="AC19" s="12">
        <v>4.3999999999999997E-2</v>
      </c>
    </row>
    <row r="20" spans="1:29" x14ac:dyDescent="0.3">
      <c r="D20" s="12">
        <v>3.8525999999999998</v>
      </c>
      <c r="E20" s="12">
        <v>3.6122000000000001</v>
      </c>
      <c r="F20" s="12">
        <v>2.6044</v>
      </c>
      <c r="G20" s="12">
        <v>0.75829999999999997</v>
      </c>
      <c r="H20" s="12">
        <v>0.18390000000000001</v>
      </c>
      <c r="I20" s="12">
        <v>7.1800000000000003E-2</v>
      </c>
      <c r="J20" s="12">
        <v>4.9500000000000002E-2</v>
      </c>
      <c r="K20" s="12">
        <v>4.5100000000000001E-2</v>
      </c>
      <c r="L20" s="12">
        <v>5.33E-2</v>
      </c>
      <c r="M20" s="12">
        <v>4.4499999999999998E-2</v>
      </c>
      <c r="N20" s="12">
        <v>4.3999999999999997E-2</v>
      </c>
      <c r="O20" s="12">
        <v>4.5900000000000003E-2</v>
      </c>
      <c r="R20" s="12">
        <v>0.48330000000000001</v>
      </c>
      <c r="S20" s="12">
        <v>0.1118</v>
      </c>
      <c r="T20" s="12">
        <v>5.9200000000000003E-2</v>
      </c>
      <c r="U20" s="12">
        <v>0.05</v>
      </c>
      <c r="V20" s="12">
        <v>4.48E-2</v>
      </c>
      <c r="W20" s="12">
        <v>4.6100000000000002E-2</v>
      </c>
      <c r="X20" s="12">
        <v>4.8300000000000003E-2</v>
      </c>
      <c r="Y20" s="12">
        <v>4.53E-2</v>
      </c>
      <c r="Z20" s="12">
        <v>4.7199999999999999E-2</v>
      </c>
      <c r="AA20" s="12">
        <v>4.5499999999999999E-2</v>
      </c>
      <c r="AB20" s="12">
        <v>5.6099999999999997E-2</v>
      </c>
      <c r="AC20" s="12">
        <v>4.4200000000000003E-2</v>
      </c>
    </row>
    <row r="21" spans="1:29" s="9" customFormat="1" x14ac:dyDescent="0.3">
      <c r="C21" s="19" t="s">
        <v>475</v>
      </c>
      <c r="D21" s="9">
        <f>_xlfn.STDEV.S(D19:D20)/AVERAGE(D19:D20)*100</f>
        <v>1.49684614707205</v>
      </c>
      <c r="E21" s="9">
        <f>_xlfn.STDEV.S(E19:E20)/AVERAGE(E19:E20)*100</f>
        <v>1.2062659481104565</v>
      </c>
      <c r="F21" s="9">
        <f t="shared" ref="F21:O21" si="10">_xlfn.STDEV.S(F19:F20)/AVERAGE(F19:F20)*100</f>
        <v>6.0916221892875582</v>
      </c>
      <c r="G21" s="9">
        <f>_xlfn.STDEV.S(G19:G20)/AVERAGE(G19:G20)*100</f>
        <v>0.54803678279154577</v>
      </c>
      <c r="H21" s="9">
        <f t="shared" si="10"/>
        <v>6.3898822511316302</v>
      </c>
      <c r="I21" s="9">
        <f t="shared" si="10"/>
        <v>2.133929929506722</v>
      </c>
      <c r="J21" s="9">
        <f t="shared" si="10"/>
        <v>0.8519358809476425</v>
      </c>
      <c r="K21" s="9">
        <f t="shared" si="10"/>
        <v>0.62993922600138585</v>
      </c>
      <c r="L21" s="9">
        <f t="shared" si="10"/>
        <v>12.567577111997883</v>
      </c>
      <c r="M21" s="9">
        <f>_xlfn.STDEV.S(M19:M20)/AVERAGE(M19:M20)*100</f>
        <v>5.4980224887074973</v>
      </c>
      <c r="N21" s="9">
        <f t="shared" si="10"/>
        <v>0.79899071320513915</v>
      </c>
      <c r="O21" s="9">
        <f t="shared" si="10"/>
        <v>0.77448716449786215</v>
      </c>
      <c r="Q21" s="19" t="s">
        <v>475</v>
      </c>
      <c r="R21" s="9">
        <f>_xlfn.STDEV.S(R19:R20)/AVERAGE(R19:R20)*100</f>
        <v>2.9269889992093634</v>
      </c>
      <c r="S21" s="9">
        <f>_xlfn.STDEV.S(S19:S20)/AVERAGE(S19:S20)*100</f>
        <v>7.8085411419373365</v>
      </c>
      <c r="T21" s="9">
        <f t="shared" ref="T21:AC21" si="11">_xlfn.STDEV.S(T19:T20)/AVERAGE(T19:T20)*100</f>
        <v>1.5700065167250445</v>
      </c>
      <c r="U21" s="9">
        <f>_xlfn.STDEV.S(U19:U20)/AVERAGE(U19:U20)*100</f>
        <v>0.5634316981566081</v>
      </c>
      <c r="V21" s="9">
        <f t="shared" si="11"/>
        <v>2.1757131728816823</v>
      </c>
      <c r="W21" s="9">
        <f t="shared" si="11"/>
        <v>2.8159119604774059</v>
      </c>
      <c r="X21" s="9">
        <f t="shared" si="11"/>
        <v>1.1615717144748143</v>
      </c>
      <c r="Y21" s="9">
        <f t="shared" si="11"/>
        <v>0.62714570393484992</v>
      </c>
      <c r="Z21" s="9">
        <f t="shared" si="11"/>
        <v>1.0565095983577006</v>
      </c>
      <c r="AA21" s="9">
        <f t="shared" si="11"/>
        <v>2.7430866511547149</v>
      </c>
      <c r="AB21" s="9">
        <f t="shared" si="11"/>
        <v>16.463978785835859</v>
      </c>
      <c r="AC21" s="9">
        <f t="shared" si="11"/>
        <v>0.32068334747690147</v>
      </c>
    </row>
    <row r="22" spans="1:29" x14ac:dyDescent="0.3">
      <c r="C22" s="14" t="s">
        <v>539</v>
      </c>
      <c r="D22" s="12">
        <v>3.8315000000000001</v>
      </c>
      <c r="E22" s="12">
        <v>3.3984999999999999</v>
      </c>
      <c r="F22" s="12">
        <v>2.4912000000000001</v>
      </c>
      <c r="G22" s="12">
        <v>0.85199999999999998</v>
      </c>
      <c r="H22" s="12">
        <v>0.2112</v>
      </c>
      <c r="I22" s="12">
        <v>7.7399999999999997E-2</v>
      </c>
      <c r="J22" s="12">
        <v>4.7699999999999999E-2</v>
      </c>
      <c r="K22" s="12">
        <v>4.6300000000000001E-2</v>
      </c>
      <c r="L22" s="12">
        <v>4.3299999999999998E-2</v>
      </c>
      <c r="M22" s="12">
        <v>4.53E-2</v>
      </c>
      <c r="N22" s="12">
        <v>5.57E-2</v>
      </c>
      <c r="O22" s="12">
        <v>4.1700000000000001E-2</v>
      </c>
      <c r="Q22" s="14" t="s">
        <v>546</v>
      </c>
      <c r="R22" s="12">
        <v>3.5089999999999999</v>
      </c>
      <c r="S22" s="12">
        <v>3.5148999999999999</v>
      </c>
      <c r="T22" s="12">
        <v>3.0179</v>
      </c>
      <c r="U22" s="12">
        <v>1.0347999999999999</v>
      </c>
      <c r="V22" s="12">
        <v>0.30149999999999999</v>
      </c>
      <c r="W22" s="12">
        <v>9.0399999999999994E-2</v>
      </c>
      <c r="X22" s="12">
        <v>5.3699999999999998E-2</v>
      </c>
      <c r="Y22" s="12">
        <v>4.4299999999999999E-2</v>
      </c>
      <c r="Z22" s="12">
        <v>4.9200000000000001E-2</v>
      </c>
      <c r="AA22" s="12">
        <v>4.2099999999999999E-2</v>
      </c>
      <c r="AB22" s="12">
        <v>4.1599999999999998E-2</v>
      </c>
      <c r="AC22" s="12">
        <v>4.2200000000000001E-2</v>
      </c>
    </row>
    <row r="23" spans="1:29" x14ac:dyDescent="0.3">
      <c r="D23" s="12">
        <v>3.8860999999999999</v>
      </c>
      <c r="E23" s="12">
        <v>3.5198999999999998</v>
      </c>
      <c r="F23" s="12">
        <v>2.6604999999999999</v>
      </c>
      <c r="G23" s="12">
        <v>0.88070000000000004</v>
      </c>
      <c r="H23" s="12">
        <v>0.19900000000000001</v>
      </c>
      <c r="I23" s="12">
        <v>7.3499999999999996E-2</v>
      </c>
      <c r="J23" s="12">
        <v>4.9000000000000002E-2</v>
      </c>
      <c r="K23" s="12">
        <v>5.8700000000000002E-2</v>
      </c>
      <c r="L23" s="12">
        <v>4.2700000000000002E-2</v>
      </c>
      <c r="M23" s="12">
        <v>4.1500000000000002E-2</v>
      </c>
      <c r="N23" s="12">
        <v>4.24E-2</v>
      </c>
      <c r="O23" s="12">
        <v>4.19E-2</v>
      </c>
      <c r="R23" s="12">
        <v>3.5110999999999999</v>
      </c>
      <c r="S23" s="12">
        <v>3.3847</v>
      </c>
      <c r="T23" s="12">
        <v>2.6190000000000002</v>
      </c>
      <c r="U23" s="12">
        <v>1.0996999999999999</v>
      </c>
      <c r="V23" s="12">
        <v>0.27089999999999997</v>
      </c>
      <c r="W23" s="12">
        <v>8.6900000000000005E-2</v>
      </c>
      <c r="X23" s="12">
        <v>5.79E-2</v>
      </c>
      <c r="Y23" s="12">
        <v>4.5499999999999999E-2</v>
      </c>
      <c r="Z23" s="12">
        <v>4.8599999999999997E-2</v>
      </c>
      <c r="AA23" s="12">
        <v>5.3900000000000003E-2</v>
      </c>
      <c r="AB23" s="12">
        <v>4.2299999999999997E-2</v>
      </c>
      <c r="AC23" s="12">
        <v>4.2599999999999999E-2</v>
      </c>
    </row>
    <row r="24" spans="1:29" s="9" customFormat="1" x14ac:dyDescent="0.3">
      <c r="C24" s="19" t="s">
        <v>475</v>
      </c>
      <c r="D24" s="9">
        <f>_xlfn.STDEV.S(D22:D23)/AVERAGE(D22:D23)*100</f>
        <v>1.0005190798379113</v>
      </c>
      <c r="E24" s="9">
        <f>_xlfn.STDEV.S(E22:E23)/AVERAGE(E22:E23)*100</f>
        <v>2.4815784931789673</v>
      </c>
      <c r="F24" s="9">
        <f t="shared" ref="F24:O24" si="12">_xlfn.STDEV.S(F22:F23)/AVERAGE(F22:F23)*100</f>
        <v>4.6475213251890581</v>
      </c>
      <c r="G24" s="9">
        <f>_xlfn.STDEV.S(G22:G23)/AVERAGE(G22:G23)*100</f>
        <v>2.3424672037922272</v>
      </c>
      <c r="H24" s="9">
        <f t="shared" si="12"/>
        <v>4.2060959192958904</v>
      </c>
      <c r="I24" s="9">
        <f t="shared" si="12"/>
        <v>3.6550251115010415</v>
      </c>
      <c r="J24" s="9">
        <f t="shared" si="12"/>
        <v>1.90121781911585</v>
      </c>
      <c r="K24" s="9">
        <f t="shared" si="12"/>
        <v>16.70118873659651</v>
      </c>
      <c r="L24" s="9">
        <f t="shared" si="12"/>
        <v>0.98666062491145567</v>
      </c>
      <c r="M24" s="9">
        <f>_xlfn.STDEV.S(M22:M23)/AVERAGE(M22:M23)*100</f>
        <v>6.1912575311264488</v>
      </c>
      <c r="N24" s="9">
        <f t="shared" si="12"/>
        <v>19.173333720246987</v>
      </c>
      <c r="O24" s="9">
        <f t="shared" si="12"/>
        <v>0.33832860343853738</v>
      </c>
      <c r="Q24" s="19" t="s">
        <v>475</v>
      </c>
      <c r="R24" s="9">
        <f>_xlfn.STDEV.S(R22:R23)/AVERAGE(R22:R23)*100</f>
        <v>4.230493128279493E-2</v>
      </c>
      <c r="S24" s="9">
        <f>_xlfn.STDEV.S(S22:S23)/AVERAGE(S22:S23)*100</f>
        <v>2.6687142127221404</v>
      </c>
      <c r="T24" s="9">
        <f t="shared" ref="T24:AC24" si="13">_xlfn.STDEV.S(T22:T23)/AVERAGE(T22:T23)*100</f>
        <v>10.007801983902983</v>
      </c>
      <c r="U24" s="9">
        <f>_xlfn.STDEV.S(U22:U23)/AVERAGE(U22:U23)*100</f>
        <v>4.2999512859224085</v>
      </c>
      <c r="V24" s="9">
        <f t="shared" si="13"/>
        <v>7.5602611824976824</v>
      </c>
      <c r="W24" s="9">
        <f t="shared" si="13"/>
        <v>2.7917357407252212</v>
      </c>
      <c r="X24" s="9">
        <f t="shared" si="13"/>
        <v>5.3223091057051999</v>
      </c>
      <c r="Y24" s="9">
        <f t="shared" si="13"/>
        <v>1.8898176780041358</v>
      </c>
      <c r="Z24" s="9">
        <f t="shared" si="13"/>
        <v>0.86761568243748644</v>
      </c>
      <c r="AA24" s="9">
        <f t="shared" si="13"/>
        <v>17.383041704169326</v>
      </c>
      <c r="AB24" s="9">
        <f t="shared" si="13"/>
        <v>1.1799159638392913</v>
      </c>
      <c r="AC24" s="9">
        <f t="shared" si="13"/>
        <v>0.66708186904390876</v>
      </c>
    </row>
    <row r="25" spans="1:29" x14ac:dyDescent="0.3">
      <c r="C25" s="14" t="s">
        <v>540</v>
      </c>
      <c r="D25" s="12">
        <v>3.6448999999999998</v>
      </c>
      <c r="E25" s="12">
        <v>3.4912999999999998</v>
      </c>
      <c r="F25" s="12">
        <v>2.9516</v>
      </c>
      <c r="G25" s="12">
        <v>1.1238999999999999</v>
      </c>
      <c r="H25" s="12">
        <v>0.249</v>
      </c>
      <c r="I25" s="12">
        <v>8.1500000000000003E-2</v>
      </c>
      <c r="J25" s="12">
        <v>5.2299999999999999E-2</v>
      </c>
      <c r="K25" s="12">
        <v>4.48E-2</v>
      </c>
      <c r="L25" s="12">
        <v>4.5199999999999997E-2</v>
      </c>
      <c r="M25" s="12">
        <v>4.41E-2</v>
      </c>
      <c r="N25" s="12">
        <v>4.9200000000000001E-2</v>
      </c>
      <c r="O25" s="12">
        <v>4.41E-2</v>
      </c>
      <c r="Q25" s="14" t="s">
        <v>547</v>
      </c>
      <c r="R25" s="12">
        <v>3.3982000000000001</v>
      </c>
      <c r="S25" s="12">
        <v>2.5545</v>
      </c>
      <c r="T25" s="12">
        <v>1.0702</v>
      </c>
      <c r="U25" s="12">
        <v>0.29680000000000001</v>
      </c>
      <c r="V25" s="12">
        <v>8.8599999999999998E-2</v>
      </c>
      <c r="W25" s="12">
        <v>5.6300000000000003E-2</v>
      </c>
      <c r="X25" s="12">
        <v>4.5499999999999999E-2</v>
      </c>
      <c r="Y25" s="12">
        <v>4.5199999999999997E-2</v>
      </c>
      <c r="Z25" s="12">
        <v>4.87E-2</v>
      </c>
      <c r="AA25" s="12">
        <v>4.65E-2</v>
      </c>
      <c r="AB25" s="12">
        <v>4.3999999999999997E-2</v>
      </c>
      <c r="AC25" s="12">
        <v>4.53E-2</v>
      </c>
    </row>
    <row r="26" spans="1:29" x14ac:dyDescent="0.3">
      <c r="D26" s="12">
        <v>3.5779000000000001</v>
      </c>
      <c r="E26" s="12">
        <v>2.3980999999999999</v>
      </c>
      <c r="F26" s="12">
        <v>1.4054</v>
      </c>
      <c r="G26" s="12">
        <v>0.4425</v>
      </c>
      <c r="H26" s="12">
        <v>0.1166</v>
      </c>
      <c r="I26" s="12">
        <v>7.0300000000000001E-2</v>
      </c>
      <c r="J26" s="12">
        <v>7.2999999999999995E-2</v>
      </c>
      <c r="K26" s="12">
        <v>4.53E-2</v>
      </c>
      <c r="L26" s="12">
        <v>4.5900000000000003E-2</v>
      </c>
      <c r="M26" s="12">
        <v>4.48E-2</v>
      </c>
      <c r="N26" s="12">
        <v>4.5699999999999998E-2</v>
      </c>
      <c r="O26" s="12">
        <v>4.4299999999999999E-2</v>
      </c>
      <c r="R26" s="12">
        <v>3.5238999999999998</v>
      </c>
      <c r="S26" s="12">
        <v>2.73</v>
      </c>
      <c r="T26" s="12">
        <v>1.0785</v>
      </c>
      <c r="U26" s="12">
        <v>0.31440000000000001</v>
      </c>
      <c r="V26" s="12">
        <v>8.2400000000000001E-2</v>
      </c>
      <c r="W26" s="12">
        <v>5.1999999999999998E-2</v>
      </c>
      <c r="X26" s="12">
        <v>4.6100000000000002E-2</v>
      </c>
      <c r="Y26" s="12">
        <v>4.4999999999999998E-2</v>
      </c>
      <c r="Z26" s="12">
        <v>4.5100000000000001E-2</v>
      </c>
      <c r="AA26" s="12">
        <v>4.6399999999999997E-2</v>
      </c>
      <c r="AB26" s="12">
        <v>4.8599999999999997E-2</v>
      </c>
      <c r="AC26" s="12">
        <v>5.3199999999999997E-2</v>
      </c>
    </row>
    <row r="27" spans="1:29" s="9" customFormat="1" x14ac:dyDescent="0.3">
      <c r="C27" s="19" t="s">
        <v>475</v>
      </c>
      <c r="D27" s="9">
        <f>_xlfn.STDEV.S(D25:D26)/AVERAGE(D25:D26)*100</f>
        <v>1.3118500952400314</v>
      </c>
      <c r="E27" s="9">
        <f>_xlfn.STDEV.S(E25:E26)/AVERAGE(E25:E26)*100</f>
        <v>26.250861995895409</v>
      </c>
      <c r="F27" s="9">
        <f t="shared" ref="F27:O27" si="14">_xlfn.STDEV.S(F25:F26)/AVERAGE(F25:F26)*100</f>
        <v>50.187216207052579</v>
      </c>
      <c r="G27" s="9">
        <f>_xlfn.STDEV.S(G25:G26)/AVERAGE(G25:G26)*100</f>
        <v>61.519734512322962</v>
      </c>
      <c r="H27" s="9">
        <f t="shared" si="14"/>
        <v>51.214955048741238</v>
      </c>
      <c r="I27" s="9">
        <f t="shared" si="14"/>
        <v>10.434250262568295</v>
      </c>
      <c r="J27" s="9">
        <f t="shared" si="14"/>
        <v>23.363304661710355</v>
      </c>
      <c r="K27" s="9">
        <f t="shared" si="14"/>
        <v>0.7848021988751922</v>
      </c>
      <c r="L27" s="9">
        <f t="shared" si="14"/>
        <v>1.0866624518783483</v>
      </c>
      <c r="M27" s="9">
        <f>_xlfn.STDEV.S(M25:M26)/AVERAGE(M25:M26)*100</f>
        <v>1.1135539861205461</v>
      </c>
      <c r="N27" s="9">
        <f t="shared" si="14"/>
        <v>5.215750756908152</v>
      </c>
      <c r="O27" s="9">
        <f t="shared" si="14"/>
        <v>0.31995781954142222</v>
      </c>
      <c r="Q27" s="19" t="s">
        <v>475</v>
      </c>
      <c r="R27" s="9">
        <f>_xlfn.STDEV.S(R25:R26)/AVERAGE(R25:R26)*100</f>
        <v>2.5681028125900753</v>
      </c>
      <c r="S27" s="9">
        <f>_xlfn.STDEV.S(S25:S26)/AVERAGE(S25:S26)*100</f>
        <v>4.6966502071431204</v>
      </c>
      <c r="T27" s="9">
        <f t="shared" ref="T27:AC27" si="15">_xlfn.STDEV.S(T25:T26)/AVERAGE(T25:T26)*100</f>
        <v>0.54628252281363854</v>
      </c>
      <c r="U27" s="9">
        <f>_xlfn.STDEV.S(U25:U26)/AVERAGE(U25:U26)*100</f>
        <v>4.0723427188754062</v>
      </c>
      <c r="V27" s="9">
        <f t="shared" si="15"/>
        <v>5.1275579454463083</v>
      </c>
      <c r="W27" s="9">
        <f t="shared" si="15"/>
        <v>5.6150676991729593</v>
      </c>
      <c r="X27" s="9">
        <f t="shared" si="15"/>
        <v>0.92634076137976162</v>
      </c>
      <c r="Y27" s="9">
        <f t="shared" si="15"/>
        <v>0.31357285196742496</v>
      </c>
      <c r="Z27" s="9">
        <f t="shared" si="15"/>
        <v>5.4276853140118781</v>
      </c>
      <c r="AA27" s="9">
        <f t="shared" si="15"/>
        <v>0.1522296622576034</v>
      </c>
      <c r="AB27" s="9">
        <f t="shared" si="15"/>
        <v>7.0252509577929141</v>
      </c>
      <c r="AC27" s="9">
        <f t="shared" si="15"/>
        <v>11.342423495175073</v>
      </c>
    </row>
    <row r="29" spans="1:29" x14ac:dyDescent="0.3">
      <c r="A29" s="12" t="s">
        <v>8</v>
      </c>
    </row>
    <row r="30" spans="1:29" x14ac:dyDescent="0.3">
      <c r="A30" s="12" t="s">
        <v>9</v>
      </c>
    </row>
    <row r="31" spans="1:29" x14ac:dyDescent="0.3">
      <c r="A31" s="12" t="s">
        <v>10</v>
      </c>
      <c r="B31" s="12" t="s">
        <v>413</v>
      </c>
      <c r="C31" s="12" t="s">
        <v>11</v>
      </c>
      <c r="D31" s="12" t="s">
        <v>12</v>
      </c>
      <c r="E31" s="12" t="s">
        <v>13</v>
      </c>
      <c r="F31" s="12" t="s">
        <v>14</v>
      </c>
      <c r="G31" s="12" t="s">
        <v>15</v>
      </c>
      <c r="H31" s="12" t="s">
        <v>16</v>
      </c>
    </row>
    <row r="32" spans="1:29" x14ac:dyDescent="0.3">
      <c r="A32" s="12">
        <v>1</v>
      </c>
      <c r="B32" s="12">
        <v>100</v>
      </c>
      <c r="C32" s="12" t="s">
        <v>17</v>
      </c>
      <c r="D32" s="12" t="s">
        <v>18</v>
      </c>
      <c r="E32" s="12">
        <v>3.4350000000000001</v>
      </c>
      <c r="F32" s="12">
        <v>3.4449999999999998</v>
      </c>
      <c r="G32" s="12">
        <v>1.4E-2</v>
      </c>
      <c r="H32" s="12">
        <v>0.4</v>
      </c>
    </row>
    <row r="33" spans="1:8" x14ac:dyDescent="0.3">
      <c r="A33" s="12" t="s">
        <v>19</v>
      </c>
      <c r="B33" s="12" t="s">
        <v>19</v>
      </c>
      <c r="C33" s="12" t="s">
        <v>17</v>
      </c>
      <c r="D33" s="12" t="s">
        <v>20</v>
      </c>
      <c r="E33" s="12">
        <v>3.4550000000000001</v>
      </c>
      <c r="F33" s="12" t="s">
        <v>19</v>
      </c>
      <c r="G33" s="12" t="s">
        <v>19</v>
      </c>
      <c r="H33" s="12" t="s">
        <v>19</v>
      </c>
    </row>
    <row r="34" spans="1:8" x14ac:dyDescent="0.3">
      <c r="A34" s="12">
        <v>2</v>
      </c>
      <c r="B34" s="12">
        <v>33.332999999999998</v>
      </c>
      <c r="C34" s="12">
        <v>21.75</v>
      </c>
      <c r="D34" s="12" t="s">
        <v>21</v>
      </c>
      <c r="E34" s="12">
        <v>3.1720000000000002</v>
      </c>
      <c r="F34" s="12">
        <v>3.206</v>
      </c>
      <c r="G34" s="12">
        <v>4.8000000000000001E-2</v>
      </c>
      <c r="H34" s="12">
        <v>1.5</v>
      </c>
    </row>
    <row r="35" spans="1:8" x14ac:dyDescent="0.3">
      <c r="A35" s="12" t="s">
        <v>19</v>
      </c>
      <c r="B35" s="12" t="s">
        <v>19</v>
      </c>
      <c r="C35" s="12">
        <v>25.486000000000001</v>
      </c>
      <c r="D35" s="12" t="s">
        <v>22</v>
      </c>
      <c r="E35" s="12">
        <v>3.24</v>
      </c>
      <c r="F35" s="12" t="s">
        <v>19</v>
      </c>
      <c r="G35" s="12" t="s">
        <v>19</v>
      </c>
      <c r="H35" s="12" t="s">
        <v>19</v>
      </c>
    </row>
    <row r="36" spans="1:8" x14ac:dyDescent="0.3">
      <c r="A36" s="12">
        <v>3</v>
      </c>
      <c r="B36" s="12">
        <v>11.111000000000001</v>
      </c>
      <c r="C36" s="12">
        <v>12.321</v>
      </c>
      <c r="D36" s="12" t="s">
        <v>23</v>
      </c>
      <c r="E36" s="12">
        <v>2.7679999999999998</v>
      </c>
      <c r="F36" s="12">
        <v>2.766</v>
      </c>
      <c r="G36" s="12">
        <v>2E-3</v>
      </c>
      <c r="H36" s="12">
        <v>0.1</v>
      </c>
    </row>
    <row r="37" spans="1:8" x14ac:dyDescent="0.3">
      <c r="A37" s="12" t="s">
        <v>19</v>
      </c>
      <c r="B37" s="12" t="s">
        <v>19</v>
      </c>
      <c r="C37" s="12">
        <v>12.28</v>
      </c>
      <c r="D37" s="12" t="s">
        <v>24</v>
      </c>
      <c r="E37" s="12">
        <v>2.7650000000000001</v>
      </c>
      <c r="F37" s="12" t="s">
        <v>19</v>
      </c>
      <c r="G37" s="12" t="s">
        <v>19</v>
      </c>
      <c r="H37" s="12" t="s">
        <v>19</v>
      </c>
    </row>
    <row r="38" spans="1:8" x14ac:dyDescent="0.3">
      <c r="A38" s="12">
        <v>4</v>
      </c>
      <c r="B38" s="12">
        <v>3.7040000000000002</v>
      </c>
      <c r="C38" s="12">
        <v>2.2850000000000001</v>
      </c>
      <c r="D38" s="12" t="s">
        <v>25</v>
      </c>
      <c r="E38" s="12">
        <v>1.0549999999999999</v>
      </c>
      <c r="F38" s="12">
        <v>1.3680000000000001</v>
      </c>
      <c r="G38" s="12">
        <v>0.44400000000000001</v>
      </c>
      <c r="H38" s="12">
        <v>32.4</v>
      </c>
    </row>
    <row r="39" spans="1:8" x14ac:dyDescent="0.3">
      <c r="A39" s="12" t="s">
        <v>19</v>
      </c>
      <c r="B39" s="12" t="s">
        <v>19</v>
      </c>
      <c r="C39" s="12">
        <v>4.4790000000000001</v>
      </c>
      <c r="D39" s="12" t="s">
        <v>26</v>
      </c>
      <c r="E39" s="12">
        <v>1.6819999999999999</v>
      </c>
      <c r="F39" s="12" t="s">
        <v>19</v>
      </c>
      <c r="G39" s="12" t="s">
        <v>19</v>
      </c>
      <c r="H39" s="12" t="s">
        <v>19</v>
      </c>
    </row>
    <row r="40" spans="1:8" x14ac:dyDescent="0.3">
      <c r="A40" s="12">
        <v>5</v>
      </c>
      <c r="B40" s="12">
        <v>1.2350000000000001</v>
      </c>
      <c r="C40" s="12">
        <v>0.99</v>
      </c>
      <c r="D40" s="12" t="s">
        <v>27</v>
      </c>
      <c r="E40" s="12">
        <v>0.55100000000000005</v>
      </c>
      <c r="F40" s="12">
        <v>0.72799999999999998</v>
      </c>
      <c r="G40" s="12">
        <v>0.25</v>
      </c>
      <c r="H40" s="12">
        <v>34.299999999999997</v>
      </c>
    </row>
    <row r="41" spans="1:8" x14ac:dyDescent="0.3">
      <c r="A41" s="12" t="s">
        <v>19</v>
      </c>
      <c r="B41" s="12" t="s">
        <v>19</v>
      </c>
      <c r="C41" s="12">
        <v>1.865</v>
      </c>
      <c r="D41" s="12" t="s">
        <v>28</v>
      </c>
      <c r="E41" s="12">
        <v>0.90500000000000003</v>
      </c>
      <c r="F41" s="12" t="s">
        <v>19</v>
      </c>
      <c r="G41" s="12" t="s">
        <v>19</v>
      </c>
      <c r="H41" s="12" t="s">
        <v>19</v>
      </c>
    </row>
    <row r="42" spans="1:8" x14ac:dyDescent="0.3">
      <c r="A42" s="12">
        <v>6</v>
      </c>
      <c r="B42" s="12">
        <v>0.41199999999999998</v>
      </c>
      <c r="C42" s="12">
        <v>0.47099999999999997</v>
      </c>
      <c r="D42" s="12" t="s">
        <v>29</v>
      </c>
      <c r="E42" s="12">
        <v>0.309</v>
      </c>
      <c r="F42" s="12">
        <v>0.316</v>
      </c>
      <c r="G42" s="12">
        <v>0.01</v>
      </c>
      <c r="H42" s="12">
        <v>3</v>
      </c>
    </row>
    <row r="43" spans="1:8" x14ac:dyDescent="0.3">
      <c r="A43" s="12" t="s">
        <v>19</v>
      </c>
      <c r="B43" s="12" t="s">
        <v>19</v>
      </c>
      <c r="C43" s="12">
        <v>0.499</v>
      </c>
      <c r="D43" s="12" t="s">
        <v>30</v>
      </c>
      <c r="E43" s="12">
        <v>0.32300000000000001</v>
      </c>
      <c r="F43" s="12" t="s">
        <v>19</v>
      </c>
      <c r="G43" s="12" t="s">
        <v>19</v>
      </c>
      <c r="H43" s="12" t="s">
        <v>19</v>
      </c>
    </row>
    <row r="44" spans="1:8" x14ac:dyDescent="0.3">
      <c r="A44" s="12">
        <v>7</v>
      </c>
      <c r="B44" s="12">
        <v>0.13700000000000001</v>
      </c>
      <c r="C44" s="12">
        <v>0.14499999999999999</v>
      </c>
      <c r="D44" s="12" t="s">
        <v>31</v>
      </c>
      <c r="E44" s="12">
        <v>0.13900000000000001</v>
      </c>
      <c r="F44" s="12">
        <v>0.13900000000000001</v>
      </c>
      <c r="G44" s="12">
        <v>0</v>
      </c>
      <c r="H44" s="12">
        <v>0.1</v>
      </c>
    </row>
    <row r="45" spans="1:8" x14ac:dyDescent="0.3">
      <c r="A45" s="12" t="s">
        <v>19</v>
      </c>
      <c r="B45" s="12" t="s">
        <v>19</v>
      </c>
      <c r="C45" s="12">
        <v>0.14499999999999999</v>
      </c>
      <c r="D45" s="12" t="s">
        <v>32</v>
      </c>
      <c r="E45" s="12">
        <v>0.13900000000000001</v>
      </c>
      <c r="F45" s="12" t="s">
        <v>19</v>
      </c>
      <c r="G45" s="12" t="s">
        <v>19</v>
      </c>
      <c r="H45" s="12" t="s">
        <v>19</v>
      </c>
    </row>
    <row r="46" spans="1:8" x14ac:dyDescent="0.3">
      <c r="A46" s="12">
        <v>8</v>
      </c>
      <c r="B46" s="12">
        <v>4.5999999999999999E-2</v>
      </c>
      <c r="C46" s="12">
        <v>1.4E-2</v>
      </c>
      <c r="D46" s="12" t="s">
        <v>33</v>
      </c>
      <c r="E46" s="12">
        <v>6.3E-2</v>
      </c>
      <c r="F46" s="12">
        <v>6.9000000000000006E-2</v>
      </c>
      <c r="G46" s="12">
        <v>7.0000000000000001E-3</v>
      </c>
      <c r="H46" s="12">
        <v>10.9</v>
      </c>
    </row>
    <row r="47" spans="1:8" x14ac:dyDescent="0.3">
      <c r="A47" s="12" t="s">
        <v>19</v>
      </c>
      <c r="B47" s="12" t="s">
        <v>19</v>
      </c>
      <c r="C47" s="12">
        <v>3.2000000000000001E-2</v>
      </c>
      <c r="D47" s="12" t="s">
        <v>34</v>
      </c>
      <c r="E47" s="12">
        <v>7.3999999999999996E-2</v>
      </c>
      <c r="F47" s="12" t="s">
        <v>19</v>
      </c>
      <c r="G47" s="12" t="s">
        <v>19</v>
      </c>
      <c r="H47" s="12" t="s">
        <v>19</v>
      </c>
    </row>
    <row r="48" spans="1:8" x14ac:dyDescent="0.3">
      <c r="A48" s="12">
        <v>9</v>
      </c>
      <c r="B48" s="12">
        <v>1.4999999999999999E-2</v>
      </c>
      <c r="C48" s="12" t="s">
        <v>17</v>
      </c>
      <c r="D48" s="12" t="s">
        <v>35</v>
      </c>
      <c r="E48" s="12">
        <v>5.1999999999999998E-2</v>
      </c>
      <c r="F48" s="12">
        <v>5.2999999999999999E-2</v>
      </c>
      <c r="G48" s="12">
        <v>1E-3</v>
      </c>
      <c r="H48" s="12">
        <v>2.2999999999999998</v>
      </c>
    </row>
    <row r="49" spans="1:10" x14ac:dyDescent="0.3">
      <c r="A49" s="12" t="s">
        <v>19</v>
      </c>
      <c r="B49" s="12" t="s">
        <v>19</v>
      </c>
      <c r="C49" s="12" t="s">
        <v>17</v>
      </c>
      <c r="D49" s="12" t="s">
        <v>36</v>
      </c>
      <c r="E49" s="12">
        <v>5.3999999999999999E-2</v>
      </c>
      <c r="F49" s="12" t="s">
        <v>19</v>
      </c>
      <c r="G49" s="12" t="s">
        <v>19</v>
      </c>
      <c r="H49" s="12" t="s">
        <v>19</v>
      </c>
    </row>
    <row r="50" spans="1:10" x14ac:dyDescent="0.3">
      <c r="A50" s="12">
        <v>10</v>
      </c>
      <c r="B50" s="12">
        <v>5.0000000000000001E-3</v>
      </c>
      <c r="C50" s="12" t="s">
        <v>17</v>
      </c>
      <c r="D50" s="12" t="s">
        <v>37</v>
      </c>
      <c r="E50" s="12">
        <v>5.2999999999999999E-2</v>
      </c>
      <c r="F50" s="12">
        <v>5.1999999999999998E-2</v>
      </c>
      <c r="G50" s="12">
        <v>2E-3</v>
      </c>
      <c r="H50" s="12">
        <v>3.8</v>
      </c>
    </row>
    <row r="51" spans="1:10" x14ac:dyDescent="0.3">
      <c r="A51" s="12" t="s">
        <v>19</v>
      </c>
      <c r="B51" s="12" t="s">
        <v>19</v>
      </c>
      <c r="C51" s="12" t="s">
        <v>17</v>
      </c>
      <c r="D51" s="12" t="s">
        <v>38</v>
      </c>
      <c r="E51" s="12">
        <v>0.05</v>
      </c>
      <c r="F51" s="12" t="s">
        <v>19</v>
      </c>
      <c r="G51" s="12" t="s">
        <v>19</v>
      </c>
      <c r="H51" s="12" t="s">
        <v>19</v>
      </c>
    </row>
    <row r="52" spans="1:10" x14ac:dyDescent="0.3">
      <c r="A52" s="12">
        <v>11</v>
      </c>
      <c r="B52" s="12">
        <v>2E-3</v>
      </c>
      <c r="C52" s="12" t="s">
        <v>17</v>
      </c>
      <c r="D52" s="12" t="s">
        <v>39</v>
      </c>
      <c r="E52" s="12">
        <v>4.4999999999999998E-2</v>
      </c>
      <c r="F52" s="12">
        <v>4.4999999999999998E-2</v>
      </c>
      <c r="G52" s="12">
        <v>0</v>
      </c>
      <c r="H52" s="12">
        <v>0.3</v>
      </c>
    </row>
    <row r="53" spans="1:10" x14ac:dyDescent="0.3">
      <c r="A53" s="12" t="s">
        <v>19</v>
      </c>
      <c r="B53" s="12" t="s">
        <v>19</v>
      </c>
      <c r="C53" s="12" t="s">
        <v>17</v>
      </c>
      <c r="D53" s="12" t="s">
        <v>40</v>
      </c>
      <c r="E53" s="12">
        <v>4.4999999999999998E-2</v>
      </c>
      <c r="F53" s="12" t="s">
        <v>19</v>
      </c>
      <c r="G53" s="12" t="s">
        <v>19</v>
      </c>
      <c r="H53" s="12" t="s">
        <v>19</v>
      </c>
    </row>
    <row r="54" spans="1:10" x14ac:dyDescent="0.3">
      <c r="A54" s="12">
        <v>12</v>
      </c>
      <c r="B54" s="12">
        <v>1E-3</v>
      </c>
      <c r="C54" s="12" t="s">
        <v>17</v>
      </c>
      <c r="D54" s="12" t="s">
        <v>41</v>
      </c>
      <c r="E54" s="12">
        <v>4.9000000000000002E-2</v>
      </c>
      <c r="F54" s="12">
        <v>4.5999999999999999E-2</v>
      </c>
      <c r="G54" s="12">
        <v>3.0000000000000001E-3</v>
      </c>
      <c r="H54" s="12">
        <v>7.2</v>
      </c>
    </row>
    <row r="55" spans="1:10" x14ac:dyDescent="0.3">
      <c r="A55" s="12" t="s">
        <v>19</v>
      </c>
      <c r="B55" s="12" t="s">
        <v>19</v>
      </c>
      <c r="C55" s="12" t="s">
        <v>17</v>
      </c>
      <c r="D55" s="12" t="s">
        <v>42</v>
      </c>
      <c r="E55" s="12">
        <v>4.3999999999999997E-2</v>
      </c>
      <c r="F55" s="12" t="s">
        <v>19</v>
      </c>
      <c r="G55" s="12" t="s">
        <v>19</v>
      </c>
      <c r="H55" s="12" t="s">
        <v>19</v>
      </c>
    </row>
    <row r="56" spans="1:10" x14ac:dyDescent="0.3">
      <c r="A56" s="12" t="s">
        <v>43</v>
      </c>
    </row>
    <row r="57" spans="1:10" x14ac:dyDescent="0.3">
      <c r="A57" s="12" t="s">
        <v>44</v>
      </c>
      <c r="B57" s="12" t="s">
        <v>45</v>
      </c>
      <c r="C57" s="12">
        <v>4.4999999999999998E-2</v>
      </c>
      <c r="D57" s="12" t="s">
        <v>46</v>
      </c>
    </row>
    <row r="58" spans="1:10" x14ac:dyDescent="0.3">
      <c r="A58" s="12" t="s">
        <v>47</v>
      </c>
      <c r="B58" s="12" t="s">
        <v>48</v>
      </c>
      <c r="C58" s="12">
        <v>3.4449999999999998</v>
      </c>
      <c r="D58" s="12" t="s">
        <v>49</v>
      </c>
    </row>
    <row r="59" spans="1:10" x14ac:dyDescent="0.3">
      <c r="A59" s="12" t="s">
        <v>50</v>
      </c>
    </row>
    <row r="60" spans="1:10" x14ac:dyDescent="0.3">
      <c r="A60" s="12" t="s">
        <v>414</v>
      </c>
    </row>
    <row r="61" spans="1:10" x14ac:dyDescent="0.3">
      <c r="A61" s="12" t="s">
        <v>10</v>
      </c>
      <c r="B61" s="12" t="s">
        <v>12</v>
      </c>
      <c r="C61" s="12" t="s">
        <v>13</v>
      </c>
      <c r="D61" s="12" t="s">
        <v>51</v>
      </c>
      <c r="E61" s="12" t="s">
        <v>52</v>
      </c>
      <c r="F61" s="12" t="s">
        <v>53</v>
      </c>
      <c r="G61" s="12" t="s">
        <v>15</v>
      </c>
      <c r="H61" s="12" t="s">
        <v>16</v>
      </c>
      <c r="I61" s="12" t="s">
        <v>415</v>
      </c>
      <c r="J61" s="12" t="s">
        <v>416</v>
      </c>
    </row>
    <row r="62" spans="1:10" x14ac:dyDescent="0.3">
      <c r="A62" s="12">
        <v>1</v>
      </c>
      <c r="B62" s="12" t="s">
        <v>54</v>
      </c>
      <c r="C62" s="12">
        <v>4.5999999999999999E-2</v>
      </c>
      <c r="E62" s="12" t="s">
        <v>17</v>
      </c>
      <c r="F62" s="12" t="s">
        <v>17</v>
      </c>
      <c r="G62" s="12" t="s">
        <v>17</v>
      </c>
      <c r="H62" s="12" t="s">
        <v>17</v>
      </c>
      <c r="I62" s="12">
        <v>1</v>
      </c>
      <c r="J62" s="12" t="s">
        <v>17</v>
      </c>
    </row>
    <row r="63" spans="1:10" x14ac:dyDescent="0.3">
      <c r="A63" s="12" t="s">
        <v>19</v>
      </c>
      <c r="B63" s="12" t="s">
        <v>78</v>
      </c>
      <c r="C63" s="12">
        <v>4.2999999999999997E-2</v>
      </c>
      <c r="D63" s="12" t="s">
        <v>51</v>
      </c>
      <c r="E63" s="12" t="s">
        <v>17</v>
      </c>
      <c r="F63" s="12" t="s">
        <v>19</v>
      </c>
      <c r="G63" s="12" t="s">
        <v>19</v>
      </c>
      <c r="H63" s="12" t="s">
        <v>19</v>
      </c>
      <c r="I63" s="12" t="s">
        <v>19</v>
      </c>
      <c r="J63" s="12" t="s">
        <v>19</v>
      </c>
    </row>
    <row r="64" spans="1:10" x14ac:dyDescent="0.3">
      <c r="A64" s="12">
        <v>2</v>
      </c>
      <c r="B64" s="12" t="s">
        <v>55</v>
      </c>
      <c r="C64" s="12">
        <v>4.3999999999999997E-2</v>
      </c>
      <c r="D64" s="12" t="s">
        <v>51</v>
      </c>
      <c r="E64" s="12" t="s">
        <v>17</v>
      </c>
      <c r="F64" s="12" t="s">
        <v>17</v>
      </c>
      <c r="G64" s="12" t="s">
        <v>17</v>
      </c>
      <c r="H64" s="12" t="s">
        <v>17</v>
      </c>
      <c r="I64" s="12">
        <v>3</v>
      </c>
      <c r="J64" s="12" t="s">
        <v>17</v>
      </c>
    </row>
    <row r="65" spans="1:10" x14ac:dyDescent="0.3">
      <c r="A65" s="12" t="s">
        <v>19</v>
      </c>
      <c r="B65" s="12" t="s">
        <v>79</v>
      </c>
      <c r="C65" s="12">
        <v>4.2999999999999997E-2</v>
      </c>
      <c r="D65" s="12" t="s">
        <v>51</v>
      </c>
      <c r="E65" s="12" t="s">
        <v>17</v>
      </c>
      <c r="F65" s="12" t="s">
        <v>19</v>
      </c>
      <c r="G65" s="12" t="s">
        <v>19</v>
      </c>
      <c r="H65" s="12" t="s">
        <v>19</v>
      </c>
      <c r="I65" s="12" t="s">
        <v>19</v>
      </c>
      <c r="J65" s="12" t="s">
        <v>19</v>
      </c>
    </row>
    <row r="66" spans="1:10" x14ac:dyDescent="0.3">
      <c r="A66" s="12">
        <v>3</v>
      </c>
      <c r="B66" s="12" t="s">
        <v>56</v>
      </c>
      <c r="C66" s="12">
        <v>4.2999999999999997E-2</v>
      </c>
      <c r="D66" s="12" t="s">
        <v>51</v>
      </c>
      <c r="E66" s="12" t="s">
        <v>17</v>
      </c>
      <c r="F66" s="12" t="s">
        <v>17</v>
      </c>
      <c r="G66" s="12" t="s">
        <v>17</v>
      </c>
      <c r="H66" s="12" t="s">
        <v>17</v>
      </c>
      <c r="I66" s="12">
        <v>9</v>
      </c>
      <c r="J66" s="12" t="s">
        <v>17</v>
      </c>
    </row>
    <row r="67" spans="1:10" x14ac:dyDescent="0.3">
      <c r="A67" s="12" t="s">
        <v>19</v>
      </c>
      <c r="B67" s="12" t="s">
        <v>80</v>
      </c>
      <c r="C67" s="12">
        <v>4.2999999999999997E-2</v>
      </c>
      <c r="D67" s="12" t="s">
        <v>51</v>
      </c>
      <c r="E67" s="12" t="s">
        <v>17</v>
      </c>
      <c r="F67" s="12" t="s">
        <v>19</v>
      </c>
      <c r="G67" s="12" t="s">
        <v>19</v>
      </c>
      <c r="H67" s="12" t="s">
        <v>19</v>
      </c>
      <c r="I67" s="12" t="s">
        <v>19</v>
      </c>
      <c r="J67" s="12" t="s">
        <v>19</v>
      </c>
    </row>
    <row r="68" spans="1:10" x14ac:dyDescent="0.3">
      <c r="A68" s="12">
        <v>4</v>
      </c>
      <c r="B68" s="12" t="s">
        <v>57</v>
      </c>
      <c r="C68" s="12">
        <v>4.2000000000000003E-2</v>
      </c>
      <c r="D68" s="12" t="s">
        <v>51</v>
      </c>
      <c r="E68" s="12" t="s">
        <v>17</v>
      </c>
      <c r="F68" s="12" t="s">
        <v>17</v>
      </c>
      <c r="G68" s="12" t="s">
        <v>17</v>
      </c>
      <c r="H68" s="12" t="s">
        <v>17</v>
      </c>
      <c r="I68" s="12">
        <v>27</v>
      </c>
      <c r="J68" s="12" t="s">
        <v>17</v>
      </c>
    </row>
    <row r="69" spans="1:10" x14ac:dyDescent="0.3">
      <c r="A69" s="12" t="s">
        <v>19</v>
      </c>
      <c r="B69" s="12" t="s">
        <v>81</v>
      </c>
      <c r="C69" s="12">
        <v>4.2000000000000003E-2</v>
      </c>
      <c r="D69" s="12" t="s">
        <v>51</v>
      </c>
      <c r="E69" s="12" t="s">
        <v>17</v>
      </c>
      <c r="F69" s="12" t="s">
        <v>19</v>
      </c>
      <c r="G69" s="12" t="s">
        <v>19</v>
      </c>
      <c r="H69" s="12" t="s">
        <v>19</v>
      </c>
      <c r="I69" s="12" t="s">
        <v>19</v>
      </c>
      <c r="J69" s="12" t="s">
        <v>19</v>
      </c>
    </row>
    <row r="70" spans="1:10" x14ac:dyDescent="0.3">
      <c r="A70" s="12">
        <v>5</v>
      </c>
      <c r="B70" s="12" t="s">
        <v>58</v>
      </c>
      <c r="C70" s="12">
        <v>4.2000000000000003E-2</v>
      </c>
      <c r="D70" s="12" t="s">
        <v>51</v>
      </c>
      <c r="E70" s="12" t="s">
        <v>17</v>
      </c>
      <c r="F70" s="12" t="s">
        <v>17</v>
      </c>
      <c r="G70" s="12" t="s">
        <v>17</v>
      </c>
      <c r="H70" s="12" t="s">
        <v>17</v>
      </c>
      <c r="I70" s="12">
        <v>81</v>
      </c>
      <c r="J70" s="12" t="s">
        <v>17</v>
      </c>
    </row>
    <row r="71" spans="1:10" x14ac:dyDescent="0.3">
      <c r="A71" s="12" t="s">
        <v>19</v>
      </c>
      <c r="B71" s="12" t="s">
        <v>82</v>
      </c>
      <c r="C71" s="12">
        <v>4.2000000000000003E-2</v>
      </c>
      <c r="D71" s="12" t="s">
        <v>51</v>
      </c>
      <c r="E71" s="12" t="s">
        <v>17</v>
      </c>
      <c r="F71" s="12" t="s">
        <v>19</v>
      </c>
      <c r="G71" s="12" t="s">
        <v>19</v>
      </c>
      <c r="H71" s="12" t="s">
        <v>19</v>
      </c>
      <c r="I71" s="12" t="s">
        <v>19</v>
      </c>
      <c r="J71" s="12" t="s">
        <v>19</v>
      </c>
    </row>
    <row r="72" spans="1:10" x14ac:dyDescent="0.3">
      <c r="A72" s="12">
        <v>6</v>
      </c>
      <c r="B72" s="12" t="s">
        <v>59</v>
      </c>
      <c r="C72" s="12">
        <v>4.2999999999999997E-2</v>
      </c>
      <c r="D72" s="12" t="s">
        <v>51</v>
      </c>
      <c r="E72" s="12" t="s">
        <v>17</v>
      </c>
      <c r="F72" s="12" t="s">
        <v>17</v>
      </c>
      <c r="G72" s="12" t="s">
        <v>17</v>
      </c>
      <c r="H72" s="12" t="s">
        <v>17</v>
      </c>
      <c r="I72" s="12">
        <v>243</v>
      </c>
      <c r="J72" s="12" t="s">
        <v>17</v>
      </c>
    </row>
    <row r="73" spans="1:10" x14ac:dyDescent="0.3">
      <c r="A73" s="12" t="s">
        <v>19</v>
      </c>
      <c r="B73" s="12" t="s">
        <v>83</v>
      </c>
      <c r="C73" s="12">
        <v>4.4999999999999998E-2</v>
      </c>
      <c r="D73" s="12" t="s">
        <v>51</v>
      </c>
      <c r="E73" s="12" t="s">
        <v>17</v>
      </c>
      <c r="F73" s="12" t="s">
        <v>19</v>
      </c>
      <c r="G73" s="12" t="s">
        <v>19</v>
      </c>
      <c r="H73" s="12" t="s">
        <v>19</v>
      </c>
      <c r="I73" s="12" t="s">
        <v>19</v>
      </c>
      <c r="J73" s="12" t="s">
        <v>19</v>
      </c>
    </row>
    <row r="74" spans="1:10" x14ac:dyDescent="0.3">
      <c r="A74" s="12">
        <v>7</v>
      </c>
      <c r="B74" s="12" t="s">
        <v>60</v>
      </c>
      <c r="C74" s="12">
        <v>4.2000000000000003E-2</v>
      </c>
      <c r="D74" s="12" t="s">
        <v>51</v>
      </c>
      <c r="E74" s="12" t="s">
        <v>17</v>
      </c>
      <c r="F74" s="12" t="s">
        <v>17</v>
      </c>
      <c r="G74" s="12" t="s">
        <v>17</v>
      </c>
      <c r="H74" s="12" t="s">
        <v>17</v>
      </c>
      <c r="I74" s="12">
        <v>729</v>
      </c>
      <c r="J74" s="12" t="s">
        <v>17</v>
      </c>
    </row>
    <row r="75" spans="1:10" x14ac:dyDescent="0.3">
      <c r="A75" s="12" t="s">
        <v>19</v>
      </c>
      <c r="B75" s="12" t="s">
        <v>84</v>
      </c>
      <c r="C75" s="12">
        <v>4.3999999999999997E-2</v>
      </c>
      <c r="D75" s="12" t="s">
        <v>51</v>
      </c>
      <c r="E75" s="12" t="s">
        <v>17</v>
      </c>
      <c r="F75" s="12" t="s">
        <v>19</v>
      </c>
      <c r="G75" s="12" t="s">
        <v>19</v>
      </c>
      <c r="H75" s="12" t="s">
        <v>19</v>
      </c>
      <c r="I75" s="12" t="s">
        <v>19</v>
      </c>
      <c r="J75" s="12" t="s">
        <v>19</v>
      </c>
    </row>
    <row r="76" spans="1:10" x14ac:dyDescent="0.3">
      <c r="A76" s="12">
        <v>8</v>
      </c>
      <c r="B76" s="12" t="s">
        <v>61</v>
      </c>
      <c r="C76" s="12">
        <v>6.9000000000000006E-2</v>
      </c>
      <c r="E76" s="12">
        <v>2.3E-2</v>
      </c>
      <c r="F76" s="12">
        <v>2.3E-2</v>
      </c>
      <c r="G76" s="12">
        <v>0</v>
      </c>
      <c r="H76" s="12">
        <v>0</v>
      </c>
      <c r="I76" s="12">
        <v>2187</v>
      </c>
      <c r="J76" s="12">
        <v>49.741</v>
      </c>
    </row>
    <row r="77" spans="1:10" x14ac:dyDescent="0.3">
      <c r="A77" s="12" t="s">
        <v>19</v>
      </c>
      <c r="B77" s="12" t="s">
        <v>85</v>
      </c>
      <c r="C77" s="12">
        <v>4.4999999999999998E-2</v>
      </c>
      <c r="E77" s="12" t="s">
        <v>17</v>
      </c>
      <c r="F77" s="12" t="s">
        <v>19</v>
      </c>
      <c r="G77" s="12" t="s">
        <v>19</v>
      </c>
      <c r="H77" s="12" t="s">
        <v>19</v>
      </c>
      <c r="I77" s="12" t="s">
        <v>19</v>
      </c>
      <c r="J77" s="12" t="s">
        <v>19</v>
      </c>
    </row>
    <row r="78" spans="1:10" x14ac:dyDescent="0.3">
      <c r="A78" s="12">
        <v>9</v>
      </c>
      <c r="B78" s="12" t="s">
        <v>62</v>
      </c>
      <c r="C78" s="12">
        <v>4.3999999999999997E-2</v>
      </c>
      <c r="D78" s="12" t="s">
        <v>51</v>
      </c>
      <c r="E78" s="12" t="s">
        <v>17</v>
      </c>
      <c r="F78" s="12" t="s">
        <v>17</v>
      </c>
      <c r="G78" s="12" t="s">
        <v>17</v>
      </c>
      <c r="H78" s="12" t="s">
        <v>17</v>
      </c>
      <c r="I78" s="12">
        <v>6561</v>
      </c>
      <c r="J78" s="12" t="s">
        <v>17</v>
      </c>
    </row>
    <row r="79" spans="1:10" x14ac:dyDescent="0.3">
      <c r="A79" s="12" t="s">
        <v>19</v>
      </c>
      <c r="B79" s="12" t="s">
        <v>86</v>
      </c>
      <c r="C79" s="12">
        <v>4.8000000000000001E-2</v>
      </c>
      <c r="E79" s="12" t="s">
        <v>17</v>
      </c>
      <c r="F79" s="12" t="s">
        <v>19</v>
      </c>
      <c r="G79" s="12" t="s">
        <v>19</v>
      </c>
      <c r="H79" s="12" t="s">
        <v>19</v>
      </c>
      <c r="I79" s="12" t="s">
        <v>19</v>
      </c>
      <c r="J79" s="12" t="s">
        <v>19</v>
      </c>
    </row>
    <row r="80" spans="1:10" x14ac:dyDescent="0.3">
      <c r="A80" s="12">
        <v>97</v>
      </c>
      <c r="B80" s="12" t="s">
        <v>114</v>
      </c>
      <c r="C80" s="12">
        <v>3.4</v>
      </c>
      <c r="E80" s="12" t="s">
        <v>17</v>
      </c>
      <c r="F80" s="12">
        <v>53.563000000000002</v>
      </c>
      <c r="G80" s="12">
        <v>0</v>
      </c>
      <c r="H80" s="12">
        <v>0</v>
      </c>
      <c r="I80" s="12">
        <v>1</v>
      </c>
      <c r="J80" s="12">
        <v>53.563000000000002</v>
      </c>
    </row>
    <row r="81" spans="1:10" x14ac:dyDescent="0.3">
      <c r="A81" s="12" t="s">
        <v>19</v>
      </c>
      <c r="B81" s="12" t="s">
        <v>138</v>
      </c>
      <c r="C81" s="12">
        <v>3.3679999999999999</v>
      </c>
      <c r="E81" s="12">
        <v>53.563000000000002</v>
      </c>
      <c r="F81" s="12" t="s">
        <v>19</v>
      </c>
      <c r="G81" s="12" t="s">
        <v>19</v>
      </c>
      <c r="H81" s="12" t="s">
        <v>19</v>
      </c>
      <c r="I81" s="12" t="s">
        <v>19</v>
      </c>
      <c r="J81" s="12" t="s">
        <v>19</v>
      </c>
    </row>
    <row r="82" spans="1:10" x14ac:dyDescent="0.3">
      <c r="A82" s="12">
        <v>98</v>
      </c>
      <c r="B82" s="12" t="s">
        <v>115</v>
      </c>
      <c r="C82" s="12">
        <v>1.278</v>
      </c>
      <c r="E82" s="12">
        <v>2.9769999999999999</v>
      </c>
      <c r="F82" s="12">
        <v>3.2490000000000001</v>
      </c>
      <c r="G82" s="12">
        <v>0.38500000000000001</v>
      </c>
      <c r="H82" s="12">
        <v>11.8</v>
      </c>
      <c r="I82" s="12">
        <v>3</v>
      </c>
      <c r="J82" s="12">
        <v>9.7479999999999993</v>
      </c>
    </row>
    <row r="83" spans="1:10" x14ac:dyDescent="0.3">
      <c r="A83" s="12" t="s">
        <v>19</v>
      </c>
      <c r="B83" s="12" t="s">
        <v>139</v>
      </c>
      <c r="C83" s="12">
        <v>1.4370000000000001</v>
      </c>
      <c r="E83" s="12">
        <v>3.5209999999999999</v>
      </c>
      <c r="F83" s="12" t="s">
        <v>19</v>
      </c>
      <c r="G83" s="12" t="s">
        <v>19</v>
      </c>
      <c r="H83" s="12" t="s">
        <v>19</v>
      </c>
      <c r="I83" s="12" t="s">
        <v>19</v>
      </c>
      <c r="J83" s="12" t="s">
        <v>19</v>
      </c>
    </row>
    <row r="84" spans="1:10" x14ac:dyDescent="0.3">
      <c r="A84" s="12">
        <v>99</v>
      </c>
      <c r="B84" s="12" t="s">
        <v>116</v>
      </c>
      <c r="C84" s="12">
        <v>0.33</v>
      </c>
      <c r="E84" s="12">
        <v>0.51300000000000001</v>
      </c>
      <c r="F84" s="12">
        <v>0.55700000000000005</v>
      </c>
      <c r="G84" s="12">
        <v>6.3E-2</v>
      </c>
      <c r="H84" s="12">
        <v>11.3</v>
      </c>
      <c r="I84" s="12">
        <v>9</v>
      </c>
      <c r="J84" s="12">
        <v>5.0149999999999997</v>
      </c>
    </row>
    <row r="85" spans="1:10" x14ac:dyDescent="0.3">
      <c r="A85" s="12" t="s">
        <v>19</v>
      </c>
      <c r="B85" s="12" t="s">
        <v>140</v>
      </c>
      <c r="C85" s="12">
        <v>0.373</v>
      </c>
      <c r="E85" s="12">
        <v>0.60199999999999998</v>
      </c>
      <c r="F85" s="12" t="s">
        <v>19</v>
      </c>
      <c r="G85" s="12" t="s">
        <v>19</v>
      </c>
      <c r="H85" s="12" t="s">
        <v>19</v>
      </c>
      <c r="I85" s="12" t="s">
        <v>19</v>
      </c>
      <c r="J85" s="12" t="s">
        <v>19</v>
      </c>
    </row>
    <row r="86" spans="1:10" x14ac:dyDescent="0.3">
      <c r="A86" s="12">
        <v>10</v>
      </c>
      <c r="B86" s="12" t="s">
        <v>63</v>
      </c>
      <c r="C86" s="12">
        <v>4.4999999999999998E-2</v>
      </c>
      <c r="E86" s="12" t="s">
        <v>17</v>
      </c>
      <c r="F86" s="12" t="s">
        <v>17</v>
      </c>
      <c r="G86" s="12" t="s">
        <v>17</v>
      </c>
      <c r="H86" s="12" t="s">
        <v>17</v>
      </c>
      <c r="I86" s="12">
        <v>19683</v>
      </c>
      <c r="J86" s="12" t="s">
        <v>17</v>
      </c>
    </row>
    <row r="87" spans="1:10" x14ac:dyDescent="0.3">
      <c r="A87" s="12" t="s">
        <v>19</v>
      </c>
      <c r="B87" s="12" t="s">
        <v>87</v>
      </c>
      <c r="C87" s="12">
        <v>4.4999999999999998E-2</v>
      </c>
      <c r="D87" s="12" t="s">
        <v>51</v>
      </c>
      <c r="E87" s="12" t="s">
        <v>17</v>
      </c>
      <c r="F87" s="12" t="s">
        <v>19</v>
      </c>
      <c r="G87" s="12" t="s">
        <v>19</v>
      </c>
      <c r="H87" s="12" t="s">
        <v>19</v>
      </c>
      <c r="I87" s="12" t="s">
        <v>19</v>
      </c>
      <c r="J87" s="12" t="s">
        <v>19</v>
      </c>
    </row>
    <row r="88" spans="1:10" x14ac:dyDescent="0.3">
      <c r="A88" s="12">
        <v>100</v>
      </c>
      <c r="B88" s="12" t="s">
        <v>117</v>
      </c>
      <c r="C88" s="12">
        <v>9.8000000000000004E-2</v>
      </c>
      <c r="E88" s="12">
        <v>7.1999999999999995E-2</v>
      </c>
      <c r="F88" s="12">
        <v>0.08</v>
      </c>
      <c r="G88" s="12">
        <v>1.2E-2</v>
      </c>
      <c r="H88" s="12">
        <v>14.7</v>
      </c>
      <c r="I88" s="12">
        <v>27</v>
      </c>
      <c r="J88" s="12">
        <v>2.1539999999999999</v>
      </c>
    </row>
    <row r="89" spans="1:10" x14ac:dyDescent="0.3">
      <c r="A89" s="12" t="s">
        <v>19</v>
      </c>
      <c r="B89" s="12" t="s">
        <v>141</v>
      </c>
      <c r="C89" s="12">
        <v>0.107</v>
      </c>
      <c r="E89" s="12">
        <v>8.7999999999999995E-2</v>
      </c>
      <c r="F89" s="12" t="s">
        <v>19</v>
      </c>
      <c r="G89" s="12" t="s">
        <v>19</v>
      </c>
      <c r="H89" s="12" t="s">
        <v>19</v>
      </c>
      <c r="I89" s="12" t="s">
        <v>19</v>
      </c>
      <c r="J89" s="12" t="s">
        <v>19</v>
      </c>
    </row>
    <row r="90" spans="1:10" x14ac:dyDescent="0.3">
      <c r="A90" s="12">
        <v>101</v>
      </c>
      <c r="B90" s="12" t="s">
        <v>118</v>
      </c>
      <c r="C90" s="12">
        <v>5.2999999999999999E-2</v>
      </c>
      <c r="E90" s="12" t="s">
        <v>17</v>
      </c>
      <c r="F90" s="12">
        <v>2E-3</v>
      </c>
      <c r="G90" s="12">
        <v>0</v>
      </c>
      <c r="H90" s="12">
        <v>0</v>
      </c>
      <c r="I90" s="12">
        <v>81</v>
      </c>
      <c r="J90" s="12">
        <v>0.16800000000000001</v>
      </c>
    </row>
    <row r="91" spans="1:10" x14ac:dyDescent="0.3">
      <c r="A91" s="12" t="s">
        <v>19</v>
      </c>
      <c r="B91" s="12" t="s">
        <v>142</v>
      </c>
      <c r="C91" s="12">
        <v>5.6000000000000001E-2</v>
      </c>
      <c r="E91" s="12">
        <v>2E-3</v>
      </c>
      <c r="F91" s="12" t="s">
        <v>19</v>
      </c>
      <c r="G91" s="12" t="s">
        <v>19</v>
      </c>
      <c r="H91" s="12" t="s">
        <v>19</v>
      </c>
      <c r="I91" s="12" t="s">
        <v>19</v>
      </c>
      <c r="J91" s="12" t="s">
        <v>19</v>
      </c>
    </row>
    <row r="92" spans="1:10" x14ac:dyDescent="0.3">
      <c r="A92" s="12">
        <v>102</v>
      </c>
      <c r="B92" s="12" t="s">
        <v>119</v>
      </c>
      <c r="C92" s="12">
        <v>4.5999999999999999E-2</v>
      </c>
      <c r="E92" s="12" t="s">
        <v>17</v>
      </c>
      <c r="F92" s="12" t="s">
        <v>17</v>
      </c>
      <c r="G92" s="12" t="s">
        <v>17</v>
      </c>
      <c r="H92" s="12" t="s">
        <v>17</v>
      </c>
      <c r="I92" s="12">
        <v>243</v>
      </c>
      <c r="J92" s="12" t="s">
        <v>17</v>
      </c>
    </row>
    <row r="93" spans="1:10" x14ac:dyDescent="0.3">
      <c r="A93" s="12" t="s">
        <v>19</v>
      </c>
      <c r="B93" s="12" t="s">
        <v>143</v>
      </c>
      <c r="C93" s="12">
        <v>4.4999999999999998E-2</v>
      </c>
      <c r="E93" s="12" t="s">
        <v>17</v>
      </c>
      <c r="F93" s="12" t="s">
        <v>19</v>
      </c>
      <c r="G93" s="12" t="s">
        <v>19</v>
      </c>
      <c r="H93" s="12" t="s">
        <v>19</v>
      </c>
      <c r="I93" s="12" t="s">
        <v>19</v>
      </c>
      <c r="J93" s="12" t="s">
        <v>19</v>
      </c>
    </row>
    <row r="94" spans="1:10" x14ac:dyDescent="0.3">
      <c r="A94" s="12">
        <v>103</v>
      </c>
      <c r="B94" s="12" t="s">
        <v>120</v>
      </c>
      <c r="C94" s="12">
        <v>4.3999999999999997E-2</v>
      </c>
      <c r="D94" s="12" t="s">
        <v>51</v>
      </c>
      <c r="E94" s="12" t="s">
        <v>17</v>
      </c>
      <c r="F94" s="12" t="s">
        <v>17</v>
      </c>
      <c r="G94" s="12" t="s">
        <v>17</v>
      </c>
      <c r="H94" s="12" t="s">
        <v>17</v>
      </c>
      <c r="I94" s="12">
        <v>729</v>
      </c>
      <c r="J94" s="12" t="s">
        <v>17</v>
      </c>
    </row>
    <row r="95" spans="1:10" x14ac:dyDescent="0.3">
      <c r="A95" s="12" t="s">
        <v>19</v>
      </c>
      <c r="B95" s="12" t="s">
        <v>144</v>
      </c>
      <c r="C95" s="12">
        <v>4.3999999999999997E-2</v>
      </c>
      <c r="D95" s="12" t="s">
        <v>51</v>
      </c>
      <c r="E95" s="12" t="s">
        <v>17</v>
      </c>
      <c r="F95" s="12" t="s">
        <v>19</v>
      </c>
      <c r="G95" s="12" t="s">
        <v>19</v>
      </c>
      <c r="H95" s="12" t="s">
        <v>19</v>
      </c>
      <c r="I95" s="12" t="s">
        <v>19</v>
      </c>
      <c r="J95" s="12" t="s">
        <v>19</v>
      </c>
    </row>
    <row r="96" spans="1:10" x14ac:dyDescent="0.3">
      <c r="A96" s="12">
        <v>104</v>
      </c>
      <c r="B96" s="12" t="s">
        <v>121</v>
      </c>
      <c r="C96" s="12">
        <v>4.3999999999999997E-2</v>
      </c>
      <c r="D96" s="12" t="s">
        <v>51</v>
      </c>
      <c r="E96" s="12" t="s">
        <v>17</v>
      </c>
      <c r="F96" s="12" t="s">
        <v>17</v>
      </c>
      <c r="G96" s="12" t="s">
        <v>17</v>
      </c>
      <c r="H96" s="12" t="s">
        <v>17</v>
      </c>
      <c r="I96" s="12">
        <v>2187</v>
      </c>
      <c r="J96" s="12" t="s">
        <v>17</v>
      </c>
    </row>
    <row r="97" spans="1:10" x14ac:dyDescent="0.3">
      <c r="A97" s="12" t="s">
        <v>19</v>
      </c>
      <c r="B97" s="12" t="s">
        <v>145</v>
      </c>
      <c r="C97" s="12">
        <v>4.4999999999999998E-2</v>
      </c>
      <c r="D97" s="12" t="s">
        <v>51</v>
      </c>
      <c r="E97" s="12" t="s">
        <v>17</v>
      </c>
      <c r="F97" s="12" t="s">
        <v>19</v>
      </c>
      <c r="G97" s="12" t="s">
        <v>19</v>
      </c>
      <c r="H97" s="12" t="s">
        <v>19</v>
      </c>
      <c r="I97" s="12" t="s">
        <v>19</v>
      </c>
      <c r="J97" s="12" t="s">
        <v>19</v>
      </c>
    </row>
    <row r="98" spans="1:10" x14ac:dyDescent="0.3">
      <c r="A98" s="12">
        <v>105</v>
      </c>
      <c r="B98" s="12" t="s">
        <v>122</v>
      </c>
      <c r="C98" s="12">
        <v>4.3999999999999997E-2</v>
      </c>
      <c r="D98" s="12" t="s">
        <v>51</v>
      </c>
      <c r="E98" s="12" t="s">
        <v>17</v>
      </c>
      <c r="F98" s="12" t="s">
        <v>17</v>
      </c>
      <c r="G98" s="12" t="s">
        <v>17</v>
      </c>
      <c r="H98" s="12" t="s">
        <v>17</v>
      </c>
      <c r="I98" s="12">
        <v>6561</v>
      </c>
      <c r="J98" s="12" t="s">
        <v>17</v>
      </c>
    </row>
    <row r="99" spans="1:10" x14ac:dyDescent="0.3">
      <c r="A99" s="12" t="s">
        <v>19</v>
      </c>
      <c r="B99" s="12" t="s">
        <v>146</v>
      </c>
      <c r="C99" s="12">
        <v>4.7E-2</v>
      </c>
      <c r="E99" s="12" t="s">
        <v>17</v>
      </c>
      <c r="F99" s="12" t="s">
        <v>19</v>
      </c>
      <c r="G99" s="12" t="s">
        <v>19</v>
      </c>
      <c r="H99" s="12" t="s">
        <v>19</v>
      </c>
      <c r="I99" s="12" t="s">
        <v>19</v>
      </c>
      <c r="J99" s="12" t="s">
        <v>19</v>
      </c>
    </row>
    <row r="100" spans="1:10" x14ac:dyDescent="0.3">
      <c r="A100" s="12">
        <v>106</v>
      </c>
      <c r="B100" s="12" t="s">
        <v>123</v>
      </c>
      <c r="C100" s="12">
        <v>4.2999999999999997E-2</v>
      </c>
      <c r="D100" s="12" t="s">
        <v>51</v>
      </c>
      <c r="E100" s="12" t="s">
        <v>17</v>
      </c>
      <c r="F100" s="12">
        <v>8.0000000000000002E-3</v>
      </c>
      <c r="G100" s="12">
        <v>0</v>
      </c>
      <c r="H100" s="12">
        <v>0</v>
      </c>
      <c r="I100" s="12">
        <v>19683</v>
      </c>
      <c r="J100" s="12">
        <v>154.733</v>
      </c>
    </row>
    <row r="101" spans="1:10" x14ac:dyDescent="0.3">
      <c r="A101" s="12" t="s">
        <v>19</v>
      </c>
      <c r="B101" s="12" t="s">
        <v>147</v>
      </c>
      <c r="C101" s="12">
        <v>5.8999999999999997E-2</v>
      </c>
      <c r="E101" s="12">
        <v>8.0000000000000002E-3</v>
      </c>
      <c r="F101" s="12" t="s">
        <v>19</v>
      </c>
      <c r="G101" s="12" t="s">
        <v>19</v>
      </c>
      <c r="H101" s="12" t="s">
        <v>19</v>
      </c>
      <c r="I101" s="12" t="s">
        <v>19</v>
      </c>
      <c r="J101" s="12" t="s">
        <v>19</v>
      </c>
    </row>
    <row r="102" spans="1:10" x14ac:dyDescent="0.3">
      <c r="A102" s="12">
        <v>107</v>
      </c>
      <c r="B102" s="12" t="s">
        <v>124</v>
      </c>
      <c r="C102" s="12">
        <v>4.3999999999999997E-2</v>
      </c>
      <c r="D102" s="12" t="s">
        <v>51</v>
      </c>
      <c r="E102" s="12" t="s">
        <v>17</v>
      </c>
      <c r="F102" s="12" t="s">
        <v>17</v>
      </c>
      <c r="G102" s="12" t="s">
        <v>17</v>
      </c>
      <c r="H102" s="12" t="s">
        <v>17</v>
      </c>
      <c r="I102" s="12">
        <v>59049</v>
      </c>
      <c r="J102" s="12" t="s">
        <v>17</v>
      </c>
    </row>
    <row r="103" spans="1:10" x14ac:dyDescent="0.3">
      <c r="A103" s="12" t="s">
        <v>19</v>
      </c>
      <c r="B103" s="12" t="s">
        <v>148</v>
      </c>
      <c r="C103" s="12">
        <v>4.3999999999999997E-2</v>
      </c>
      <c r="D103" s="12" t="s">
        <v>51</v>
      </c>
      <c r="E103" s="12" t="s">
        <v>17</v>
      </c>
      <c r="F103" s="12" t="s">
        <v>19</v>
      </c>
      <c r="G103" s="12" t="s">
        <v>19</v>
      </c>
      <c r="H103" s="12" t="s">
        <v>19</v>
      </c>
      <c r="I103" s="12" t="s">
        <v>19</v>
      </c>
      <c r="J103" s="12" t="s">
        <v>19</v>
      </c>
    </row>
    <row r="104" spans="1:10" x14ac:dyDescent="0.3">
      <c r="A104" s="12">
        <v>108</v>
      </c>
      <c r="B104" s="12" t="s">
        <v>125</v>
      </c>
      <c r="C104" s="12">
        <v>4.5999999999999999E-2</v>
      </c>
      <c r="E104" s="12" t="s">
        <v>17</v>
      </c>
      <c r="F104" s="12" t="s">
        <v>17</v>
      </c>
      <c r="G104" s="12" t="s">
        <v>17</v>
      </c>
      <c r="H104" s="12" t="s">
        <v>17</v>
      </c>
      <c r="I104" s="12">
        <v>177147</v>
      </c>
      <c r="J104" s="12" t="s">
        <v>17</v>
      </c>
    </row>
    <row r="105" spans="1:10" x14ac:dyDescent="0.3">
      <c r="A105" s="12" t="s">
        <v>19</v>
      </c>
      <c r="B105" s="12" t="s">
        <v>149</v>
      </c>
      <c r="C105" s="12">
        <v>4.3999999999999997E-2</v>
      </c>
      <c r="D105" s="12" t="s">
        <v>51</v>
      </c>
      <c r="E105" s="12" t="s">
        <v>17</v>
      </c>
      <c r="F105" s="12" t="s">
        <v>19</v>
      </c>
      <c r="G105" s="12" t="s">
        <v>19</v>
      </c>
      <c r="H105" s="12" t="s">
        <v>19</v>
      </c>
      <c r="I105" s="12" t="s">
        <v>19</v>
      </c>
      <c r="J105" s="12" t="s">
        <v>19</v>
      </c>
    </row>
    <row r="106" spans="1:10" x14ac:dyDescent="0.3">
      <c r="A106" s="12">
        <v>109</v>
      </c>
      <c r="B106" s="12" t="s">
        <v>162</v>
      </c>
      <c r="C106" s="12">
        <v>4.3999999999999997E-2</v>
      </c>
      <c r="D106" s="12" t="s">
        <v>51</v>
      </c>
      <c r="E106" s="12" t="s">
        <v>17</v>
      </c>
      <c r="F106" s="12" t="s">
        <v>17</v>
      </c>
      <c r="G106" s="12" t="s">
        <v>17</v>
      </c>
      <c r="H106" s="12" t="s">
        <v>17</v>
      </c>
      <c r="I106" s="12">
        <v>1</v>
      </c>
      <c r="J106" s="12" t="s">
        <v>17</v>
      </c>
    </row>
    <row r="107" spans="1:10" x14ac:dyDescent="0.3">
      <c r="A107" s="12" t="s">
        <v>19</v>
      </c>
      <c r="B107" s="12" t="s">
        <v>186</v>
      </c>
      <c r="C107" s="12">
        <v>4.4999999999999998E-2</v>
      </c>
      <c r="D107" s="12" t="s">
        <v>51</v>
      </c>
      <c r="E107" s="12" t="s">
        <v>17</v>
      </c>
      <c r="F107" s="12" t="s">
        <v>19</v>
      </c>
      <c r="G107" s="12" t="s">
        <v>19</v>
      </c>
      <c r="H107" s="12" t="s">
        <v>19</v>
      </c>
      <c r="I107" s="12" t="s">
        <v>19</v>
      </c>
      <c r="J107" s="12" t="s">
        <v>19</v>
      </c>
    </row>
    <row r="108" spans="1:10" x14ac:dyDescent="0.3">
      <c r="A108" s="12">
        <v>11</v>
      </c>
      <c r="B108" s="12" t="s">
        <v>64</v>
      </c>
      <c r="C108" s="12">
        <v>4.2999999999999997E-2</v>
      </c>
      <c r="D108" s="12" t="s">
        <v>51</v>
      </c>
      <c r="E108" s="12" t="s">
        <v>17</v>
      </c>
      <c r="F108" s="12" t="s">
        <v>17</v>
      </c>
      <c r="G108" s="12" t="s">
        <v>17</v>
      </c>
      <c r="H108" s="12" t="s">
        <v>17</v>
      </c>
      <c r="I108" s="12">
        <v>59049</v>
      </c>
      <c r="J108" s="12" t="s">
        <v>17</v>
      </c>
    </row>
    <row r="109" spans="1:10" x14ac:dyDescent="0.3">
      <c r="A109" s="12" t="s">
        <v>19</v>
      </c>
      <c r="B109" s="12" t="s">
        <v>88</v>
      </c>
      <c r="C109" s="12">
        <v>4.3999999999999997E-2</v>
      </c>
      <c r="D109" s="12" t="s">
        <v>51</v>
      </c>
      <c r="E109" s="12" t="s">
        <v>17</v>
      </c>
      <c r="F109" s="12" t="s">
        <v>19</v>
      </c>
      <c r="G109" s="12" t="s">
        <v>19</v>
      </c>
      <c r="H109" s="12" t="s">
        <v>19</v>
      </c>
      <c r="I109" s="12" t="s">
        <v>19</v>
      </c>
      <c r="J109" s="12" t="s">
        <v>19</v>
      </c>
    </row>
    <row r="110" spans="1:10" x14ac:dyDescent="0.3">
      <c r="A110" s="12">
        <v>110</v>
      </c>
      <c r="B110" s="12" t="s">
        <v>163</v>
      </c>
      <c r="C110" s="12">
        <v>4.2999999999999997E-2</v>
      </c>
      <c r="D110" s="12" t="s">
        <v>51</v>
      </c>
      <c r="E110" s="12" t="s">
        <v>17</v>
      </c>
      <c r="F110" s="12" t="s">
        <v>17</v>
      </c>
      <c r="G110" s="12" t="s">
        <v>17</v>
      </c>
      <c r="H110" s="12" t="s">
        <v>17</v>
      </c>
      <c r="I110" s="12">
        <v>3</v>
      </c>
      <c r="J110" s="12" t="s">
        <v>17</v>
      </c>
    </row>
    <row r="111" spans="1:10" x14ac:dyDescent="0.3">
      <c r="A111" s="12" t="s">
        <v>19</v>
      </c>
      <c r="B111" s="12" t="s">
        <v>187</v>
      </c>
      <c r="C111" s="12">
        <v>4.3999999999999997E-2</v>
      </c>
      <c r="D111" s="12" t="s">
        <v>51</v>
      </c>
      <c r="E111" s="12" t="s">
        <v>17</v>
      </c>
      <c r="F111" s="12" t="s">
        <v>19</v>
      </c>
      <c r="G111" s="12" t="s">
        <v>19</v>
      </c>
      <c r="H111" s="12" t="s">
        <v>19</v>
      </c>
      <c r="I111" s="12" t="s">
        <v>19</v>
      </c>
      <c r="J111" s="12" t="s">
        <v>19</v>
      </c>
    </row>
    <row r="112" spans="1:10" x14ac:dyDescent="0.3">
      <c r="A112" s="12">
        <v>111</v>
      </c>
      <c r="B112" s="12" t="s">
        <v>164</v>
      </c>
      <c r="C112" s="12">
        <v>4.4999999999999998E-2</v>
      </c>
      <c r="D112" s="12" t="s">
        <v>51</v>
      </c>
      <c r="E112" s="12" t="s">
        <v>17</v>
      </c>
      <c r="F112" s="12" t="s">
        <v>17</v>
      </c>
      <c r="G112" s="12" t="s">
        <v>17</v>
      </c>
      <c r="H112" s="12" t="s">
        <v>17</v>
      </c>
      <c r="I112" s="12">
        <v>9</v>
      </c>
      <c r="J112" s="12" t="s">
        <v>17</v>
      </c>
    </row>
    <row r="113" spans="1:10" x14ac:dyDescent="0.3">
      <c r="A113" s="12" t="s">
        <v>19</v>
      </c>
      <c r="B113" s="12" t="s">
        <v>188</v>
      </c>
      <c r="C113" s="12">
        <v>4.2999999999999997E-2</v>
      </c>
      <c r="D113" s="12" t="s">
        <v>51</v>
      </c>
      <c r="E113" s="12" t="s">
        <v>17</v>
      </c>
      <c r="F113" s="12" t="s">
        <v>19</v>
      </c>
      <c r="G113" s="12" t="s">
        <v>19</v>
      </c>
      <c r="H113" s="12" t="s">
        <v>19</v>
      </c>
      <c r="I113" s="12" t="s">
        <v>19</v>
      </c>
      <c r="J113" s="12" t="s">
        <v>19</v>
      </c>
    </row>
    <row r="114" spans="1:10" x14ac:dyDescent="0.3">
      <c r="A114" s="12">
        <v>112</v>
      </c>
      <c r="B114" s="12" t="s">
        <v>165</v>
      </c>
      <c r="C114" s="12">
        <v>4.2999999999999997E-2</v>
      </c>
      <c r="D114" s="12" t="s">
        <v>51</v>
      </c>
      <c r="E114" s="12" t="s">
        <v>17</v>
      </c>
      <c r="F114" s="12" t="s">
        <v>17</v>
      </c>
      <c r="G114" s="12" t="s">
        <v>17</v>
      </c>
      <c r="H114" s="12" t="s">
        <v>17</v>
      </c>
      <c r="I114" s="12">
        <v>27</v>
      </c>
      <c r="J114" s="12" t="s">
        <v>17</v>
      </c>
    </row>
    <row r="115" spans="1:10" x14ac:dyDescent="0.3">
      <c r="A115" s="12" t="s">
        <v>19</v>
      </c>
      <c r="B115" s="12" t="s">
        <v>189</v>
      </c>
      <c r="C115" s="12">
        <v>4.2999999999999997E-2</v>
      </c>
      <c r="D115" s="12" t="s">
        <v>51</v>
      </c>
      <c r="E115" s="12" t="s">
        <v>17</v>
      </c>
      <c r="F115" s="12" t="s">
        <v>19</v>
      </c>
      <c r="G115" s="12" t="s">
        <v>19</v>
      </c>
      <c r="H115" s="12" t="s">
        <v>19</v>
      </c>
      <c r="I115" s="12" t="s">
        <v>19</v>
      </c>
      <c r="J115" s="12" t="s">
        <v>19</v>
      </c>
    </row>
    <row r="116" spans="1:10" x14ac:dyDescent="0.3">
      <c r="A116" s="12">
        <v>113</v>
      </c>
      <c r="B116" s="12" t="s">
        <v>166</v>
      </c>
      <c r="C116" s="12">
        <v>4.2999999999999997E-2</v>
      </c>
      <c r="D116" s="12" t="s">
        <v>51</v>
      </c>
      <c r="E116" s="12" t="s">
        <v>17</v>
      </c>
      <c r="F116" s="12" t="s">
        <v>17</v>
      </c>
      <c r="G116" s="12" t="s">
        <v>17</v>
      </c>
      <c r="H116" s="12" t="s">
        <v>17</v>
      </c>
      <c r="I116" s="12">
        <v>81</v>
      </c>
      <c r="J116" s="12" t="s">
        <v>17</v>
      </c>
    </row>
    <row r="117" spans="1:10" x14ac:dyDescent="0.3">
      <c r="A117" s="12" t="s">
        <v>19</v>
      </c>
      <c r="B117" s="12" t="s">
        <v>190</v>
      </c>
      <c r="C117" s="12">
        <v>4.3999999999999997E-2</v>
      </c>
      <c r="D117" s="12" t="s">
        <v>51</v>
      </c>
      <c r="E117" s="12" t="s">
        <v>17</v>
      </c>
      <c r="F117" s="12" t="s">
        <v>19</v>
      </c>
      <c r="G117" s="12" t="s">
        <v>19</v>
      </c>
      <c r="H117" s="12" t="s">
        <v>19</v>
      </c>
      <c r="I117" s="12" t="s">
        <v>19</v>
      </c>
      <c r="J117" s="12" t="s">
        <v>19</v>
      </c>
    </row>
    <row r="118" spans="1:10" x14ac:dyDescent="0.3">
      <c r="A118" s="12">
        <v>114</v>
      </c>
      <c r="B118" s="12" t="s">
        <v>167</v>
      </c>
      <c r="C118" s="12">
        <v>4.2999999999999997E-2</v>
      </c>
      <c r="D118" s="12" t="s">
        <v>51</v>
      </c>
      <c r="E118" s="12" t="s">
        <v>17</v>
      </c>
      <c r="F118" s="12" t="s">
        <v>17</v>
      </c>
      <c r="G118" s="12" t="s">
        <v>17</v>
      </c>
      <c r="H118" s="12" t="s">
        <v>17</v>
      </c>
      <c r="I118" s="12">
        <v>243</v>
      </c>
      <c r="J118" s="12" t="s">
        <v>17</v>
      </c>
    </row>
    <row r="119" spans="1:10" x14ac:dyDescent="0.3">
      <c r="A119" s="12" t="s">
        <v>19</v>
      </c>
      <c r="B119" s="12" t="s">
        <v>191</v>
      </c>
      <c r="C119" s="12">
        <v>4.4999999999999998E-2</v>
      </c>
      <c r="D119" s="12" t="s">
        <v>51</v>
      </c>
      <c r="E119" s="12" t="s">
        <v>17</v>
      </c>
      <c r="F119" s="12" t="s">
        <v>19</v>
      </c>
      <c r="G119" s="12" t="s">
        <v>19</v>
      </c>
      <c r="H119" s="12" t="s">
        <v>19</v>
      </c>
      <c r="I119" s="12" t="s">
        <v>19</v>
      </c>
      <c r="J119" s="12" t="s">
        <v>19</v>
      </c>
    </row>
    <row r="120" spans="1:10" x14ac:dyDescent="0.3">
      <c r="A120" s="12">
        <v>115</v>
      </c>
      <c r="B120" s="12" t="s">
        <v>168</v>
      </c>
      <c r="C120" s="12">
        <v>4.7E-2</v>
      </c>
      <c r="E120" s="12" t="s">
        <v>17</v>
      </c>
      <c r="F120" s="12" t="s">
        <v>17</v>
      </c>
      <c r="G120" s="12" t="s">
        <v>17</v>
      </c>
      <c r="H120" s="12" t="s">
        <v>17</v>
      </c>
      <c r="I120" s="12">
        <v>729</v>
      </c>
      <c r="J120" s="12" t="s">
        <v>17</v>
      </c>
    </row>
    <row r="121" spans="1:10" x14ac:dyDescent="0.3">
      <c r="A121" s="12" t="s">
        <v>19</v>
      </c>
      <c r="B121" s="12" t="s">
        <v>192</v>
      </c>
      <c r="C121" s="12">
        <v>4.5999999999999999E-2</v>
      </c>
      <c r="E121" s="12" t="s">
        <v>17</v>
      </c>
      <c r="F121" s="12" t="s">
        <v>19</v>
      </c>
      <c r="G121" s="12" t="s">
        <v>19</v>
      </c>
      <c r="H121" s="12" t="s">
        <v>19</v>
      </c>
      <c r="I121" s="12" t="s">
        <v>19</v>
      </c>
      <c r="J121" s="12" t="s">
        <v>19</v>
      </c>
    </row>
    <row r="122" spans="1:10" x14ac:dyDescent="0.3">
      <c r="A122" s="12">
        <v>116</v>
      </c>
      <c r="B122" s="12" t="s">
        <v>169</v>
      </c>
      <c r="C122" s="12">
        <v>4.3999999999999997E-2</v>
      </c>
      <c r="D122" s="12" t="s">
        <v>51</v>
      </c>
      <c r="E122" s="12" t="s">
        <v>17</v>
      </c>
      <c r="F122" s="12" t="s">
        <v>17</v>
      </c>
      <c r="G122" s="12" t="s">
        <v>17</v>
      </c>
      <c r="H122" s="12" t="s">
        <v>17</v>
      </c>
      <c r="I122" s="12">
        <v>2187</v>
      </c>
      <c r="J122" s="12" t="s">
        <v>17</v>
      </c>
    </row>
    <row r="123" spans="1:10" x14ac:dyDescent="0.3">
      <c r="A123" s="12" t="s">
        <v>19</v>
      </c>
      <c r="B123" s="12" t="s">
        <v>193</v>
      </c>
      <c r="C123" s="12">
        <v>4.3999999999999997E-2</v>
      </c>
      <c r="D123" s="12" t="s">
        <v>51</v>
      </c>
      <c r="E123" s="12" t="s">
        <v>17</v>
      </c>
      <c r="F123" s="12" t="s">
        <v>19</v>
      </c>
      <c r="G123" s="12" t="s">
        <v>19</v>
      </c>
      <c r="H123" s="12" t="s">
        <v>19</v>
      </c>
      <c r="I123" s="12" t="s">
        <v>19</v>
      </c>
      <c r="J123" s="12" t="s">
        <v>19</v>
      </c>
    </row>
    <row r="124" spans="1:10" x14ac:dyDescent="0.3">
      <c r="A124" s="12">
        <v>117</v>
      </c>
      <c r="B124" s="12" t="s">
        <v>170</v>
      </c>
      <c r="C124" s="12">
        <v>4.7E-2</v>
      </c>
      <c r="E124" s="12" t="s">
        <v>17</v>
      </c>
      <c r="F124" s="12" t="s">
        <v>17</v>
      </c>
      <c r="G124" s="12" t="s">
        <v>17</v>
      </c>
      <c r="H124" s="12" t="s">
        <v>17</v>
      </c>
      <c r="I124" s="12">
        <v>6561</v>
      </c>
      <c r="J124" s="12" t="s">
        <v>17</v>
      </c>
    </row>
    <row r="125" spans="1:10" x14ac:dyDescent="0.3">
      <c r="A125" s="12" t="s">
        <v>19</v>
      </c>
      <c r="B125" s="12" t="s">
        <v>194</v>
      </c>
      <c r="C125" s="12">
        <v>0.05</v>
      </c>
      <c r="E125" s="12" t="s">
        <v>17</v>
      </c>
      <c r="F125" s="12" t="s">
        <v>19</v>
      </c>
      <c r="G125" s="12" t="s">
        <v>19</v>
      </c>
      <c r="H125" s="12" t="s">
        <v>19</v>
      </c>
      <c r="I125" s="12" t="s">
        <v>19</v>
      </c>
      <c r="J125" s="12" t="s">
        <v>19</v>
      </c>
    </row>
    <row r="126" spans="1:10" x14ac:dyDescent="0.3">
      <c r="A126" s="12">
        <v>118</v>
      </c>
      <c r="B126" s="12" t="s">
        <v>171</v>
      </c>
      <c r="C126" s="12">
        <v>4.4999999999999998E-2</v>
      </c>
      <c r="D126" s="12" t="s">
        <v>51</v>
      </c>
      <c r="E126" s="12" t="s">
        <v>17</v>
      </c>
      <c r="F126" s="12" t="s">
        <v>17</v>
      </c>
      <c r="G126" s="12" t="s">
        <v>17</v>
      </c>
      <c r="H126" s="12" t="s">
        <v>17</v>
      </c>
      <c r="I126" s="12">
        <v>19683</v>
      </c>
      <c r="J126" s="12" t="s">
        <v>17</v>
      </c>
    </row>
    <row r="127" spans="1:10" x14ac:dyDescent="0.3">
      <c r="A127" s="12" t="s">
        <v>19</v>
      </c>
      <c r="B127" s="12" t="s">
        <v>195</v>
      </c>
      <c r="C127" s="12">
        <v>4.4999999999999998E-2</v>
      </c>
      <c r="D127" s="12" t="s">
        <v>51</v>
      </c>
      <c r="E127" s="12" t="s">
        <v>17</v>
      </c>
      <c r="F127" s="12" t="s">
        <v>19</v>
      </c>
      <c r="G127" s="12" t="s">
        <v>19</v>
      </c>
      <c r="H127" s="12" t="s">
        <v>19</v>
      </c>
      <c r="I127" s="12" t="s">
        <v>19</v>
      </c>
      <c r="J127" s="12" t="s">
        <v>19</v>
      </c>
    </row>
    <row r="128" spans="1:10" x14ac:dyDescent="0.3">
      <c r="A128" s="12">
        <v>119</v>
      </c>
      <c r="B128" s="12" t="s">
        <v>172</v>
      </c>
      <c r="C128" s="12">
        <v>4.4999999999999998E-2</v>
      </c>
      <c r="D128" s="12" t="s">
        <v>51</v>
      </c>
      <c r="E128" s="12" t="s">
        <v>17</v>
      </c>
      <c r="F128" s="12" t="s">
        <v>17</v>
      </c>
      <c r="G128" s="12" t="s">
        <v>17</v>
      </c>
      <c r="H128" s="12" t="s">
        <v>17</v>
      </c>
      <c r="I128" s="12">
        <v>59049</v>
      </c>
      <c r="J128" s="12" t="s">
        <v>17</v>
      </c>
    </row>
    <row r="129" spans="1:10" x14ac:dyDescent="0.3">
      <c r="A129" s="12" t="s">
        <v>19</v>
      </c>
      <c r="B129" s="12" t="s">
        <v>196</v>
      </c>
      <c r="C129" s="12">
        <v>4.3999999999999997E-2</v>
      </c>
      <c r="D129" s="12" t="s">
        <v>51</v>
      </c>
      <c r="E129" s="12" t="s">
        <v>17</v>
      </c>
      <c r="F129" s="12" t="s">
        <v>19</v>
      </c>
      <c r="G129" s="12" t="s">
        <v>19</v>
      </c>
      <c r="H129" s="12" t="s">
        <v>19</v>
      </c>
      <c r="I129" s="12" t="s">
        <v>19</v>
      </c>
      <c r="J129" s="12" t="s">
        <v>19</v>
      </c>
    </row>
    <row r="130" spans="1:10" x14ac:dyDescent="0.3">
      <c r="A130" s="12">
        <v>12</v>
      </c>
      <c r="B130" s="12" t="s">
        <v>65</v>
      </c>
      <c r="C130" s="12">
        <v>4.2999999999999997E-2</v>
      </c>
      <c r="D130" s="12" t="s">
        <v>51</v>
      </c>
      <c r="E130" s="12" t="s">
        <v>17</v>
      </c>
      <c r="F130" s="12" t="s">
        <v>17</v>
      </c>
      <c r="G130" s="12" t="s">
        <v>17</v>
      </c>
      <c r="H130" s="12" t="s">
        <v>17</v>
      </c>
      <c r="I130" s="12">
        <v>177147</v>
      </c>
      <c r="J130" s="12" t="s">
        <v>17</v>
      </c>
    </row>
    <row r="131" spans="1:10" x14ac:dyDescent="0.3">
      <c r="A131" s="12" t="s">
        <v>19</v>
      </c>
      <c r="B131" s="12" t="s">
        <v>89</v>
      </c>
      <c r="C131" s="12">
        <v>4.5999999999999999E-2</v>
      </c>
      <c r="E131" s="12" t="s">
        <v>17</v>
      </c>
      <c r="F131" s="12" t="s">
        <v>19</v>
      </c>
      <c r="G131" s="12" t="s">
        <v>19</v>
      </c>
      <c r="H131" s="12" t="s">
        <v>19</v>
      </c>
      <c r="I131" s="12" t="s">
        <v>19</v>
      </c>
      <c r="J131" s="12" t="s">
        <v>19</v>
      </c>
    </row>
    <row r="132" spans="1:10" x14ac:dyDescent="0.3">
      <c r="A132" s="12">
        <v>120</v>
      </c>
      <c r="B132" s="12" t="s">
        <v>173</v>
      </c>
      <c r="C132" s="12">
        <v>4.4999999999999998E-2</v>
      </c>
      <c r="D132" s="12" t="s">
        <v>51</v>
      </c>
      <c r="E132" s="12" t="s">
        <v>17</v>
      </c>
      <c r="F132" s="12" t="s">
        <v>17</v>
      </c>
      <c r="G132" s="12" t="s">
        <v>17</v>
      </c>
      <c r="H132" s="12" t="s">
        <v>17</v>
      </c>
      <c r="I132" s="12">
        <v>177147</v>
      </c>
      <c r="J132" s="12" t="s">
        <v>17</v>
      </c>
    </row>
    <row r="133" spans="1:10" x14ac:dyDescent="0.3">
      <c r="A133" s="12" t="s">
        <v>19</v>
      </c>
      <c r="B133" s="12" t="s">
        <v>197</v>
      </c>
      <c r="C133" s="12">
        <v>4.3999999999999997E-2</v>
      </c>
      <c r="D133" s="12" t="s">
        <v>51</v>
      </c>
      <c r="E133" s="12" t="s">
        <v>17</v>
      </c>
      <c r="F133" s="12" t="s">
        <v>19</v>
      </c>
      <c r="G133" s="12" t="s">
        <v>19</v>
      </c>
      <c r="H133" s="12" t="s">
        <v>19</v>
      </c>
      <c r="I133" s="12" t="s">
        <v>19</v>
      </c>
      <c r="J133" s="12" t="s">
        <v>19</v>
      </c>
    </row>
    <row r="134" spans="1:10" x14ac:dyDescent="0.3">
      <c r="A134" s="12">
        <v>121</v>
      </c>
      <c r="B134" s="12" t="s">
        <v>210</v>
      </c>
      <c r="C134" s="12">
        <v>0.121</v>
      </c>
      <c r="E134" s="12">
        <v>0.113</v>
      </c>
      <c r="F134" s="12">
        <v>8.8999999999999996E-2</v>
      </c>
      <c r="G134" s="12">
        <v>3.5000000000000003E-2</v>
      </c>
      <c r="H134" s="12">
        <v>39.200000000000003</v>
      </c>
      <c r="I134" s="12">
        <v>1</v>
      </c>
      <c r="J134" s="12">
        <v>8.8999999999999996E-2</v>
      </c>
    </row>
    <row r="135" spans="1:10" x14ac:dyDescent="0.3">
      <c r="A135" s="12" t="s">
        <v>19</v>
      </c>
      <c r="B135" s="12" t="s">
        <v>234</v>
      </c>
      <c r="C135" s="12">
        <v>9.2999999999999999E-2</v>
      </c>
      <c r="E135" s="12">
        <v>6.4000000000000001E-2</v>
      </c>
      <c r="F135" s="12" t="s">
        <v>19</v>
      </c>
      <c r="G135" s="12" t="s">
        <v>19</v>
      </c>
      <c r="H135" s="12" t="s">
        <v>19</v>
      </c>
      <c r="I135" s="12" t="s">
        <v>19</v>
      </c>
      <c r="J135" s="12" t="s">
        <v>19</v>
      </c>
    </row>
    <row r="136" spans="1:10" x14ac:dyDescent="0.3">
      <c r="A136" s="12">
        <v>122</v>
      </c>
      <c r="B136" s="12" t="s">
        <v>211</v>
      </c>
      <c r="C136" s="12">
        <v>7.0999999999999994E-2</v>
      </c>
      <c r="E136" s="12">
        <v>2.5999999999999999E-2</v>
      </c>
      <c r="F136" s="12">
        <v>2.5999999999999999E-2</v>
      </c>
      <c r="G136" s="12">
        <v>0</v>
      </c>
      <c r="H136" s="12">
        <v>0</v>
      </c>
      <c r="I136" s="12">
        <v>3</v>
      </c>
      <c r="J136" s="12">
        <v>7.9000000000000001E-2</v>
      </c>
    </row>
    <row r="137" spans="1:10" x14ac:dyDescent="0.3">
      <c r="A137" s="12" t="s">
        <v>19</v>
      </c>
      <c r="B137" s="12" t="s">
        <v>235</v>
      </c>
      <c r="C137" s="12">
        <v>5.2999999999999999E-2</v>
      </c>
      <c r="E137" s="12" t="s">
        <v>17</v>
      </c>
      <c r="F137" s="12" t="s">
        <v>19</v>
      </c>
      <c r="G137" s="12" t="s">
        <v>19</v>
      </c>
      <c r="H137" s="12" t="s">
        <v>19</v>
      </c>
      <c r="I137" s="12" t="s">
        <v>19</v>
      </c>
      <c r="J137" s="12" t="s">
        <v>19</v>
      </c>
    </row>
    <row r="138" spans="1:10" x14ac:dyDescent="0.3">
      <c r="A138" s="12">
        <v>123</v>
      </c>
      <c r="B138" s="12" t="s">
        <v>212</v>
      </c>
      <c r="C138" s="12">
        <v>5.2999999999999999E-2</v>
      </c>
      <c r="E138" s="12" t="s">
        <v>17</v>
      </c>
      <c r="F138" s="12" t="s">
        <v>17</v>
      </c>
      <c r="G138" s="12" t="s">
        <v>17</v>
      </c>
      <c r="H138" s="12" t="s">
        <v>17</v>
      </c>
      <c r="I138" s="12">
        <v>9</v>
      </c>
      <c r="J138" s="12" t="s">
        <v>17</v>
      </c>
    </row>
    <row r="139" spans="1:10" x14ac:dyDescent="0.3">
      <c r="A139" s="12" t="s">
        <v>19</v>
      </c>
      <c r="B139" s="12" t="s">
        <v>236</v>
      </c>
      <c r="C139" s="12">
        <v>4.5999999999999999E-2</v>
      </c>
      <c r="E139" s="12" t="s">
        <v>17</v>
      </c>
      <c r="F139" s="12" t="s">
        <v>19</v>
      </c>
      <c r="G139" s="12" t="s">
        <v>19</v>
      </c>
      <c r="H139" s="12" t="s">
        <v>19</v>
      </c>
      <c r="I139" s="12" t="s">
        <v>19</v>
      </c>
      <c r="J139" s="12" t="s">
        <v>19</v>
      </c>
    </row>
    <row r="140" spans="1:10" x14ac:dyDescent="0.3">
      <c r="A140" s="12">
        <v>124</v>
      </c>
      <c r="B140" s="12" t="s">
        <v>213</v>
      </c>
      <c r="C140" s="12">
        <v>5.0999999999999997E-2</v>
      </c>
      <c r="E140" s="12" t="s">
        <v>17</v>
      </c>
      <c r="F140" s="12" t="s">
        <v>17</v>
      </c>
      <c r="G140" s="12" t="s">
        <v>17</v>
      </c>
      <c r="H140" s="12" t="s">
        <v>17</v>
      </c>
      <c r="I140" s="12">
        <v>27</v>
      </c>
      <c r="J140" s="12" t="s">
        <v>17</v>
      </c>
    </row>
    <row r="141" spans="1:10" x14ac:dyDescent="0.3">
      <c r="A141" s="12" t="s">
        <v>19</v>
      </c>
      <c r="B141" s="12" t="s">
        <v>237</v>
      </c>
      <c r="C141" s="12">
        <v>4.4999999999999998E-2</v>
      </c>
      <c r="D141" s="12" t="s">
        <v>51</v>
      </c>
      <c r="E141" s="12" t="s">
        <v>17</v>
      </c>
      <c r="F141" s="12" t="s">
        <v>19</v>
      </c>
      <c r="G141" s="12" t="s">
        <v>19</v>
      </c>
      <c r="H141" s="12" t="s">
        <v>19</v>
      </c>
      <c r="I141" s="12" t="s">
        <v>19</v>
      </c>
      <c r="J141" s="12" t="s">
        <v>19</v>
      </c>
    </row>
    <row r="142" spans="1:10" x14ac:dyDescent="0.3">
      <c r="A142" s="12">
        <v>125</v>
      </c>
      <c r="B142" s="12" t="s">
        <v>214</v>
      </c>
      <c r="C142" s="12">
        <v>4.3999999999999997E-2</v>
      </c>
      <c r="D142" s="12" t="s">
        <v>51</v>
      </c>
      <c r="E142" s="12" t="s">
        <v>17</v>
      </c>
      <c r="F142" s="12" t="s">
        <v>17</v>
      </c>
      <c r="G142" s="12" t="s">
        <v>17</v>
      </c>
      <c r="H142" s="12" t="s">
        <v>17</v>
      </c>
      <c r="I142" s="12">
        <v>81</v>
      </c>
      <c r="J142" s="12" t="s">
        <v>17</v>
      </c>
    </row>
    <row r="143" spans="1:10" x14ac:dyDescent="0.3">
      <c r="A143" s="12" t="s">
        <v>19</v>
      </c>
      <c r="B143" s="12" t="s">
        <v>238</v>
      </c>
      <c r="C143" s="12">
        <v>4.3999999999999997E-2</v>
      </c>
      <c r="D143" s="12" t="s">
        <v>51</v>
      </c>
      <c r="E143" s="12" t="s">
        <v>17</v>
      </c>
      <c r="F143" s="12" t="s">
        <v>19</v>
      </c>
      <c r="G143" s="12" t="s">
        <v>19</v>
      </c>
      <c r="H143" s="12" t="s">
        <v>19</v>
      </c>
      <c r="I143" s="12" t="s">
        <v>19</v>
      </c>
      <c r="J143" s="12" t="s">
        <v>19</v>
      </c>
    </row>
    <row r="144" spans="1:10" x14ac:dyDescent="0.3">
      <c r="A144" s="12">
        <v>126</v>
      </c>
      <c r="B144" s="12" t="s">
        <v>215</v>
      </c>
      <c r="C144" s="12">
        <v>4.7E-2</v>
      </c>
      <c r="E144" s="12" t="s">
        <v>17</v>
      </c>
      <c r="F144" s="12" t="s">
        <v>17</v>
      </c>
      <c r="G144" s="12" t="s">
        <v>17</v>
      </c>
      <c r="H144" s="12" t="s">
        <v>17</v>
      </c>
      <c r="I144" s="12">
        <v>243</v>
      </c>
      <c r="J144" s="12" t="s">
        <v>17</v>
      </c>
    </row>
    <row r="145" spans="1:10" x14ac:dyDescent="0.3">
      <c r="A145" s="12" t="s">
        <v>19</v>
      </c>
      <c r="B145" s="12" t="s">
        <v>239</v>
      </c>
      <c r="C145" s="12">
        <v>4.4999999999999998E-2</v>
      </c>
      <c r="D145" s="12" t="s">
        <v>51</v>
      </c>
      <c r="E145" s="12" t="s">
        <v>17</v>
      </c>
      <c r="F145" s="12" t="s">
        <v>19</v>
      </c>
      <c r="G145" s="12" t="s">
        <v>19</v>
      </c>
      <c r="H145" s="12" t="s">
        <v>19</v>
      </c>
      <c r="I145" s="12" t="s">
        <v>19</v>
      </c>
      <c r="J145" s="12" t="s">
        <v>19</v>
      </c>
    </row>
    <row r="146" spans="1:10" x14ac:dyDescent="0.3">
      <c r="A146" s="12">
        <v>127</v>
      </c>
      <c r="B146" s="12" t="s">
        <v>216</v>
      </c>
      <c r="C146" s="12">
        <v>5.7000000000000002E-2</v>
      </c>
      <c r="E146" s="12">
        <v>5.0000000000000001E-3</v>
      </c>
      <c r="F146" s="12">
        <v>5.0000000000000001E-3</v>
      </c>
      <c r="G146" s="12">
        <v>0</v>
      </c>
      <c r="H146" s="12">
        <v>0</v>
      </c>
      <c r="I146" s="12">
        <v>729</v>
      </c>
      <c r="J146" s="12">
        <v>3.484</v>
      </c>
    </row>
    <row r="147" spans="1:10" x14ac:dyDescent="0.3">
      <c r="A147" s="12" t="s">
        <v>19</v>
      </c>
      <c r="B147" s="12" t="s">
        <v>240</v>
      </c>
      <c r="C147" s="12">
        <v>4.8000000000000001E-2</v>
      </c>
      <c r="E147" s="12" t="s">
        <v>17</v>
      </c>
      <c r="F147" s="12" t="s">
        <v>19</v>
      </c>
      <c r="G147" s="12" t="s">
        <v>19</v>
      </c>
      <c r="H147" s="12" t="s">
        <v>19</v>
      </c>
      <c r="I147" s="12" t="s">
        <v>19</v>
      </c>
      <c r="J147" s="12" t="s">
        <v>19</v>
      </c>
    </row>
    <row r="148" spans="1:10" x14ac:dyDescent="0.3">
      <c r="A148" s="12">
        <v>128</v>
      </c>
      <c r="B148" s="12" t="s">
        <v>217</v>
      </c>
      <c r="C148" s="12">
        <v>4.4999999999999998E-2</v>
      </c>
      <c r="E148" s="12" t="s">
        <v>17</v>
      </c>
      <c r="F148" s="12" t="s">
        <v>17</v>
      </c>
      <c r="G148" s="12" t="s">
        <v>17</v>
      </c>
      <c r="H148" s="12" t="s">
        <v>17</v>
      </c>
      <c r="I148" s="12">
        <v>2187</v>
      </c>
      <c r="J148" s="12" t="s">
        <v>17</v>
      </c>
    </row>
    <row r="149" spans="1:10" x14ac:dyDescent="0.3">
      <c r="A149" s="12" t="s">
        <v>19</v>
      </c>
      <c r="B149" s="12" t="s">
        <v>241</v>
      </c>
      <c r="C149" s="12">
        <v>4.9000000000000002E-2</v>
      </c>
      <c r="E149" s="12" t="s">
        <v>17</v>
      </c>
      <c r="F149" s="12" t="s">
        <v>19</v>
      </c>
      <c r="G149" s="12" t="s">
        <v>19</v>
      </c>
      <c r="H149" s="12" t="s">
        <v>19</v>
      </c>
      <c r="I149" s="12" t="s">
        <v>19</v>
      </c>
      <c r="J149" s="12" t="s">
        <v>19</v>
      </c>
    </row>
    <row r="150" spans="1:10" x14ac:dyDescent="0.3">
      <c r="A150" s="12">
        <v>129</v>
      </c>
      <c r="B150" s="12" t="s">
        <v>218</v>
      </c>
      <c r="C150" s="12">
        <v>5.8000000000000003E-2</v>
      </c>
      <c r="E150" s="12">
        <v>6.0000000000000001E-3</v>
      </c>
      <c r="F150" s="12">
        <v>6.0000000000000001E-3</v>
      </c>
      <c r="G150" s="12">
        <v>0</v>
      </c>
      <c r="H150" s="12">
        <v>0</v>
      </c>
      <c r="I150" s="12">
        <v>6561</v>
      </c>
      <c r="J150" s="12">
        <v>40.4</v>
      </c>
    </row>
    <row r="151" spans="1:10" x14ac:dyDescent="0.3">
      <c r="A151" s="12" t="s">
        <v>19</v>
      </c>
      <c r="B151" s="12" t="s">
        <v>242</v>
      </c>
      <c r="C151" s="12">
        <v>4.7E-2</v>
      </c>
      <c r="E151" s="12" t="s">
        <v>17</v>
      </c>
      <c r="F151" s="12" t="s">
        <v>19</v>
      </c>
      <c r="G151" s="12" t="s">
        <v>19</v>
      </c>
      <c r="H151" s="12" t="s">
        <v>19</v>
      </c>
      <c r="I151" s="12" t="s">
        <v>19</v>
      </c>
      <c r="J151" s="12" t="s">
        <v>19</v>
      </c>
    </row>
    <row r="152" spans="1:10" x14ac:dyDescent="0.3">
      <c r="A152" s="12">
        <v>13</v>
      </c>
      <c r="B152" s="12" t="s">
        <v>102</v>
      </c>
      <c r="C152" s="12">
        <v>0.113</v>
      </c>
      <c r="E152" s="12">
        <v>9.9000000000000005E-2</v>
      </c>
      <c r="F152" s="12">
        <v>8.6999999999999994E-2</v>
      </c>
      <c r="G152" s="12">
        <v>1.7000000000000001E-2</v>
      </c>
      <c r="H152" s="12">
        <v>19.600000000000001</v>
      </c>
      <c r="I152" s="12">
        <v>1</v>
      </c>
      <c r="J152" s="12">
        <v>8.6999999999999994E-2</v>
      </c>
    </row>
    <row r="153" spans="1:10" x14ac:dyDescent="0.3">
      <c r="A153" s="12" t="s">
        <v>19</v>
      </c>
      <c r="B153" s="12" t="s">
        <v>126</v>
      </c>
      <c r="C153" s="12">
        <v>9.9000000000000005E-2</v>
      </c>
      <c r="E153" s="12">
        <v>7.4999999999999997E-2</v>
      </c>
      <c r="F153" s="12" t="s">
        <v>19</v>
      </c>
      <c r="G153" s="12" t="s">
        <v>19</v>
      </c>
      <c r="H153" s="12" t="s">
        <v>19</v>
      </c>
      <c r="I153" s="12" t="s">
        <v>19</v>
      </c>
      <c r="J153" s="12" t="s">
        <v>19</v>
      </c>
    </row>
    <row r="154" spans="1:10" x14ac:dyDescent="0.3">
      <c r="A154" s="12">
        <v>130</v>
      </c>
      <c r="B154" s="12" t="s">
        <v>219</v>
      </c>
      <c r="C154" s="12">
        <v>4.5999999999999999E-2</v>
      </c>
      <c r="E154" s="12" t="s">
        <v>17</v>
      </c>
      <c r="F154" s="12" t="s">
        <v>17</v>
      </c>
      <c r="G154" s="12" t="s">
        <v>17</v>
      </c>
      <c r="H154" s="12" t="s">
        <v>17</v>
      </c>
      <c r="I154" s="12">
        <v>19683</v>
      </c>
      <c r="J154" s="12" t="s">
        <v>17</v>
      </c>
    </row>
    <row r="155" spans="1:10" x14ac:dyDescent="0.3">
      <c r="A155" s="12" t="s">
        <v>19</v>
      </c>
      <c r="B155" s="12" t="s">
        <v>243</v>
      </c>
      <c r="C155" s="12">
        <v>4.7E-2</v>
      </c>
      <c r="E155" s="12" t="s">
        <v>17</v>
      </c>
      <c r="F155" s="12" t="s">
        <v>19</v>
      </c>
      <c r="G155" s="12" t="s">
        <v>19</v>
      </c>
      <c r="H155" s="12" t="s">
        <v>19</v>
      </c>
      <c r="I155" s="12" t="s">
        <v>19</v>
      </c>
      <c r="J155" s="12" t="s">
        <v>19</v>
      </c>
    </row>
    <row r="156" spans="1:10" x14ac:dyDescent="0.3">
      <c r="A156" s="12">
        <v>131</v>
      </c>
      <c r="B156" s="12" t="s">
        <v>220</v>
      </c>
      <c r="C156" s="12">
        <v>4.5999999999999999E-2</v>
      </c>
      <c r="E156" s="12" t="s">
        <v>17</v>
      </c>
      <c r="F156" s="12" t="s">
        <v>17</v>
      </c>
      <c r="G156" s="12" t="s">
        <v>17</v>
      </c>
      <c r="H156" s="12" t="s">
        <v>17</v>
      </c>
      <c r="I156" s="12">
        <v>59049</v>
      </c>
      <c r="J156" s="12" t="s">
        <v>17</v>
      </c>
    </row>
    <row r="157" spans="1:10" x14ac:dyDescent="0.3">
      <c r="A157" s="12" t="s">
        <v>19</v>
      </c>
      <c r="B157" s="12" t="s">
        <v>244</v>
      </c>
      <c r="C157" s="12">
        <v>4.4999999999999998E-2</v>
      </c>
      <c r="D157" s="12" t="s">
        <v>51</v>
      </c>
      <c r="E157" s="12" t="s">
        <v>17</v>
      </c>
      <c r="F157" s="12" t="s">
        <v>19</v>
      </c>
      <c r="G157" s="12" t="s">
        <v>19</v>
      </c>
      <c r="H157" s="12" t="s">
        <v>19</v>
      </c>
      <c r="I157" s="12" t="s">
        <v>19</v>
      </c>
      <c r="J157" s="12" t="s">
        <v>19</v>
      </c>
    </row>
    <row r="158" spans="1:10" x14ac:dyDescent="0.3">
      <c r="A158" s="12">
        <v>132</v>
      </c>
      <c r="B158" s="12" t="s">
        <v>221</v>
      </c>
      <c r="C158" s="12">
        <v>4.7E-2</v>
      </c>
      <c r="E158" s="12" t="s">
        <v>17</v>
      </c>
      <c r="F158" s="12" t="s">
        <v>17</v>
      </c>
      <c r="G158" s="12" t="s">
        <v>17</v>
      </c>
      <c r="H158" s="12" t="s">
        <v>17</v>
      </c>
      <c r="I158" s="12">
        <v>177147</v>
      </c>
      <c r="J158" s="12" t="s">
        <v>17</v>
      </c>
    </row>
    <row r="159" spans="1:10" x14ac:dyDescent="0.3">
      <c r="A159" s="12" t="s">
        <v>19</v>
      </c>
      <c r="B159" s="12" t="s">
        <v>245</v>
      </c>
      <c r="C159" s="12">
        <v>4.2999999999999997E-2</v>
      </c>
      <c r="D159" s="12" t="s">
        <v>51</v>
      </c>
      <c r="E159" s="12" t="s">
        <v>17</v>
      </c>
      <c r="F159" s="12" t="s">
        <v>19</v>
      </c>
      <c r="G159" s="12" t="s">
        <v>19</v>
      </c>
      <c r="H159" s="12" t="s">
        <v>19</v>
      </c>
      <c r="I159" s="12" t="s">
        <v>19</v>
      </c>
      <c r="J159" s="12" t="s">
        <v>19</v>
      </c>
    </row>
    <row r="160" spans="1:10" x14ac:dyDescent="0.3">
      <c r="A160" s="12">
        <v>133</v>
      </c>
      <c r="B160" s="12" t="s">
        <v>258</v>
      </c>
      <c r="C160" s="12">
        <v>0.46400000000000002</v>
      </c>
      <c r="E160" s="12">
        <v>0.79500000000000004</v>
      </c>
      <c r="F160" s="12">
        <v>0.81599999999999995</v>
      </c>
      <c r="G160" s="12">
        <v>0.03</v>
      </c>
      <c r="H160" s="12">
        <v>3.7</v>
      </c>
      <c r="I160" s="12">
        <v>1</v>
      </c>
      <c r="J160" s="12">
        <v>0.81599999999999995</v>
      </c>
    </row>
    <row r="161" spans="1:10" x14ac:dyDescent="0.3">
      <c r="A161" s="12" t="s">
        <v>19</v>
      </c>
      <c r="B161" s="12" t="s">
        <v>282</v>
      </c>
      <c r="C161" s="12">
        <v>0.48299999999999998</v>
      </c>
      <c r="E161" s="12">
        <v>0.83799999999999997</v>
      </c>
      <c r="F161" s="12" t="s">
        <v>19</v>
      </c>
      <c r="G161" s="12" t="s">
        <v>19</v>
      </c>
      <c r="H161" s="12" t="s">
        <v>19</v>
      </c>
      <c r="I161" s="12" t="s">
        <v>19</v>
      </c>
      <c r="J161" s="12" t="s">
        <v>19</v>
      </c>
    </row>
    <row r="162" spans="1:10" x14ac:dyDescent="0.3">
      <c r="A162" s="12">
        <v>134</v>
      </c>
      <c r="B162" s="12" t="s">
        <v>259</v>
      </c>
      <c r="C162" s="12">
        <v>0.1</v>
      </c>
      <c r="E162" s="12">
        <v>7.5999999999999998E-2</v>
      </c>
      <c r="F162" s="12">
        <v>8.5999999999999993E-2</v>
      </c>
      <c r="G162" s="12">
        <v>1.4E-2</v>
      </c>
      <c r="H162" s="12">
        <v>16.8</v>
      </c>
      <c r="I162" s="12">
        <v>3</v>
      </c>
      <c r="J162" s="12">
        <v>0.25900000000000001</v>
      </c>
    </row>
    <row r="163" spans="1:10" x14ac:dyDescent="0.3">
      <c r="A163" s="12" t="s">
        <v>19</v>
      </c>
      <c r="B163" s="12" t="s">
        <v>283</v>
      </c>
      <c r="C163" s="12">
        <v>0.112</v>
      </c>
      <c r="E163" s="12">
        <v>9.6000000000000002E-2</v>
      </c>
      <c r="F163" s="12" t="s">
        <v>19</v>
      </c>
      <c r="G163" s="12" t="s">
        <v>19</v>
      </c>
      <c r="H163" s="12" t="s">
        <v>19</v>
      </c>
      <c r="I163" s="12" t="s">
        <v>19</v>
      </c>
      <c r="J163" s="12" t="s">
        <v>19</v>
      </c>
    </row>
    <row r="164" spans="1:10" x14ac:dyDescent="0.3">
      <c r="A164" s="12">
        <v>135</v>
      </c>
      <c r="B164" s="12" t="s">
        <v>260</v>
      </c>
      <c r="C164" s="12">
        <v>5.8000000000000003E-2</v>
      </c>
      <c r="E164" s="12">
        <v>6.0000000000000001E-3</v>
      </c>
      <c r="F164" s="12">
        <v>7.0000000000000001E-3</v>
      </c>
      <c r="G164" s="12">
        <v>1E-3</v>
      </c>
      <c r="H164" s="12">
        <v>21.2</v>
      </c>
      <c r="I164" s="12">
        <v>9</v>
      </c>
      <c r="J164" s="12">
        <v>0.06</v>
      </c>
    </row>
    <row r="165" spans="1:10" x14ac:dyDescent="0.3">
      <c r="A165" s="12" t="s">
        <v>19</v>
      </c>
      <c r="B165" s="12" t="s">
        <v>284</v>
      </c>
      <c r="C165" s="12">
        <v>5.8999999999999997E-2</v>
      </c>
      <c r="E165" s="12">
        <v>8.0000000000000002E-3</v>
      </c>
      <c r="F165" s="12" t="s">
        <v>19</v>
      </c>
      <c r="G165" s="12" t="s">
        <v>19</v>
      </c>
      <c r="H165" s="12" t="s">
        <v>19</v>
      </c>
      <c r="I165" s="12" t="s">
        <v>19</v>
      </c>
      <c r="J165" s="12" t="s">
        <v>19</v>
      </c>
    </row>
    <row r="166" spans="1:10" x14ac:dyDescent="0.3">
      <c r="A166" s="12">
        <v>136</v>
      </c>
      <c r="B166" s="12" t="s">
        <v>261</v>
      </c>
      <c r="C166" s="12">
        <v>0.05</v>
      </c>
      <c r="E166" s="12" t="s">
        <v>17</v>
      </c>
      <c r="F166" s="12" t="s">
        <v>17</v>
      </c>
      <c r="G166" s="12" t="s">
        <v>17</v>
      </c>
      <c r="H166" s="12" t="s">
        <v>17</v>
      </c>
      <c r="I166" s="12">
        <v>27</v>
      </c>
      <c r="J166" s="12" t="s">
        <v>17</v>
      </c>
    </row>
    <row r="167" spans="1:10" x14ac:dyDescent="0.3">
      <c r="A167" s="12" t="s">
        <v>19</v>
      </c>
      <c r="B167" s="12" t="s">
        <v>285</v>
      </c>
      <c r="C167" s="12">
        <v>0.05</v>
      </c>
      <c r="E167" s="12" t="s">
        <v>17</v>
      </c>
      <c r="F167" s="12" t="s">
        <v>19</v>
      </c>
      <c r="G167" s="12" t="s">
        <v>19</v>
      </c>
      <c r="H167" s="12" t="s">
        <v>19</v>
      </c>
      <c r="I167" s="12" t="s">
        <v>19</v>
      </c>
      <c r="J167" s="12" t="s">
        <v>19</v>
      </c>
    </row>
    <row r="168" spans="1:10" x14ac:dyDescent="0.3">
      <c r="A168" s="12">
        <v>137</v>
      </c>
      <c r="B168" s="12" t="s">
        <v>262</v>
      </c>
      <c r="C168" s="12">
        <v>4.5999999999999999E-2</v>
      </c>
      <c r="E168" s="12" t="s">
        <v>17</v>
      </c>
      <c r="F168" s="12" t="s">
        <v>17</v>
      </c>
      <c r="G168" s="12" t="s">
        <v>17</v>
      </c>
      <c r="H168" s="12" t="s">
        <v>17</v>
      </c>
      <c r="I168" s="12">
        <v>81</v>
      </c>
      <c r="J168" s="12" t="s">
        <v>17</v>
      </c>
    </row>
    <row r="169" spans="1:10" x14ac:dyDescent="0.3">
      <c r="A169" s="12" t="s">
        <v>19</v>
      </c>
      <c r="B169" s="12" t="s">
        <v>286</v>
      </c>
      <c r="C169" s="12">
        <v>4.4999999999999998E-2</v>
      </c>
      <c r="D169" s="12" t="s">
        <v>51</v>
      </c>
      <c r="E169" s="12" t="s">
        <v>17</v>
      </c>
      <c r="F169" s="12" t="s">
        <v>19</v>
      </c>
      <c r="G169" s="12" t="s">
        <v>19</v>
      </c>
      <c r="H169" s="12" t="s">
        <v>19</v>
      </c>
      <c r="I169" s="12" t="s">
        <v>19</v>
      </c>
      <c r="J169" s="12" t="s">
        <v>19</v>
      </c>
    </row>
    <row r="170" spans="1:10" x14ac:dyDescent="0.3">
      <c r="A170" s="12">
        <v>138</v>
      </c>
      <c r="B170" s="12" t="s">
        <v>263</v>
      </c>
      <c r="C170" s="12">
        <v>4.3999999999999997E-2</v>
      </c>
      <c r="D170" s="12" t="s">
        <v>51</v>
      </c>
      <c r="E170" s="12" t="s">
        <v>17</v>
      </c>
      <c r="F170" s="12" t="s">
        <v>17</v>
      </c>
      <c r="G170" s="12" t="s">
        <v>17</v>
      </c>
      <c r="H170" s="12" t="s">
        <v>17</v>
      </c>
      <c r="I170" s="12">
        <v>243</v>
      </c>
      <c r="J170" s="12" t="s">
        <v>17</v>
      </c>
    </row>
    <row r="171" spans="1:10" x14ac:dyDescent="0.3">
      <c r="A171" s="12" t="s">
        <v>19</v>
      </c>
      <c r="B171" s="12" t="s">
        <v>287</v>
      </c>
      <c r="C171" s="12">
        <v>4.5999999999999999E-2</v>
      </c>
      <c r="E171" s="12" t="s">
        <v>17</v>
      </c>
      <c r="F171" s="12" t="s">
        <v>19</v>
      </c>
      <c r="G171" s="12" t="s">
        <v>19</v>
      </c>
      <c r="H171" s="12" t="s">
        <v>19</v>
      </c>
      <c r="I171" s="12" t="s">
        <v>19</v>
      </c>
      <c r="J171" s="12" t="s">
        <v>19</v>
      </c>
    </row>
    <row r="172" spans="1:10" x14ac:dyDescent="0.3">
      <c r="A172" s="12">
        <v>139</v>
      </c>
      <c r="B172" s="12" t="s">
        <v>264</v>
      </c>
      <c r="C172" s="12">
        <v>4.9000000000000002E-2</v>
      </c>
      <c r="E172" s="12" t="s">
        <v>17</v>
      </c>
      <c r="F172" s="12" t="s">
        <v>17</v>
      </c>
      <c r="G172" s="12" t="s">
        <v>17</v>
      </c>
      <c r="H172" s="12" t="s">
        <v>17</v>
      </c>
      <c r="I172" s="12">
        <v>729</v>
      </c>
      <c r="J172" s="12" t="s">
        <v>17</v>
      </c>
    </row>
    <row r="173" spans="1:10" x14ac:dyDescent="0.3">
      <c r="A173" s="12" t="s">
        <v>19</v>
      </c>
      <c r="B173" s="12" t="s">
        <v>288</v>
      </c>
      <c r="C173" s="12">
        <v>4.8000000000000001E-2</v>
      </c>
      <c r="E173" s="12" t="s">
        <v>17</v>
      </c>
      <c r="F173" s="12" t="s">
        <v>19</v>
      </c>
      <c r="G173" s="12" t="s">
        <v>19</v>
      </c>
      <c r="H173" s="12" t="s">
        <v>19</v>
      </c>
      <c r="I173" s="12" t="s">
        <v>19</v>
      </c>
      <c r="J173" s="12" t="s">
        <v>19</v>
      </c>
    </row>
    <row r="174" spans="1:10" x14ac:dyDescent="0.3">
      <c r="A174" s="12">
        <v>14</v>
      </c>
      <c r="B174" s="12" t="s">
        <v>103</v>
      </c>
      <c r="C174" s="12">
        <v>6.7000000000000004E-2</v>
      </c>
      <c r="E174" s="12">
        <v>0.02</v>
      </c>
      <c r="F174" s="12">
        <v>1.7000000000000001E-2</v>
      </c>
      <c r="G174" s="12">
        <v>3.0000000000000001E-3</v>
      </c>
      <c r="H174" s="12">
        <v>18.899999999999999</v>
      </c>
      <c r="I174" s="12">
        <v>3</v>
      </c>
      <c r="J174" s="12">
        <v>5.1999999999999998E-2</v>
      </c>
    </row>
    <row r="175" spans="1:10" x14ac:dyDescent="0.3">
      <c r="A175" s="12" t="s">
        <v>19</v>
      </c>
      <c r="B175" s="12" t="s">
        <v>127</v>
      </c>
      <c r="C175" s="12">
        <v>6.4000000000000001E-2</v>
      </c>
      <c r="E175" s="12">
        <v>1.4999999999999999E-2</v>
      </c>
      <c r="F175" s="12" t="s">
        <v>19</v>
      </c>
      <c r="G175" s="12" t="s">
        <v>19</v>
      </c>
      <c r="H175" s="12" t="s">
        <v>19</v>
      </c>
      <c r="I175" s="12" t="s">
        <v>19</v>
      </c>
      <c r="J175" s="12" t="s">
        <v>19</v>
      </c>
    </row>
    <row r="176" spans="1:10" x14ac:dyDescent="0.3">
      <c r="A176" s="12">
        <v>140</v>
      </c>
      <c r="B176" s="12" t="s">
        <v>265</v>
      </c>
      <c r="C176" s="12">
        <v>4.4999999999999998E-2</v>
      </c>
      <c r="D176" s="12" t="s">
        <v>51</v>
      </c>
      <c r="E176" s="12" t="s">
        <v>17</v>
      </c>
      <c r="F176" s="12" t="s">
        <v>17</v>
      </c>
      <c r="G176" s="12" t="s">
        <v>17</v>
      </c>
      <c r="H176" s="12" t="s">
        <v>17</v>
      </c>
      <c r="I176" s="12">
        <v>2187</v>
      </c>
      <c r="J176" s="12" t="s">
        <v>17</v>
      </c>
    </row>
    <row r="177" spans="1:10" x14ac:dyDescent="0.3">
      <c r="A177" s="12" t="s">
        <v>19</v>
      </c>
      <c r="B177" s="12" t="s">
        <v>289</v>
      </c>
      <c r="C177" s="12">
        <v>4.4999999999999998E-2</v>
      </c>
      <c r="E177" s="12" t="s">
        <v>17</v>
      </c>
      <c r="F177" s="12" t="s">
        <v>19</v>
      </c>
      <c r="G177" s="12" t="s">
        <v>19</v>
      </c>
      <c r="H177" s="12" t="s">
        <v>19</v>
      </c>
      <c r="I177" s="12" t="s">
        <v>19</v>
      </c>
      <c r="J177" s="12" t="s">
        <v>19</v>
      </c>
    </row>
    <row r="178" spans="1:10" x14ac:dyDescent="0.3">
      <c r="A178" s="12">
        <v>141</v>
      </c>
      <c r="B178" s="12" t="s">
        <v>266</v>
      </c>
      <c r="C178" s="12">
        <v>4.7E-2</v>
      </c>
      <c r="E178" s="12" t="s">
        <v>17</v>
      </c>
      <c r="F178" s="12" t="s">
        <v>17</v>
      </c>
      <c r="G178" s="12" t="s">
        <v>17</v>
      </c>
      <c r="H178" s="12" t="s">
        <v>17</v>
      </c>
      <c r="I178" s="12">
        <v>6561</v>
      </c>
      <c r="J178" s="12" t="s">
        <v>17</v>
      </c>
    </row>
    <row r="179" spans="1:10" x14ac:dyDescent="0.3">
      <c r="A179" s="12" t="s">
        <v>19</v>
      </c>
      <c r="B179" s="12" t="s">
        <v>290</v>
      </c>
      <c r="C179" s="12">
        <v>4.7E-2</v>
      </c>
      <c r="E179" s="12" t="s">
        <v>17</v>
      </c>
      <c r="F179" s="12" t="s">
        <v>19</v>
      </c>
      <c r="G179" s="12" t="s">
        <v>19</v>
      </c>
      <c r="H179" s="12" t="s">
        <v>19</v>
      </c>
      <c r="I179" s="12" t="s">
        <v>19</v>
      </c>
      <c r="J179" s="12" t="s">
        <v>19</v>
      </c>
    </row>
    <row r="180" spans="1:10" x14ac:dyDescent="0.3">
      <c r="A180" s="12">
        <v>142</v>
      </c>
      <c r="B180" s="12" t="s">
        <v>267</v>
      </c>
      <c r="C180" s="12">
        <v>4.7E-2</v>
      </c>
      <c r="E180" s="12" t="s">
        <v>17</v>
      </c>
      <c r="F180" s="12" t="s">
        <v>17</v>
      </c>
      <c r="G180" s="12" t="s">
        <v>17</v>
      </c>
      <c r="H180" s="12" t="s">
        <v>17</v>
      </c>
      <c r="I180" s="12">
        <v>19683</v>
      </c>
      <c r="J180" s="12" t="s">
        <v>17</v>
      </c>
    </row>
    <row r="181" spans="1:10" x14ac:dyDescent="0.3">
      <c r="A181" s="12" t="s">
        <v>19</v>
      </c>
      <c r="B181" s="12" t="s">
        <v>291</v>
      </c>
      <c r="C181" s="12">
        <v>4.4999999999999998E-2</v>
      </c>
      <c r="E181" s="12" t="s">
        <v>17</v>
      </c>
      <c r="F181" s="12" t="s">
        <v>19</v>
      </c>
      <c r="G181" s="12" t="s">
        <v>19</v>
      </c>
      <c r="H181" s="12" t="s">
        <v>19</v>
      </c>
      <c r="I181" s="12" t="s">
        <v>19</v>
      </c>
      <c r="J181" s="12" t="s">
        <v>19</v>
      </c>
    </row>
    <row r="182" spans="1:10" x14ac:dyDescent="0.3">
      <c r="A182" s="12">
        <v>143</v>
      </c>
      <c r="B182" s="12" t="s">
        <v>268</v>
      </c>
      <c r="C182" s="12">
        <v>4.3999999999999997E-2</v>
      </c>
      <c r="D182" s="12" t="s">
        <v>51</v>
      </c>
      <c r="E182" s="12" t="s">
        <v>17</v>
      </c>
      <c r="F182" s="12">
        <v>3.0000000000000001E-3</v>
      </c>
      <c r="G182" s="12">
        <v>0</v>
      </c>
      <c r="H182" s="12">
        <v>0</v>
      </c>
      <c r="I182" s="12">
        <v>59049</v>
      </c>
      <c r="J182" s="12">
        <v>175.23599999999999</v>
      </c>
    </row>
    <row r="183" spans="1:10" x14ac:dyDescent="0.3">
      <c r="A183" s="12" t="s">
        <v>19</v>
      </c>
      <c r="B183" s="12" t="s">
        <v>292</v>
      </c>
      <c r="C183" s="12">
        <v>5.6000000000000001E-2</v>
      </c>
      <c r="E183" s="12">
        <v>3.0000000000000001E-3</v>
      </c>
      <c r="F183" s="12" t="s">
        <v>19</v>
      </c>
      <c r="G183" s="12" t="s">
        <v>19</v>
      </c>
      <c r="H183" s="12" t="s">
        <v>19</v>
      </c>
      <c r="I183" s="12" t="s">
        <v>19</v>
      </c>
      <c r="J183" s="12" t="s">
        <v>19</v>
      </c>
    </row>
    <row r="184" spans="1:10" x14ac:dyDescent="0.3">
      <c r="A184" s="12">
        <v>144</v>
      </c>
      <c r="B184" s="12" t="s">
        <v>269</v>
      </c>
      <c r="C184" s="12">
        <v>4.3999999999999997E-2</v>
      </c>
      <c r="D184" s="12" t="s">
        <v>51</v>
      </c>
      <c r="E184" s="12" t="s">
        <v>17</v>
      </c>
      <c r="F184" s="12" t="s">
        <v>17</v>
      </c>
      <c r="G184" s="12" t="s">
        <v>17</v>
      </c>
      <c r="H184" s="12" t="s">
        <v>17</v>
      </c>
      <c r="I184" s="12">
        <v>177147</v>
      </c>
      <c r="J184" s="12" t="s">
        <v>17</v>
      </c>
    </row>
    <row r="185" spans="1:10" x14ac:dyDescent="0.3">
      <c r="A185" s="12" t="s">
        <v>19</v>
      </c>
      <c r="B185" s="12" t="s">
        <v>293</v>
      </c>
      <c r="C185" s="12">
        <v>4.3999999999999997E-2</v>
      </c>
      <c r="D185" s="12" t="s">
        <v>51</v>
      </c>
      <c r="E185" s="12" t="s">
        <v>17</v>
      </c>
      <c r="F185" s="12" t="s">
        <v>19</v>
      </c>
      <c r="G185" s="12" t="s">
        <v>19</v>
      </c>
      <c r="H185" s="12" t="s">
        <v>19</v>
      </c>
      <c r="I185" s="12" t="s">
        <v>19</v>
      </c>
      <c r="J185" s="12" t="s">
        <v>19</v>
      </c>
    </row>
    <row r="186" spans="1:10" x14ac:dyDescent="0.3">
      <c r="A186" s="12">
        <v>145</v>
      </c>
      <c r="B186" s="12" t="s">
        <v>306</v>
      </c>
      <c r="C186" s="12">
        <v>3.5089999999999999</v>
      </c>
      <c r="D186" s="12" t="s">
        <v>51</v>
      </c>
      <c r="E186" s="12" t="s">
        <v>17</v>
      </c>
      <c r="F186" s="12" t="s">
        <v>17</v>
      </c>
      <c r="G186" s="12" t="s">
        <v>17</v>
      </c>
      <c r="H186" s="12" t="s">
        <v>17</v>
      </c>
      <c r="I186" s="12">
        <v>1</v>
      </c>
      <c r="J186" s="12" t="s">
        <v>17</v>
      </c>
    </row>
    <row r="187" spans="1:10" x14ac:dyDescent="0.3">
      <c r="A187" s="12" t="s">
        <v>19</v>
      </c>
      <c r="B187" s="12" t="s">
        <v>330</v>
      </c>
      <c r="C187" s="12">
        <v>3.5110000000000001</v>
      </c>
      <c r="D187" s="12" t="s">
        <v>51</v>
      </c>
      <c r="E187" s="12" t="s">
        <v>17</v>
      </c>
      <c r="F187" s="12" t="s">
        <v>19</v>
      </c>
      <c r="G187" s="12" t="s">
        <v>19</v>
      </c>
      <c r="H187" s="12" t="s">
        <v>19</v>
      </c>
      <c r="I187" s="12" t="s">
        <v>19</v>
      </c>
      <c r="J187" s="12" t="s">
        <v>19</v>
      </c>
    </row>
    <row r="188" spans="1:10" x14ac:dyDescent="0.3">
      <c r="A188" s="12">
        <v>146</v>
      </c>
      <c r="B188" s="12" t="s">
        <v>307</v>
      </c>
      <c r="C188" s="12">
        <v>3.5150000000000001</v>
      </c>
      <c r="D188" s="12" t="s">
        <v>51</v>
      </c>
      <c r="E188" s="12" t="s">
        <v>17</v>
      </c>
      <c r="F188" s="12" t="s">
        <v>17</v>
      </c>
      <c r="G188" s="12" t="s">
        <v>17</v>
      </c>
      <c r="H188" s="12" t="s">
        <v>17</v>
      </c>
      <c r="I188" s="12">
        <v>3</v>
      </c>
      <c r="J188" s="12" t="s">
        <v>17</v>
      </c>
    </row>
    <row r="189" spans="1:10" x14ac:dyDescent="0.3">
      <c r="A189" s="12" t="s">
        <v>19</v>
      </c>
      <c r="B189" s="12" t="s">
        <v>331</v>
      </c>
      <c r="C189" s="12">
        <v>3.3849999999999998</v>
      </c>
      <c r="E189" s="12" t="s">
        <v>17</v>
      </c>
      <c r="F189" s="12" t="s">
        <v>19</v>
      </c>
      <c r="G189" s="12" t="s">
        <v>19</v>
      </c>
      <c r="H189" s="12" t="s">
        <v>19</v>
      </c>
      <c r="I189" s="12" t="s">
        <v>19</v>
      </c>
      <c r="J189" s="12" t="s">
        <v>19</v>
      </c>
    </row>
    <row r="190" spans="1:10" x14ac:dyDescent="0.3">
      <c r="A190" s="12">
        <v>147</v>
      </c>
      <c r="B190" s="12" t="s">
        <v>308</v>
      </c>
      <c r="C190" s="12">
        <v>3.0179999999999998</v>
      </c>
      <c r="E190" s="12">
        <v>16.757999999999999</v>
      </c>
      <c r="F190" s="12">
        <v>13.661</v>
      </c>
      <c r="G190" s="12">
        <v>4.3810000000000002</v>
      </c>
      <c r="H190" s="12">
        <v>32.1</v>
      </c>
      <c r="I190" s="12">
        <v>9</v>
      </c>
      <c r="J190" s="12">
        <v>122.947</v>
      </c>
    </row>
    <row r="191" spans="1:10" x14ac:dyDescent="0.3">
      <c r="A191" s="12" t="s">
        <v>19</v>
      </c>
      <c r="B191" s="12" t="s">
        <v>332</v>
      </c>
      <c r="C191" s="12">
        <v>2.6190000000000002</v>
      </c>
      <c r="E191" s="12">
        <v>10.563000000000001</v>
      </c>
      <c r="F191" s="12" t="s">
        <v>19</v>
      </c>
      <c r="G191" s="12" t="s">
        <v>19</v>
      </c>
      <c r="H191" s="12" t="s">
        <v>19</v>
      </c>
      <c r="I191" s="12" t="s">
        <v>19</v>
      </c>
      <c r="J191" s="12" t="s">
        <v>19</v>
      </c>
    </row>
    <row r="192" spans="1:10" x14ac:dyDescent="0.3">
      <c r="A192" s="12">
        <v>148</v>
      </c>
      <c r="B192" s="12" t="s">
        <v>309</v>
      </c>
      <c r="C192" s="12">
        <v>1.0349999999999999</v>
      </c>
      <c r="E192" s="12">
        <v>2.2280000000000002</v>
      </c>
      <c r="F192" s="12">
        <v>2.323</v>
      </c>
      <c r="G192" s="12">
        <v>0.13500000000000001</v>
      </c>
      <c r="H192" s="12">
        <v>5.8</v>
      </c>
      <c r="I192" s="12">
        <v>27</v>
      </c>
      <c r="J192" s="12">
        <v>62.712000000000003</v>
      </c>
    </row>
    <row r="193" spans="1:10" x14ac:dyDescent="0.3">
      <c r="A193" s="12" t="s">
        <v>19</v>
      </c>
      <c r="B193" s="12" t="s">
        <v>333</v>
      </c>
      <c r="C193" s="12">
        <v>1.1000000000000001</v>
      </c>
      <c r="E193" s="12">
        <v>2.4180000000000001</v>
      </c>
      <c r="F193" s="12" t="s">
        <v>19</v>
      </c>
      <c r="G193" s="12" t="s">
        <v>19</v>
      </c>
      <c r="H193" s="12" t="s">
        <v>19</v>
      </c>
      <c r="I193" s="12" t="s">
        <v>19</v>
      </c>
      <c r="J193" s="12" t="s">
        <v>19</v>
      </c>
    </row>
    <row r="194" spans="1:10" x14ac:dyDescent="0.3">
      <c r="A194" s="12">
        <v>149</v>
      </c>
      <c r="B194" s="12" t="s">
        <v>310</v>
      </c>
      <c r="C194" s="12">
        <v>0.30099999999999999</v>
      </c>
      <c r="E194" s="12">
        <v>0.45600000000000002</v>
      </c>
      <c r="F194" s="12">
        <v>0.42499999999999999</v>
      </c>
      <c r="G194" s="12">
        <v>4.2999999999999997E-2</v>
      </c>
      <c r="H194" s="12">
        <v>10.1</v>
      </c>
      <c r="I194" s="12">
        <v>81</v>
      </c>
      <c r="J194" s="12">
        <v>34.439</v>
      </c>
    </row>
    <row r="195" spans="1:10" x14ac:dyDescent="0.3">
      <c r="A195" s="12" t="s">
        <v>19</v>
      </c>
      <c r="B195" s="12" t="s">
        <v>334</v>
      </c>
      <c r="C195" s="12">
        <v>0.27100000000000002</v>
      </c>
      <c r="E195" s="12">
        <v>0.39500000000000002</v>
      </c>
      <c r="F195" s="12" t="s">
        <v>19</v>
      </c>
      <c r="G195" s="12" t="s">
        <v>19</v>
      </c>
      <c r="H195" s="12" t="s">
        <v>19</v>
      </c>
      <c r="I195" s="12" t="s">
        <v>19</v>
      </c>
      <c r="J195" s="12" t="s">
        <v>19</v>
      </c>
    </row>
    <row r="196" spans="1:10" x14ac:dyDescent="0.3">
      <c r="A196" s="12">
        <v>15</v>
      </c>
      <c r="B196" s="12" t="s">
        <v>104</v>
      </c>
      <c r="C196" s="12">
        <v>5.2999999999999999E-2</v>
      </c>
      <c r="E196" s="12" t="s">
        <v>17</v>
      </c>
      <c r="F196" s="12">
        <v>5.0000000000000001E-3</v>
      </c>
      <c r="G196" s="12">
        <v>0</v>
      </c>
      <c r="H196" s="12">
        <v>0</v>
      </c>
      <c r="I196" s="12">
        <v>9</v>
      </c>
      <c r="J196" s="12">
        <v>4.9000000000000002E-2</v>
      </c>
    </row>
    <row r="197" spans="1:10" x14ac:dyDescent="0.3">
      <c r="A197" s="12" t="s">
        <v>19</v>
      </c>
      <c r="B197" s="12" t="s">
        <v>128</v>
      </c>
      <c r="C197" s="12">
        <v>5.8000000000000003E-2</v>
      </c>
      <c r="E197" s="12">
        <v>5.0000000000000001E-3</v>
      </c>
      <c r="F197" s="12" t="s">
        <v>19</v>
      </c>
      <c r="G197" s="12" t="s">
        <v>19</v>
      </c>
      <c r="H197" s="12" t="s">
        <v>19</v>
      </c>
      <c r="I197" s="12" t="s">
        <v>19</v>
      </c>
      <c r="J197" s="12" t="s">
        <v>19</v>
      </c>
    </row>
    <row r="198" spans="1:10" x14ac:dyDescent="0.3">
      <c r="A198" s="12">
        <v>150</v>
      </c>
      <c r="B198" s="12" t="s">
        <v>311</v>
      </c>
      <c r="C198" s="12">
        <v>0.09</v>
      </c>
      <c r="E198" s="12">
        <v>5.8999999999999997E-2</v>
      </c>
      <c r="F198" s="12">
        <v>5.6000000000000001E-2</v>
      </c>
      <c r="G198" s="12">
        <v>4.0000000000000001E-3</v>
      </c>
      <c r="H198" s="12">
        <v>7.5</v>
      </c>
      <c r="I198" s="12">
        <v>243</v>
      </c>
      <c r="J198" s="12">
        <v>13.685</v>
      </c>
    </row>
    <row r="199" spans="1:10" x14ac:dyDescent="0.3">
      <c r="A199" s="12" t="s">
        <v>19</v>
      </c>
      <c r="B199" s="12" t="s">
        <v>335</v>
      </c>
      <c r="C199" s="12">
        <v>8.6999999999999994E-2</v>
      </c>
      <c r="E199" s="12">
        <v>5.2999999999999999E-2</v>
      </c>
      <c r="F199" s="12" t="s">
        <v>19</v>
      </c>
      <c r="G199" s="12" t="s">
        <v>19</v>
      </c>
      <c r="H199" s="12" t="s">
        <v>19</v>
      </c>
      <c r="I199" s="12" t="s">
        <v>19</v>
      </c>
      <c r="J199" s="12" t="s">
        <v>19</v>
      </c>
    </row>
    <row r="200" spans="1:10" x14ac:dyDescent="0.3">
      <c r="A200" s="12">
        <v>151</v>
      </c>
      <c r="B200" s="12" t="s">
        <v>312</v>
      </c>
      <c r="C200" s="12">
        <v>5.3999999999999999E-2</v>
      </c>
      <c r="E200" s="12" t="s">
        <v>17</v>
      </c>
      <c r="F200" s="12">
        <v>6.0000000000000001E-3</v>
      </c>
      <c r="G200" s="12">
        <v>0</v>
      </c>
      <c r="H200" s="12">
        <v>0</v>
      </c>
      <c r="I200" s="12">
        <v>729</v>
      </c>
      <c r="J200" s="12">
        <v>4.1529999999999996</v>
      </c>
    </row>
    <row r="201" spans="1:10" x14ac:dyDescent="0.3">
      <c r="A201" s="12" t="s">
        <v>19</v>
      </c>
      <c r="B201" s="12" t="s">
        <v>336</v>
      </c>
      <c r="C201" s="12">
        <v>5.8000000000000003E-2</v>
      </c>
      <c r="E201" s="12">
        <v>6.0000000000000001E-3</v>
      </c>
      <c r="F201" s="12" t="s">
        <v>19</v>
      </c>
      <c r="G201" s="12" t="s">
        <v>19</v>
      </c>
      <c r="H201" s="12" t="s">
        <v>19</v>
      </c>
      <c r="I201" s="12" t="s">
        <v>19</v>
      </c>
      <c r="J201" s="12" t="s">
        <v>19</v>
      </c>
    </row>
    <row r="202" spans="1:10" x14ac:dyDescent="0.3">
      <c r="A202" s="12">
        <v>152</v>
      </c>
      <c r="B202" s="12" t="s">
        <v>313</v>
      </c>
      <c r="C202" s="12">
        <v>4.3999999999999997E-2</v>
      </c>
      <c r="D202" s="12" t="s">
        <v>51</v>
      </c>
      <c r="E202" s="12" t="s">
        <v>17</v>
      </c>
      <c r="F202" s="12" t="s">
        <v>17</v>
      </c>
      <c r="G202" s="12" t="s">
        <v>17</v>
      </c>
      <c r="H202" s="12" t="s">
        <v>17</v>
      </c>
      <c r="I202" s="12">
        <v>2187</v>
      </c>
      <c r="J202" s="12" t="s">
        <v>17</v>
      </c>
    </row>
    <row r="203" spans="1:10" x14ac:dyDescent="0.3">
      <c r="A203" s="12" t="s">
        <v>19</v>
      </c>
      <c r="B203" s="12" t="s">
        <v>337</v>
      </c>
      <c r="C203" s="12">
        <v>4.4999999999999998E-2</v>
      </c>
      <c r="E203" s="12" t="s">
        <v>17</v>
      </c>
      <c r="F203" s="12" t="s">
        <v>19</v>
      </c>
      <c r="G203" s="12" t="s">
        <v>19</v>
      </c>
      <c r="H203" s="12" t="s">
        <v>19</v>
      </c>
      <c r="I203" s="12" t="s">
        <v>19</v>
      </c>
      <c r="J203" s="12" t="s">
        <v>19</v>
      </c>
    </row>
    <row r="204" spans="1:10" x14ac:dyDescent="0.3">
      <c r="A204" s="12">
        <v>153</v>
      </c>
      <c r="B204" s="12" t="s">
        <v>314</v>
      </c>
      <c r="C204" s="12">
        <v>4.9000000000000002E-2</v>
      </c>
      <c r="E204" s="12" t="s">
        <v>17</v>
      </c>
      <c r="F204" s="12" t="s">
        <v>17</v>
      </c>
      <c r="G204" s="12" t="s">
        <v>17</v>
      </c>
      <c r="H204" s="12" t="s">
        <v>17</v>
      </c>
      <c r="I204" s="12">
        <v>6561</v>
      </c>
      <c r="J204" s="12" t="s">
        <v>17</v>
      </c>
    </row>
    <row r="205" spans="1:10" x14ac:dyDescent="0.3">
      <c r="A205" s="12" t="s">
        <v>19</v>
      </c>
      <c r="B205" s="12" t="s">
        <v>338</v>
      </c>
      <c r="C205" s="12">
        <v>4.9000000000000002E-2</v>
      </c>
      <c r="E205" s="12" t="s">
        <v>17</v>
      </c>
      <c r="F205" s="12" t="s">
        <v>19</v>
      </c>
      <c r="G205" s="12" t="s">
        <v>19</v>
      </c>
      <c r="H205" s="12" t="s">
        <v>19</v>
      </c>
      <c r="I205" s="12" t="s">
        <v>19</v>
      </c>
      <c r="J205" s="12" t="s">
        <v>19</v>
      </c>
    </row>
    <row r="206" spans="1:10" x14ac:dyDescent="0.3">
      <c r="A206" s="12">
        <v>154</v>
      </c>
      <c r="B206" s="12" t="s">
        <v>315</v>
      </c>
      <c r="C206" s="12">
        <v>4.2000000000000003E-2</v>
      </c>
      <c r="D206" s="12" t="s">
        <v>51</v>
      </c>
      <c r="E206" s="12" t="s">
        <v>17</v>
      </c>
      <c r="F206" s="12" t="s">
        <v>17</v>
      </c>
      <c r="G206" s="12" t="s">
        <v>17</v>
      </c>
      <c r="H206" s="12" t="s">
        <v>17</v>
      </c>
      <c r="I206" s="12">
        <v>19683</v>
      </c>
      <c r="J206" s="12" t="s">
        <v>17</v>
      </c>
    </row>
    <row r="207" spans="1:10" x14ac:dyDescent="0.3">
      <c r="A207" s="12" t="s">
        <v>19</v>
      </c>
      <c r="B207" s="12" t="s">
        <v>339</v>
      </c>
      <c r="C207" s="12">
        <v>5.3999999999999999E-2</v>
      </c>
      <c r="E207" s="12" t="s">
        <v>17</v>
      </c>
      <c r="F207" s="12" t="s">
        <v>19</v>
      </c>
      <c r="G207" s="12" t="s">
        <v>19</v>
      </c>
      <c r="H207" s="12" t="s">
        <v>19</v>
      </c>
      <c r="I207" s="12" t="s">
        <v>19</v>
      </c>
      <c r="J207" s="12" t="s">
        <v>19</v>
      </c>
    </row>
    <row r="208" spans="1:10" x14ac:dyDescent="0.3">
      <c r="A208" s="12">
        <v>155</v>
      </c>
      <c r="B208" s="12" t="s">
        <v>316</v>
      </c>
      <c r="C208" s="12">
        <v>4.2000000000000003E-2</v>
      </c>
      <c r="D208" s="12" t="s">
        <v>51</v>
      </c>
      <c r="E208" s="12" t="s">
        <v>17</v>
      </c>
      <c r="F208" s="12" t="s">
        <v>17</v>
      </c>
      <c r="G208" s="12" t="s">
        <v>17</v>
      </c>
      <c r="H208" s="12" t="s">
        <v>17</v>
      </c>
      <c r="I208" s="12">
        <v>59049</v>
      </c>
      <c r="J208" s="12" t="s">
        <v>17</v>
      </c>
    </row>
    <row r="209" spans="1:10" x14ac:dyDescent="0.3">
      <c r="A209" s="12" t="s">
        <v>19</v>
      </c>
      <c r="B209" s="12" t="s">
        <v>340</v>
      </c>
      <c r="C209" s="12">
        <v>4.2000000000000003E-2</v>
      </c>
      <c r="D209" s="12" t="s">
        <v>51</v>
      </c>
      <c r="E209" s="12" t="s">
        <v>17</v>
      </c>
      <c r="F209" s="12" t="s">
        <v>19</v>
      </c>
      <c r="G209" s="12" t="s">
        <v>19</v>
      </c>
      <c r="H209" s="12" t="s">
        <v>19</v>
      </c>
      <c r="I209" s="12" t="s">
        <v>19</v>
      </c>
      <c r="J209" s="12" t="s">
        <v>19</v>
      </c>
    </row>
    <row r="210" spans="1:10" x14ac:dyDescent="0.3">
      <c r="A210" s="12">
        <v>156</v>
      </c>
      <c r="B210" s="12" t="s">
        <v>317</v>
      </c>
      <c r="C210" s="12">
        <v>4.2000000000000003E-2</v>
      </c>
      <c r="D210" s="12" t="s">
        <v>51</v>
      </c>
      <c r="E210" s="12" t="s">
        <v>17</v>
      </c>
      <c r="F210" s="12" t="s">
        <v>17</v>
      </c>
      <c r="G210" s="12" t="s">
        <v>17</v>
      </c>
      <c r="H210" s="12" t="s">
        <v>17</v>
      </c>
      <c r="I210" s="12">
        <v>177147</v>
      </c>
      <c r="J210" s="12" t="s">
        <v>17</v>
      </c>
    </row>
    <row r="211" spans="1:10" x14ac:dyDescent="0.3">
      <c r="A211" s="12" t="s">
        <v>19</v>
      </c>
      <c r="B211" s="12" t="s">
        <v>341</v>
      </c>
      <c r="C211" s="12">
        <v>4.2999999999999997E-2</v>
      </c>
      <c r="D211" s="12" t="s">
        <v>51</v>
      </c>
      <c r="E211" s="12" t="s">
        <v>17</v>
      </c>
      <c r="F211" s="12" t="s">
        <v>19</v>
      </c>
      <c r="G211" s="12" t="s">
        <v>19</v>
      </c>
      <c r="H211" s="12" t="s">
        <v>19</v>
      </c>
      <c r="I211" s="12" t="s">
        <v>19</v>
      </c>
      <c r="J211" s="12" t="s">
        <v>19</v>
      </c>
    </row>
    <row r="212" spans="1:10" x14ac:dyDescent="0.3">
      <c r="A212" s="12">
        <v>157</v>
      </c>
      <c r="B212" s="12" t="s">
        <v>354</v>
      </c>
      <c r="C212" s="12">
        <v>3.3980000000000001</v>
      </c>
      <c r="E212" s="12" t="s">
        <v>17</v>
      </c>
      <c r="F212" s="12" t="s">
        <v>17</v>
      </c>
      <c r="G212" s="12" t="s">
        <v>17</v>
      </c>
      <c r="H212" s="12" t="s">
        <v>17</v>
      </c>
      <c r="I212" s="12">
        <v>1</v>
      </c>
      <c r="J212" s="12" t="s">
        <v>17</v>
      </c>
    </row>
    <row r="213" spans="1:10" x14ac:dyDescent="0.3">
      <c r="A213" s="12" t="s">
        <v>19</v>
      </c>
      <c r="B213" s="12" t="s">
        <v>378</v>
      </c>
      <c r="C213" s="12">
        <v>3.524</v>
      </c>
      <c r="D213" s="12" t="s">
        <v>51</v>
      </c>
      <c r="E213" s="12" t="s">
        <v>17</v>
      </c>
      <c r="F213" s="12" t="s">
        <v>19</v>
      </c>
      <c r="G213" s="12" t="s">
        <v>19</v>
      </c>
      <c r="H213" s="12" t="s">
        <v>19</v>
      </c>
      <c r="I213" s="12" t="s">
        <v>19</v>
      </c>
      <c r="J213" s="12" t="s">
        <v>19</v>
      </c>
    </row>
    <row r="214" spans="1:10" x14ac:dyDescent="0.3">
      <c r="A214" s="12">
        <v>158</v>
      </c>
      <c r="B214" s="12" t="s">
        <v>355</v>
      </c>
      <c r="C214" s="12">
        <v>2.5550000000000002</v>
      </c>
      <c r="E214" s="12">
        <v>9.9169999999999998</v>
      </c>
      <c r="F214" s="12">
        <v>10.875</v>
      </c>
      <c r="G214" s="12">
        <v>1.355</v>
      </c>
      <c r="H214" s="12">
        <v>12.5</v>
      </c>
      <c r="I214" s="12">
        <v>3</v>
      </c>
      <c r="J214" s="12">
        <v>32.625999999999998</v>
      </c>
    </row>
    <row r="215" spans="1:10" x14ac:dyDescent="0.3">
      <c r="A215" s="12" t="s">
        <v>19</v>
      </c>
      <c r="B215" s="12" t="s">
        <v>379</v>
      </c>
      <c r="C215" s="12">
        <v>2.73</v>
      </c>
      <c r="E215" s="12">
        <v>11.833</v>
      </c>
      <c r="F215" s="12" t="s">
        <v>19</v>
      </c>
      <c r="G215" s="12" t="s">
        <v>19</v>
      </c>
      <c r="H215" s="12" t="s">
        <v>19</v>
      </c>
      <c r="I215" s="12" t="s">
        <v>19</v>
      </c>
      <c r="J215" s="12" t="s">
        <v>19</v>
      </c>
    </row>
    <row r="216" spans="1:10" x14ac:dyDescent="0.3">
      <c r="A216" s="12">
        <v>159</v>
      </c>
      <c r="B216" s="12" t="s">
        <v>356</v>
      </c>
      <c r="C216" s="12">
        <v>1.07</v>
      </c>
      <c r="E216" s="12">
        <v>2.331</v>
      </c>
      <c r="F216" s="12">
        <v>2.343</v>
      </c>
      <c r="G216" s="12">
        <v>1.7000000000000001E-2</v>
      </c>
      <c r="H216" s="12">
        <v>0.7</v>
      </c>
      <c r="I216" s="12">
        <v>9</v>
      </c>
      <c r="J216" s="12">
        <v>21.085000000000001</v>
      </c>
    </row>
    <row r="217" spans="1:10" x14ac:dyDescent="0.3">
      <c r="A217" s="12" t="s">
        <v>19</v>
      </c>
      <c r="B217" s="12" t="s">
        <v>380</v>
      </c>
      <c r="C217" s="12">
        <v>1.079</v>
      </c>
      <c r="E217" s="12">
        <v>2.355</v>
      </c>
      <c r="F217" s="12" t="s">
        <v>19</v>
      </c>
      <c r="G217" s="12" t="s">
        <v>19</v>
      </c>
      <c r="H217" s="12" t="s">
        <v>19</v>
      </c>
      <c r="I217" s="12" t="s">
        <v>19</v>
      </c>
      <c r="J217" s="12" t="s">
        <v>19</v>
      </c>
    </row>
    <row r="218" spans="1:10" x14ac:dyDescent="0.3">
      <c r="A218" s="12">
        <v>16</v>
      </c>
      <c r="B218" s="12" t="s">
        <v>105</v>
      </c>
      <c r="C218" s="12">
        <v>4.3999999999999997E-2</v>
      </c>
      <c r="D218" s="12" t="s">
        <v>51</v>
      </c>
      <c r="E218" s="12" t="s">
        <v>17</v>
      </c>
      <c r="F218" s="12" t="s">
        <v>17</v>
      </c>
      <c r="G218" s="12" t="s">
        <v>17</v>
      </c>
      <c r="H218" s="12" t="s">
        <v>17</v>
      </c>
      <c r="I218" s="12">
        <v>27</v>
      </c>
      <c r="J218" s="12" t="s">
        <v>17</v>
      </c>
    </row>
    <row r="219" spans="1:10" x14ac:dyDescent="0.3">
      <c r="A219" s="12" t="s">
        <v>19</v>
      </c>
      <c r="B219" s="12" t="s">
        <v>129</v>
      </c>
      <c r="C219" s="12">
        <v>4.2999999999999997E-2</v>
      </c>
      <c r="D219" s="12" t="s">
        <v>51</v>
      </c>
      <c r="E219" s="12" t="s">
        <v>17</v>
      </c>
      <c r="F219" s="12" t="s">
        <v>19</v>
      </c>
      <c r="G219" s="12" t="s">
        <v>19</v>
      </c>
      <c r="H219" s="12" t="s">
        <v>19</v>
      </c>
      <c r="I219" s="12" t="s">
        <v>19</v>
      </c>
      <c r="J219" s="12" t="s">
        <v>19</v>
      </c>
    </row>
    <row r="220" spans="1:10" x14ac:dyDescent="0.3">
      <c r="A220" s="12">
        <v>160</v>
      </c>
      <c r="B220" s="12" t="s">
        <v>357</v>
      </c>
      <c r="C220" s="12">
        <v>0.29699999999999999</v>
      </c>
      <c r="E220" s="12">
        <v>0.44600000000000001</v>
      </c>
      <c r="F220" s="12">
        <v>0.46400000000000002</v>
      </c>
      <c r="G220" s="12">
        <v>2.5000000000000001E-2</v>
      </c>
      <c r="H220" s="12">
        <v>5.4</v>
      </c>
      <c r="I220" s="12">
        <v>27</v>
      </c>
      <c r="J220" s="12">
        <v>12.523999999999999</v>
      </c>
    </row>
    <row r="221" spans="1:10" x14ac:dyDescent="0.3">
      <c r="A221" s="12" t="s">
        <v>19</v>
      </c>
      <c r="B221" s="12" t="s">
        <v>381</v>
      </c>
      <c r="C221" s="12">
        <v>0.314</v>
      </c>
      <c r="E221" s="12">
        <v>0.48199999999999998</v>
      </c>
      <c r="F221" s="12" t="s">
        <v>19</v>
      </c>
      <c r="G221" s="12" t="s">
        <v>19</v>
      </c>
      <c r="H221" s="12" t="s">
        <v>19</v>
      </c>
      <c r="I221" s="12" t="s">
        <v>19</v>
      </c>
      <c r="J221" s="12" t="s">
        <v>19</v>
      </c>
    </row>
    <row r="222" spans="1:10" x14ac:dyDescent="0.3">
      <c r="A222" s="12">
        <v>161</v>
      </c>
      <c r="B222" s="12" t="s">
        <v>358</v>
      </c>
      <c r="C222" s="12">
        <v>8.8999999999999996E-2</v>
      </c>
      <c r="E222" s="12">
        <v>5.6000000000000001E-2</v>
      </c>
      <c r="F222" s="12">
        <v>5.0999999999999997E-2</v>
      </c>
      <c r="G222" s="12">
        <v>7.0000000000000001E-3</v>
      </c>
      <c r="H222" s="12">
        <v>14.6</v>
      </c>
      <c r="I222" s="12">
        <v>81</v>
      </c>
      <c r="J222" s="12">
        <v>4.1280000000000001</v>
      </c>
    </row>
    <row r="223" spans="1:10" x14ac:dyDescent="0.3">
      <c r="A223" s="12" t="s">
        <v>19</v>
      </c>
      <c r="B223" s="12" t="s">
        <v>382</v>
      </c>
      <c r="C223" s="12">
        <v>8.2000000000000003E-2</v>
      </c>
      <c r="E223" s="12">
        <v>4.5999999999999999E-2</v>
      </c>
      <c r="F223" s="12" t="s">
        <v>19</v>
      </c>
      <c r="G223" s="12" t="s">
        <v>19</v>
      </c>
      <c r="H223" s="12" t="s">
        <v>19</v>
      </c>
      <c r="I223" s="12" t="s">
        <v>19</v>
      </c>
      <c r="J223" s="12" t="s">
        <v>19</v>
      </c>
    </row>
    <row r="224" spans="1:10" x14ac:dyDescent="0.3">
      <c r="A224" s="12">
        <v>162</v>
      </c>
      <c r="B224" s="12" t="s">
        <v>359</v>
      </c>
      <c r="C224" s="12">
        <v>5.6000000000000001E-2</v>
      </c>
      <c r="E224" s="12">
        <v>3.0000000000000001E-3</v>
      </c>
      <c r="F224" s="12">
        <v>3.0000000000000001E-3</v>
      </c>
      <c r="G224" s="12">
        <v>0</v>
      </c>
      <c r="H224" s="12">
        <v>0</v>
      </c>
      <c r="I224" s="12">
        <v>243</v>
      </c>
      <c r="J224" s="12">
        <v>0.79400000000000004</v>
      </c>
    </row>
    <row r="225" spans="1:10" x14ac:dyDescent="0.3">
      <c r="A225" s="12" t="s">
        <v>19</v>
      </c>
      <c r="B225" s="12" t="s">
        <v>383</v>
      </c>
      <c r="C225" s="12">
        <v>5.1999999999999998E-2</v>
      </c>
      <c r="E225" s="12" t="s">
        <v>17</v>
      </c>
      <c r="F225" s="12" t="s">
        <v>19</v>
      </c>
      <c r="G225" s="12" t="s">
        <v>19</v>
      </c>
      <c r="H225" s="12" t="s">
        <v>19</v>
      </c>
      <c r="I225" s="12" t="s">
        <v>19</v>
      </c>
      <c r="J225" s="12" t="s">
        <v>19</v>
      </c>
    </row>
    <row r="226" spans="1:10" x14ac:dyDescent="0.3">
      <c r="A226" s="12">
        <v>163</v>
      </c>
      <c r="B226" s="12" t="s">
        <v>360</v>
      </c>
      <c r="C226" s="12">
        <v>4.4999999999999998E-2</v>
      </c>
      <c r="E226" s="12" t="s">
        <v>17</v>
      </c>
      <c r="F226" s="12" t="s">
        <v>17</v>
      </c>
      <c r="G226" s="12" t="s">
        <v>17</v>
      </c>
      <c r="H226" s="12" t="s">
        <v>17</v>
      </c>
      <c r="I226" s="12">
        <v>729</v>
      </c>
      <c r="J226" s="12" t="s">
        <v>17</v>
      </c>
    </row>
    <row r="227" spans="1:10" x14ac:dyDescent="0.3">
      <c r="A227" s="12" t="s">
        <v>19</v>
      </c>
      <c r="B227" s="12" t="s">
        <v>384</v>
      </c>
      <c r="C227" s="12">
        <v>4.5999999999999999E-2</v>
      </c>
      <c r="E227" s="12" t="s">
        <v>17</v>
      </c>
      <c r="F227" s="12" t="s">
        <v>19</v>
      </c>
      <c r="G227" s="12" t="s">
        <v>19</v>
      </c>
      <c r="H227" s="12" t="s">
        <v>19</v>
      </c>
      <c r="I227" s="12" t="s">
        <v>19</v>
      </c>
      <c r="J227" s="12" t="s">
        <v>19</v>
      </c>
    </row>
    <row r="228" spans="1:10" x14ac:dyDescent="0.3">
      <c r="A228" s="12">
        <v>164</v>
      </c>
      <c r="B228" s="12" t="s">
        <v>361</v>
      </c>
      <c r="C228" s="12">
        <v>4.4999999999999998E-2</v>
      </c>
      <c r="D228" s="12" t="s">
        <v>51</v>
      </c>
      <c r="E228" s="12" t="s">
        <v>17</v>
      </c>
      <c r="F228" s="12" t="s">
        <v>17</v>
      </c>
      <c r="G228" s="12" t="s">
        <v>17</v>
      </c>
      <c r="H228" s="12" t="s">
        <v>17</v>
      </c>
      <c r="I228" s="12">
        <v>2187</v>
      </c>
      <c r="J228" s="12" t="s">
        <v>17</v>
      </c>
    </row>
    <row r="229" spans="1:10" x14ac:dyDescent="0.3">
      <c r="A229" s="12" t="s">
        <v>19</v>
      </c>
      <c r="B229" s="12" t="s">
        <v>385</v>
      </c>
      <c r="C229" s="12">
        <v>4.4999999999999998E-2</v>
      </c>
      <c r="D229" s="12" t="s">
        <v>51</v>
      </c>
      <c r="E229" s="12" t="s">
        <v>17</v>
      </c>
      <c r="F229" s="12" t="s">
        <v>19</v>
      </c>
      <c r="G229" s="12" t="s">
        <v>19</v>
      </c>
      <c r="H229" s="12" t="s">
        <v>19</v>
      </c>
      <c r="I229" s="12" t="s">
        <v>19</v>
      </c>
      <c r="J229" s="12" t="s">
        <v>19</v>
      </c>
    </row>
    <row r="230" spans="1:10" x14ac:dyDescent="0.3">
      <c r="A230" s="12">
        <v>165</v>
      </c>
      <c r="B230" s="12" t="s">
        <v>362</v>
      </c>
      <c r="C230" s="12">
        <v>4.9000000000000002E-2</v>
      </c>
      <c r="E230" s="12" t="s">
        <v>17</v>
      </c>
      <c r="F230" s="12" t="s">
        <v>17</v>
      </c>
      <c r="G230" s="12" t="s">
        <v>17</v>
      </c>
      <c r="H230" s="12" t="s">
        <v>17</v>
      </c>
      <c r="I230" s="12">
        <v>6561</v>
      </c>
      <c r="J230" s="12" t="s">
        <v>17</v>
      </c>
    </row>
    <row r="231" spans="1:10" x14ac:dyDescent="0.3">
      <c r="A231" s="12" t="s">
        <v>19</v>
      </c>
      <c r="B231" s="12" t="s">
        <v>386</v>
      </c>
      <c r="C231" s="12">
        <v>4.4999999999999998E-2</v>
      </c>
      <c r="D231" s="12" t="s">
        <v>51</v>
      </c>
      <c r="E231" s="12" t="s">
        <v>17</v>
      </c>
      <c r="F231" s="12" t="s">
        <v>19</v>
      </c>
      <c r="G231" s="12" t="s">
        <v>19</v>
      </c>
      <c r="H231" s="12" t="s">
        <v>19</v>
      </c>
      <c r="I231" s="12" t="s">
        <v>19</v>
      </c>
      <c r="J231" s="12" t="s">
        <v>19</v>
      </c>
    </row>
    <row r="232" spans="1:10" x14ac:dyDescent="0.3">
      <c r="A232" s="12">
        <v>166</v>
      </c>
      <c r="B232" s="12" t="s">
        <v>363</v>
      </c>
      <c r="C232" s="12">
        <v>4.7E-2</v>
      </c>
      <c r="E232" s="12" t="s">
        <v>17</v>
      </c>
      <c r="F232" s="12" t="s">
        <v>17</v>
      </c>
      <c r="G232" s="12" t="s">
        <v>17</v>
      </c>
      <c r="H232" s="12" t="s">
        <v>17</v>
      </c>
      <c r="I232" s="12">
        <v>19683</v>
      </c>
      <c r="J232" s="12" t="s">
        <v>17</v>
      </c>
    </row>
    <row r="233" spans="1:10" x14ac:dyDescent="0.3">
      <c r="A233" s="12" t="s">
        <v>19</v>
      </c>
      <c r="B233" s="12" t="s">
        <v>387</v>
      </c>
      <c r="C233" s="12">
        <v>4.5999999999999999E-2</v>
      </c>
      <c r="E233" s="12" t="s">
        <v>17</v>
      </c>
      <c r="F233" s="12" t="s">
        <v>19</v>
      </c>
      <c r="G233" s="12" t="s">
        <v>19</v>
      </c>
      <c r="H233" s="12" t="s">
        <v>19</v>
      </c>
      <c r="I233" s="12" t="s">
        <v>19</v>
      </c>
      <c r="J233" s="12" t="s">
        <v>19</v>
      </c>
    </row>
    <row r="234" spans="1:10" x14ac:dyDescent="0.3">
      <c r="A234" s="12">
        <v>167</v>
      </c>
      <c r="B234" s="12" t="s">
        <v>364</v>
      </c>
      <c r="C234" s="12">
        <v>4.3999999999999997E-2</v>
      </c>
      <c r="D234" s="12" t="s">
        <v>51</v>
      </c>
      <c r="E234" s="12" t="s">
        <v>17</v>
      </c>
      <c r="F234" s="12" t="s">
        <v>17</v>
      </c>
      <c r="G234" s="12" t="s">
        <v>17</v>
      </c>
      <c r="H234" s="12" t="s">
        <v>17</v>
      </c>
      <c r="I234" s="12">
        <v>59049</v>
      </c>
      <c r="J234" s="12" t="s">
        <v>17</v>
      </c>
    </row>
    <row r="235" spans="1:10" x14ac:dyDescent="0.3">
      <c r="A235" s="12" t="s">
        <v>19</v>
      </c>
      <c r="B235" s="12" t="s">
        <v>388</v>
      </c>
      <c r="C235" s="12">
        <v>4.9000000000000002E-2</v>
      </c>
      <c r="E235" s="12" t="s">
        <v>17</v>
      </c>
      <c r="F235" s="12" t="s">
        <v>19</v>
      </c>
      <c r="G235" s="12" t="s">
        <v>19</v>
      </c>
      <c r="H235" s="12" t="s">
        <v>19</v>
      </c>
      <c r="I235" s="12" t="s">
        <v>19</v>
      </c>
      <c r="J235" s="12" t="s">
        <v>19</v>
      </c>
    </row>
    <row r="236" spans="1:10" x14ac:dyDescent="0.3">
      <c r="A236" s="12">
        <v>168</v>
      </c>
      <c r="B236" s="12" t="s">
        <v>365</v>
      </c>
      <c r="C236" s="12">
        <v>4.4999999999999998E-2</v>
      </c>
      <c r="E236" s="12" t="s">
        <v>17</v>
      </c>
      <c r="F236" s="12" t="s">
        <v>17</v>
      </c>
      <c r="G236" s="12" t="s">
        <v>17</v>
      </c>
      <c r="H236" s="12" t="s">
        <v>17</v>
      </c>
      <c r="I236" s="12">
        <v>177147</v>
      </c>
      <c r="J236" s="12" t="s">
        <v>17</v>
      </c>
    </row>
    <row r="237" spans="1:10" x14ac:dyDescent="0.3">
      <c r="A237" s="12" t="s">
        <v>19</v>
      </c>
      <c r="B237" s="12" t="s">
        <v>389</v>
      </c>
      <c r="C237" s="12">
        <v>5.2999999999999999E-2</v>
      </c>
      <c r="E237" s="12" t="s">
        <v>17</v>
      </c>
      <c r="F237" s="12" t="s">
        <v>19</v>
      </c>
      <c r="G237" s="12" t="s">
        <v>19</v>
      </c>
      <c r="H237" s="12" t="s">
        <v>19</v>
      </c>
      <c r="I237" s="12" t="s">
        <v>19</v>
      </c>
      <c r="J237" s="12" t="s">
        <v>19</v>
      </c>
    </row>
    <row r="238" spans="1:10" x14ac:dyDescent="0.3">
      <c r="A238" s="12">
        <v>17</v>
      </c>
      <c r="B238" s="12" t="s">
        <v>106</v>
      </c>
      <c r="C238" s="12">
        <v>6.3E-2</v>
      </c>
      <c r="E238" s="12">
        <v>1.2999999999999999E-2</v>
      </c>
      <c r="F238" s="12">
        <v>2.4E-2</v>
      </c>
      <c r="G238" s="12">
        <v>1.4999999999999999E-2</v>
      </c>
      <c r="H238" s="12">
        <v>64.099999999999994</v>
      </c>
      <c r="I238" s="12">
        <v>81</v>
      </c>
      <c r="J238" s="12">
        <v>1.911</v>
      </c>
    </row>
    <row r="239" spans="1:10" x14ac:dyDescent="0.3">
      <c r="A239" s="12" t="s">
        <v>19</v>
      </c>
      <c r="B239" s="12" t="s">
        <v>130</v>
      </c>
      <c r="C239" s="12">
        <v>7.5999999999999998E-2</v>
      </c>
      <c r="E239" s="12">
        <v>3.4000000000000002E-2</v>
      </c>
      <c r="F239" s="12" t="s">
        <v>19</v>
      </c>
      <c r="G239" s="12" t="s">
        <v>19</v>
      </c>
      <c r="H239" s="12" t="s">
        <v>19</v>
      </c>
      <c r="I239" s="12" t="s">
        <v>19</v>
      </c>
      <c r="J239" s="12" t="s">
        <v>19</v>
      </c>
    </row>
    <row r="240" spans="1:10" x14ac:dyDescent="0.3">
      <c r="A240" s="12">
        <v>18</v>
      </c>
      <c r="B240" s="12" t="s">
        <v>107</v>
      </c>
      <c r="C240" s="12">
        <v>4.3999999999999997E-2</v>
      </c>
      <c r="D240" s="12" t="s">
        <v>51</v>
      </c>
      <c r="E240" s="12" t="s">
        <v>17</v>
      </c>
      <c r="F240" s="12" t="s">
        <v>17</v>
      </c>
      <c r="G240" s="12" t="s">
        <v>17</v>
      </c>
      <c r="H240" s="12" t="s">
        <v>17</v>
      </c>
      <c r="I240" s="12">
        <v>243</v>
      </c>
      <c r="J240" s="12" t="s">
        <v>17</v>
      </c>
    </row>
    <row r="241" spans="1:10" x14ac:dyDescent="0.3">
      <c r="A241" s="12" t="s">
        <v>19</v>
      </c>
      <c r="B241" s="12" t="s">
        <v>131</v>
      </c>
      <c r="C241" s="12">
        <v>5.0999999999999997E-2</v>
      </c>
      <c r="E241" s="12" t="s">
        <v>17</v>
      </c>
      <c r="F241" s="12" t="s">
        <v>19</v>
      </c>
      <c r="G241" s="12" t="s">
        <v>19</v>
      </c>
      <c r="H241" s="12" t="s">
        <v>19</v>
      </c>
      <c r="I241" s="12" t="s">
        <v>19</v>
      </c>
      <c r="J241" s="12" t="s">
        <v>19</v>
      </c>
    </row>
    <row r="242" spans="1:10" x14ac:dyDescent="0.3">
      <c r="A242" s="12">
        <v>19</v>
      </c>
      <c r="B242" s="12" t="s">
        <v>108</v>
      </c>
      <c r="C242" s="12">
        <v>4.2000000000000003E-2</v>
      </c>
      <c r="D242" s="12" t="s">
        <v>51</v>
      </c>
      <c r="E242" s="12" t="s">
        <v>17</v>
      </c>
      <c r="F242" s="12" t="s">
        <v>17</v>
      </c>
      <c r="G242" s="12" t="s">
        <v>17</v>
      </c>
      <c r="H242" s="12" t="s">
        <v>17</v>
      </c>
      <c r="I242" s="12">
        <v>729</v>
      </c>
      <c r="J242" s="12" t="s">
        <v>17</v>
      </c>
    </row>
    <row r="243" spans="1:10" x14ac:dyDescent="0.3">
      <c r="A243" s="12" t="s">
        <v>19</v>
      </c>
      <c r="B243" s="12" t="s">
        <v>132</v>
      </c>
      <c r="C243" s="12">
        <v>4.5999999999999999E-2</v>
      </c>
      <c r="E243" s="12" t="s">
        <v>17</v>
      </c>
      <c r="F243" s="12" t="s">
        <v>19</v>
      </c>
      <c r="G243" s="12" t="s">
        <v>19</v>
      </c>
      <c r="H243" s="12" t="s">
        <v>19</v>
      </c>
      <c r="I243" s="12" t="s">
        <v>19</v>
      </c>
      <c r="J243" s="12" t="s">
        <v>19</v>
      </c>
    </row>
    <row r="244" spans="1:10" x14ac:dyDescent="0.3">
      <c r="A244" s="12">
        <v>20</v>
      </c>
      <c r="B244" s="12" t="s">
        <v>109</v>
      </c>
      <c r="C244" s="12">
        <v>0.05</v>
      </c>
      <c r="E244" s="12" t="s">
        <v>17</v>
      </c>
      <c r="F244" s="12" t="s">
        <v>17</v>
      </c>
      <c r="G244" s="12" t="s">
        <v>17</v>
      </c>
      <c r="H244" s="12" t="s">
        <v>17</v>
      </c>
      <c r="I244" s="12">
        <v>2187</v>
      </c>
      <c r="J244" s="12" t="s">
        <v>17</v>
      </c>
    </row>
    <row r="245" spans="1:10" x14ac:dyDescent="0.3">
      <c r="A245" s="12" t="s">
        <v>19</v>
      </c>
      <c r="B245" s="12" t="s">
        <v>133</v>
      </c>
      <c r="C245" s="12">
        <v>4.2000000000000003E-2</v>
      </c>
      <c r="D245" s="12" t="s">
        <v>51</v>
      </c>
      <c r="E245" s="12" t="s">
        <v>17</v>
      </c>
      <c r="F245" s="12" t="s">
        <v>19</v>
      </c>
      <c r="G245" s="12" t="s">
        <v>19</v>
      </c>
      <c r="H245" s="12" t="s">
        <v>19</v>
      </c>
      <c r="I245" s="12" t="s">
        <v>19</v>
      </c>
      <c r="J245" s="12" t="s">
        <v>19</v>
      </c>
    </row>
    <row r="246" spans="1:10" x14ac:dyDescent="0.3">
      <c r="A246" s="12">
        <v>21</v>
      </c>
      <c r="B246" s="12" t="s">
        <v>110</v>
      </c>
      <c r="C246" s="12">
        <v>4.3999999999999997E-2</v>
      </c>
      <c r="D246" s="12" t="s">
        <v>51</v>
      </c>
      <c r="E246" s="12" t="s">
        <v>17</v>
      </c>
      <c r="F246" s="12" t="s">
        <v>17</v>
      </c>
      <c r="G246" s="12" t="s">
        <v>17</v>
      </c>
      <c r="H246" s="12" t="s">
        <v>17</v>
      </c>
      <c r="I246" s="12">
        <v>6561</v>
      </c>
      <c r="J246" s="12" t="s">
        <v>17</v>
      </c>
    </row>
    <row r="247" spans="1:10" x14ac:dyDescent="0.3">
      <c r="A247" s="12" t="s">
        <v>19</v>
      </c>
      <c r="B247" s="12" t="s">
        <v>134</v>
      </c>
      <c r="C247" s="12">
        <v>5.1999999999999998E-2</v>
      </c>
      <c r="E247" s="12" t="s">
        <v>17</v>
      </c>
      <c r="F247" s="12" t="s">
        <v>19</v>
      </c>
      <c r="G247" s="12" t="s">
        <v>19</v>
      </c>
      <c r="H247" s="12" t="s">
        <v>19</v>
      </c>
      <c r="I247" s="12" t="s">
        <v>19</v>
      </c>
      <c r="J247" s="12" t="s">
        <v>19</v>
      </c>
    </row>
    <row r="248" spans="1:10" x14ac:dyDescent="0.3">
      <c r="A248" s="12">
        <v>22</v>
      </c>
      <c r="B248" s="12" t="s">
        <v>111</v>
      </c>
      <c r="C248" s="12">
        <v>4.2000000000000003E-2</v>
      </c>
      <c r="D248" s="12" t="s">
        <v>51</v>
      </c>
      <c r="E248" s="12" t="s">
        <v>17</v>
      </c>
      <c r="F248" s="12" t="s">
        <v>17</v>
      </c>
      <c r="G248" s="12" t="s">
        <v>17</v>
      </c>
      <c r="H248" s="12" t="s">
        <v>17</v>
      </c>
      <c r="I248" s="12">
        <v>19683</v>
      </c>
      <c r="J248" s="12" t="s">
        <v>17</v>
      </c>
    </row>
    <row r="249" spans="1:10" x14ac:dyDescent="0.3">
      <c r="A249" s="12" t="s">
        <v>19</v>
      </c>
      <c r="B249" s="12" t="s">
        <v>135</v>
      </c>
      <c r="C249" s="12">
        <v>4.2000000000000003E-2</v>
      </c>
      <c r="D249" s="12" t="s">
        <v>51</v>
      </c>
      <c r="E249" s="12" t="s">
        <v>17</v>
      </c>
      <c r="F249" s="12" t="s">
        <v>19</v>
      </c>
      <c r="G249" s="12" t="s">
        <v>19</v>
      </c>
      <c r="H249" s="12" t="s">
        <v>19</v>
      </c>
      <c r="I249" s="12" t="s">
        <v>19</v>
      </c>
      <c r="J249" s="12" t="s">
        <v>19</v>
      </c>
    </row>
    <row r="250" spans="1:10" x14ac:dyDescent="0.3">
      <c r="A250" s="12">
        <v>23</v>
      </c>
      <c r="B250" s="12" t="s">
        <v>112</v>
      </c>
      <c r="C250" s="12">
        <v>4.4999999999999998E-2</v>
      </c>
      <c r="D250" s="12" t="s">
        <v>51</v>
      </c>
      <c r="E250" s="12" t="s">
        <v>17</v>
      </c>
      <c r="F250" s="12" t="s">
        <v>17</v>
      </c>
      <c r="G250" s="12" t="s">
        <v>17</v>
      </c>
      <c r="H250" s="12" t="s">
        <v>17</v>
      </c>
      <c r="I250" s="12">
        <v>59049</v>
      </c>
      <c r="J250" s="12" t="s">
        <v>17</v>
      </c>
    </row>
    <row r="251" spans="1:10" x14ac:dyDescent="0.3">
      <c r="A251" s="12" t="s">
        <v>19</v>
      </c>
      <c r="B251" s="12" t="s">
        <v>136</v>
      </c>
      <c r="C251" s="12">
        <v>4.2000000000000003E-2</v>
      </c>
      <c r="D251" s="12" t="s">
        <v>51</v>
      </c>
      <c r="E251" s="12" t="s">
        <v>17</v>
      </c>
      <c r="F251" s="12" t="s">
        <v>19</v>
      </c>
      <c r="G251" s="12" t="s">
        <v>19</v>
      </c>
      <c r="H251" s="12" t="s">
        <v>19</v>
      </c>
      <c r="I251" s="12" t="s">
        <v>19</v>
      </c>
      <c r="J251" s="12" t="s">
        <v>19</v>
      </c>
    </row>
    <row r="252" spans="1:10" x14ac:dyDescent="0.3">
      <c r="A252" s="12">
        <v>24</v>
      </c>
      <c r="B252" s="12" t="s">
        <v>113</v>
      </c>
      <c r="C252" s="12">
        <v>4.4999999999999998E-2</v>
      </c>
      <c r="E252" s="12" t="s">
        <v>17</v>
      </c>
      <c r="F252" s="12" t="s">
        <v>17</v>
      </c>
      <c r="G252" s="12" t="s">
        <v>17</v>
      </c>
      <c r="H252" s="12" t="s">
        <v>17</v>
      </c>
      <c r="I252" s="12">
        <v>177147</v>
      </c>
      <c r="J252" s="12" t="s">
        <v>17</v>
      </c>
    </row>
    <row r="253" spans="1:10" x14ac:dyDescent="0.3">
      <c r="A253" s="12" t="s">
        <v>19</v>
      </c>
      <c r="B253" s="12" t="s">
        <v>137</v>
      </c>
      <c r="C253" s="12">
        <v>4.2000000000000003E-2</v>
      </c>
      <c r="D253" s="12" t="s">
        <v>51</v>
      </c>
      <c r="E253" s="12" t="s">
        <v>17</v>
      </c>
      <c r="F253" s="12" t="s">
        <v>19</v>
      </c>
      <c r="G253" s="12" t="s">
        <v>19</v>
      </c>
      <c r="H253" s="12" t="s">
        <v>19</v>
      </c>
      <c r="I253" s="12" t="s">
        <v>19</v>
      </c>
      <c r="J253" s="12" t="s">
        <v>19</v>
      </c>
    </row>
    <row r="254" spans="1:10" x14ac:dyDescent="0.3">
      <c r="A254" s="12">
        <v>25</v>
      </c>
      <c r="B254" s="12" t="s">
        <v>150</v>
      </c>
      <c r="C254" s="12">
        <v>0.67300000000000004</v>
      </c>
      <c r="E254" s="12">
        <v>1.2749999999999999</v>
      </c>
      <c r="F254" s="12">
        <v>1.3480000000000001</v>
      </c>
      <c r="G254" s="12">
        <v>0.10199999999999999</v>
      </c>
      <c r="H254" s="12">
        <v>7.6</v>
      </c>
      <c r="I254" s="12">
        <v>1</v>
      </c>
      <c r="J254" s="12">
        <v>1.3480000000000001</v>
      </c>
    </row>
    <row r="255" spans="1:10" x14ac:dyDescent="0.3">
      <c r="A255" s="12" t="s">
        <v>19</v>
      </c>
      <c r="B255" s="12" t="s">
        <v>174</v>
      </c>
      <c r="C255" s="12">
        <v>0.73299999999999998</v>
      </c>
      <c r="E255" s="12">
        <v>1.42</v>
      </c>
      <c r="F255" s="12" t="s">
        <v>19</v>
      </c>
      <c r="G255" s="12" t="s">
        <v>19</v>
      </c>
      <c r="H255" s="12" t="s">
        <v>19</v>
      </c>
      <c r="I255" s="12" t="s">
        <v>19</v>
      </c>
      <c r="J255" s="12" t="s">
        <v>19</v>
      </c>
    </row>
    <row r="256" spans="1:10" x14ac:dyDescent="0.3">
      <c r="A256" s="12">
        <v>26</v>
      </c>
      <c r="B256" s="12" t="s">
        <v>151</v>
      </c>
      <c r="C256" s="12">
        <v>0.185</v>
      </c>
      <c r="E256" s="12">
        <v>0.23</v>
      </c>
      <c r="F256" s="12">
        <v>0.23200000000000001</v>
      </c>
      <c r="G256" s="12">
        <v>4.0000000000000001E-3</v>
      </c>
      <c r="H256" s="12">
        <v>1.7</v>
      </c>
      <c r="I256" s="12">
        <v>3</v>
      </c>
      <c r="J256" s="12">
        <v>0.69699999999999995</v>
      </c>
    </row>
    <row r="257" spans="1:10" x14ac:dyDescent="0.3">
      <c r="A257" s="12" t="s">
        <v>19</v>
      </c>
      <c r="B257" s="12" t="s">
        <v>175</v>
      </c>
      <c r="C257" s="12">
        <v>0.188</v>
      </c>
      <c r="E257" s="12">
        <v>0.23499999999999999</v>
      </c>
      <c r="F257" s="12" t="s">
        <v>19</v>
      </c>
      <c r="G257" s="12" t="s">
        <v>19</v>
      </c>
      <c r="H257" s="12" t="s">
        <v>19</v>
      </c>
      <c r="I257" s="12" t="s">
        <v>19</v>
      </c>
      <c r="J257" s="12" t="s">
        <v>19</v>
      </c>
    </row>
    <row r="258" spans="1:10" x14ac:dyDescent="0.3">
      <c r="A258" s="12">
        <v>27</v>
      </c>
      <c r="B258" s="12" t="s">
        <v>152</v>
      </c>
      <c r="C258" s="12">
        <v>7.3999999999999996E-2</v>
      </c>
      <c r="E258" s="12">
        <v>3.1E-2</v>
      </c>
      <c r="F258" s="12">
        <v>4.8000000000000001E-2</v>
      </c>
      <c r="G258" s="12">
        <v>2.4E-2</v>
      </c>
      <c r="H258" s="12">
        <v>49.1</v>
      </c>
      <c r="I258" s="12">
        <v>9</v>
      </c>
      <c r="J258" s="12">
        <v>0.432</v>
      </c>
    </row>
    <row r="259" spans="1:10" x14ac:dyDescent="0.3">
      <c r="A259" s="12" t="s">
        <v>19</v>
      </c>
      <c r="B259" s="12" t="s">
        <v>176</v>
      </c>
      <c r="C259" s="12">
        <v>9.4E-2</v>
      </c>
      <c r="E259" s="12">
        <v>6.5000000000000002E-2</v>
      </c>
      <c r="F259" s="12" t="s">
        <v>19</v>
      </c>
      <c r="G259" s="12" t="s">
        <v>19</v>
      </c>
      <c r="H259" s="12" t="s">
        <v>19</v>
      </c>
      <c r="I259" s="12" t="s">
        <v>19</v>
      </c>
      <c r="J259" s="12" t="s">
        <v>19</v>
      </c>
    </row>
    <row r="260" spans="1:10" x14ac:dyDescent="0.3">
      <c r="A260" s="12">
        <v>28</v>
      </c>
      <c r="B260" s="12" t="s">
        <v>153</v>
      </c>
      <c r="C260" s="12">
        <v>5.0999999999999997E-2</v>
      </c>
      <c r="E260" s="12" t="s">
        <v>17</v>
      </c>
      <c r="F260" s="12" t="s">
        <v>17</v>
      </c>
      <c r="G260" s="12" t="s">
        <v>17</v>
      </c>
      <c r="H260" s="12" t="s">
        <v>17</v>
      </c>
      <c r="I260" s="12">
        <v>27</v>
      </c>
      <c r="J260" s="12" t="s">
        <v>17</v>
      </c>
    </row>
    <row r="261" spans="1:10" x14ac:dyDescent="0.3">
      <c r="A261" s="12" t="s">
        <v>19</v>
      </c>
      <c r="B261" s="12" t="s">
        <v>177</v>
      </c>
      <c r="C261" s="12">
        <v>5.2999999999999999E-2</v>
      </c>
      <c r="E261" s="12" t="s">
        <v>17</v>
      </c>
      <c r="F261" s="12" t="s">
        <v>19</v>
      </c>
      <c r="G261" s="12" t="s">
        <v>19</v>
      </c>
      <c r="H261" s="12" t="s">
        <v>19</v>
      </c>
      <c r="I261" s="12" t="s">
        <v>19</v>
      </c>
      <c r="J261" s="12" t="s">
        <v>19</v>
      </c>
    </row>
    <row r="262" spans="1:10" x14ac:dyDescent="0.3">
      <c r="A262" s="12">
        <v>29</v>
      </c>
      <c r="B262" s="12" t="s">
        <v>154</v>
      </c>
      <c r="C262" s="12">
        <v>7.0000000000000007E-2</v>
      </c>
      <c r="E262" s="12">
        <v>2.5000000000000001E-2</v>
      </c>
      <c r="F262" s="12">
        <v>2.5000000000000001E-2</v>
      </c>
      <c r="G262" s="12">
        <v>0</v>
      </c>
      <c r="H262" s="12">
        <v>0</v>
      </c>
      <c r="I262" s="12">
        <v>81</v>
      </c>
      <c r="J262" s="12">
        <v>2.0150000000000001</v>
      </c>
    </row>
    <row r="263" spans="1:10" x14ac:dyDescent="0.3">
      <c r="A263" s="12" t="s">
        <v>19</v>
      </c>
      <c r="B263" s="12" t="s">
        <v>178</v>
      </c>
      <c r="C263" s="12">
        <v>4.5999999999999999E-2</v>
      </c>
      <c r="E263" s="12" t="s">
        <v>17</v>
      </c>
      <c r="F263" s="12" t="s">
        <v>19</v>
      </c>
      <c r="G263" s="12" t="s">
        <v>19</v>
      </c>
      <c r="H263" s="12" t="s">
        <v>19</v>
      </c>
      <c r="I263" s="12" t="s">
        <v>19</v>
      </c>
      <c r="J263" s="12" t="s">
        <v>19</v>
      </c>
    </row>
    <row r="264" spans="1:10" x14ac:dyDescent="0.3">
      <c r="A264" s="12">
        <v>30</v>
      </c>
      <c r="B264" s="12" t="s">
        <v>155</v>
      </c>
      <c r="C264" s="12">
        <v>8.2000000000000003E-2</v>
      </c>
      <c r="E264" s="12">
        <v>4.3999999999999997E-2</v>
      </c>
      <c r="F264" s="12">
        <v>2.5000000000000001E-2</v>
      </c>
      <c r="G264" s="12">
        <v>2.8000000000000001E-2</v>
      </c>
      <c r="H264" s="12">
        <v>110.8</v>
      </c>
      <c r="I264" s="12">
        <v>243</v>
      </c>
      <c r="J264" s="12">
        <v>6.0430000000000001</v>
      </c>
    </row>
    <row r="265" spans="1:10" x14ac:dyDescent="0.3">
      <c r="A265" s="12" t="s">
        <v>19</v>
      </c>
      <c r="B265" s="12" t="s">
        <v>179</v>
      </c>
      <c r="C265" s="12">
        <v>5.8000000000000003E-2</v>
      </c>
      <c r="E265" s="12">
        <v>5.0000000000000001E-3</v>
      </c>
      <c r="F265" s="12" t="s">
        <v>19</v>
      </c>
      <c r="G265" s="12" t="s">
        <v>19</v>
      </c>
      <c r="H265" s="12" t="s">
        <v>19</v>
      </c>
      <c r="I265" s="12" t="s">
        <v>19</v>
      </c>
      <c r="J265" s="12" t="s">
        <v>19</v>
      </c>
    </row>
    <row r="266" spans="1:10" x14ac:dyDescent="0.3">
      <c r="A266" s="12">
        <v>31</v>
      </c>
      <c r="B266" s="12" t="s">
        <v>156</v>
      </c>
      <c r="C266" s="12">
        <v>4.4999999999999998E-2</v>
      </c>
      <c r="E266" s="12" t="s">
        <v>17</v>
      </c>
      <c r="F266" s="12" t="s">
        <v>17</v>
      </c>
      <c r="G266" s="12" t="s">
        <v>17</v>
      </c>
      <c r="H266" s="12" t="s">
        <v>17</v>
      </c>
      <c r="I266" s="12">
        <v>729</v>
      </c>
      <c r="J266" s="12" t="s">
        <v>17</v>
      </c>
    </row>
    <row r="267" spans="1:10" x14ac:dyDescent="0.3">
      <c r="A267" s="12" t="s">
        <v>19</v>
      </c>
      <c r="B267" s="12" t="s">
        <v>180</v>
      </c>
      <c r="C267" s="12">
        <v>4.7E-2</v>
      </c>
      <c r="E267" s="12" t="s">
        <v>17</v>
      </c>
      <c r="F267" s="12" t="s">
        <v>19</v>
      </c>
      <c r="G267" s="12" t="s">
        <v>19</v>
      </c>
      <c r="H267" s="12" t="s">
        <v>19</v>
      </c>
      <c r="I267" s="12" t="s">
        <v>19</v>
      </c>
      <c r="J267" s="12" t="s">
        <v>19</v>
      </c>
    </row>
    <row r="268" spans="1:10" x14ac:dyDescent="0.3">
      <c r="A268" s="12">
        <v>32</v>
      </c>
      <c r="B268" s="12" t="s">
        <v>157</v>
      </c>
      <c r="C268" s="12">
        <v>9.5000000000000001E-2</v>
      </c>
      <c r="E268" s="12">
        <v>6.7000000000000004E-2</v>
      </c>
      <c r="F268" s="12">
        <v>6.7000000000000004E-2</v>
      </c>
      <c r="G268" s="12">
        <v>0</v>
      </c>
      <c r="H268" s="12">
        <v>0</v>
      </c>
      <c r="I268" s="12">
        <v>2187</v>
      </c>
      <c r="J268" s="12">
        <v>146.22800000000001</v>
      </c>
    </row>
    <row r="269" spans="1:10" x14ac:dyDescent="0.3">
      <c r="A269" s="12" t="s">
        <v>19</v>
      </c>
      <c r="B269" s="12" t="s">
        <v>181</v>
      </c>
      <c r="C269" s="12">
        <v>4.2999999999999997E-2</v>
      </c>
      <c r="D269" s="12" t="s">
        <v>51</v>
      </c>
      <c r="E269" s="12" t="s">
        <v>17</v>
      </c>
      <c r="F269" s="12" t="s">
        <v>19</v>
      </c>
      <c r="G269" s="12" t="s">
        <v>19</v>
      </c>
      <c r="H269" s="12" t="s">
        <v>19</v>
      </c>
      <c r="I269" s="12" t="s">
        <v>19</v>
      </c>
      <c r="J269" s="12" t="s">
        <v>19</v>
      </c>
    </row>
    <row r="270" spans="1:10" x14ac:dyDescent="0.3">
      <c r="A270" s="12">
        <v>33</v>
      </c>
      <c r="B270" s="12" t="s">
        <v>158</v>
      </c>
      <c r="C270" s="12">
        <v>4.3999999999999997E-2</v>
      </c>
      <c r="D270" s="12" t="s">
        <v>51</v>
      </c>
      <c r="E270" s="12" t="s">
        <v>17</v>
      </c>
      <c r="F270" s="12" t="s">
        <v>17</v>
      </c>
      <c r="G270" s="12" t="s">
        <v>17</v>
      </c>
      <c r="H270" s="12" t="s">
        <v>17</v>
      </c>
      <c r="I270" s="12">
        <v>6561</v>
      </c>
      <c r="J270" s="12" t="s">
        <v>17</v>
      </c>
    </row>
    <row r="271" spans="1:10" x14ac:dyDescent="0.3">
      <c r="A271" s="12" t="s">
        <v>19</v>
      </c>
      <c r="B271" s="12" t="s">
        <v>182</v>
      </c>
      <c r="C271" s="12">
        <v>0.05</v>
      </c>
      <c r="E271" s="12" t="s">
        <v>17</v>
      </c>
      <c r="F271" s="12" t="s">
        <v>19</v>
      </c>
      <c r="G271" s="12" t="s">
        <v>19</v>
      </c>
      <c r="H271" s="12" t="s">
        <v>19</v>
      </c>
      <c r="I271" s="12" t="s">
        <v>19</v>
      </c>
      <c r="J271" s="12" t="s">
        <v>19</v>
      </c>
    </row>
    <row r="272" spans="1:10" x14ac:dyDescent="0.3">
      <c r="A272" s="12">
        <v>34</v>
      </c>
      <c r="B272" s="12" t="s">
        <v>159</v>
      </c>
      <c r="C272" s="12">
        <v>8.5000000000000006E-2</v>
      </c>
      <c r="E272" s="12">
        <v>0.05</v>
      </c>
      <c r="F272" s="12">
        <v>0.05</v>
      </c>
      <c r="G272" s="12">
        <v>0</v>
      </c>
      <c r="H272" s="12">
        <v>0</v>
      </c>
      <c r="I272" s="12">
        <v>19683</v>
      </c>
      <c r="J272" s="12">
        <v>976.09500000000003</v>
      </c>
    </row>
    <row r="273" spans="1:10" x14ac:dyDescent="0.3">
      <c r="A273" s="12" t="s">
        <v>19</v>
      </c>
      <c r="B273" s="12" t="s">
        <v>183</v>
      </c>
      <c r="C273" s="12">
        <v>4.2999999999999997E-2</v>
      </c>
      <c r="D273" s="12" t="s">
        <v>51</v>
      </c>
      <c r="E273" s="12" t="s">
        <v>17</v>
      </c>
      <c r="F273" s="12" t="s">
        <v>19</v>
      </c>
      <c r="G273" s="12" t="s">
        <v>19</v>
      </c>
      <c r="H273" s="12" t="s">
        <v>19</v>
      </c>
      <c r="I273" s="12" t="s">
        <v>19</v>
      </c>
      <c r="J273" s="12" t="s">
        <v>19</v>
      </c>
    </row>
    <row r="274" spans="1:10" x14ac:dyDescent="0.3">
      <c r="A274" s="12">
        <v>35</v>
      </c>
      <c r="B274" s="12" t="s">
        <v>160</v>
      </c>
      <c r="C274" s="12">
        <v>5.0999999999999997E-2</v>
      </c>
      <c r="E274" s="12" t="s">
        <v>17</v>
      </c>
      <c r="F274" s="12">
        <v>3.1E-2</v>
      </c>
      <c r="G274" s="12">
        <v>0</v>
      </c>
      <c r="H274" s="12">
        <v>0</v>
      </c>
      <c r="I274" s="12">
        <v>59049</v>
      </c>
      <c r="J274" s="12">
        <v>1809.1959999999999</v>
      </c>
    </row>
    <row r="275" spans="1:10" x14ac:dyDescent="0.3">
      <c r="A275" s="12" t="s">
        <v>19</v>
      </c>
      <c r="B275" s="12" t="s">
        <v>184</v>
      </c>
      <c r="C275" s="12">
        <v>7.2999999999999995E-2</v>
      </c>
      <c r="E275" s="12">
        <v>3.1E-2</v>
      </c>
      <c r="F275" s="12" t="s">
        <v>19</v>
      </c>
      <c r="G275" s="12" t="s">
        <v>19</v>
      </c>
      <c r="H275" s="12" t="s">
        <v>19</v>
      </c>
      <c r="I275" s="12" t="s">
        <v>19</v>
      </c>
      <c r="J275" s="12" t="s">
        <v>19</v>
      </c>
    </row>
    <row r="276" spans="1:10" x14ac:dyDescent="0.3">
      <c r="A276" s="12">
        <v>36</v>
      </c>
      <c r="B276" s="12" t="s">
        <v>161</v>
      </c>
      <c r="C276" s="12">
        <v>4.3999999999999997E-2</v>
      </c>
      <c r="D276" s="12" t="s">
        <v>51</v>
      </c>
      <c r="E276" s="12" t="s">
        <v>17</v>
      </c>
      <c r="F276" s="12">
        <v>8.2000000000000003E-2</v>
      </c>
      <c r="G276" s="12">
        <v>0</v>
      </c>
      <c r="H276" s="12">
        <v>0</v>
      </c>
      <c r="I276" s="12">
        <v>177147</v>
      </c>
      <c r="J276" s="12">
        <v>14577.602999999999</v>
      </c>
    </row>
    <row r="277" spans="1:10" x14ac:dyDescent="0.3">
      <c r="A277" s="12" t="s">
        <v>19</v>
      </c>
      <c r="B277" s="12" t="s">
        <v>185</v>
      </c>
      <c r="C277" s="12">
        <v>0.104</v>
      </c>
      <c r="E277" s="12">
        <v>8.2000000000000003E-2</v>
      </c>
      <c r="F277" s="12" t="s">
        <v>19</v>
      </c>
      <c r="G277" s="12" t="s">
        <v>19</v>
      </c>
      <c r="H277" s="12" t="s">
        <v>19</v>
      </c>
      <c r="I277" s="12" t="s">
        <v>19</v>
      </c>
      <c r="J277" s="12" t="s">
        <v>19</v>
      </c>
    </row>
    <row r="278" spans="1:10" x14ac:dyDescent="0.3">
      <c r="A278" s="12">
        <v>37</v>
      </c>
      <c r="B278" s="12" t="s">
        <v>198</v>
      </c>
      <c r="C278" s="12">
        <v>3.8479999999999999</v>
      </c>
      <c r="D278" s="12" t="s">
        <v>51</v>
      </c>
      <c r="E278" s="12" t="s">
        <v>17</v>
      </c>
      <c r="F278" s="12" t="s">
        <v>17</v>
      </c>
      <c r="G278" s="12" t="s">
        <v>17</v>
      </c>
      <c r="H278" s="12" t="s">
        <v>17</v>
      </c>
      <c r="I278" s="12">
        <v>1</v>
      </c>
      <c r="J278" s="12" t="s">
        <v>17</v>
      </c>
    </row>
    <row r="279" spans="1:10" x14ac:dyDescent="0.3">
      <c r="A279" s="12" t="s">
        <v>19</v>
      </c>
      <c r="B279" s="12" t="s">
        <v>222</v>
      </c>
      <c r="C279" s="12">
        <v>3.77</v>
      </c>
      <c r="D279" s="12" t="s">
        <v>51</v>
      </c>
      <c r="E279" s="12" t="s">
        <v>17</v>
      </c>
      <c r="F279" s="12" t="s">
        <v>19</v>
      </c>
      <c r="G279" s="12" t="s">
        <v>19</v>
      </c>
      <c r="H279" s="12" t="s">
        <v>19</v>
      </c>
      <c r="I279" s="12" t="s">
        <v>19</v>
      </c>
      <c r="J279" s="12" t="s">
        <v>19</v>
      </c>
    </row>
    <row r="280" spans="1:10" x14ac:dyDescent="0.3">
      <c r="A280" s="12">
        <v>38</v>
      </c>
      <c r="B280" s="12" t="s">
        <v>199</v>
      </c>
      <c r="C280" s="12">
        <v>3.6920000000000002</v>
      </c>
      <c r="D280" s="12" t="s">
        <v>51</v>
      </c>
      <c r="E280" s="12" t="s">
        <v>17</v>
      </c>
      <c r="F280" s="12" t="s">
        <v>17</v>
      </c>
      <c r="G280" s="12" t="s">
        <v>17</v>
      </c>
      <c r="H280" s="12" t="s">
        <v>17</v>
      </c>
      <c r="I280" s="12">
        <v>3</v>
      </c>
      <c r="J280" s="12" t="s">
        <v>17</v>
      </c>
    </row>
    <row r="281" spans="1:10" x14ac:dyDescent="0.3">
      <c r="A281" s="12" t="s">
        <v>19</v>
      </c>
      <c r="B281" s="12" t="s">
        <v>223</v>
      </c>
      <c r="C281" s="12">
        <v>3.665</v>
      </c>
      <c r="D281" s="12" t="s">
        <v>51</v>
      </c>
      <c r="E281" s="12" t="s">
        <v>17</v>
      </c>
      <c r="F281" s="12" t="s">
        <v>19</v>
      </c>
      <c r="G281" s="12" t="s">
        <v>19</v>
      </c>
      <c r="H281" s="12" t="s">
        <v>19</v>
      </c>
      <c r="I281" s="12" t="s">
        <v>19</v>
      </c>
      <c r="J281" s="12" t="s">
        <v>19</v>
      </c>
    </row>
    <row r="282" spans="1:10" x14ac:dyDescent="0.3">
      <c r="A282" s="12">
        <v>39</v>
      </c>
      <c r="B282" s="12" t="s">
        <v>200</v>
      </c>
      <c r="C282" s="12">
        <v>3.42</v>
      </c>
      <c r="E282" s="12" t="s">
        <v>17</v>
      </c>
      <c r="F282" s="12" t="s">
        <v>17</v>
      </c>
      <c r="G282" s="12" t="s">
        <v>17</v>
      </c>
      <c r="H282" s="12" t="s">
        <v>17</v>
      </c>
      <c r="I282" s="12">
        <v>9</v>
      </c>
      <c r="J282" s="12" t="s">
        <v>17</v>
      </c>
    </row>
    <row r="283" spans="1:10" x14ac:dyDescent="0.3">
      <c r="A283" s="12" t="s">
        <v>19</v>
      </c>
      <c r="B283" s="12" t="s">
        <v>224</v>
      </c>
      <c r="C283" s="12">
        <v>3.4409999999999998</v>
      </c>
      <c r="E283" s="12" t="s">
        <v>17</v>
      </c>
      <c r="F283" s="12" t="s">
        <v>19</v>
      </c>
      <c r="G283" s="12" t="s">
        <v>19</v>
      </c>
      <c r="H283" s="12" t="s">
        <v>19</v>
      </c>
      <c r="I283" s="12" t="s">
        <v>19</v>
      </c>
      <c r="J283" s="12" t="s">
        <v>19</v>
      </c>
    </row>
    <row r="284" spans="1:10" x14ac:dyDescent="0.3">
      <c r="A284" s="12">
        <v>40</v>
      </c>
      <c r="B284" s="12" t="s">
        <v>201</v>
      </c>
      <c r="C284" s="12">
        <v>1.8959999999999999</v>
      </c>
      <c r="E284" s="12">
        <v>5.4550000000000001</v>
      </c>
      <c r="F284" s="12">
        <v>5.0839999999999996</v>
      </c>
      <c r="G284" s="12">
        <v>0.52400000000000002</v>
      </c>
      <c r="H284" s="12">
        <v>10.3</v>
      </c>
      <c r="I284" s="12">
        <v>27</v>
      </c>
      <c r="J284" s="12">
        <v>137.27500000000001</v>
      </c>
    </row>
    <row r="285" spans="1:10" x14ac:dyDescent="0.3">
      <c r="A285" s="12" t="s">
        <v>19</v>
      </c>
      <c r="B285" s="12" t="s">
        <v>225</v>
      </c>
      <c r="C285" s="12">
        <v>1.7370000000000001</v>
      </c>
      <c r="E285" s="12">
        <v>4.7140000000000004</v>
      </c>
      <c r="F285" s="12" t="s">
        <v>19</v>
      </c>
      <c r="G285" s="12" t="s">
        <v>19</v>
      </c>
      <c r="H285" s="12" t="s">
        <v>19</v>
      </c>
      <c r="I285" s="12" t="s">
        <v>19</v>
      </c>
      <c r="J285" s="12" t="s">
        <v>19</v>
      </c>
    </row>
    <row r="286" spans="1:10" x14ac:dyDescent="0.3">
      <c r="A286" s="12">
        <v>41</v>
      </c>
      <c r="B286" s="12" t="s">
        <v>202</v>
      </c>
      <c r="C286" s="12">
        <v>0.46899999999999997</v>
      </c>
      <c r="E286" s="12">
        <v>0.80600000000000005</v>
      </c>
      <c r="F286" s="12">
        <v>0.82499999999999996</v>
      </c>
      <c r="G286" s="12">
        <v>2.7E-2</v>
      </c>
      <c r="H286" s="12">
        <v>3.3</v>
      </c>
      <c r="I286" s="12">
        <v>81</v>
      </c>
      <c r="J286" s="12">
        <v>66.793999999999997</v>
      </c>
    </row>
    <row r="287" spans="1:10" x14ac:dyDescent="0.3">
      <c r="A287" s="12" t="s">
        <v>19</v>
      </c>
      <c r="B287" s="12" t="s">
        <v>226</v>
      </c>
      <c r="C287" s="12">
        <v>0.48599999999999999</v>
      </c>
      <c r="E287" s="12">
        <v>0.84399999999999997</v>
      </c>
      <c r="F287" s="12" t="s">
        <v>19</v>
      </c>
      <c r="G287" s="12" t="s">
        <v>19</v>
      </c>
      <c r="H287" s="12" t="s">
        <v>19</v>
      </c>
      <c r="I287" s="12" t="s">
        <v>19</v>
      </c>
      <c r="J287" s="12" t="s">
        <v>19</v>
      </c>
    </row>
    <row r="288" spans="1:10" x14ac:dyDescent="0.3">
      <c r="A288" s="12">
        <v>42</v>
      </c>
      <c r="B288" s="12" t="s">
        <v>203</v>
      </c>
      <c r="C288" s="12">
        <v>0.126</v>
      </c>
      <c r="E288" s="12">
        <v>0.122</v>
      </c>
      <c r="F288" s="12">
        <v>0.13500000000000001</v>
      </c>
      <c r="G288" s="12">
        <v>1.7999999999999999E-2</v>
      </c>
      <c r="H288" s="12">
        <v>13.4</v>
      </c>
      <c r="I288" s="12">
        <v>243</v>
      </c>
      <c r="J288" s="12">
        <v>32.86</v>
      </c>
    </row>
    <row r="289" spans="1:10" x14ac:dyDescent="0.3">
      <c r="A289" s="12" t="s">
        <v>19</v>
      </c>
      <c r="B289" s="12" t="s">
        <v>227</v>
      </c>
      <c r="C289" s="12">
        <v>0.14099999999999999</v>
      </c>
      <c r="E289" s="12">
        <v>0.14799999999999999</v>
      </c>
      <c r="F289" s="12" t="s">
        <v>19</v>
      </c>
      <c r="G289" s="12" t="s">
        <v>19</v>
      </c>
      <c r="H289" s="12" t="s">
        <v>19</v>
      </c>
      <c r="I289" s="12" t="s">
        <v>19</v>
      </c>
      <c r="J289" s="12" t="s">
        <v>19</v>
      </c>
    </row>
    <row r="290" spans="1:10" x14ac:dyDescent="0.3">
      <c r="A290" s="12">
        <v>43</v>
      </c>
      <c r="B290" s="12" t="s">
        <v>204</v>
      </c>
      <c r="C290" s="12">
        <v>0.06</v>
      </c>
      <c r="E290" s="12">
        <v>8.9999999999999993E-3</v>
      </c>
      <c r="F290" s="12">
        <v>0.01</v>
      </c>
      <c r="G290" s="12">
        <v>1E-3</v>
      </c>
      <c r="H290" s="12">
        <v>8</v>
      </c>
      <c r="I290" s="12">
        <v>729</v>
      </c>
      <c r="J290" s="12">
        <v>7.0419999999999998</v>
      </c>
    </row>
    <row r="291" spans="1:10" x14ac:dyDescent="0.3">
      <c r="A291" s="12" t="s">
        <v>19</v>
      </c>
      <c r="B291" s="12" t="s">
        <v>228</v>
      </c>
      <c r="C291" s="12">
        <v>6.0999999999999999E-2</v>
      </c>
      <c r="E291" s="12">
        <v>0.01</v>
      </c>
      <c r="F291" s="12" t="s">
        <v>19</v>
      </c>
      <c r="G291" s="12" t="s">
        <v>19</v>
      </c>
      <c r="H291" s="12" t="s">
        <v>19</v>
      </c>
      <c r="I291" s="12" t="s">
        <v>19</v>
      </c>
      <c r="J291" s="12" t="s">
        <v>19</v>
      </c>
    </row>
    <row r="292" spans="1:10" x14ac:dyDescent="0.3">
      <c r="A292" s="12">
        <v>44</v>
      </c>
      <c r="B292" s="12" t="s">
        <v>205</v>
      </c>
      <c r="C292" s="12">
        <v>4.9000000000000002E-2</v>
      </c>
      <c r="E292" s="12" t="s">
        <v>17</v>
      </c>
      <c r="F292" s="12" t="s">
        <v>17</v>
      </c>
      <c r="G292" s="12" t="s">
        <v>17</v>
      </c>
      <c r="H292" s="12" t="s">
        <v>17</v>
      </c>
      <c r="I292" s="12">
        <v>2187</v>
      </c>
      <c r="J292" s="12" t="s">
        <v>17</v>
      </c>
    </row>
    <row r="293" spans="1:10" x14ac:dyDescent="0.3">
      <c r="A293" s="12" t="s">
        <v>19</v>
      </c>
      <c r="B293" s="12" t="s">
        <v>229</v>
      </c>
      <c r="C293" s="12">
        <v>4.9000000000000002E-2</v>
      </c>
      <c r="E293" s="12" t="s">
        <v>17</v>
      </c>
      <c r="F293" s="12" t="s">
        <v>19</v>
      </c>
      <c r="G293" s="12" t="s">
        <v>19</v>
      </c>
      <c r="H293" s="12" t="s">
        <v>19</v>
      </c>
      <c r="I293" s="12" t="s">
        <v>19</v>
      </c>
      <c r="J293" s="12" t="s">
        <v>19</v>
      </c>
    </row>
    <row r="294" spans="1:10" x14ac:dyDescent="0.3">
      <c r="A294" s="12">
        <v>45</v>
      </c>
      <c r="B294" s="12" t="s">
        <v>206</v>
      </c>
      <c r="C294" s="12">
        <v>4.4999999999999998E-2</v>
      </c>
      <c r="E294" s="12" t="s">
        <v>17</v>
      </c>
      <c r="F294" s="12" t="s">
        <v>17</v>
      </c>
      <c r="G294" s="12" t="s">
        <v>17</v>
      </c>
      <c r="H294" s="12" t="s">
        <v>17</v>
      </c>
      <c r="I294" s="12">
        <v>6561</v>
      </c>
      <c r="J294" s="12" t="s">
        <v>17</v>
      </c>
    </row>
    <row r="295" spans="1:10" x14ac:dyDescent="0.3">
      <c r="A295" s="12" t="s">
        <v>19</v>
      </c>
      <c r="B295" s="12" t="s">
        <v>230</v>
      </c>
      <c r="C295" s="12">
        <v>4.4999999999999998E-2</v>
      </c>
      <c r="D295" s="12" t="s">
        <v>51</v>
      </c>
      <c r="E295" s="12" t="s">
        <v>17</v>
      </c>
      <c r="F295" s="12" t="s">
        <v>19</v>
      </c>
      <c r="G295" s="12" t="s">
        <v>19</v>
      </c>
      <c r="H295" s="12" t="s">
        <v>19</v>
      </c>
      <c r="I295" s="12" t="s">
        <v>19</v>
      </c>
      <c r="J295" s="12" t="s">
        <v>19</v>
      </c>
    </row>
    <row r="296" spans="1:10" x14ac:dyDescent="0.3">
      <c r="A296" s="12">
        <v>46</v>
      </c>
      <c r="B296" s="12" t="s">
        <v>207</v>
      </c>
      <c r="C296" s="12">
        <v>4.2999999999999997E-2</v>
      </c>
      <c r="D296" s="12" t="s">
        <v>51</v>
      </c>
      <c r="E296" s="12" t="s">
        <v>17</v>
      </c>
      <c r="F296" s="12">
        <v>5.6000000000000001E-2</v>
      </c>
      <c r="G296" s="12">
        <v>0</v>
      </c>
      <c r="H296" s="12">
        <v>0</v>
      </c>
      <c r="I296" s="12">
        <v>19683</v>
      </c>
      <c r="J296" s="12">
        <v>1100.0029999999999</v>
      </c>
    </row>
    <row r="297" spans="1:10" x14ac:dyDescent="0.3">
      <c r="A297" s="12" t="s">
        <v>19</v>
      </c>
      <c r="B297" s="12" t="s">
        <v>231</v>
      </c>
      <c r="C297" s="12">
        <v>8.7999999999999995E-2</v>
      </c>
      <c r="E297" s="12">
        <v>5.6000000000000001E-2</v>
      </c>
      <c r="F297" s="12" t="s">
        <v>19</v>
      </c>
      <c r="G297" s="12" t="s">
        <v>19</v>
      </c>
      <c r="H297" s="12" t="s">
        <v>19</v>
      </c>
      <c r="I297" s="12" t="s">
        <v>19</v>
      </c>
      <c r="J297" s="12" t="s">
        <v>19</v>
      </c>
    </row>
    <row r="298" spans="1:10" x14ac:dyDescent="0.3">
      <c r="A298" s="12">
        <v>47</v>
      </c>
      <c r="B298" s="12" t="s">
        <v>208</v>
      </c>
      <c r="C298" s="12">
        <v>6.9000000000000006E-2</v>
      </c>
      <c r="E298" s="12">
        <v>2.4E-2</v>
      </c>
      <c r="F298" s="12">
        <v>5.8999999999999997E-2</v>
      </c>
      <c r="G298" s="12">
        <v>0.05</v>
      </c>
      <c r="H298" s="12">
        <v>84.8</v>
      </c>
      <c r="I298" s="12">
        <v>59049</v>
      </c>
      <c r="J298" s="12">
        <v>3497.0650000000001</v>
      </c>
    </row>
    <row r="299" spans="1:10" x14ac:dyDescent="0.3">
      <c r="A299" s="12" t="s">
        <v>19</v>
      </c>
      <c r="B299" s="12" t="s">
        <v>232</v>
      </c>
      <c r="C299" s="12">
        <v>0.111</v>
      </c>
      <c r="E299" s="12">
        <v>9.5000000000000001E-2</v>
      </c>
      <c r="F299" s="12" t="s">
        <v>19</v>
      </c>
      <c r="G299" s="12" t="s">
        <v>19</v>
      </c>
      <c r="H299" s="12" t="s">
        <v>19</v>
      </c>
      <c r="I299" s="12" t="s">
        <v>19</v>
      </c>
      <c r="J299" s="12" t="s">
        <v>19</v>
      </c>
    </row>
    <row r="300" spans="1:10" x14ac:dyDescent="0.3">
      <c r="A300" s="12">
        <v>48</v>
      </c>
      <c r="B300" s="12" t="s">
        <v>209</v>
      </c>
      <c r="C300" s="12">
        <v>4.7E-2</v>
      </c>
      <c r="E300" s="12" t="s">
        <v>17</v>
      </c>
      <c r="F300" s="12">
        <v>7.9000000000000001E-2</v>
      </c>
      <c r="G300" s="12">
        <v>0</v>
      </c>
      <c r="H300" s="12">
        <v>0</v>
      </c>
      <c r="I300" s="12">
        <v>177147</v>
      </c>
      <c r="J300" s="12">
        <v>13991.487999999999</v>
      </c>
    </row>
    <row r="301" spans="1:10" x14ac:dyDescent="0.3">
      <c r="A301" s="12" t="s">
        <v>19</v>
      </c>
      <c r="B301" s="12" t="s">
        <v>233</v>
      </c>
      <c r="C301" s="12">
        <v>0.10199999999999999</v>
      </c>
      <c r="E301" s="12">
        <v>7.9000000000000001E-2</v>
      </c>
      <c r="F301" s="12" t="s">
        <v>19</v>
      </c>
      <c r="G301" s="12" t="s">
        <v>19</v>
      </c>
      <c r="H301" s="12" t="s">
        <v>19</v>
      </c>
      <c r="I301" s="12" t="s">
        <v>19</v>
      </c>
      <c r="J301" s="12" t="s">
        <v>19</v>
      </c>
    </row>
    <row r="302" spans="1:10" x14ac:dyDescent="0.3">
      <c r="A302" s="12">
        <v>49</v>
      </c>
      <c r="B302" s="12" t="s">
        <v>246</v>
      </c>
      <c r="C302" s="12">
        <v>3.7719999999999998</v>
      </c>
      <c r="D302" s="12" t="s">
        <v>51</v>
      </c>
      <c r="E302" s="12" t="s">
        <v>17</v>
      </c>
      <c r="F302" s="12" t="s">
        <v>17</v>
      </c>
      <c r="G302" s="12" t="s">
        <v>17</v>
      </c>
      <c r="H302" s="12" t="s">
        <v>17</v>
      </c>
      <c r="I302" s="12">
        <v>1</v>
      </c>
      <c r="J302" s="12" t="s">
        <v>17</v>
      </c>
    </row>
    <row r="303" spans="1:10" x14ac:dyDescent="0.3">
      <c r="A303" s="12" t="s">
        <v>19</v>
      </c>
      <c r="B303" s="12" t="s">
        <v>270</v>
      </c>
      <c r="C303" s="12">
        <v>3.8530000000000002</v>
      </c>
      <c r="D303" s="12" t="s">
        <v>51</v>
      </c>
      <c r="E303" s="12" t="s">
        <v>17</v>
      </c>
      <c r="F303" s="12" t="s">
        <v>19</v>
      </c>
      <c r="G303" s="12" t="s">
        <v>19</v>
      </c>
      <c r="H303" s="12" t="s">
        <v>19</v>
      </c>
      <c r="I303" s="12" t="s">
        <v>19</v>
      </c>
      <c r="J303" s="12" t="s">
        <v>19</v>
      </c>
    </row>
    <row r="304" spans="1:10" x14ac:dyDescent="0.3">
      <c r="A304" s="12">
        <v>50</v>
      </c>
      <c r="B304" s="12" t="s">
        <v>247</v>
      </c>
      <c r="C304" s="12">
        <v>3.5510000000000002</v>
      </c>
      <c r="D304" s="12" t="s">
        <v>51</v>
      </c>
      <c r="E304" s="12" t="s">
        <v>17</v>
      </c>
      <c r="F304" s="12" t="s">
        <v>17</v>
      </c>
      <c r="G304" s="12" t="s">
        <v>17</v>
      </c>
      <c r="H304" s="12" t="s">
        <v>17</v>
      </c>
      <c r="I304" s="12">
        <v>3</v>
      </c>
      <c r="J304" s="12" t="s">
        <v>17</v>
      </c>
    </row>
    <row r="305" spans="1:10" x14ac:dyDescent="0.3">
      <c r="A305" s="12" t="s">
        <v>19</v>
      </c>
      <c r="B305" s="12" t="s">
        <v>271</v>
      </c>
      <c r="C305" s="12">
        <v>3.6120000000000001</v>
      </c>
      <c r="D305" s="12" t="s">
        <v>51</v>
      </c>
      <c r="E305" s="12" t="s">
        <v>17</v>
      </c>
      <c r="F305" s="12" t="s">
        <v>19</v>
      </c>
      <c r="G305" s="12" t="s">
        <v>19</v>
      </c>
      <c r="H305" s="12" t="s">
        <v>19</v>
      </c>
      <c r="I305" s="12" t="s">
        <v>19</v>
      </c>
      <c r="J305" s="12" t="s">
        <v>19</v>
      </c>
    </row>
    <row r="306" spans="1:10" x14ac:dyDescent="0.3">
      <c r="A306" s="12">
        <v>51</v>
      </c>
      <c r="B306" s="12" t="s">
        <v>248</v>
      </c>
      <c r="C306" s="12">
        <v>2.3889999999999998</v>
      </c>
      <c r="E306" s="12">
        <v>8.4920000000000009</v>
      </c>
      <c r="F306" s="12">
        <v>9.452</v>
      </c>
      <c r="G306" s="12">
        <v>1.357</v>
      </c>
      <c r="H306" s="12">
        <v>14.4</v>
      </c>
      <c r="I306" s="12">
        <v>9</v>
      </c>
      <c r="J306" s="12">
        <v>85.066000000000003</v>
      </c>
    </row>
    <row r="307" spans="1:10" x14ac:dyDescent="0.3">
      <c r="A307" s="12" t="s">
        <v>19</v>
      </c>
      <c r="B307" s="12" t="s">
        <v>272</v>
      </c>
      <c r="C307" s="12">
        <v>2.6040000000000001</v>
      </c>
      <c r="E307" s="12">
        <v>10.412000000000001</v>
      </c>
      <c r="F307" s="12" t="s">
        <v>19</v>
      </c>
      <c r="G307" s="12" t="s">
        <v>19</v>
      </c>
      <c r="H307" s="12" t="s">
        <v>19</v>
      </c>
      <c r="I307" s="12" t="s">
        <v>19</v>
      </c>
      <c r="J307" s="12" t="s">
        <v>19</v>
      </c>
    </row>
    <row r="308" spans="1:10" x14ac:dyDescent="0.3">
      <c r="A308" s="12">
        <v>52</v>
      </c>
      <c r="B308" s="12" t="s">
        <v>249</v>
      </c>
      <c r="C308" s="12">
        <v>0.76400000000000001</v>
      </c>
      <c r="E308" s="12">
        <v>1.4990000000000001</v>
      </c>
      <c r="F308" s="12">
        <v>1.4910000000000001</v>
      </c>
      <c r="G308" s="12">
        <v>0.01</v>
      </c>
      <c r="H308" s="12">
        <v>0.7</v>
      </c>
      <c r="I308" s="12">
        <v>27</v>
      </c>
      <c r="J308" s="12">
        <v>40.265999999999998</v>
      </c>
    </row>
    <row r="309" spans="1:10" x14ac:dyDescent="0.3">
      <c r="A309" s="12" t="s">
        <v>19</v>
      </c>
      <c r="B309" s="12" t="s">
        <v>273</v>
      </c>
      <c r="C309" s="12">
        <v>0.75800000000000001</v>
      </c>
      <c r="E309" s="12">
        <v>1.484</v>
      </c>
      <c r="F309" s="12" t="s">
        <v>19</v>
      </c>
      <c r="G309" s="12" t="s">
        <v>19</v>
      </c>
      <c r="H309" s="12" t="s">
        <v>19</v>
      </c>
      <c r="I309" s="12" t="s">
        <v>19</v>
      </c>
      <c r="J309" s="12" t="s">
        <v>19</v>
      </c>
    </row>
    <row r="310" spans="1:10" x14ac:dyDescent="0.3">
      <c r="A310" s="12">
        <v>53</v>
      </c>
      <c r="B310" s="12" t="s">
        <v>250</v>
      </c>
      <c r="C310" s="12">
        <v>0.16800000000000001</v>
      </c>
      <c r="E310" s="12">
        <v>0.19800000000000001</v>
      </c>
      <c r="F310" s="12">
        <v>0.21299999999999999</v>
      </c>
      <c r="G310" s="12">
        <v>2.1000000000000001E-2</v>
      </c>
      <c r="H310" s="12">
        <v>9.8000000000000007</v>
      </c>
      <c r="I310" s="12">
        <v>81</v>
      </c>
      <c r="J310" s="12">
        <v>17.236999999999998</v>
      </c>
    </row>
    <row r="311" spans="1:10" x14ac:dyDescent="0.3">
      <c r="A311" s="12" t="s">
        <v>19</v>
      </c>
      <c r="B311" s="12" t="s">
        <v>274</v>
      </c>
      <c r="C311" s="12">
        <v>0.184</v>
      </c>
      <c r="E311" s="12">
        <v>0.22800000000000001</v>
      </c>
      <c r="F311" s="12" t="s">
        <v>19</v>
      </c>
      <c r="G311" s="12" t="s">
        <v>19</v>
      </c>
      <c r="H311" s="12" t="s">
        <v>19</v>
      </c>
      <c r="I311" s="12" t="s">
        <v>19</v>
      </c>
      <c r="J311" s="12" t="s">
        <v>19</v>
      </c>
    </row>
    <row r="312" spans="1:10" x14ac:dyDescent="0.3">
      <c r="A312" s="12">
        <v>54</v>
      </c>
      <c r="B312" s="12" t="s">
        <v>251</v>
      </c>
      <c r="C312" s="12">
        <v>7.3999999999999996E-2</v>
      </c>
      <c r="E312" s="12">
        <v>3.2000000000000001E-2</v>
      </c>
      <c r="F312" s="12">
        <v>0.03</v>
      </c>
      <c r="G312" s="12">
        <v>3.0000000000000001E-3</v>
      </c>
      <c r="H312" s="12">
        <v>8.6</v>
      </c>
      <c r="I312" s="12">
        <v>243</v>
      </c>
      <c r="J312" s="12">
        <v>7.2450000000000001</v>
      </c>
    </row>
    <row r="313" spans="1:10" x14ac:dyDescent="0.3">
      <c r="A313" s="12" t="s">
        <v>19</v>
      </c>
      <c r="B313" s="12" t="s">
        <v>275</v>
      </c>
      <c r="C313" s="12">
        <v>7.1999999999999995E-2</v>
      </c>
      <c r="E313" s="12">
        <v>2.8000000000000001E-2</v>
      </c>
      <c r="F313" s="12" t="s">
        <v>19</v>
      </c>
      <c r="G313" s="12" t="s">
        <v>19</v>
      </c>
      <c r="H313" s="12" t="s">
        <v>19</v>
      </c>
      <c r="I313" s="12" t="s">
        <v>19</v>
      </c>
      <c r="J313" s="12" t="s">
        <v>19</v>
      </c>
    </row>
    <row r="314" spans="1:10" x14ac:dyDescent="0.3">
      <c r="A314" s="12">
        <v>55</v>
      </c>
      <c r="B314" s="12" t="s">
        <v>252</v>
      </c>
      <c r="C314" s="12">
        <v>0.05</v>
      </c>
      <c r="E314" s="12" t="s">
        <v>17</v>
      </c>
      <c r="F314" s="12" t="s">
        <v>17</v>
      </c>
      <c r="G314" s="12" t="s">
        <v>17</v>
      </c>
      <c r="H314" s="12" t="s">
        <v>17</v>
      </c>
      <c r="I314" s="12">
        <v>729</v>
      </c>
      <c r="J314" s="12" t="s">
        <v>17</v>
      </c>
    </row>
    <row r="315" spans="1:10" x14ac:dyDescent="0.3">
      <c r="A315" s="12" t="s">
        <v>19</v>
      </c>
      <c r="B315" s="12" t="s">
        <v>276</v>
      </c>
      <c r="C315" s="12">
        <v>0.05</v>
      </c>
      <c r="E315" s="12" t="s">
        <v>17</v>
      </c>
      <c r="F315" s="12" t="s">
        <v>19</v>
      </c>
      <c r="G315" s="12" t="s">
        <v>19</v>
      </c>
      <c r="H315" s="12" t="s">
        <v>19</v>
      </c>
      <c r="I315" s="12" t="s">
        <v>19</v>
      </c>
      <c r="J315" s="12" t="s">
        <v>19</v>
      </c>
    </row>
    <row r="316" spans="1:10" x14ac:dyDescent="0.3">
      <c r="A316" s="12">
        <v>56</v>
      </c>
      <c r="B316" s="12" t="s">
        <v>253</v>
      </c>
      <c r="C316" s="12">
        <v>4.4999999999999998E-2</v>
      </c>
      <c r="D316" s="12" t="s">
        <v>51</v>
      </c>
      <c r="E316" s="12" t="s">
        <v>17</v>
      </c>
      <c r="F316" s="12" t="s">
        <v>17</v>
      </c>
      <c r="G316" s="12" t="s">
        <v>17</v>
      </c>
      <c r="H316" s="12" t="s">
        <v>17</v>
      </c>
      <c r="I316" s="12">
        <v>2187</v>
      </c>
      <c r="J316" s="12" t="s">
        <v>17</v>
      </c>
    </row>
    <row r="317" spans="1:10" x14ac:dyDescent="0.3">
      <c r="A317" s="12" t="s">
        <v>19</v>
      </c>
      <c r="B317" s="12" t="s">
        <v>277</v>
      </c>
      <c r="C317" s="12">
        <v>4.4999999999999998E-2</v>
      </c>
      <c r="D317" s="12" t="s">
        <v>51</v>
      </c>
      <c r="E317" s="12" t="s">
        <v>17</v>
      </c>
      <c r="F317" s="12" t="s">
        <v>19</v>
      </c>
      <c r="G317" s="12" t="s">
        <v>19</v>
      </c>
      <c r="H317" s="12" t="s">
        <v>19</v>
      </c>
      <c r="I317" s="12" t="s">
        <v>19</v>
      </c>
      <c r="J317" s="12" t="s">
        <v>19</v>
      </c>
    </row>
    <row r="318" spans="1:10" x14ac:dyDescent="0.3">
      <c r="A318" s="12">
        <v>57</v>
      </c>
      <c r="B318" s="12" t="s">
        <v>254</v>
      </c>
      <c r="C318" s="12">
        <v>4.4999999999999998E-2</v>
      </c>
      <c r="D318" s="12" t="s">
        <v>51</v>
      </c>
      <c r="E318" s="12" t="s">
        <v>17</v>
      </c>
      <c r="F318" s="12" t="s">
        <v>17</v>
      </c>
      <c r="G318" s="12" t="s">
        <v>17</v>
      </c>
      <c r="H318" s="12" t="s">
        <v>17</v>
      </c>
      <c r="I318" s="12">
        <v>6561</v>
      </c>
      <c r="J318" s="12" t="s">
        <v>17</v>
      </c>
    </row>
    <row r="319" spans="1:10" x14ac:dyDescent="0.3">
      <c r="A319" s="12" t="s">
        <v>19</v>
      </c>
      <c r="B319" s="12" t="s">
        <v>278</v>
      </c>
      <c r="C319" s="12">
        <v>5.2999999999999999E-2</v>
      </c>
      <c r="E319" s="12" t="s">
        <v>17</v>
      </c>
      <c r="F319" s="12" t="s">
        <v>19</v>
      </c>
      <c r="G319" s="12" t="s">
        <v>19</v>
      </c>
      <c r="H319" s="12" t="s">
        <v>19</v>
      </c>
      <c r="I319" s="12" t="s">
        <v>19</v>
      </c>
      <c r="J319" s="12" t="s">
        <v>19</v>
      </c>
    </row>
    <row r="320" spans="1:10" x14ac:dyDescent="0.3">
      <c r="A320" s="12">
        <v>58</v>
      </c>
      <c r="B320" s="12" t="s">
        <v>255</v>
      </c>
      <c r="C320" s="12">
        <v>4.8000000000000001E-2</v>
      </c>
      <c r="E320" s="12" t="s">
        <v>17</v>
      </c>
      <c r="F320" s="12" t="s">
        <v>17</v>
      </c>
      <c r="G320" s="12" t="s">
        <v>17</v>
      </c>
      <c r="H320" s="12" t="s">
        <v>17</v>
      </c>
      <c r="I320" s="12">
        <v>19683</v>
      </c>
      <c r="J320" s="12" t="s">
        <v>17</v>
      </c>
    </row>
    <row r="321" spans="1:10" x14ac:dyDescent="0.3">
      <c r="A321" s="12" t="s">
        <v>19</v>
      </c>
      <c r="B321" s="12" t="s">
        <v>279</v>
      </c>
      <c r="C321" s="12">
        <v>4.3999999999999997E-2</v>
      </c>
      <c r="D321" s="12" t="s">
        <v>51</v>
      </c>
      <c r="E321" s="12" t="s">
        <v>17</v>
      </c>
      <c r="F321" s="12" t="s">
        <v>19</v>
      </c>
      <c r="G321" s="12" t="s">
        <v>19</v>
      </c>
      <c r="H321" s="12" t="s">
        <v>19</v>
      </c>
      <c r="I321" s="12" t="s">
        <v>19</v>
      </c>
      <c r="J321" s="12" t="s">
        <v>19</v>
      </c>
    </row>
    <row r="322" spans="1:10" x14ac:dyDescent="0.3">
      <c r="A322" s="12">
        <v>59</v>
      </c>
      <c r="B322" s="12" t="s">
        <v>256</v>
      </c>
      <c r="C322" s="12">
        <v>4.3999999999999997E-2</v>
      </c>
      <c r="D322" s="12" t="s">
        <v>51</v>
      </c>
      <c r="E322" s="12" t="s">
        <v>17</v>
      </c>
      <c r="F322" s="12" t="s">
        <v>17</v>
      </c>
      <c r="G322" s="12" t="s">
        <v>17</v>
      </c>
      <c r="H322" s="12" t="s">
        <v>17</v>
      </c>
      <c r="I322" s="12">
        <v>59049</v>
      </c>
      <c r="J322" s="12" t="s">
        <v>17</v>
      </c>
    </row>
    <row r="323" spans="1:10" x14ac:dyDescent="0.3">
      <c r="A323" s="12" t="s">
        <v>19</v>
      </c>
      <c r="B323" s="12" t="s">
        <v>280</v>
      </c>
      <c r="C323" s="12">
        <v>4.3999999999999997E-2</v>
      </c>
      <c r="D323" s="12" t="s">
        <v>51</v>
      </c>
      <c r="E323" s="12" t="s">
        <v>17</v>
      </c>
      <c r="F323" s="12" t="s">
        <v>19</v>
      </c>
      <c r="G323" s="12" t="s">
        <v>19</v>
      </c>
      <c r="H323" s="12" t="s">
        <v>19</v>
      </c>
      <c r="I323" s="12" t="s">
        <v>19</v>
      </c>
      <c r="J323" s="12" t="s">
        <v>19</v>
      </c>
    </row>
    <row r="324" spans="1:10" x14ac:dyDescent="0.3">
      <c r="A324" s="12">
        <v>60</v>
      </c>
      <c r="B324" s="12" t="s">
        <v>257</v>
      </c>
      <c r="C324" s="12">
        <v>4.4999999999999998E-2</v>
      </c>
      <c r="E324" s="12" t="s">
        <v>17</v>
      </c>
      <c r="F324" s="12" t="s">
        <v>17</v>
      </c>
      <c r="G324" s="12" t="s">
        <v>17</v>
      </c>
      <c r="H324" s="12" t="s">
        <v>17</v>
      </c>
      <c r="I324" s="12">
        <v>177147</v>
      </c>
      <c r="J324" s="12" t="s">
        <v>17</v>
      </c>
    </row>
    <row r="325" spans="1:10" x14ac:dyDescent="0.3">
      <c r="A325" s="12" t="s">
        <v>19</v>
      </c>
      <c r="B325" s="12" t="s">
        <v>281</v>
      </c>
      <c r="C325" s="12">
        <v>4.5999999999999999E-2</v>
      </c>
      <c r="E325" s="12" t="s">
        <v>17</v>
      </c>
      <c r="F325" s="12" t="s">
        <v>19</v>
      </c>
      <c r="G325" s="12" t="s">
        <v>19</v>
      </c>
      <c r="H325" s="12" t="s">
        <v>19</v>
      </c>
      <c r="I325" s="12" t="s">
        <v>19</v>
      </c>
      <c r="J325" s="12" t="s">
        <v>19</v>
      </c>
    </row>
    <row r="326" spans="1:10" x14ac:dyDescent="0.3">
      <c r="A326" s="12">
        <v>61</v>
      </c>
      <c r="B326" s="12" t="s">
        <v>294</v>
      </c>
      <c r="C326" s="12">
        <v>3.8319999999999999</v>
      </c>
      <c r="D326" s="12" t="s">
        <v>51</v>
      </c>
      <c r="E326" s="12" t="s">
        <v>17</v>
      </c>
      <c r="F326" s="12" t="s">
        <v>17</v>
      </c>
      <c r="G326" s="12" t="s">
        <v>17</v>
      </c>
      <c r="H326" s="12" t="s">
        <v>17</v>
      </c>
      <c r="I326" s="12">
        <v>1</v>
      </c>
      <c r="J326" s="12" t="s">
        <v>17</v>
      </c>
    </row>
    <row r="327" spans="1:10" x14ac:dyDescent="0.3">
      <c r="A327" s="12" t="s">
        <v>19</v>
      </c>
      <c r="B327" s="12" t="s">
        <v>318</v>
      </c>
      <c r="C327" s="12">
        <v>3.8860000000000001</v>
      </c>
      <c r="D327" s="12" t="s">
        <v>51</v>
      </c>
      <c r="E327" s="12" t="s">
        <v>17</v>
      </c>
      <c r="F327" s="12" t="s">
        <v>19</v>
      </c>
      <c r="G327" s="12" t="s">
        <v>19</v>
      </c>
      <c r="H327" s="12" t="s">
        <v>19</v>
      </c>
      <c r="I327" s="12" t="s">
        <v>19</v>
      </c>
      <c r="J327" s="12" t="s">
        <v>19</v>
      </c>
    </row>
    <row r="328" spans="1:10" x14ac:dyDescent="0.3">
      <c r="A328" s="12">
        <v>62</v>
      </c>
      <c r="B328" s="12" t="s">
        <v>295</v>
      </c>
      <c r="C328" s="12">
        <v>3.3980000000000001</v>
      </c>
      <c r="E328" s="12" t="s">
        <v>17</v>
      </c>
      <c r="F328" s="12" t="s">
        <v>17</v>
      </c>
      <c r="G328" s="12" t="s">
        <v>17</v>
      </c>
      <c r="H328" s="12" t="s">
        <v>17</v>
      </c>
      <c r="I328" s="12">
        <v>3</v>
      </c>
      <c r="J328" s="12" t="s">
        <v>17</v>
      </c>
    </row>
    <row r="329" spans="1:10" x14ac:dyDescent="0.3">
      <c r="A329" s="12" t="s">
        <v>19</v>
      </c>
      <c r="B329" s="12" t="s">
        <v>319</v>
      </c>
      <c r="C329" s="12">
        <v>3.52</v>
      </c>
      <c r="D329" s="12" t="s">
        <v>51</v>
      </c>
      <c r="E329" s="12" t="s">
        <v>17</v>
      </c>
      <c r="F329" s="12" t="s">
        <v>19</v>
      </c>
      <c r="G329" s="12" t="s">
        <v>19</v>
      </c>
      <c r="H329" s="12" t="s">
        <v>19</v>
      </c>
      <c r="I329" s="12" t="s">
        <v>19</v>
      </c>
      <c r="J329" s="12" t="s">
        <v>19</v>
      </c>
    </row>
    <row r="330" spans="1:10" x14ac:dyDescent="0.3">
      <c r="A330" s="12">
        <v>63</v>
      </c>
      <c r="B330" s="12" t="s">
        <v>296</v>
      </c>
      <c r="C330" s="12">
        <v>2.4910000000000001</v>
      </c>
      <c r="E330" s="12">
        <v>9.3360000000000003</v>
      </c>
      <c r="F330" s="12">
        <v>10.173999999999999</v>
      </c>
      <c r="G330" s="12">
        <v>1.1850000000000001</v>
      </c>
      <c r="H330" s="12">
        <v>11.7</v>
      </c>
      <c r="I330" s="12">
        <v>9</v>
      </c>
      <c r="J330" s="12">
        <v>91.566000000000003</v>
      </c>
    </row>
    <row r="331" spans="1:10" x14ac:dyDescent="0.3">
      <c r="A331" s="12" t="s">
        <v>19</v>
      </c>
      <c r="B331" s="12" t="s">
        <v>320</v>
      </c>
      <c r="C331" s="12">
        <v>2.66</v>
      </c>
      <c r="E331" s="12">
        <v>11.012</v>
      </c>
      <c r="F331" s="12" t="s">
        <v>19</v>
      </c>
      <c r="G331" s="12" t="s">
        <v>19</v>
      </c>
      <c r="H331" s="12" t="s">
        <v>19</v>
      </c>
      <c r="I331" s="12" t="s">
        <v>19</v>
      </c>
      <c r="J331" s="12" t="s">
        <v>19</v>
      </c>
    </row>
    <row r="332" spans="1:10" x14ac:dyDescent="0.3">
      <c r="A332" s="12">
        <v>64</v>
      </c>
      <c r="B332" s="12" t="s">
        <v>297</v>
      </c>
      <c r="C332" s="12">
        <v>0.85199999999999998</v>
      </c>
      <c r="E332" s="12">
        <v>1.7250000000000001</v>
      </c>
      <c r="F332" s="12">
        <v>1.762</v>
      </c>
      <c r="G332" s="12">
        <v>5.3999999999999999E-2</v>
      </c>
      <c r="H332" s="12">
        <v>3</v>
      </c>
      <c r="I332" s="12">
        <v>27</v>
      </c>
      <c r="J332" s="12">
        <v>47.587000000000003</v>
      </c>
    </row>
    <row r="333" spans="1:10" x14ac:dyDescent="0.3">
      <c r="A333" s="12" t="s">
        <v>19</v>
      </c>
      <c r="B333" s="12" t="s">
        <v>321</v>
      </c>
      <c r="C333" s="12">
        <v>0.88100000000000001</v>
      </c>
      <c r="E333" s="12">
        <v>1.8</v>
      </c>
      <c r="F333" s="12" t="s">
        <v>19</v>
      </c>
      <c r="G333" s="12" t="s">
        <v>19</v>
      </c>
      <c r="H333" s="12" t="s">
        <v>19</v>
      </c>
      <c r="I333" s="12" t="s">
        <v>19</v>
      </c>
      <c r="J333" s="12" t="s">
        <v>19</v>
      </c>
    </row>
    <row r="334" spans="1:10" x14ac:dyDescent="0.3">
      <c r="A334" s="12">
        <v>65</v>
      </c>
      <c r="B334" s="12" t="s">
        <v>298</v>
      </c>
      <c r="C334" s="12">
        <v>0.21099999999999999</v>
      </c>
      <c r="E334" s="12">
        <v>0.27900000000000003</v>
      </c>
      <c r="F334" s="12">
        <v>0.26800000000000002</v>
      </c>
      <c r="G334" s="12">
        <v>1.6E-2</v>
      </c>
      <c r="H334" s="12">
        <v>6.1</v>
      </c>
      <c r="I334" s="12">
        <v>81</v>
      </c>
      <c r="J334" s="12">
        <v>21.667999999999999</v>
      </c>
    </row>
    <row r="335" spans="1:10" x14ac:dyDescent="0.3">
      <c r="A335" s="12" t="s">
        <v>19</v>
      </c>
      <c r="B335" s="12" t="s">
        <v>322</v>
      </c>
      <c r="C335" s="12">
        <v>0.19900000000000001</v>
      </c>
      <c r="E335" s="12">
        <v>0.25600000000000001</v>
      </c>
      <c r="F335" s="12" t="s">
        <v>19</v>
      </c>
      <c r="G335" s="12" t="s">
        <v>19</v>
      </c>
      <c r="H335" s="12" t="s">
        <v>19</v>
      </c>
      <c r="I335" s="12" t="s">
        <v>19</v>
      </c>
      <c r="J335" s="12" t="s">
        <v>19</v>
      </c>
    </row>
    <row r="336" spans="1:10" x14ac:dyDescent="0.3">
      <c r="A336" s="12">
        <v>66</v>
      </c>
      <c r="B336" s="12" t="s">
        <v>299</v>
      </c>
      <c r="C336" s="12">
        <v>7.6999999999999999E-2</v>
      </c>
      <c r="E336" s="12">
        <v>3.6999999999999998E-2</v>
      </c>
      <c r="F336" s="12">
        <v>3.4000000000000002E-2</v>
      </c>
      <c r="G336" s="12">
        <v>5.0000000000000001E-3</v>
      </c>
      <c r="H336" s="12">
        <v>13.5</v>
      </c>
      <c r="I336" s="12">
        <v>243</v>
      </c>
      <c r="J336" s="12">
        <v>8.2739999999999991</v>
      </c>
    </row>
    <row r="337" spans="1:10" x14ac:dyDescent="0.3">
      <c r="A337" s="12" t="s">
        <v>19</v>
      </c>
      <c r="B337" s="12" t="s">
        <v>323</v>
      </c>
      <c r="C337" s="12">
        <v>7.2999999999999995E-2</v>
      </c>
      <c r="E337" s="12">
        <v>3.1E-2</v>
      </c>
      <c r="F337" s="12" t="s">
        <v>19</v>
      </c>
      <c r="G337" s="12" t="s">
        <v>19</v>
      </c>
      <c r="H337" s="12" t="s">
        <v>19</v>
      </c>
      <c r="I337" s="12" t="s">
        <v>19</v>
      </c>
      <c r="J337" s="12" t="s">
        <v>19</v>
      </c>
    </row>
    <row r="338" spans="1:10" x14ac:dyDescent="0.3">
      <c r="A338" s="12">
        <v>67</v>
      </c>
      <c r="B338" s="12" t="s">
        <v>300</v>
      </c>
      <c r="C338" s="12">
        <v>4.8000000000000001E-2</v>
      </c>
      <c r="E338" s="12" t="s">
        <v>17</v>
      </c>
      <c r="F338" s="12" t="s">
        <v>17</v>
      </c>
      <c r="G338" s="12" t="s">
        <v>17</v>
      </c>
      <c r="H338" s="12" t="s">
        <v>17</v>
      </c>
      <c r="I338" s="12">
        <v>729</v>
      </c>
      <c r="J338" s="12" t="s">
        <v>17</v>
      </c>
    </row>
    <row r="339" spans="1:10" x14ac:dyDescent="0.3">
      <c r="A339" s="12" t="s">
        <v>19</v>
      </c>
      <c r="B339" s="12" t="s">
        <v>324</v>
      </c>
      <c r="C339" s="12">
        <v>4.9000000000000002E-2</v>
      </c>
      <c r="E339" s="12" t="s">
        <v>17</v>
      </c>
      <c r="F339" s="12" t="s">
        <v>19</v>
      </c>
      <c r="G339" s="12" t="s">
        <v>19</v>
      </c>
      <c r="H339" s="12" t="s">
        <v>19</v>
      </c>
      <c r="I339" s="12" t="s">
        <v>19</v>
      </c>
      <c r="J339" s="12" t="s">
        <v>19</v>
      </c>
    </row>
    <row r="340" spans="1:10" x14ac:dyDescent="0.3">
      <c r="A340" s="12">
        <v>68</v>
      </c>
      <c r="B340" s="12" t="s">
        <v>301</v>
      </c>
      <c r="C340" s="12">
        <v>4.5999999999999999E-2</v>
      </c>
      <c r="E340" s="12" t="s">
        <v>17</v>
      </c>
      <c r="F340" s="12">
        <v>7.0000000000000001E-3</v>
      </c>
      <c r="G340" s="12">
        <v>0</v>
      </c>
      <c r="H340" s="12">
        <v>0</v>
      </c>
      <c r="I340" s="12">
        <v>2187</v>
      </c>
      <c r="J340" s="12">
        <v>15.154999999999999</v>
      </c>
    </row>
    <row r="341" spans="1:10" x14ac:dyDescent="0.3">
      <c r="A341" s="12" t="s">
        <v>19</v>
      </c>
      <c r="B341" s="12" t="s">
        <v>325</v>
      </c>
      <c r="C341" s="12">
        <v>5.8999999999999997E-2</v>
      </c>
      <c r="E341" s="12">
        <v>7.0000000000000001E-3</v>
      </c>
      <c r="F341" s="12" t="s">
        <v>19</v>
      </c>
      <c r="G341" s="12" t="s">
        <v>19</v>
      </c>
      <c r="H341" s="12" t="s">
        <v>19</v>
      </c>
      <c r="I341" s="12" t="s">
        <v>19</v>
      </c>
      <c r="J341" s="12" t="s">
        <v>19</v>
      </c>
    </row>
    <row r="342" spans="1:10" x14ac:dyDescent="0.3">
      <c r="A342" s="12">
        <v>69</v>
      </c>
      <c r="B342" s="12" t="s">
        <v>302</v>
      </c>
      <c r="C342" s="12">
        <v>4.2999999999999997E-2</v>
      </c>
      <c r="D342" s="12" t="s">
        <v>51</v>
      </c>
      <c r="E342" s="12" t="s">
        <v>17</v>
      </c>
      <c r="F342" s="12" t="s">
        <v>17</v>
      </c>
      <c r="G342" s="12" t="s">
        <v>17</v>
      </c>
      <c r="H342" s="12" t="s">
        <v>17</v>
      </c>
      <c r="I342" s="12">
        <v>6561</v>
      </c>
      <c r="J342" s="12" t="s">
        <v>17</v>
      </c>
    </row>
    <row r="343" spans="1:10" x14ac:dyDescent="0.3">
      <c r="A343" s="12" t="s">
        <v>19</v>
      </c>
      <c r="B343" s="12" t="s">
        <v>326</v>
      </c>
      <c r="C343" s="12">
        <v>4.2999999999999997E-2</v>
      </c>
      <c r="D343" s="12" t="s">
        <v>51</v>
      </c>
      <c r="E343" s="12" t="s">
        <v>17</v>
      </c>
      <c r="F343" s="12" t="s">
        <v>19</v>
      </c>
      <c r="G343" s="12" t="s">
        <v>19</v>
      </c>
      <c r="H343" s="12" t="s">
        <v>19</v>
      </c>
      <c r="I343" s="12" t="s">
        <v>19</v>
      </c>
      <c r="J343" s="12" t="s">
        <v>19</v>
      </c>
    </row>
    <row r="344" spans="1:10" x14ac:dyDescent="0.3">
      <c r="A344" s="12">
        <v>70</v>
      </c>
      <c r="B344" s="12" t="s">
        <v>303</v>
      </c>
      <c r="C344" s="12">
        <v>4.4999999999999998E-2</v>
      </c>
      <c r="E344" s="12" t="s">
        <v>17</v>
      </c>
      <c r="F344" s="12" t="s">
        <v>17</v>
      </c>
      <c r="G344" s="12" t="s">
        <v>17</v>
      </c>
      <c r="H344" s="12" t="s">
        <v>17</v>
      </c>
      <c r="I344" s="12">
        <v>19683</v>
      </c>
      <c r="J344" s="12" t="s">
        <v>17</v>
      </c>
    </row>
    <row r="345" spans="1:10" x14ac:dyDescent="0.3">
      <c r="A345" s="12" t="s">
        <v>19</v>
      </c>
      <c r="B345" s="12" t="s">
        <v>327</v>
      </c>
      <c r="C345" s="12">
        <v>4.2000000000000003E-2</v>
      </c>
      <c r="D345" s="12" t="s">
        <v>51</v>
      </c>
      <c r="E345" s="12" t="s">
        <v>17</v>
      </c>
      <c r="F345" s="12" t="s">
        <v>19</v>
      </c>
      <c r="G345" s="12" t="s">
        <v>19</v>
      </c>
      <c r="H345" s="12" t="s">
        <v>19</v>
      </c>
      <c r="I345" s="12" t="s">
        <v>19</v>
      </c>
      <c r="J345" s="12" t="s">
        <v>19</v>
      </c>
    </row>
    <row r="346" spans="1:10" x14ac:dyDescent="0.3">
      <c r="A346" s="12">
        <v>71</v>
      </c>
      <c r="B346" s="12" t="s">
        <v>304</v>
      </c>
      <c r="C346" s="12">
        <v>5.6000000000000001E-2</v>
      </c>
      <c r="E346" s="12">
        <v>2E-3</v>
      </c>
      <c r="F346" s="12">
        <v>2E-3</v>
      </c>
      <c r="G346" s="12">
        <v>0</v>
      </c>
      <c r="H346" s="12">
        <v>0</v>
      </c>
      <c r="I346" s="12">
        <v>59049</v>
      </c>
      <c r="J346" s="12">
        <v>140.13999999999999</v>
      </c>
    </row>
    <row r="347" spans="1:10" x14ac:dyDescent="0.3">
      <c r="A347" s="12" t="s">
        <v>19</v>
      </c>
      <c r="B347" s="12" t="s">
        <v>328</v>
      </c>
      <c r="C347" s="12">
        <v>4.2000000000000003E-2</v>
      </c>
      <c r="D347" s="12" t="s">
        <v>51</v>
      </c>
      <c r="E347" s="12" t="s">
        <v>17</v>
      </c>
      <c r="F347" s="12" t="s">
        <v>19</v>
      </c>
      <c r="G347" s="12" t="s">
        <v>19</v>
      </c>
      <c r="H347" s="12" t="s">
        <v>19</v>
      </c>
      <c r="I347" s="12" t="s">
        <v>19</v>
      </c>
      <c r="J347" s="12" t="s">
        <v>19</v>
      </c>
    </row>
    <row r="348" spans="1:10" x14ac:dyDescent="0.3">
      <c r="A348" s="12">
        <v>72</v>
      </c>
      <c r="B348" s="12" t="s">
        <v>305</v>
      </c>
      <c r="C348" s="12">
        <v>4.2000000000000003E-2</v>
      </c>
      <c r="D348" s="12" t="s">
        <v>51</v>
      </c>
      <c r="E348" s="12" t="s">
        <v>17</v>
      </c>
      <c r="F348" s="12" t="s">
        <v>17</v>
      </c>
      <c r="G348" s="12" t="s">
        <v>17</v>
      </c>
      <c r="H348" s="12" t="s">
        <v>17</v>
      </c>
      <c r="I348" s="12">
        <v>177147</v>
      </c>
      <c r="J348" s="12" t="s">
        <v>17</v>
      </c>
    </row>
    <row r="349" spans="1:10" x14ac:dyDescent="0.3">
      <c r="A349" s="12" t="s">
        <v>19</v>
      </c>
      <c r="B349" s="12" t="s">
        <v>329</v>
      </c>
      <c r="C349" s="12">
        <v>4.2000000000000003E-2</v>
      </c>
      <c r="D349" s="12" t="s">
        <v>51</v>
      </c>
      <c r="E349" s="12" t="s">
        <v>17</v>
      </c>
      <c r="F349" s="12" t="s">
        <v>19</v>
      </c>
      <c r="G349" s="12" t="s">
        <v>19</v>
      </c>
      <c r="H349" s="12" t="s">
        <v>19</v>
      </c>
      <c r="I349" s="12" t="s">
        <v>19</v>
      </c>
      <c r="J349" s="12" t="s">
        <v>19</v>
      </c>
    </row>
    <row r="350" spans="1:10" x14ac:dyDescent="0.3">
      <c r="A350" s="12">
        <v>73</v>
      </c>
      <c r="B350" s="12" t="s">
        <v>342</v>
      </c>
      <c r="C350" s="12">
        <v>3.645</v>
      </c>
      <c r="D350" s="12" t="s">
        <v>51</v>
      </c>
      <c r="E350" s="12" t="s">
        <v>17</v>
      </c>
      <c r="F350" s="12" t="s">
        <v>17</v>
      </c>
      <c r="G350" s="12" t="s">
        <v>17</v>
      </c>
      <c r="H350" s="12" t="s">
        <v>17</v>
      </c>
      <c r="I350" s="12">
        <v>1</v>
      </c>
      <c r="J350" s="12" t="s">
        <v>17</v>
      </c>
    </row>
    <row r="351" spans="1:10" x14ac:dyDescent="0.3">
      <c r="A351" s="12" t="s">
        <v>19</v>
      </c>
      <c r="B351" s="12" t="s">
        <v>366</v>
      </c>
      <c r="C351" s="12">
        <v>3.5779999999999998</v>
      </c>
      <c r="D351" s="12" t="s">
        <v>51</v>
      </c>
      <c r="E351" s="12" t="s">
        <v>17</v>
      </c>
      <c r="F351" s="12" t="s">
        <v>19</v>
      </c>
      <c r="G351" s="12" t="s">
        <v>19</v>
      </c>
      <c r="H351" s="12" t="s">
        <v>19</v>
      </c>
      <c r="I351" s="12" t="s">
        <v>19</v>
      </c>
      <c r="J351" s="12" t="s">
        <v>19</v>
      </c>
    </row>
    <row r="352" spans="1:10" x14ac:dyDescent="0.3">
      <c r="A352" s="12">
        <v>74</v>
      </c>
      <c r="B352" s="12" t="s">
        <v>343</v>
      </c>
      <c r="C352" s="12">
        <v>3.4910000000000001</v>
      </c>
      <c r="D352" s="12" t="s">
        <v>51</v>
      </c>
      <c r="E352" s="12" t="s">
        <v>17</v>
      </c>
      <c r="F352" s="12">
        <v>8.5609999999999999</v>
      </c>
      <c r="G352" s="12">
        <v>0</v>
      </c>
      <c r="H352" s="12">
        <v>0</v>
      </c>
      <c r="I352" s="12">
        <v>3</v>
      </c>
      <c r="J352" s="12">
        <v>25.683</v>
      </c>
    </row>
    <row r="353" spans="1:10" x14ac:dyDescent="0.3">
      <c r="A353" s="12" t="s">
        <v>19</v>
      </c>
      <c r="B353" s="12" t="s">
        <v>367</v>
      </c>
      <c r="C353" s="12">
        <v>2.3980000000000001</v>
      </c>
      <c r="E353" s="12">
        <v>8.5609999999999999</v>
      </c>
      <c r="F353" s="12" t="s">
        <v>19</v>
      </c>
      <c r="G353" s="12" t="s">
        <v>19</v>
      </c>
      <c r="H353" s="12" t="s">
        <v>19</v>
      </c>
      <c r="I353" s="12" t="s">
        <v>19</v>
      </c>
      <c r="J353" s="12" t="s">
        <v>19</v>
      </c>
    </row>
    <row r="354" spans="1:10" x14ac:dyDescent="0.3">
      <c r="A354" s="12">
        <v>75</v>
      </c>
      <c r="B354" s="12" t="s">
        <v>344</v>
      </c>
      <c r="C354" s="12">
        <v>2.952</v>
      </c>
      <c r="E354" s="12">
        <v>15.308999999999999</v>
      </c>
      <c r="F354" s="12">
        <v>9.36</v>
      </c>
      <c r="G354" s="12">
        <v>8.4130000000000003</v>
      </c>
      <c r="H354" s="12">
        <v>89.9</v>
      </c>
      <c r="I354" s="12">
        <v>9</v>
      </c>
      <c r="J354" s="12">
        <v>84.236000000000004</v>
      </c>
    </row>
    <row r="355" spans="1:10" x14ac:dyDescent="0.3">
      <c r="A355" s="12" t="s">
        <v>19</v>
      </c>
      <c r="B355" s="12" t="s">
        <v>368</v>
      </c>
      <c r="C355" s="12">
        <v>1.405</v>
      </c>
      <c r="E355" s="12">
        <v>3.41</v>
      </c>
      <c r="F355" s="12" t="s">
        <v>19</v>
      </c>
      <c r="G355" s="12" t="s">
        <v>19</v>
      </c>
      <c r="H355" s="12" t="s">
        <v>19</v>
      </c>
      <c r="I355" s="12" t="s">
        <v>19</v>
      </c>
      <c r="J355" s="12" t="s">
        <v>19</v>
      </c>
    </row>
    <row r="356" spans="1:10" x14ac:dyDescent="0.3">
      <c r="A356" s="12">
        <v>76</v>
      </c>
      <c r="B356" s="12" t="s">
        <v>345</v>
      </c>
      <c r="C356" s="12">
        <v>1.1240000000000001</v>
      </c>
      <c r="E356" s="12">
        <v>2.4900000000000002</v>
      </c>
      <c r="F356" s="12">
        <v>1.62</v>
      </c>
      <c r="G356" s="12">
        <v>1.2310000000000001</v>
      </c>
      <c r="H356" s="12">
        <v>76</v>
      </c>
      <c r="I356" s="12">
        <v>27</v>
      </c>
      <c r="J356" s="12">
        <v>43.73</v>
      </c>
    </row>
    <row r="357" spans="1:10" x14ac:dyDescent="0.3">
      <c r="A357" s="12" t="s">
        <v>19</v>
      </c>
      <c r="B357" s="12" t="s">
        <v>369</v>
      </c>
      <c r="C357" s="12">
        <v>0.443</v>
      </c>
      <c r="E357" s="12">
        <v>0.749</v>
      </c>
      <c r="F357" s="12" t="s">
        <v>19</v>
      </c>
      <c r="G357" s="12" t="s">
        <v>19</v>
      </c>
      <c r="H357" s="12" t="s">
        <v>19</v>
      </c>
      <c r="I357" s="12" t="s">
        <v>19</v>
      </c>
      <c r="J357" s="12" t="s">
        <v>19</v>
      </c>
    </row>
    <row r="358" spans="1:10" x14ac:dyDescent="0.3">
      <c r="A358" s="12">
        <v>77</v>
      </c>
      <c r="B358" s="12" t="s">
        <v>346</v>
      </c>
      <c r="C358" s="12">
        <v>0.249</v>
      </c>
      <c r="E358" s="12">
        <v>0.35199999999999998</v>
      </c>
      <c r="F358" s="12">
        <v>0.22800000000000001</v>
      </c>
      <c r="G358" s="12">
        <v>0.17499999999999999</v>
      </c>
      <c r="H358" s="12">
        <v>76.400000000000006</v>
      </c>
      <c r="I358" s="12">
        <v>81</v>
      </c>
      <c r="J358" s="12">
        <v>18.5</v>
      </c>
    </row>
    <row r="359" spans="1:10" x14ac:dyDescent="0.3">
      <c r="A359" s="12" t="s">
        <v>19</v>
      </c>
      <c r="B359" s="12" t="s">
        <v>370</v>
      </c>
      <c r="C359" s="12">
        <v>0.11700000000000001</v>
      </c>
      <c r="E359" s="12">
        <v>0.105</v>
      </c>
      <c r="F359" s="12" t="s">
        <v>19</v>
      </c>
      <c r="G359" s="12" t="s">
        <v>19</v>
      </c>
      <c r="H359" s="12" t="s">
        <v>19</v>
      </c>
      <c r="I359" s="12" t="s">
        <v>19</v>
      </c>
      <c r="J359" s="12" t="s">
        <v>19</v>
      </c>
    </row>
    <row r="360" spans="1:10" x14ac:dyDescent="0.3">
      <c r="A360" s="12">
        <v>78</v>
      </c>
      <c r="B360" s="12" t="s">
        <v>347</v>
      </c>
      <c r="C360" s="12">
        <v>8.2000000000000003E-2</v>
      </c>
      <c r="E360" s="12">
        <v>4.3999999999999997E-2</v>
      </c>
      <c r="F360" s="12">
        <v>3.5000000000000003E-2</v>
      </c>
      <c r="G360" s="12">
        <v>1.2999999999999999E-2</v>
      </c>
      <c r="H360" s="12">
        <v>37.799999999999997</v>
      </c>
      <c r="I360" s="12">
        <v>243</v>
      </c>
      <c r="J360" s="12">
        <v>8.4689999999999994</v>
      </c>
    </row>
    <row r="361" spans="1:10" x14ac:dyDescent="0.3">
      <c r="A361" s="12" t="s">
        <v>19</v>
      </c>
      <c r="B361" s="12" t="s">
        <v>371</v>
      </c>
      <c r="C361" s="12">
        <v>7.0000000000000007E-2</v>
      </c>
      <c r="E361" s="12">
        <v>2.5999999999999999E-2</v>
      </c>
      <c r="F361" s="12" t="s">
        <v>19</v>
      </c>
      <c r="G361" s="12" t="s">
        <v>19</v>
      </c>
      <c r="H361" s="12" t="s">
        <v>19</v>
      </c>
      <c r="I361" s="12" t="s">
        <v>19</v>
      </c>
      <c r="J361" s="12" t="s">
        <v>19</v>
      </c>
    </row>
    <row r="362" spans="1:10" x14ac:dyDescent="0.3">
      <c r="A362" s="12">
        <v>79</v>
      </c>
      <c r="B362" s="12" t="s">
        <v>348</v>
      </c>
      <c r="C362" s="12">
        <v>5.1999999999999998E-2</v>
      </c>
      <c r="E362" s="12" t="s">
        <v>17</v>
      </c>
      <c r="F362" s="12">
        <v>0.03</v>
      </c>
      <c r="G362" s="12">
        <v>0</v>
      </c>
      <c r="H362" s="12">
        <v>0</v>
      </c>
      <c r="I362" s="12">
        <v>729</v>
      </c>
      <c r="J362" s="12">
        <v>21.853000000000002</v>
      </c>
    </row>
    <row r="363" spans="1:10" x14ac:dyDescent="0.3">
      <c r="A363" s="12" t="s">
        <v>19</v>
      </c>
      <c r="B363" s="12" t="s">
        <v>372</v>
      </c>
      <c r="C363" s="12">
        <v>7.2999999999999995E-2</v>
      </c>
      <c r="E363" s="12">
        <v>0.03</v>
      </c>
      <c r="F363" s="12" t="s">
        <v>19</v>
      </c>
      <c r="G363" s="12" t="s">
        <v>19</v>
      </c>
      <c r="H363" s="12" t="s">
        <v>19</v>
      </c>
      <c r="I363" s="12" t="s">
        <v>19</v>
      </c>
      <c r="J363" s="12" t="s">
        <v>19</v>
      </c>
    </row>
    <row r="364" spans="1:10" x14ac:dyDescent="0.3">
      <c r="A364" s="12">
        <v>80</v>
      </c>
      <c r="B364" s="12" t="s">
        <v>349</v>
      </c>
      <c r="C364" s="12">
        <v>4.4999999999999998E-2</v>
      </c>
      <c r="D364" s="12" t="s">
        <v>51</v>
      </c>
      <c r="E364" s="12" t="s">
        <v>17</v>
      </c>
      <c r="F364" s="12" t="s">
        <v>17</v>
      </c>
      <c r="G364" s="12" t="s">
        <v>17</v>
      </c>
      <c r="H364" s="12" t="s">
        <v>17</v>
      </c>
      <c r="I364" s="12">
        <v>2187</v>
      </c>
      <c r="J364" s="12" t="s">
        <v>17</v>
      </c>
    </row>
    <row r="365" spans="1:10" x14ac:dyDescent="0.3">
      <c r="A365" s="12" t="s">
        <v>19</v>
      </c>
      <c r="B365" s="12" t="s">
        <v>373</v>
      </c>
      <c r="C365" s="12">
        <v>4.4999999999999998E-2</v>
      </c>
      <c r="E365" s="12" t="s">
        <v>17</v>
      </c>
      <c r="F365" s="12" t="s">
        <v>19</v>
      </c>
      <c r="G365" s="12" t="s">
        <v>19</v>
      </c>
      <c r="H365" s="12" t="s">
        <v>19</v>
      </c>
      <c r="I365" s="12" t="s">
        <v>19</v>
      </c>
      <c r="J365" s="12" t="s">
        <v>19</v>
      </c>
    </row>
    <row r="366" spans="1:10" x14ac:dyDescent="0.3">
      <c r="A366" s="12">
        <v>81</v>
      </c>
      <c r="B366" s="12" t="s">
        <v>350</v>
      </c>
      <c r="C366" s="12">
        <v>4.4999999999999998E-2</v>
      </c>
      <c r="D366" s="12" t="s">
        <v>51</v>
      </c>
      <c r="E366" s="12" t="s">
        <v>17</v>
      </c>
      <c r="F366" s="12" t="s">
        <v>17</v>
      </c>
      <c r="G366" s="12" t="s">
        <v>17</v>
      </c>
      <c r="H366" s="12" t="s">
        <v>17</v>
      </c>
      <c r="I366" s="12">
        <v>6561</v>
      </c>
      <c r="J366" s="12" t="s">
        <v>17</v>
      </c>
    </row>
    <row r="367" spans="1:10" x14ac:dyDescent="0.3">
      <c r="A367" s="12" t="s">
        <v>19</v>
      </c>
      <c r="B367" s="12" t="s">
        <v>374</v>
      </c>
      <c r="C367" s="12">
        <v>4.5999999999999999E-2</v>
      </c>
      <c r="E367" s="12" t="s">
        <v>17</v>
      </c>
      <c r="F367" s="12" t="s">
        <v>19</v>
      </c>
      <c r="G367" s="12" t="s">
        <v>19</v>
      </c>
      <c r="H367" s="12" t="s">
        <v>19</v>
      </c>
      <c r="I367" s="12" t="s">
        <v>19</v>
      </c>
      <c r="J367" s="12" t="s">
        <v>19</v>
      </c>
    </row>
    <row r="368" spans="1:10" x14ac:dyDescent="0.3">
      <c r="A368" s="12">
        <v>82</v>
      </c>
      <c r="B368" s="12" t="s">
        <v>351</v>
      </c>
      <c r="C368" s="12">
        <v>4.3999999999999997E-2</v>
      </c>
      <c r="D368" s="12" t="s">
        <v>51</v>
      </c>
      <c r="E368" s="12" t="s">
        <v>17</v>
      </c>
      <c r="F368" s="12" t="s">
        <v>17</v>
      </c>
      <c r="G368" s="12" t="s">
        <v>17</v>
      </c>
      <c r="H368" s="12" t="s">
        <v>17</v>
      </c>
      <c r="I368" s="12">
        <v>19683</v>
      </c>
      <c r="J368" s="12" t="s">
        <v>17</v>
      </c>
    </row>
    <row r="369" spans="1:10" x14ac:dyDescent="0.3">
      <c r="A369" s="12" t="s">
        <v>19</v>
      </c>
      <c r="B369" s="12" t="s">
        <v>375</v>
      </c>
      <c r="C369" s="12">
        <v>4.4999999999999998E-2</v>
      </c>
      <c r="D369" s="12" t="s">
        <v>51</v>
      </c>
      <c r="E369" s="12" t="s">
        <v>17</v>
      </c>
      <c r="F369" s="12" t="s">
        <v>19</v>
      </c>
      <c r="G369" s="12" t="s">
        <v>19</v>
      </c>
      <c r="H369" s="12" t="s">
        <v>19</v>
      </c>
      <c r="I369" s="12" t="s">
        <v>19</v>
      </c>
      <c r="J369" s="12" t="s">
        <v>19</v>
      </c>
    </row>
    <row r="370" spans="1:10" x14ac:dyDescent="0.3">
      <c r="A370" s="12">
        <v>83</v>
      </c>
      <c r="B370" s="12" t="s">
        <v>352</v>
      </c>
      <c r="C370" s="12">
        <v>4.9000000000000002E-2</v>
      </c>
      <c r="E370" s="12" t="s">
        <v>17</v>
      </c>
      <c r="F370" s="12" t="s">
        <v>17</v>
      </c>
      <c r="G370" s="12" t="s">
        <v>17</v>
      </c>
      <c r="H370" s="12" t="s">
        <v>17</v>
      </c>
      <c r="I370" s="12">
        <v>59049</v>
      </c>
      <c r="J370" s="12" t="s">
        <v>17</v>
      </c>
    </row>
    <row r="371" spans="1:10" x14ac:dyDescent="0.3">
      <c r="A371" s="12" t="s">
        <v>19</v>
      </c>
      <c r="B371" s="12" t="s">
        <v>376</v>
      </c>
      <c r="C371" s="12">
        <v>4.5999999999999999E-2</v>
      </c>
      <c r="E371" s="12" t="s">
        <v>17</v>
      </c>
      <c r="F371" s="12" t="s">
        <v>19</v>
      </c>
      <c r="G371" s="12" t="s">
        <v>19</v>
      </c>
      <c r="H371" s="12" t="s">
        <v>19</v>
      </c>
      <c r="I371" s="12" t="s">
        <v>19</v>
      </c>
      <c r="J371" s="12" t="s">
        <v>19</v>
      </c>
    </row>
    <row r="372" spans="1:10" x14ac:dyDescent="0.3">
      <c r="A372" s="12">
        <v>84</v>
      </c>
      <c r="B372" s="12" t="s">
        <v>353</v>
      </c>
      <c r="C372" s="12">
        <v>4.3999999999999997E-2</v>
      </c>
      <c r="D372" s="12" t="s">
        <v>51</v>
      </c>
      <c r="E372" s="12" t="s">
        <v>17</v>
      </c>
      <c r="F372" s="12" t="s">
        <v>17</v>
      </c>
      <c r="G372" s="12" t="s">
        <v>17</v>
      </c>
      <c r="H372" s="12" t="s">
        <v>17</v>
      </c>
      <c r="I372" s="12">
        <v>177147</v>
      </c>
      <c r="J372" s="12" t="s">
        <v>17</v>
      </c>
    </row>
    <row r="373" spans="1:10" x14ac:dyDescent="0.3">
      <c r="A373" s="12" t="s">
        <v>19</v>
      </c>
      <c r="B373" s="12" t="s">
        <v>377</v>
      </c>
      <c r="C373" s="12">
        <v>4.3999999999999997E-2</v>
      </c>
      <c r="D373" s="12" t="s">
        <v>51</v>
      </c>
      <c r="E373" s="12" t="s">
        <v>17</v>
      </c>
      <c r="F373" s="12" t="s">
        <v>19</v>
      </c>
      <c r="G373" s="12" t="s">
        <v>19</v>
      </c>
      <c r="H373" s="12" t="s">
        <v>19</v>
      </c>
      <c r="I373" s="12" t="s">
        <v>19</v>
      </c>
      <c r="J373" s="12" t="s">
        <v>19</v>
      </c>
    </row>
    <row r="374" spans="1:10" x14ac:dyDescent="0.3">
      <c r="A374" s="12">
        <v>85</v>
      </c>
      <c r="B374" s="12" t="s">
        <v>66</v>
      </c>
      <c r="C374" s="12">
        <v>3.5230000000000001</v>
      </c>
      <c r="D374" s="12" t="s">
        <v>51</v>
      </c>
      <c r="E374" s="12" t="s">
        <v>17</v>
      </c>
      <c r="F374" s="12" t="s">
        <v>17</v>
      </c>
      <c r="G374" s="12" t="s">
        <v>17</v>
      </c>
      <c r="H374" s="12" t="s">
        <v>17</v>
      </c>
      <c r="I374" s="12">
        <v>1</v>
      </c>
      <c r="J374" s="12" t="s">
        <v>17</v>
      </c>
    </row>
    <row r="375" spans="1:10" x14ac:dyDescent="0.3">
      <c r="A375" s="12" t="s">
        <v>19</v>
      </c>
      <c r="B375" s="12" t="s">
        <v>90</v>
      </c>
      <c r="C375" s="12">
        <v>3.5230000000000001</v>
      </c>
      <c r="D375" s="12" t="s">
        <v>51</v>
      </c>
      <c r="E375" s="12" t="s">
        <v>17</v>
      </c>
      <c r="F375" s="12" t="s">
        <v>19</v>
      </c>
      <c r="G375" s="12" t="s">
        <v>19</v>
      </c>
      <c r="H375" s="12" t="s">
        <v>19</v>
      </c>
      <c r="I375" s="12" t="s">
        <v>19</v>
      </c>
      <c r="J375" s="12" t="s">
        <v>19</v>
      </c>
    </row>
    <row r="376" spans="1:10" x14ac:dyDescent="0.3">
      <c r="A376" s="12">
        <v>86</v>
      </c>
      <c r="B376" s="12" t="s">
        <v>67</v>
      </c>
      <c r="C376" s="12">
        <v>2.9780000000000002</v>
      </c>
      <c r="E376" s="12">
        <v>15.858000000000001</v>
      </c>
      <c r="F376" s="12">
        <v>13.926</v>
      </c>
      <c r="G376" s="12">
        <v>2.7330000000000001</v>
      </c>
      <c r="H376" s="12">
        <v>19.600000000000001</v>
      </c>
      <c r="I376" s="12">
        <v>3</v>
      </c>
      <c r="J376" s="12">
        <v>41.777000000000001</v>
      </c>
    </row>
    <row r="377" spans="1:10" x14ac:dyDescent="0.3">
      <c r="A377" s="12" t="s">
        <v>19</v>
      </c>
      <c r="B377" s="12" t="s">
        <v>91</v>
      </c>
      <c r="C377" s="12">
        <v>2.7429999999999999</v>
      </c>
      <c r="E377" s="12">
        <v>11.993</v>
      </c>
      <c r="F377" s="12" t="s">
        <v>19</v>
      </c>
      <c r="G377" s="12" t="s">
        <v>19</v>
      </c>
      <c r="H377" s="12" t="s">
        <v>19</v>
      </c>
      <c r="I377" s="12" t="s">
        <v>19</v>
      </c>
      <c r="J377" s="12" t="s">
        <v>19</v>
      </c>
    </row>
    <row r="378" spans="1:10" x14ac:dyDescent="0.3">
      <c r="A378" s="12">
        <v>87</v>
      </c>
      <c r="B378" s="12" t="s">
        <v>68</v>
      </c>
      <c r="C378" s="12">
        <v>1.0680000000000001</v>
      </c>
      <c r="E378" s="12">
        <v>2.3250000000000002</v>
      </c>
      <c r="F378" s="12">
        <v>2.403</v>
      </c>
      <c r="G378" s="12">
        <v>0.11</v>
      </c>
      <c r="H378" s="12">
        <v>4.5999999999999996</v>
      </c>
      <c r="I378" s="12">
        <v>9</v>
      </c>
      <c r="J378" s="12">
        <v>21.628</v>
      </c>
    </row>
    <row r="379" spans="1:10" x14ac:dyDescent="0.3">
      <c r="A379" s="12" t="s">
        <v>19</v>
      </c>
      <c r="B379" s="12" t="s">
        <v>92</v>
      </c>
      <c r="C379" s="12">
        <v>1.121</v>
      </c>
      <c r="E379" s="12">
        <v>2.4809999999999999</v>
      </c>
      <c r="F379" s="12" t="s">
        <v>19</v>
      </c>
      <c r="G379" s="12" t="s">
        <v>19</v>
      </c>
      <c r="H379" s="12" t="s">
        <v>19</v>
      </c>
      <c r="I379" s="12" t="s">
        <v>19</v>
      </c>
      <c r="J379" s="12" t="s">
        <v>19</v>
      </c>
    </row>
    <row r="380" spans="1:10" x14ac:dyDescent="0.3">
      <c r="A380" s="12">
        <v>88</v>
      </c>
      <c r="B380" s="12" t="s">
        <v>69</v>
      </c>
      <c r="C380" s="12">
        <v>0.27400000000000002</v>
      </c>
      <c r="E380" s="12">
        <v>0.4</v>
      </c>
      <c r="F380" s="12">
        <v>0.38</v>
      </c>
      <c r="G380" s="12">
        <v>2.9000000000000001E-2</v>
      </c>
      <c r="H380" s="12">
        <v>7.6</v>
      </c>
      <c r="I380" s="12">
        <v>27</v>
      </c>
      <c r="J380" s="12">
        <v>10.256</v>
      </c>
    </row>
    <row r="381" spans="1:10" x14ac:dyDescent="0.3">
      <c r="A381" s="12" t="s">
        <v>19</v>
      </c>
      <c r="B381" s="12" t="s">
        <v>93</v>
      </c>
      <c r="C381" s="12">
        <v>0.253</v>
      </c>
      <c r="E381" s="12">
        <v>0.35899999999999999</v>
      </c>
      <c r="F381" s="12" t="s">
        <v>19</v>
      </c>
      <c r="G381" s="12" t="s">
        <v>19</v>
      </c>
      <c r="H381" s="12" t="s">
        <v>19</v>
      </c>
      <c r="I381" s="12" t="s">
        <v>19</v>
      </c>
      <c r="J381" s="12" t="s">
        <v>19</v>
      </c>
    </row>
    <row r="382" spans="1:10" x14ac:dyDescent="0.3">
      <c r="A382" s="12">
        <v>89</v>
      </c>
      <c r="B382" s="12" t="s">
        <v>70</v>
      </c>
      <c r="C382" s="12">
        <v>8.8999999999999996E-2</v>
      </c>
      <c r="E382" s="12">
        <v>5.7000000000000002E-2</v>
      </c>
      <c r="F382" s="12">
        <v>5.6000000000000001E-2</v>
      </c>
      <c r="G382" s="12">
        <v>1E-3</v>
      </c>
      <c r="H382" s="12">
        <v>1.7</v>
      </c>
      <c r="I382" s="12">
        <v>81</v>
      </c>
      <c r="J382" s="12">
        <v>4.5270000000000001</v>
      </c>
    </row>
    <row r="383" spans="1:10" x14ac:dyDescent="0.3">
      <c r="A383" s="12" t="s">
        <v>19</v>
      </c>
      <c r="B383" s="12" t="s">
        <v>94</v>
      </c>
      <c r="C383" s="12">
        <v>8.7999999999999995E-2</v>
      </c>
      <c r="E383" s="12">
        <v>5.5E-2</v>
      </c>
      <c r="F383" s="12" t="s">
        <v>19</v>
      </c>
      <c r="G383" s="12" t="s">
        <v>19</v>
      </c>
      <c r="H383" s="12" t="s">
        <v>19</v>
      </c>
      <c r="I383" s="12" t="s">
        <v>19</v>
      </c>
      <c r="J383" s="12" t="s">
        <v>19</v>
      </c>
    </row>
    <row r="384" spans="1:10" x14ac:dyDescent="0.3">
      <c r="A384" s="12">
        <v>90</v>
      </c>
      <c r="B384" s="12" t="s">
        <v>71</v>
      </c>
      <c r="C384" s="12">
        <v>5.5E-2</v>
      </c>
      <c r="E384" s="12">
        <v>2E-3</v>
      </c>
      <c r="F384" s="12">
        <v>2E-3</v>
      </c>
      <c r="G384" s="12">
        <v>0</v>
      </c>
      <c r="H384" s="12">
        <v>0</v>
      </c>
      <c r="I384" s="12">
        <v>243</v>
      </c>
      <c r="J384" s="12">
        <v>0.434</v>
      </c>
    </row>
    <row r="385" spans="1:10" x14ac:dyDescent="0.3">
      <c r="A385" s="12" t="s">
        <v>19</v>
      </c>
      <c r="B385" s="12" t="s">
        <v>95</v>
      </c>
      <c r="C385" s="12">
        <v>5.2999999999999999E-2</v>
      </c>
      <c r="E385" s="12" t="s">
        <v>17</v>
      </c>
      <c r="F385" s="12" t="s">
        <v>19</v>
      </c>
      <c r="G385" s="12" t="s">
        <v>19</v>
      </c>
      <c r="H385" s="12" t="s">
        <v>19</v>
      </c>
      <c r="I385" s="12" t="s">
        <v>19</v>
      </c>
      <c r="J385" s="12" t="s">
        <v>19</v>
      </c>
    </row>
    <row r="386" spans="1:10" x14ac:dyDescent="0.3">
      <c r="A386" s="12">
        <v>91</v>
      </c>
      <c r="B386" s="12" t="s">
        <v>72</v>
      </c>
      <c r="C386" s="12">
        <v>4.8000000000000001E-2</v>
      </c>
      <c r="E386" s="12" t="s">
        <v>17</v>
      </c>
      <c r="F386" s="12" t="s">
        <v>17</v>
      </c>
      <c r="G386" s="12" t="s">
        <v>17</v>
      </c>
      <c r="H386" s="12" t="s">
        <v>17</v>
      </c>
      <c r="I386" s="12">
        <v>729</v>
      </c>
      <c r="J386" s="12" t="s">
        <v>17</v>
      </c>
    </row>
    <row r="387" spans="1:10" x14ac:dyDescent="0.3">
      <c r="A387" s="12" t="s">
        <v>19</v>
      </c>
      <c r="B387" s="12" t="s">
        <v>96</v>
      </c>
      <c r="C387" s="12">
        <v>4.5999999999999999E-2</v>
      </c>
      <c r="E387" s="12" t="s">
        <v>17</v>
      </c>
      <c r="F387" s="12" t="s">
        <v>19</v>
      </c>
      <c r="G387" s="12" t="s">
        <v>19</v>
      </c>
      <c r="H387" s="12" t="s">
        <v>19</v>
      </c>
      <c r="I387" s="12" t="s">
        <v>19</v>
      </c>
      <c r="J387" s="12" t="s">
        <v>19</v>
      </c>
    </row>
    <row r="388" spans="1:10" x14ac:dyDescent="0.3">
      <c r="A388" s="12">
        <v>92</v>
      </c>
      <c r="B388" s="12" t="s">
        <v>73</v>
      </c>
      <c r="C388" s="12">
        <v>4.5999999999999999E-2</v>
      </c>
      <c r="E388" s="12" t="s">
        <v>17</v>
      </c>
      <c r="F388" s="12" t="s">
        <v>17</v>
      </c>
      <c r="G388" s="12" t="s">
        <v>17</v>
      </c>
      <c r="H388" s="12" t="s">
        <v>17</v>
      </c>
      <c r="I388" s="12">
        <v>2187</v>
      </c>
      <c r="J388" s="12" t="s">
        <v>17</v>
      </c>
    </row>
    <row r="389" spans="1:10" x14ac:dyDescent="0.3">
      <c r="A389" s="12" t="s">
        <v>19</v>
      </c>
      <c r="B389" s="12" t="s">
        <v>97</v>
      </c>
      <c r="C389" s="12">
        <v>4.3999999999999997E-2</v>
      </c>
      <c r="D389" s="12" t="s">
        <v>51</v>
      </c>
      <c r="E389" s="12" t="s">
        <v>17</v>
      </c>
      <c r="F389" s="12" t="s">
        <v>19</v>
      </c>
      <c r="G389" s="12" t="s">
        <v>19</v>
      </c>
      <c r="H389" s="12" t="s">
        <v>19</v>
      </c>
      <c r="I389" s="12" t="s">
        <v>19</v>
      </c>
      <c r="J389" s="12" t="s">
        <v>19</v>
      </c>
    </row>
    <row r="390" spans="1:10" x14ac:dyDescent="0.3">
      <c r="A390" s="12">
        <v>93</v>
      </c>
      <c r="B390" s="12" t="s">
        <v>74</v>
      </c>
      <c r="C390" s="12">
        <v>4.7E-2</v>
      </c>
      <c r="E390" s="12" t="s">
        <v>17</v>
      </c>
      <c r="F390" s="12" t="s">
        <v>17</v>
      </c>
      <c r="G390" s="12" t="s">
        <v>17</v>
      </c>
      <c r="H390" s="12" t="s">
        <v>17</v>
      </c>
      <c r="I390" s="12">
        <v>6561</v>
      </c>
      <c r="J390" s="12" t="s">
        <v>17</v>
      </c>
    </row>
    <row r="391" spans="1:10" x14ac:dyDescent="0.3">
      <c r="A391" s="12" t="s">
        <v>19</v>
      </c>
      <c r="B391" s="12" t="s">
        <v>98</v>
      </c>
      <c r="C391" s="12">
        <v>4.3999999999999997E-2</v>
      </c>
      <c r="D391" s="12" t="s">
        <v>51</v>
      </c>
      <c r="E391" s="12" t="s">
        <v>17</v>
      </c>
      <c r="F391" s="12" t="s">
        <v>19</v>
      </c>
      <c r="G391" s="12" t="s">
        <v>19</v>
      </c>
      <c r="H391" s="12" t="s">
        <v>19</v>
      </c>
      <c r="I391" s="12" t="s">
        <v>19</v>
      </c>
      <c r="J391" s="12" t="s">
        <v>19</v>
      </c>
    </row>
    <row r="392" spans="1:10" x14ac:dyDescent="0.3">
      <c r="A392" s="12">
        <v>94</v>
      </c>
      <c r="B392" s="12" t="s">
        <v>75</v>
      </c>
      <c r="C392" s="12">
        <v>4.5999999999999999E-2</v>
      </c>
      <c r="E392" s="12" t="s">
        <v>17</v>
      </c>
      <c r="F392" s="12" t="s">
        <v>17</v>
      </c>
      <c r="G392" s="12" t="s">
        <v>17</v>
      </c>
      <c r="H392" s="12" t="s">
        <v>17</v>
      </c>
      <c r="I392" s="12">
        <v>19683</v>
      </c>
      <c r="J392" s="12" t="s">
        <v>17</v>
      </c>
    </row>
    <row r="393" spans="1:10" x14ac:dyDescent="0.3">
      <c r="A393" s="12" t="s">
        <v>19</v>
      </c>
      <c r="B393" s="12" t="s">
        <v>99</v>
      </c>
      <c r="C393" s="12">
        <v>4.4999999999999998E-2</v>
      </c>
      <c r="D393" s="12" t="s">
        <v>51</v>
      </c>
      <c r="E393" s="12" t="s">
        <v>17</v>
      </c>
      <c r="F393" s="12" t="s">
        <v>19</v>
      </c>
      <c r="G393" s="12" t="s">
        <v>19</v>
      </c>
      <c r="H393" s="12" t="s">
        <v>19</v>
      </c>
      <c r="I393" s="12" t="s">
        <v>19</v>
      </c>
      <c r="J393" s="12" t="s">
        <v>19</v>
      </c>
    </row>
    <row r="394" spans="1:10" x14ac:dyDescent="0.3">
      <c r="A394" s="12">
        <v>95</v>
      </c>
      <c r="B394" s="12" t="s">
        <v>76</v>
      </c>
      <c r="C394" s="12">
        <v>0.05</v>
      </c>
      <c r="E394" s="12" t="s">
        <v>17</v>
      </c>
      <c r="F394" s="12" t="s">
        <v>17</v>
      </c>
      <c r="G394" s="12" t="s">
        <v>17</v>
      </c>
      <c r="H394" s="12" t="s">
        <v>17</v>
      </c>
      <c r="I394" s="12">
        <v>59049</v>
      </c>
      <c r="J394" s="12" t="s">
        <v>17</v>
      </c>
    </row>
    <row r="395" spans="1:10" x14ac:dyDescent="0.3">
      <c r="A395" s="12" t="s">
        <v>19</v>
      </c>
      <c r="B395" s="12" t="s">
        <v>100</v>
      </c>
      <c r="C395" s="12">
        <v>4.2999999999999997E-2</v>
      </c>
      <c r="D395" s="12" t="s">
        <v>51</v>
      </c>
      <c r="E395" s="12" t="s">
        <v>17</v>
      </c>
      <c r="F395" s="12" t="s">
        <v>19</v>
      </c>
      <c r="G395" s="12" t="s">
        <v>19</v>
      </c>
      <c r="H395" s="12" t="s">
        <v>19</v>
      </c>
      <c r="I395" s="12" t="s">
        <v>19</v>
      </c>
      <c r="J395" s="12" t="s">
        <v>19</v>
      </c>
    </row>
    <row r="396" spans="1:10" x14ac:dyDescent="0.3">
      <c r="A396" s="12">
        <v>96</v>
      </c>
      <c r="B396" s="12" t="s">
        <v>77</v>
      </c>
      <c r="C396" s="12">
        <v>4.7E-2</v>
      </c>
      <c r="E396" s="12" t="s">
        <v>17</v>
      </c>
      <c r="F396" s="12" t="s">
        <v>17</v>
      </c>
      <c r="G396" s="12" t="s">
        <v>17</v>
      </c>
      <c r="H396" s="12" t="s">
        <v>17</v>
      </c>
      <c r="I396" s="12">
        <v>177147</v>
      </c>
      <c r="J396" s="12" t="s">
        <v>17</v>
      </c>
    </row>
    <row r="397" spans="1:10" x14ac:dyDescent="0.3">
      <c r="A397" s="12" t="s">
        <v>19</v>
      </c>
      <c r="B397" s="12" t="s">
        <v>101</v>
      </c>
      <c r="C397" s="12">
        <v>4.2999999999999997E-2</v>
      </c>
      <c r="D397" s="12" t="s">
        <v>51</v>
      </c>
      <c r="E397" s="12" t="s">
        <v>17</v>
      </c>
      <c r="F397" s="12" t="s">
        <v>19</v>
      </c>
      <c r="G397" s="12" t="s">
        <v>19</v>
      </c>
      <c r="H397" s="12" t="s">
        <v>19</v>
      </c>
      <c r="I397" s="12" t="s">
        <v>19</v>
      </c>
      <c r="J397" s="12" t="s">
        <v>19</v>
      </c>
    </row>
    <row r="398" spans="1:10" x14ac:dyDescent="0.3">
      <c r="A398" s="12" t="s">
        <v>43</v>
      </c>
    </row>
    <row r="399" spans="1:10" x14ac:dyDescent="0.3">
      <c r="A399" s="12" t="s">
        <v>390</v>
      </c>
      <c r="B399" s="12" t="s">
        <v>391</v>
      </c>
      <c r="D399" s="12" t="s">
        <v>19</v>
      </c>
    </row>
    <row r="400" spans="1:10" x14ac:dyDescent="0.3">
      <c r="A400" s="12" t="s">
        <v>53</v>
      </c>
      <c r="B400" s="12" t="s">
        <v>417</v>
      </c>
      <c r="C400" s="12">
        <v>574.46</v>
      </c>
      <c r="D400" s="12" t="s">
        <v>418</v>
      </c>
    </row>
    <row r="401" spans="1:1" x14ac:dyDescent="0.3">
      <c r="A401" s="12" t="s">
        <v>50</v>
      </c>
    </row>
    <row r="402" spans="1:1" x14ac:dyDescent="0.3">
      <c r="A402" s="12" t="s">
        <v>580</v>
      </c>
    </row>
  </sheetData>
  <conditionalFormatting sqref="D5:AC5 D4:P4 R4:AC4 D8:AC8 D7:P7 R7:AC7 D11:AC11 D10:P10 R10:AC10 D14:AC14 D13:P13 R13:AC13 D17:AC17 D16:P16 R16:AC16 D23:AC23 D19:P20 R19:AC20 D26:AC26 D25:P25 R25:AC25 R22:AC22 D22:P22 D28:AC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99" priority="16" operator="greaterThan">
      <formula>20</formula>
    </cfRule>
  </conditionalFormatting>
  <conditionalFormatting sqref="R6:AC6">
    <cfRule type="cellIs" dxfId="198" priority="15" operator="greaterThan">
      <formula>20</formula>
    </cfRule>
  </conditionalFormatting>
  <conditionalFormatting sqref="D9:O9">
    <cfRule type="cellIs" dxfId="197" priority="14" operator="greaterThan">
      <formula>20</formula>
    </cfRule>
  </conditionalFormatting>
  <conditionalFormatting sqref="R9:AC9">
    <cfRule type="cellIs" dxfId="196" priority="13" operator="greaterThan">
      <formula>20</formula>
    </cfRule>
  </conditionalFormatting>
  <conditionalFormatting sqref="D12:O12">
    <cfRule type="cellIs" dxfId="195" priority="12" operator="greaterThan">
      <formula>20</formula>
    </cfRule>
  </conditionalFormatting>
  <conditionalFormatting sqref="R12:AC12">
    <cfRule type="cellIs" dxfId="194" priority="11" operator="greaterThan">
      <formula>20</formula>
    </cfRule>
  </conditionalFormatting>
  <conditionalFormatting sqref="D15:O15">
    <cfRule type="cellIs" dxfId="193" priority="10" operator="greaterThan">
      <formula>20</formula>
    </cfRule>
  </conditionalFormatting>
  <conditionalFormatting sqref="R15:AC15">
    <cfRule type="cellIs" dxfId="192" priority="9" operator="greaterThan">
      <formula>20</formula>
    </cfRule>
  </conditionalFormatting>
  <conditionalFormatting sqref="D18:O18">
    <cfRule type="cellIs" dxfId="191" priority="8" operator="greaterThan">
      <formula>20</formula>
    </cfRule>
  </conditionalFormatting>
  <conditionalFormatting sqref="R18:AC18">
    <cfRule type="cellIs" dxfId="190" priority="7" operator="greaterThan">
      <formula>20</formula>
    </cfRule>
  </conditionalFormatting>
  <conditionalFormatting sqref="D21:O21">
    <cfRule type="cellIs" dxfId="189" priority="6" operator="greaterThan">
      <formula>20</formula>
    </cfRule>
  </conditionalFormatting>
  <conditionalFormatting sqref="R21:AC21">
    <cfRule type="cellIs" dxfId="188" priority="5" operator="greaterThan">
      <formula>20</formula>
    </cfRule>
  </conditionalFormatting>
  <conditionalFormatting sqref="D24:O24">
    <cfRule type="cellIs" dxfId="187" priority="4" operator="greaterThan">
      <formula>20</formula>
    </cfRule>
  </conditionalFormatting>
  <conditionalFormatting sqref="R24:AC24">
    <cfRule type="cellIs" dxfId="186" priority="3" operator="greaterThan">
      <formula>20</formula>
    </cfRule>
  </conditionalFormatting>
  <conditionalFormatting sqref="D27:O27">
    <cfRule type="cellIs" dxfId="185" priority="2" operator="greaterThan">
      <formula>20</formula>
    </cfRule>
  </conditionalFormatting>
  <conditionalFormatting sqref="R27:AC27">
    <cfRule type="cellIs" dxfId="184" priority="1" operator="greaterThan">
      <formula>20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403"/>
  <sheetViews>
    <sheetView topLeftCell="C1"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bestFit="1" customWidth="1"/>
    <col min="4" max="15" width="9.09765625" style="12"/>
    <col min="16" max="16" width="5.8984375" style="12" customWidth="1"/>
    <col min="17" max="17" width="12.8984375" style="12" bestFit="1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23.6</v>
      </c>
      <c r="C4" s="14" t="s">
        <v>393</v>
      </c>
      <c r="D4" s="12">
        <v>4.8500000000000001E-2</v>
      </c>
      <c r="E4" s="12">
        <v>4.7899999999999998E-2</v>
      </c>
      <c r="F4" s="12">
        <v>4.58E-2</v>
      </c>
      <c r="G4" s="12">
        <v>4.6399999999999997E-2</v>
      </c>
      <c r="H4" s="12">
        <v>4.7199999999999999E-2</v>
      </c>
      <c r="I4" s="12">
        <v>4.6600000000000003E-2</v>
      </c>
      <c r="J4" s="12">
        <v>4.5699999999999998E-2</v>
      </c>
      <c r="K4" s="12">
        <v>4.6199999999999998E-2</v>
      </c>
      <c r="L4" s="12">
        <v>9.9400000000000002E-2</v>
      </c>
      <c r="M4" s="12">
        <v>7.0000000000000007E-2</v>
      </c>
      <c r="N4" s="12">
        <v>0.12809999999999999</v>
      </c>
      <c r="O4" s="12">
        <v>4.8000000000000001E-2</v>
      </c>
      <c r="Q4" s="14" t="s">
        <v>400</v>
      </c>
      <c r="R4" s="12">
        <v>3.6240999999999999</v>
      </c>
      <c r="S4" s="12">
        <v>3.6351</v>
      </c>
      <c r="T4" s="12">
        <v>2.9310999999999998</v>
      </c>
      <c r="U4" s="12">
        <v>2.0245000000000002</v>
      </c>
      <c r="V4" s="12">
        <v>1.2932999999999999</v>
      </c>
      <c r="W4" s="12">
        <v>0.52210000000000001</v>
      </c>
      <c r="X4" s="12">
        <v>0.2155</v>
      </c>
      <c r="Y4" s="12">
        <v>9.1300000000000006E-2</v>
      </c>
      <c r="Z4" s="12">
        <v>7.2700000000000001E-2</v>
      </c>
      <c r="AA4" s="12">
        <v>5.8599999999999999E-2</v>
      </c>
      <c r="AB4" s="12">
        <v>5.62E-2</v>
      </c>
      <c r="AC4" s="12">
        <v>4.8899999999999999E-2</v>
      </c>
    </row>
    <row r="5" spans="1:29" x14ac:dyDescent="0.3">
      <c r="C5" s="14"/>
      <c r="D5" s="12">
        <v>4.7E-2</v>
      </c>
      <c r="E5" s="12">
        <v>4.4900000000000002E-2</v>
      </c>
      <c r="F5" s="12">
        <v>4.3299999999999998E-2</v>
      </c>
      <c r="G5" s="12">
        <v>4.4600000000000001E-2</v>
      </c>
      <c r="H5" s="12">
        <v>4.8599999999999997E-2</v>
      </c>
      <c r="I5" s="12">
        <v>4.2799999999999998E-2</v>
      </c>
      <c r="J5" s="12">
        <v>4.6199999999999998E-2</v>
      </c>
      <c r="K5" s="12">
        <v>4.3099999999999999E-2</v>
      </c>
      <c r="L5" s="12">
        <v>5.16E-2</v>
      </c>
      <c r="M5" s="12">
        <v>4.4200000000000003E-2</v>
      </c>
      <c r="N5" s="12">
        <v>4.7899999999999998E-2</v>
      </c>
      <c r="O5" s="12">
        <v>5.28E-2</v>
      </c>
      <c r="R5" s="12">
        <v>3.6240999999999999</v>
      </c>
      <c r="S5" s="12">
        <v>3.4319999999999999</v>
      </c>
      <c r="T5" s="12">
        <v>2.9904000000000002</v>
      </c>
      <c r="U5" s="12">
        <v>1.9161999999999999</v>
      </c>
      <c r="V5" s="12">
        <v>1.2515000000000001</v>
      </c>
      <c r="W5" s="12">
        <v>0.49490000000000001</v>
      </c>
      <c r="X5" s="12">
        <v>0.2142</v>
      </c>
      <c r="Y5" s="12">
        <v>9.5100000000000004E-2</v>
      </c>
      <c r="Z5" s="12">
        <v>8.0799999999999997E-2</v>
      </c>
      <c r="AA5" s="12">
        <v>5.5300000000000002E-2</v>
      </c>
      <c r="AB5" s="12">
        <v>5.2400000000000002E-2</v>
      </c>
      <c r="AC5" s="12">
        <v>4.7E-2</v>
      </c>
    </row>
    <row r="6" spans="1:29" s="9" customFormat="1" x14ac:dyDescent="0.3">
      <c r="C6" s="19" t="s">
        <v>475</v>
      </c>
      <c r="D6" s="9">
        <f>_xlfn.STDEV.S(D4:D5)/AVERAGE(D4:D5)*100</f>
        <v>2.2212778466593139</v>
      </c>
      <c r="E6" s="9">
        <f>_xlfn.STDEV.S(E4:E5)/AVERAGE(E4:E5)*100</f>
        <v>4.5718110852578437</v>
      </c>
      <c r="F6" s="9">
        <f t="shared" ref="F6:O6" si="0">_xlfn.STDEV.S(F4:F5)/AVERAGE(F4:F5)*100</f>
        <v>3.9680515218100343</v>
      </c>
      <c r="G6" s="9">
        <f>_xlfn.STDEV.S(G4:G5)/AVERAGE(G4:G5)*100</f>
        <v>2.7973455079907317</v>
      </c>
      <c r="H6" s="9">
        <f t="shared" si="0"/>
        <v>2.0667004043030595</v>
      </c>
      <c r="I6" s="9">
        <f t="shared" si="0"/>
        <v>6.0111985872681961</v>
      </c>
      <c r="J6" s="9">
        <f t="shared" si="0"/>
        <v>0.7694306650560917</v>
      </c>
      <c r="K6" s="9">
        <f t="shared" si="0"/>
        <v>4.9093639903209327</v>
      </c>
      <c r="L6" s="9">
        <f t="shared" si="0"/>
        <v>44.767820053929796</v>
      </c>
      <c r="M6" s="9">
        <f>_xlfn.STDEV.S(M4:M5)/AVERAGE(M4:M5)*100</f>
        <v>31.949833545731927</v>
      </c>
      <c r="N6" s="9">
        <f t="shared" si="0"/>
        <v>64.443140739955808</v>
      </c>
      <c r="O6" s="9">
        <f t="shared" si="0"/>
        <v>6.7343502970147364</v>
      </c>
      <c r="Q6" s="19" t="s">
        <v>475</v>
      </c>
      <c r="R6" s="9">
        <f>_xlfn.STDEV.S(R4:R5)/AVERAGE(R4:R5)*100</f>
        <v>0</v>
      </c>
      <c r="S6" s="9">
        <f>_xlfn.STDEV.S(S4:S5)/AVERAGE(S4:S5)*100</f>
        <v>4.0642806033305838</v>
      </c>
      <c r="T6" s="9">
        <f t="shared" ref="T6:AC6" si="1">_xlfn.STDEV.S(T4:T5)/AVERAGE(T4:T5)*100</f>
        <v>1.4162435911293598</v>
      </c>
      <c r="U6" s="9">
        <f>_xlfn.STDEV.S(U4:U5)/AVERAGE(U4:U5)*100</f>
        <v>3.8866020962013499</v>
      </c>
      <c r="V6" s="9">
        <f t="shared" si="1"/>
        <v>2.3229380268467126</v>
      </c>
      <c r="W6" s="9">
        <f t="shared" si="1"/>
        <v>3.7823607567893998</v>
      </c>
      <c r="X6" s="9">
        <f t="shared" si="1"/>
        <v>0.42785143846521234</v>
      </c>
      <c r="Y6" s="9">
        <f t="shared" si="1"/>
        <v>2.8830533996876384</v>
      </c>
      <c r="Z6" s="9">
        <f t="shared" si="1"/>
        <v>7.4626253128482505</v>
      </c>
      <c r="AA6" s="9">
        <f t="shared" si="1"/>
        <v>4.097370286067787</v>
      </c>
      <c r="AB6" s="9">
        <f t="shared" si="1"/>
        <v>4.9484452458727057</v>
      </c>
      <c r="AC6" s="9">
        <f t="shared" si="1"/>
        <v>2.8018829702908019</v>
      </c>
    </row>
    <row r="7" spans="1:29" x14ac:dyDescent="0.3">
      <c r="C7" s="14" t="s">
        <v>548</v>
      </c>
      <c r="D7" s="12">
        <v>3.6160999999999999</v>
      </c>
      <c r="E7" s="12">
        <v>3.4354</v>
      </c>
      <c r="F7" s="12">
        <v>3.0676999999999999</v>
      </c>
      <c r="G7" s="12">
        <v>1.2264999999999999</v>
      </c>
      <c r="H7" s="12">
        <v>0.25490000000000002</v>
      </c>
      <c r="I7" s="12">
        <v>9.9699999999999997E-2</v>
      </c>
      <c r="J7" s="12">
        <v>5.0500000000000003E-2</v>
      </c>
      <c r="K7" s="12">
        <v>4.99E-2</v>
      </c>
      <c r="L7" s="12">
        <v>5.8500000000000003E-2</v>
      </c>
      <c r="M7" s="12">
        <v>4.7600000000000003E-2</v>
      </c>
      <c r="N7" s="12">
        <v>8.8200000000000001E-2</v>
      </c>
      <c r="O7" s="12">
        <v>4.9299999999999997E-2</v>
      </c>
      <c r="Q7" s="14" t="s">
        <v>555</v>
      </c>
      <c r="R7" s="12">
        <v>3.661</v>
      </c>
      <c r="S7" s="12">
        <v>3.6686999999999999</v>
      </c>
      <c r="T7" s="12">
        <v>3.4716</v>
      </c>
      <c r="U7" s="12">
        <v>2.6263000000000001</v>
      </c>
      <c r="V7" s="12">
        <v>0.71509999999999996</v>
      </c>
      <c r="W7" s="12">
        <v>0.1852</v>
      </c>
      <c r="X7" s="12">
        <v>6.7699999999999996E-2</v>
      </c>
      <c r="Y7" s="12">
        <v>5.1400000000000001E-2</v>
      </c>
      <c r="Z7" s="12">
        <v>9.4200000000000006E-2</v>
      </c>
      <c r="AA7" s="12">
        <v>4.7800000000000002E-2</v>
      </c>
      <c r="AB7" s="12">
        <v>4.7399999999999998E-2</v>
      </c>
      <c r="AC7" s="12">
        <v>4.4200000000000003E-2</v>
      </c>
    </row>
    <row r="8" spans="1:29" x14ac:dyDescent="0.3">
      <c r="C8" s="14"/>
      <c r="D8" s="12">
        <v>3.7189999999999999</v>
      </c>
      <c r="E8" s="12">
        <v>3.4775999999999998</v>
      </c>
      <c r="F8" s="12">
        <v>2.9870999999999999</v>
      </c>
      <c r="G8" s="12">
        <v>1.107</v>
      </c>
      <c r="H8" s="12">
        <v>0.23430000000000001</v>
      </c>
      <c r="I8" s="12">
        <v>7.9899999999999999E-2</v>
      </c>
      <c r="J8" s="12">
        <v>5.5300000000000002E-2</v>
      </c>
      <c r="K8" s="12">
        <v>4.48E-2</v>
      </c>
      <c r="L8" s="12">
        <v>5.0599999999999999E-2</v>
      </c>
      <c r="M8" s="12">
        <v>5.3900000000000003E-2</v>
      </c>
      <c r="N8" s="12">
        <v>5.9700000000000003E-2</v>
      </c>
      <c r="O8" s="12">
        <v>4.9700000000000001E-2</v>
      </c>
      <c r="R8" s="12">
        <v>3.7096</v>
      </c>
      <c r="S8" s="12">
        <v>3.6970999999999998</v>
      </c>
      <c r="T8" s="12">
        <v>3.3994</v>
      </c>
      <c r="U8" s="12">
        <v>2.4251999999999998</v>
      </c>
      <c r="V8" s="12">
        <v>0.62509999999999999</v>
      </c>
      <c r="W8" s="12">
        <v>0.18809999999999999</v>
      </c>
      <c r="X8" s="12">
        <v>7.2800000000000004E-2</v>
      </c>
      <c r="Y8" s="12">
        <v>5.0599999999999999E-2</v>
      </c>
      <c r="Z8" s="12">
        <v>5.3100000000000001E-2</v>
      </c>
      <c r="AA8" s="12">
        <v>4.58E-2</v>
      </c>
      <c r="AB8" s="12">
        <v>4.7800000000000002E-2</v>
      </c>
      <c r="AC8" s="12">
        <v>5.2600000000000001E-2</v>
      </c>
    </row>
    <row r="9" spans="1:29" s="9" customFormat="1" x14ac:dyDescent="0.3">
      <c r="C9" s="19" t="s">
        <v>475</v>
      </c>
      <c r="D9" s="9">
        <f>_xlfn.STDEV.S(D7:D8)/AVERAGE(D7:D8)*100</f>
        <v>1.9839208131885246</v>
      </c>
      <c r="E9" s="9">
        <f>_xlfn.STDEV.S(E7:E8)/AVERAGE(E7:E8)*100</f>
        <v>0.86329831234115884</v>
      </c>
      <c r="F9" s="9">
        <f t="shared" ref="F9:O9" si="2">_xlfn.STDEV.S(F7:F8)/AVERAGE(F7:F8)*100</f>
        <v>1.8825661149380901</v>
      </c>
      <c r="G9" s="9">
        <f>_xlfn.STDEV.S(G7:G8)/AVERAGE(G7:G8)*100</f>
        <v>7.2422764389794212</v>
      </c>
      <c r="H9" s="9">
        <f t="shared" si="2"/>
        <v>5.9551920247109091</v>
      </c>
      <c r="I9" s="9">
        <f t="shared" si="2"/>
        <v>15.590995843534186</v>
      </c>
      <c r="J9" s="9">
        <f t="shared" si="2"/>
        <v>6.4160917763618652</v>
      </c>
      <c r="K9" s="9">
        <f t="shared" si="2"/>
        <v>7.6161448448815046</v>
      </c>
      <c r="L9" s="9">
        <f t="shared" si="2"/>
        <v>10.240409846697943</v>
      </c>
      <c r="M9" s="9">
        <f>_xlfn.STDEV.S(M7:M8)/AVERAGE(M7:M8)*100</f>
        <v>8.7778772836950729</v>
      </c>
      <c r="N9" s="9">
        <f t="shared" si="2"/>
        <v>27.251579802321313</v>
      </c>
      <c r="O9" s="9">
        <f t="shared" si="2"/>
        <v>0.57139941914065084</v>
      </c>
      <c r="Q9" s="19" t="s">
        <v>475</v>
      </c>
      <c r="R9" s="9">
        <f>_xlfn.STDEV.S(R7:R8)/AVERAGE(R7:R8)*100</f>
        <v>0.93249910633235278</v>
      </c>
      <c r="S9" s="9">
        <f>_xlfn.STDEV.S(S7:S8)/AVERAGE(S7:S8)*100</f>
        <v>0.54527227417790147</v>
      </c>
      <c r="T9" s="9">
        <f t="shared" ref="T9:AC9" si="3">_xlfn.STDEV.S(T7:T8)/AVERAGE(T7:T8)*100</f>
        <v>1.4860459787998475</v>
      </c>
      <c r="U9" s="9">
        <f>_xlfn.STDEV.S(U7:U8)/AVERAGE(U7:U8)*100</f>
        <v>5.6299781726859308</v>
      </c>
      <c r="V9" s="9">
        <f t="shared" si="3"/>
        <v>9.497031832083163</v>
      </c>
      <c r="W9" s="9">
        <f t="shared" si="3"/>
        <v>1.0986389849670386</v>
      </c>
      <c r="X9" s="9">
        <f t="shared" si="3"/>
        <v>5.1334442477599964</v>
      </c>
      <c r="Y9" s="9">
        <f t="shared" si="3"/>
        <v>1.1091871077436068</v>
      </c>
      <c r="Z9" s="9">
        <f t="shared" si="3"/>
        <v>39.45972668943255</v>
      </c>
      <c r="AA9" s="9">
        <f t="shared" si="3"/>
        <v>3.0218238512245645</v>
      </c>
      <c r="AB9" s="9">
        <f t="shared" si="3"/>
        <v>0.59420737914836597</v>
      </c>
      <c r="AC9" s="9">
        <f t="shared" si="3"/>
        <v>12.272101161088839</v>
      </c>
    </row>
    <row r="10" spans="1:29" x14ac:dyDescent="0.3">
      <c r="C10" s="14" t="s">
        <v>549</v>
      </c>
      <c r="D10" s="12">
        <v>3.8098000000000001</v>
      </c>
      <c r="E10" s="12">
        <v>3.3952</v>
      </c>
      <c r="F10" s="12">
        <v>2.1147999999999998</v>
      </c>
      <c r="G10" s="12">
        <v>0.52949999999999997</v>
      </c>
      <c r="H10" s="12">
        <v>0.12330000000000001</v>
      </c>
      <c r="I10" s="12">
        <v>5.9200000000000003E-2</v>
      </c>
      <c r="J10" s="12">
        <v>4.7899999999999998E-2</v>
      </c>
      <c r="K10" s="12">
        <v>4.3499999999999997E-2</v>
      </c>
      <c r="L10" s="12">
        <v>5.45E-2</v>
      </c>
      <c r="M10" s="12">
        <v>4.9799999999999997E-2</v>
      </c>
      <c r="N10" s="12">
        <v>4.4699999999999997E-2</v>
      </c>
      <c r="O10" s="12">
        <v>7.3400000000000007E-2</v>
      </c>
      <c r="Q10" s="14" t="s">
        <v>556</v>
      </c>
      <c r="R10" s="12">
        <v>3.7776999999999998</v>
      </c>
      <c r="S10" s="12">
        <v>3.5876000000000001</v>
      </c>
      <c r="T10" s="12">
        <v>3.0828000000000002</v>
      </c>
      <c r="U10" s="12">
        <v>1.3499000000000001</v>
      </c>
      <c r="V10" s="12">
        <v>0.2954</v>
      </c>
      <c r="W10" s="12">
        <v>0.1037</v>
      </c>
      <c r="X10" s="12">
        <v>5.1799999999999999E-2</v>
      </c>
      <c r="Y10" s="12">
        <v>4.5400000000000003E-2</v>
      </c>
      <c r="Z10" s="12">
        <v>4.3900000000000002E-2</v>
      </c>
      <c r="AA10" s="12">
        <v>4.3299999999999998E-2</v>
      </c>
      <c r="AB10" s="12">
        <v>4.4299999999999999E-2</v>
      </c>
      <c r="AC10" s="12">
        <v>4.3400000000000001E-2</v>
      </c>
    </row>
    <row r="11" spans="1:29" x14ac:dyDescent="0.3">
      <c r="C11" s="14"/>
      <c r="D11" s="12">
        <v>3.7625999999999999</v>
      </c>
      <c r="E11" s="12">
        <v>3.4788000000000001</v>
      </c>
      <c r="F11" s="12">
        <v>1.9058999999999999</v>
      </c>
      <c r="G11" s="12">
        <v>0.46179999999999999</v>
      </c>
      <c r="H11" s="12">
        <v>0.13730000000000001</v>
      </c>
      <c r="I11" s="12">
        <v>5.8900000000000001E-2</v>
      </c>
      <c r="J11" s="12">
        <v>4.8800000000000003E-2</v>
      </c>
      <c r="K11" s="12">
        <v>4.8000000000000001E-2</v>
      </c>
      <c r="L11" s="12">
        <v>0.1701</v>
      </c>
      <c r="M11" s="12">
        <v>4.9299999999999997E-2</v>
      </c>
      <c r="N11" s="12">
        <v>0.11799999999999999</v>
      </c>
      <c r="O11" s="12">
        <v>6.8000000000000005E-2</v>
      </c>
      <c r="R11" s="12">
        <v>3.6696</v>
      </c>
      <c r="S11" s="12">
        <v>3.6269999999999998</v>
      </c>
      <c r="T11" s="12">
        <v>3.1951000000000001</v>
      </c>
      <c r="U11" s="12">
        <v>1.3401000000000001</v>
      </c>
      <c r="V11" s="12">
        <v>0.29149999999999998</v>
      </c>
      <c r="W11" s="12">
        <v>9.9000000000000005E-2</v>
      </c>
      <c r="X11" s="12">
        <v>5.3600000000000002E-2</v>
      </c>
      <c r="Y11" s="12">
        <v>4.6399999999999997E-2</v>
      </c>
      <c r="Z11" s="12">
        <v>5.79E-2</v>
      </c>
      <c r="AA11" s="12">
        <v>4.3700000000000003E-2</v>
      </c>
      <c r="AB11" s="12">
        <v>6.0100000000000001E-2</v>
      </c>
      <c r="AC11" s="12">
        <v>7.5399999999999995E-2</v>
      </c>
    </row>
    <row r="12" spans="1:29" s="9" customFormat="1" x14ac:dyDescent="0.3">
      <c r="C12" s="19" t="s">
        <v>475</v>
      </c>
      <c r="D12" s="9">
        <f>_xlfn.STDEV.S(D10:D11)/AVERAGE(D10:D11)*100</f>
        <v>0.88150229972017158</v>
      </c>
      <c r="E12" s="9">
        <f>_xlfn.STDEV.S(E10:E11)/AVERAGE(E10:E11)*100</f>
        <v>1.719933864044092</v>
      </c>
      <c r="F12" s="9">
        <f t="shared" ref="F12:O12" si="4">_xlfn.STDEV.S(F10:F11)/AVERAGE(F10:F11)*100</f>
        <v>7.3477059511960441</v>
      </c>
      <c r="G12" s="9">
        <f>_xlfn.STDEV.S(G10:G11)/AVERAGE(G10:G11)*100</f>
        <v>9.6582526150164956</v>
      </c>
      <c r="H12" s="9">
        <f t="shared" si="4"/>
        <v>7.5974634970158581</v>
      </c>
      <c r="I12" s="9">
        <f t="shared" si="4"/>
        <v>0.35924137909562304</v>
      </c>
      <c r="J12" s="9">
        <f t="shared" si="4"/>
        <v>1.3162277209263626</v>
      </c>
      <c r="K12" s="9">
        <f t="shared" si="4"/>
        <v>6.95514866740867</v>
      </c>
      <c r="L12" s="9">
        <f t="shared" si="4"/>
        <v>72.788552008161076</v>
      </c>
      <c r="M12" s="9">
        <f>_xlfn.STDEV.S(M10:M11)/AVERAGE(M10:M11)*100</f>
        <v>0.71352853802880745</v>
      </c>
      <c r="N12" s="9">
        <f t="shared" si="4"/>
        <v>63.713493621357053</v>
      </c>
      <c r="O12" s="9">
        <f t="shared" si="4"/>
        <v>5.4008155847345929</v>
      </c>
      <c r="Q12" s="19" t="s">
        <v>475</v>
      </c>
      <c r="R12" s="9">
        <f>_xlfn.STDEV.S(R10:R11)/AVERAGE(R10:R11)*100</f>
        <v>2.0527773299387881</v>
      </c>
      <c r="S12" s="9">
        <f>_xlfn.STDEV.S(S10:S11)/AVERAGE(S10:S11)*100</f>
        <v>0.77232298890443629</v>
      </c>
      <c r="T12" s="9">
        <f t="shared" ref="T12:AC12" si="5">_xlfn.STDEV.S(T10:T11)/AVERAGE(T10:T11)*100</f>
        <v>2.5297660532104418</v>
      </c>
      <c r="U12" s="9">
        <f>_xlfn.STDEV.S(U10:U11)/AVERAGE(U10:U11)*100</f>
        <v>0.51521534986083162</v>
      </c>
      <c r="V12" s="9">
        <f t="shared" si="5"/>
        <v>0.93975683987989278</v>
      </c>
      <c r="W12" s="9">
        <f t="shared" si="5"/>
        <v>3.279133568403326</v>
      </c>
      <c r="X12" s="9">
        <f t="shared" si="5"/>
        <v>2.4151654765384967</v>
      </c>
      <c r="Y12" s="9">
        <f t="shared" si="5"/>
        <v>1.5405376496438852</v>
      </c>
      <c r="Z12" s="9">
        <f t="shared" si="5"/>
        <v>19.448909502184016</v>
      </c>
      <c r="AA12" s="9">
        <f t="shared" si="5"/>
        <v>0.65021313212556842</v>
      </c>
      <c r="AB12" s="9">
        <f t="shared" si="5"/>
        <v>21.402848932466409</v>
      </c>
      <c r="AC12" s="9">
        <f t="shared" si="5"/>
        <v>38.093294609376308</v>
      </c>
    </row>
    <row r="13" spans="1:29" x14ac:dyDescent="0.3">
      <c r="C13" s="14" t="s">
        <v>551</v>
      </c>
      <c r="D13" s="12">
        <v>3.5706000000000002</v>
      </c>
      <c r="E13" s="12">
        <v>2.1274999999999999</v>
      </c>
      <c r="F13" s="12">
        <v>0.56420000000000003</v>
      </c>
      <c r="G13" s="12">
        <v>0.1447</v>
      </c>
      <c r="H13" s="12">
        <v>5.8900000000000001E-2</v>
      </c>
      <c r="I13" s="12">
        <v>5.9700000000000003E-2</v>
      </c>
      <c r="J13" s="12">
        <v>7.7100000000000002E-2</v>
      </c>
      <c r="K13" s="12">
        <v>9.74E-2</v>
      </c>
      <c r="L13" s="12">
        <v>0.2152</v>
      </c>
      <c r="M13" s="12">
        <v>4.2799999999999998E-2</v>
      </c>
      <c r="N13" s="12">
        <v>6.4399999999999999E-2</v>
      </c>
      <c r="O13" s="12">
        <v>0.17530000000000001</v>
      </c>
      <c r="Q13" s="14" t="s">
        <v>557</v>
      </c>
      <c r="R13" s="12">
        <v>3.7277999999999998</v>
      </c>
      <c r="S13" s="12">
        <v>3.6974999999999998</v>
      </c>
      <c r="T13" s="12">
        <v>2.4072</v>
      </c>
      <c r="U13" s="12">
        <v>0.97819999999999996</v>
      </c>
      <c r="V13" s="12">
        <v>0.24129999999999999</v>
      </c>
      <c r="W13" s="12">
        <v>8.14E-2</v>
      </c>
      <c r="X13" s="12">
        <v>5.0900000000000001E-2</v>
      </c>
      <c r="Y13" s="12">
        <v>4.5999999999999999E-2</v>
      </c>
      <c r="Z13" s="12">
        <v>7.7700000000000005E-2</v>
      </c>
      <c r="AA13" s="12">
        <v>5.21E-2</v>
      </c>
      <c r="AB13" s="12">
        <v>4.48E-2</v>
      </c>
      <c r="AC13" s="12">
        <v>6.2799999999999995E-2</v>
      </c>
    </row>
    <row r="14" spans="1:29" x14ac:dyDescent="0.3">
      <c r="C14" s="14"/>
      <c r="D14" s="12">
        <v>3.5217999999999998</v>
      </c>
      <c r="E14" s="12">
        <v>1.8340000000000001</v>
      </c>
      <c r="F14" s="12">
        <v>0.50870000000000004</v>
      </c>
      <c r="G14" s="12">
        <v>0.1459</v>
      </c>
      <c r="H14" s="12">
        <v>6.3200000000000006E-2</v>
      </c>
      <c r="I14" s="12">
        <v>4.7800000000000002E-2</v>
      </c>
      <c r="J14" s="12">
        <v>4.48E-2</v>
      </c>
      <c r="K14" s="12">
        <v>4.6300000000000001E-2</v>
      </c>
      <c r="L14" s="12">
        <v>8.1199999999999994E-2</v>
      </c>
      <c r="M14" s="12">
        <v>7.3400000000000007E-2</v>
      </c>
      <c r="N14" s="12">
        <v>6.0999999999999999E-2</v>
      </c>
      <c r="O14" s="12">
        <v>7.0300000000000001E-2</v>
      </c>
      <c r="R14" s="12">
        <v>3.7843</v>
      </c>
      <c r="S14" s="12">
        <v>3.5491999999999999</v>
      </c>
      <c r="T14" s="12">
        <v>2.7631999999999999</v>
      </c>
      <c r="U14" s="12">
        <v>1.0414000000000001</v>
      </c>
      <c r="V14" s="12">
        <v>0.2094</v>
      </c>
      <c r="W14" s="12">
        <v>8.4599999999999995E-2</v>
      </c>
      <c r="X14" s="12">
        <v>5.0099999999999999E-2</v>
      </c>
      <c r="Y14" s="12">
        <v>4.53E-2</v>
      </c>
      <c r="Z14" s="12">
        <v>4.58E-2</v>
      </c>
      <c r="AA14" s="12">
        <v>4.7800000000000002E-2</v>
      </c>
      <c r="AB14" s="12">
        <v>4.3400000000000001E-2</v>
      </c>
      <c r="AC14" s="12">
        <v>4.5699999999999998E-2</v>
      </c>
    </row>
    <row r="15" spans="1:29" s="9" customFormat="1" x14ac:dyDescent="0.3">
      <c r="C15" s="19" t="s">
        <v>475</v>
      </c>
      <c r="D15" s="9">
        <f>_xlfn.STDEV.S(D13:D14)/AVERAGE(D13:D14)*100</f>
        <v>0.97306443296779099</v>
      </c>
      <c r="E15" s="9">
        <f>_xlfn.STDEV.S(E13:E14)/AVERAGE(E13:E14)*100</f>
        <v>10.477639292099033</v>
      </c>
      <c r="F15" s="9">
        <f t="shared" ref="F15:O15" si="6">_xlfn.STDEV.S(F13:F14)/AVERAGE(F13:F14)*100</f>
        <v>7.3155795238798369</v>
      </c>
      <c r="G15" s="9">
        <f>_xlfn.STDEV.S(G13:G14)/AVERAGE(G13:G14)*100</f>
        <v>0.58398357702949877</v>
      </c>
      <c r="H15" s="9">
        <f t="shared" si="6"/>
        <v>4.9804408830502176</v>
      </c>
      <c r="I15" s="9">
        <f t="shared" si="6"/>
        <v>15.655015248595113</v>
      </c>
      <c r="J15" s="9">
        <f t="shared" si="6"/>
        <v>37.472598904553685</v>
      </c>
      <c r="K15" s="9">
        <f t="shared" si="6"/>
        <v>50.289709838041198</v>
      </c>
      <c r="L15" s="9">
        <f t="shared" si="6"/>
        <v>63.935430957488101</v>
      </c>
      <c r="M15" s="9">
        <f>_xlfn.STDEV.S(M13:M14)/AVERAGE(M13:M14)*100</f>
        <v>37.241768509997215</v>
      </c>
      <c r="N15" s="9">
        <f t="shared" si="6"/>
        <v>3.8343908389701142</v>
      </c>
      <c r="O15" s="9">
        <f t="shared" si="6"/>
        <v>60.461084710576131</v>
      </c>
      <c r="Q15" s="19" t="s">
        <v>475</v>
      </c>
      <c r="R15" s="9">
        <f>_xlfn.STDEV.S(R13:R14)/AVERAGE(R13:R14)*100</f>
        <v>1.0636581817877846</v>
      </c>
      <c r="S15" s="9">
        <f>_xlfn.STDEV.S(S13:S14)/AVERAGE(S13:S14)*100</f>
        <v>2.8941155463856627</v>
      </c>
      <c r="T15" s="9">
        <f t="shared" ref="T15:AC15" si="7">_xlfn.STDEV.S(T13:T14)/AVERAGE(T13:T14)*100</f>
        <v>9.7373516208576056</v>
      </c>
      <c r="U15" s="9">
        <f>_xlfn.STDEV.S(U13:U14)/AVERAGE(U13:U14)*100</f>
        <v>4.4255445207951976</v>
      </c>
      <c r="V15" s="9">
        <f t="shared" si="7"/>
        <v>10.009632269736345</v>
      </c>
      <c r="W15" s="9">
        <f t="shared" si="7"/>
        <v>2.7261948190324681</v>
      </c>
      <c r="X15" s="9">
        <f t="shared" si="7"/>
        <v>1.1201691583153257</v>
      </c>
      <c r="Y15" s="9">
        <f t="shared" si="7"/>
        <v>1.0842820302970049</v>
      </c>
      <c r="Z15" s="9">
        <f t="shared" si="7"/>
        <v>36.529079060487241</v>
      </c>
      <c r="AA15" s="9">
        <f t="shared" si="7"/>
        <v>6.0872055237280334</v>
      </c>
      <c r="AB15" s="9">
        <f t="shared" si="7"/>
        <v>2.2447834323382438</v>
      </c>
      <c r="AC15" s="9">
        <f t="shared" si="7"/>
        <v>22.288527112055295</v>
      </c>
    </row>
    <row r="16" spans="1:29" x14ac:dyDescent="0.3">
      <c r="C16" s="14" t="s">
        <v>550</v>
      </c>
      <c r="D16" s="12">
        <v>3.3675000000000002</v>
      </c>
      <c r="E16" s="12">
        <v>1.1375</v>
      </c>
      <c r="F16" s="12">
        <v>0.32179999999999997</v>
      </c>
      <c r="G16" s="12">
        <v>9.6500000000000002E-2</v>
      </c>
      <c r="H16" s="12">
        <v>6.5699999999999995E-2</v>
      </c>
      <c r="I16" s="12">
        <v>4.4600000000000001E-2</v>
      </c>
      <c r="J16" s="12">
        <v>5.0599999999999999E-2</v>
      </c>
      <c r="K16" s="12">
        <v>4.3099999999999999E-2</v>
      </c>
      <c r="L16" s="12">
        <v>6.3799999999999996E-2</v>
      </c>
      <c r="M16" s="12">
        <v>4.7800000000000002E-2</v>
      </c>
      <c r="N16" s="12">
        <v>4.99E-2</v>
      </c>
      <c r="O16" s="12">
        <v>4.7100000000000003E-2</v>
      </c>
      <c r="Q16" s="14" t="s">
        <v>558</v>
      </c>
      <c r="R16" s="12">
        <v>3.7483</v>
      </c>
      <c r="S16" s="12">
        <v>3.7440000000000002</v>
      </c>
      <c r="T16" s="12">
        <v>2.5465</v>
      </c>
      <c r="U16" s="12">
        <v>0.94089999999999996</v>
      </c>
      <c r="V16" s="12">
        <v>0.21210000000000001</v>
      </c>
      <c r="W16" s="12">
        <v>9.8699999999999996E-2</v>
      </c>
      <c r="X16" s="12">
        <v>5.11E-2</v>
      </c>
      <c r="Y16" s="12">
        <v>0.1048</v>
      </c>
      <c r="Z16" s="12">
        <v>6.5199999999999994E-2</v>
      </c>
      <c r="AA16" s="12">
        <v>4.3999999999999997E-2</v>
      </c>
      <c r="AB16" s="12">
        <v>5.6500000000000002E-2</v>
      </c>
      <c r="AC16" s="12">
        <v>4.4299999999999999E-2</v>
      </c>
    </row>
    <row r="17" spans="1:29" x14ac:dyDescent="0.3">
      <c r="C17" s="14"/>
      <c r="D17" s="12">
        <v>3.3304999999999998</v>
      </c>
      <c r="E17" s="12">
        <v>1.2588999999999999</v>
      </c>
      <c r="F17" s="12">
        <v>0.2888</v>
      </c>
      <c r="G17" s="12">
        <v>9.6500000000000002E-2</v>
      </c>
      <c r="H17" s="12">
        <v>5.6500000000000002E-2</v>
      </c>
      <c r="I17" s="12">
        <v>4.7600000000000003E-2</v>
      </c>
      <c r="J17" s="12">
        <v>4.9500000000000002E-2</v>
      </c>
      <c r="K17" s="12">
        <v>4.3299999999999998E-2</v>
      </c>
      <c r="L17" s="12">
        <v>4.4699999999999997E-2</v>
      </c>
      <c r="M17" s="12">
        <v>4.3400000000000001E-2</v>
      </c>
      <c r="N17" s="12">
        <v>4.7899999999999998E-2</v>
      </c>
      <c r="O17" s="12">
        <v>4.3099999999999999E-2</v>
      </c>
      <c r="R17" s="12">
        <v>3.7077</v>
      </c>
      <c r="S17" s="12">
        <v>3.4617</v>
      </c>
      <c r="T17" s="12">
        <v>2.4628000000000001</v>
      </c>
      <c r="U17" s="12">
        <v>0.97440000000000004</v>
      </c>
      <c r="V17" s="12">
        <v>0.20669999999999999</v>
      </c>
      <c r="W17" s="12">
        <v>8.2600000000000007E-2</v>
      </c>
      <c r="X17" s="12">
        <v>5.0999999999999997E-2</v>
      </c>
      <c r="Y17" s="12">
        <v>5.9900000000000002E-2</v>
      </c>
      <c r="Z17" s="12">
        <v>4.82E-2</v>
      </c>
      <c r="AA17" s="12">
        <v>4.36E-2</v>
      </c>
      <c r="AB17" s="12">
        <v>4.5999999999999999E-2</v>
      </c>
      <c r="AC17" s="12">
        <v>4.7100000000000003E-2</v>
      </c>
    </row>
    <row r="18" spans="1:29" s="9" customFormat="1" x14ac:dyDescent="0.3">
      <c r="C18" s="19" t="s">
        <v>475</v>
      </c>
      <c r="D18" s="9">
        <f>_xlfn.STDEV.S(D16:D17)/AVERAGE(D16:D17)*100</f>
        <v>0.78121680811891647</v>
      </c>
      <c r="E18" s="9">
        <f>_xlfn.STDEV.S(E16:E17)/AVERAGE(E16:E17)*100</f>
        <v>7.1643100681060625</v>
      </c>
      <c r="F18" s="9">
        <f t="shared" ref="F18:O18" si="8">_xlfn.STDEV.S(F16:F17)/AVERAGE(F16:F17)*100</f>
        <v>7.6431456859338525</v>
      </c>
      <c r="G18" s="9">
        <f>_xlfn.STDEV.S(G16:G17)/AVERAGE(G16:G17)*100</f>
        <v>0</v>
      </c>
      <c r="H18" s="9">
        <f t="shared" si="8"/>
        <v>10.647107016229512</v>
      </c>
      <c r="I18" s="9">
        <f t="shared" si="8"/>
        <v>4.6015625673744998</v>
      </c>
      <c r="J18" s="9">
        <f t="shared" si="8"/>
        <v>1.5540808377726276</v>
      </c>
      <c r="K18" s="9">
        <f t="shared" si="8"/>
        <v>0.32736425054932555</v>
      </c>
      <c r="L18" s="9">
        <f t="shared" si="8"/>
        <v>24.895372388319068</v>
      </c>
      <c r="M18" s="9">
        <f>_xlfn.STDEV.S(M16:M17)/AVERAGE(M16:M17)*100</f>
        <v>6.8229601693438804</v>
      </c>
      <c r="N18" s="9">
        <f t="shared" si="8"/>
        <v>2.8920522747916082</v>
      </c>
      <c r="O18" s="9">
        <f t="shared" si="8"/>
        <v>6.271457039348542</v>
      </c>
      <c r="Q18" s="19" t="s">
        <v>475</v>
      </c>
      <c r="R18" s="9">
        <f>_xlfn.STDEV.S(R16:R17)/AVERAGE(R16:R17)*100</f>
        <v>0.77007873702182972</v>
      </c>
      <c r="S18" s="9">
        <f>_xlfn.STDEV.S(S16:S17)/AVERAGE(S16:S17)*100</f>
        <v>5.5405094391651755</v>
      </c>
      <c r="T18" s="9">
        <f t="shared" ref="T18:AC18" si="9">_xlfn.STDEV.S(T16:T17)/AVERAGE(T16:T17)*100</f>
        <v>2.3629983265252212</v>
      </c>
      <c r="U18" s="9">
        <f>_xlfn.STDEV.S(U16:U17)/AVERAGE(U16:U17)*100</f>
        <v>2.4735631148905552</v>
      </c>
      <c r="V18" s="9">
        <f t="shared" si="9"/>
        <v>1.8234845360111593</v>
      </c>
      <c r="W18" s="9">
        <f t="shared" si="9"/>
        <v>12.558653256595044</v>
      </c>
      <c r="X18" s="9">
        <f t="shared" si="9"/>
        <v>0.13851259180931788</v>
      </c>
      <c r="Y18" s="9">
        <f t="shared" si="9"/>
        <v>38.553848786006036</v>
      </c>
      <c r="Z18" s="9">
        <f t="shared" si="9"/>
        <v>21.200732416527792</v>
      </c>
      <c r="AA18" s="9">
        <f t="shared" si="9"/>
        <v>0.64575961752195732</v>
      </c>
      <c r="AB18" s="9">
        <f t="shared" si="9"/>
        <v>14.487065760895067</v>
      </c>
      <c r="AC18" s="9">
        <f t="shared" si="9"/>
        <v>4.3323829044252422</v>
      </c>
    </row>
    <row r="19" spans="1:29" x14ac:dyDescent="0.3">
      <c r="C19" s="14" t="s">
        <v>552</v>
      </c>
      <c r="D19" s="12">
        <v>4.8000000000000001E-2</v>
      </c>
      <c r="E19" s="12">
        <v>4.36E-2</v>
      </c>
      <c r="F19" s="12">
        <v>4.3499999999999997E-2</v>
      </c>
      <c r="G19" s="12">
        <v>4.6199999999999998E-2</v>
      </c>
      <c r="H19" s="12">
        <v>4.5699999999999998E-2</v>
      </c>
      <c r="I19" s="12">
        <v>4.3799999999999999E-2</v>
      </c>
      <c r="J19" s="12">
        <v>4.3400000000000001E-2</v>
      </c>
      <c r="K19" s="12">
        <v>4.5900000000000003E-2</v>
      </c>
      <c r="L19" s="12">
        <v>0.21060000000000001</v>
      </c>
      <c r="M19" s="12">
        <v>4.8099999999999997E-2</v>
      </c>
      <c r="N19" s="12">
        <v>6.9900000000000004E-2</v>
      </c>
      <c r="O19" s="12">
        <v>5.0799999999999998E-2</v>
      </c>
      <c r="Q19" s="14" t="s">
        <v>559</v>
      </c>
      <c r="R19" s="12">
        <v>3.9346999999999999</v>
      </c>
      <c r="S19" s="12">
        <v>3.3673999999999999</v>
      </c>
      <c r="T19" s="12">
        <v>1.6317999999999999</v>
      </c>
      <c r="U19" s="12">
        <v>0.39090000000000003</v>
      </c>
      <c r="V19" s="12">
        <v>9.5000000000000001E-2</v>
      </c>
      <c r="W19" s="12">
        <v>5.7500000000000002E-2</v>
      </c>
      <c r="X19" s="12">
        <v>4.5600000000000002E-2</v>
      </c>
      <c r="Y19" s="12">
        <v>4.7600000000000003E-2</v>
      </c>
      <c r="Z19" s="12">
        <v>5.3100000000000001E-2</v>
      </c>
      <c r="AA19" s="12">
        <v>4.4699999999999997E-2</v>
      </c>
      <c r="AB19" s="12">
        <v>4.3299999999999998E-2</v>
      </c>
      <c r="AC19" s="12">
        <v>4.4400000000000002E-2</v>
      </c>
    </row>
    <row r="20" spans="1:29" x14ac:dyDescent="0.3">
      <c r="C20" s="14"/>
      <c r="D20" s="12">
        <v>4.7899999999999998E-2</v>
      </c>
      <c r="E20" s="12">
        <v>4.53E-2</v>
      </c>
      <c r="F20" s="12">
        <v>4.3900000000000002E-2</v>
      </c>
      <c r="G20" s="12">
        <v>4.3299999999999998E-2</v>
      </c>
      <c r="H20" s="12">
        <v>4.3299999999999998E-2</v>
      </c>
      <c r="I20" s="12">
        <v>0.05</v>
      </c>
      <c r="J20" s="12">
        <v>4.3999999999999997E-2</v>
      </c>
      <c r="K20" s="12">
        <v>4.3799999999999999E-2</v>
      </c>
      <c r="L20" s="12">
        <v>9.4200000000000006E-2</v>
      </c>
      <c r="M20" s="12">
        <v>4.4299999999999999E-2</v>
      </c>
      <c r="N20" s="12">
        <v>4.8399999999999999E-2</v>
      </c>
      <c r="O20" s="12">
        <v>5.7799999999999997E-2</v>
      </c>
      <c r="R20" s="12">
        <v>3.8469000000000002</v>
      </c>
      <c r="S20" s="12">
        <v>3.2261000000000002</v>
      </c>
      <c r="T20" s="12">
        <v>1.3772</v>
      </c>
      <c r="U20" s="12">
        <v>0.39929999999999999</v>
      </c>
      <c r="V20" s="12">
        <v>9.8000000000000004E-2</v>
      </c>
      <c r="W20" s="12">
        <v>5.8000000000000003E-2</v>
      </c>
      <c r="X20" s="12">
        <v>4.7500000000000001E-2</v>
      </c>
      <c r="Y20" s="12">
        <v>5.1400000000000001E-2</v>
      </c>
      <c r="Z20" s="12">
        <v>4.6399999999999997E-2</v>
      </c>
      <c r="AA20" s="12">
        <v>4.3099999999999999E-2</v>
      </c>
      <c r="AB20" s="12">
        <v>4.3700000000000003E-2</v>
      </c>
      <c r="AC20" s="12">
        <v>4.8500000000000001E-2</v>
      </c>
    </row>
    <row r="21" spans="1:29" s="9" customFormat="1" x14ac:dyDescent="0.3">
      <c r="C21" s="19" t="s">
        <v>475</v>
      </c>
      <c r="D21" s="9">
        <f>_xlfn.STDEV.S(D19:D20)/AVERAGE(D19:D20)*100</f>
        <v>0.14746752475215177</v>
      </c>
      <c r="E21" s="9">
        <f>_xlfn.STDEV.S(E19:E20)/AVERAGE(E19:E20)*100</f>
        <v>2.7043453948641862</v>
      </c>
      <c r="F21" s="9">
        <f t="shared" ref="F21:O21" si="10">_xlfn.STDEV.S(F19:F20)/AVERAGE(F19:F20)*100</f>
        <v>0.64723732831721326</v>
      </c>
      <c r="G21" s="9">
        <f>_xlfn.STDEV.S(G19:G20)/AVERAGE(G19:G20)*100</f>
        <v>4.5823679674658937</v>
      </c>
      <c r="H21" s="9">
        <f t="shared" si="10"/>
        <v>3.8136096063993561</v>
      </c>
      <c r="I21" s="9">
        <f t="shared" si="10"/>
        <v>9.3476802630204645</v>
      </c>
      <c r="J21" s="9">
        <f t="shared" si="10"/>
        <v>0.97085599247580312</v>
      </c>
      <c r="K21" s="9">
        <f t="shared" si="10"/>
        <v>3.3108678717764843</v>
      </c>
      <c r="L21" s="9">
        <f t="shared" si="10"/>
        <v>54.00736832684656</v>
      </c>
      <c r="M21" s="9">
        <f>_xlfn.STDEV.S(M19:M20)/AVERAGE(M19:M20)*100</f>
        <v>5.8160298019672707</v>
      </c>
      <c r="N21" s="9">
        <f t="shared" si="10"/>
        <v>25.702106163162735</v>
      </c>
      <c r="O21" s="9">
        <f t="shared" si="10"/>
        <v>9.1155570318707753</v>
      </c>
      <c r="Q21" s="19" t="s">
        <v>475</v>
      </c>
      <c r="R21" s="9">
        <f>_xlfn.STDEV.S(R19:R20)/AVERAGE(R19:R20)*100</f>
        <v>1.5956609280399565</v>
      </c>
      <c r="S21" s="9">
        <f>_xlfn.STDEV.S(S19:S20)/AVERAGE(S19:S20)*100</f>
        <v>3.0306874401049213</v>
      </c>
      <c r="T21" s="9">
        <f t="shared" ref="T21:AC21" si="11">_xlfn.STDEV.S(T19:T20)/AVERAGE(T19:T20)*100</f>
        <v>11.966060916589896</v>
      </c>
      <c r="U21" s="9">
        <f>_xlfn.STDEV.S(U19:U20)/AVERAGE(U19:U20)*100</f>
        <v>1.5033401574201399</v>
      </c>
      <c r="V21" s="9">
        <f t="shared" si="11"/>
        <v>2.1982594233778698</v>
      </c>
      <c r="W21" s="9">
        <f t="shared" si="11"/>
        <v>0.61221366336497673</v>
      </c>
      <c r="X21" s="9">
        <f t="shared" si="11"/>
        <v>2.8861501272920287</v>
      </c>
      <c r="Y21" s="9">
        <f t="shared" si="11"/>
        <v>5.4282944818361187</v>
      </c>
      <c r="Z21" s="9">
        <f t="shared" si="11"/>
        <v>9.5228450933665751</v>
      </c>
      <c r="AA21" s="9">
        <f t="shared" si="11"/>
        <v>2.57715455557739</v>
      </c>
      <c r="AB21" s="9">
        <f t="shared" si="11"/>
        <v>0.65021313212556842</v>
      </c>
      <c r="AC21" s="9">
        <f t="shared" si="11"/>
        <v>6.241416152561559</v>
      </c>
    </row>
    <row r="22" spans="1:29" x14ac:dyDescent="0.3">
      <c r="C22" s="14" t="s">
        <v>553</v>
      </c>
      <c r="D22" s="12">
        <v>0.1404</v>
      </c>
      <c r="E22" s="12">
        <v>7.2099999999999997E-2</v>
      </c>
      <c r="F22" s="12">
        <v>5.1799999999999999E-2</v>
      </c>
      <c r="G22" s="12">
        <v>4.5100000000000001E-2</v>
      </c>
      <c r="H22" s="12">
        <v>4.3700000000000003E-2</v>
      </c>
      <c r="I22" s="12">
        <v>4.3099999999999999E-2</v>
      </c>
      <c r="J22" s="12">
        <v>4.58E-2</v>
      </c>
      <c r="K22" s="12">
        <v>4.1500000000000002E-2</v>
      </c>
      <c r="L22" s="12">
        <v>4.6100000000000002E-2</v>
      </c>
      <c r="M22" s="12">
        <v>4.2200000000000001E-2</v>
      </c>
      <c r="N22" s="12">
        <v>5.8999999999999997E-2</v>
      </c>
      <c r="O22" s="12">
        <v>4.3700000000000003E-2</v>
      </c>
      <c r="Q22" s="14" t="s">
        <v>560</v>
      </c>
      <c r="R22" s="12">
        <v>3.1646999999999998</v>
      </c>
      <c r="S22" s="12">
        <v>3.0206</v>
      </c>
      <c r="T22" s="12">
        <v>1.8582000000000001</v>
      </c>
      <c r="U22" s="12">
        <v>0.66459999999999997</v>
      </c>
      <c r="V22" s="12">
        <v>0.15359999999999999</v>
      </c>
      <c r="W22" s="12">
        <v>5.9700000000000003E-2</v>
      </c>
      <c r="X22" s="12">
        <v>4.5699999999999998E-2</v>
      </c>
      <c r="Y22" s="12">
        <v>4.7300000000000002E-2</v>
      </c>
      <c r="Z22" s="12">
        <v>4.1599999999999998E-2</v>
      </c>
      <c r="AA22" s="12">
        <v>4.1200000000000001E-2</v>
      </c>
      <c r="AB22" s="12">
        <v>4.1500000000000002E-2</v>
      </c>
      <c r="AC22" s="12">
        <v>4.02E-2</v>
      </c>
    </row>
    <row r="23" spans="1:29" x14ac:dyDescent="0.3">
      <c r="C23" s="14"/>
      <c r="D23" s="12">
        <v>0.1348</v>
      </c>
      <c r="E23" s="12">
        <v>6.8400000000000002E-2</v>
      </c>
      <c r="F23" s="12">
        <v>5.0599999999999999E-2</v>
      </c>
      <c r="G23" s="12">
        <v>4.3200000000000002E-2</v>
      </c>
      <c r="H23" s="12">
        <v>4.1099999999999998E-2</v>
      </c>
      <c r="I23" s="12">
        <v>4.1200000000000001E-2</v>
      </c>
      <c r="J23" s="12">
        <v>4.1700000000000001E-2</v>
      </c>
      <c r="K23" s="12">
        <v>4.1599999999999998E-2</v>
      </c>
      <c r="L23" s="12">
        <v>4.3799999999999999E-2</v>
      </c>
      <c r="M23" s="12">
        <v>4.2599999999999999E-2</v>
      </c>
      <c r="N23" s="12">
        <v>4.6800000000000001E-2</v>
      </c>
      <c r="O23" s="12">
        <v>4.53E-2</v>
      </c>
      <c r="R23" s="12">
        <v>3.6313</v>
      </c>
      <c r="S23" s="12">
        <v>3.1185</v>
      </c>
      <c r="T23" s="12">
        <v>1.8612</v>
      </c>
      <c r="U23" s="12">
        <v>0.63480000000000003</v>
      </c>
      <c r="V23" s="12">
        <v>0.14680000000000001</v>
      </c>
      <c r="W23" s="12">
        <v>6.2399999999999997E-2</v>
      </c>
      <c r="X23" s="12">
        <v>4.5900000000000003E-2</v>
      </c>
      <c r="Y23" s="12">
        <v>4.3799999999999999E-2</v>
      </c>
      <c r="Z23" s="12">
        <v>4.2000000000000003E-2</v>
      </c>
      <c r="AA23" s="12">
        <v>4.2900000000000001E-2</v>
      </c>
      <c r="AB23" s="12">
        <v>4.1700000000000001E-2</v>
      </c>
      <c r="AC23" s="12">
        <v>4.3400000000000001E-2</v>
      </c>
    </row>
    <row r="24" spans="1:29" s="9" customFormat="1" x14ac:dyDescent="0.3">
      <c r="C24" s="19" t="s">
        <v>475</v>
      </c>
      <c r="D24" s="9">
        <f>_xlfn.STDEV.S(D22:D23)/AVERAGE(D22:D23)*100</f>
        <v>2.8777601559917603</v>
      </c>
      <c r="E24" s="9">
        <f>_xlfn.STDEV.S(E22:E23)/AVERAGE(E22:E23)*100</f>
        <v>3.7242634738650846</v>
      </c>
      <c r="F24" s="9">
        <f t="shared" ref="F24:O24" si="12">_xlfn.STDEV.S(F22:F23)/AVERAGE(F22:F23)*100</f>
        <v>1.6572815184059706</v>
      </c>
      <c r="G24" s="9">
        <f>_xlfn.STDEV.S(G22:G23)/AVERAGE(G22:G23)*100</f>
        <v>3.0430416404404066</v>
      </c>
      <c r="H24" s="9">
        <f t="shared" si="12"/>
        <v>4.3360321487854421</v>
      </c>
      <c r="I24" s="9">
        <f t="shared" si="12"/>
        <v>3.187432702857508</v>
      </c>
      <c r="J24" s="9">
        <f t="shared" si="12"/>
        <v>6.6266006922625023</v>
      </c>
      <c r="K24" s="9">
        <f t="shared" si="12"/>
        <v>0.17018213746967958</v>
      </c>
      <c r="L24" s="9">
        <f t="shared" si="12"/>
        <v>3.6181214610212717</v>
      </c>
      <c r="M24" s="9">
        <f>_xlfn.STDEV.S(M22:M23)/AVERAGE(M22:M23)*100</f>
        <v>0.66708186904390876</v>
      </c>
      <c r="N24" s="9">
        <f t="shared" si="12"/>
        <v>16.307566598252933</v>
      </c>
      <c r="O24" s="9">
        <f t="shared" si="12"/>
        <v>2.5424064042662344</v>
      </c>
      <c r="Q24" s="19" t="s">
        <v>475</v>
      </c>
      <c r="R24" s="9">
        <f>_xlfn.STDEV.S(R22:R23)/AVERAGE(R22:R23)*100</f>
        <v>9.7097123043450022</v>
      </c>
      <c r="S24" s="9">
        <f>_xlfn.STDEV.S(S22:S23)/AVERAGE(S22:S23)*100</f>
        <v>2.2552411225802831</v>
      </c>
      <c r="T24" s="9">
        <f t="shared" ref="T24:AC24" si="13">_xlfn.STDEV.S(T22:T23)/AVERAGE(T22:T23)*100</f>
        <v>0.11406787888151668</v>
      </c>
      <c r="U24" s="9">
        <f>_xlfn.STDEV.S(U22:U23)/AVERAGE(U22:U23)*100</f>
        <v>3.2433095396889446</v>
      </c>
      <c r="V24" s="9">
        <f t="shared" si="13"/>
        <v>3.2012823648924793</v>
      </c>
      <c r="W24" s="9">
        <f t="shared" si="13"/>
        <v>3.1272535777291965</v>
      </c>
      <c r="X24" s="9">
        <f t="shared" si="13"/>
        <v>0.30878025379326102</v>
      </c>
      <c r="Y24" s="9">
        <f t="shared" si="13"/>
        <v>5.4333122593916974</v>
      </c>
      <c r="Z24" s="9">
        <f t="shared" si="13"/>
        <v>0.67665720687708664</v>
      </c>
      <c r="AA24" s="9">
        <f t="shared" si="13"/>
        <v>2.8586956671037593</v>
      </c>
      <c r="AB24" s="9">
        <f t="shared" si="13"/>
        <v>0.33995518326276114</v>
      </c>
      <c r="AC24" s="9">
        <f t="shared" si="13"/>
        <v>5.4132576550166345</v>
      </c>
    </row>
    <row r="25" spans="1:29" x14ac:dyDescent="0.3">
      <c r="C25" s="14" t="s">
        <v>554</v>
      </c>
      <c r="D25" s="12">
        <v>0.81320000000000003</v>
      </c>
      <c r="E25" s="12">
        <v>0.21099999999999999</v>
      </c>
      <c r="F25" s="12">
        <v>8.7300000000000003E-2</v>
      </c>
      <c r="G25" s="12">
        <v>5.2900000000000003E-2</v>
      </c>
      <c r="H25" s="12">
        <v>5.4300000000000001E-2</v>
      </c>
      <c r="I25" s="12">
        <v>4.9000000000000002E-2</v>
      </c>
      <c r="J25" s="12">
        <v>4.5600000000000002E-2</v>
      </c>
      <c r="K25" s="12">
        <v>4.3999999999999997E-2</v>
      </c>
      <c r="L25" s="12">
        <v>4.7100000000000003E-2</v>
      </c>
      <c r="M25" s="12">
        <v>8.8400000000000006E-2</v>
      </c>
      <c r="N25" s="12">
        <v>4.5699999999999998E-2</v>
      </c>
      <c r="O25" s="12">
        <v>4.5100000000000001E-2</v>
      </c>
      <c r="Q25" s="14" t="s">
        <v>561</v>
      </c>
      <c r="R25" s="12">
        <v>4.5999999999999999E-2</v>
      </c>
      <c r="S25" s="12">
        <v>4.3700000000000003E-2</v>
      </c>
      <c r="T25" s="12">
        <v>4.4999999999999998E-2</v>
      </c>
      <c r="U25" s="12">
        <v>4.36E-2</v>
      </c>
      <c r="V25" s="12">
        <v>4.3799999999999999E-2</v>
      </c>
      <c r="W25" s="12">
        <v>4.3900000000000002E-2</v>
      </c>
      <c r="X25" s="12">
        <v>4.3900000000000002E-2</v>
      </c>
      <c r="Y25" s="12">
        <v>4.6199999999999998E-2</v>
      </c>
      <c r="Z25" s="12">
        <v>4.3799999999999999E-2</v>
      </c>
      <c r="AA25" s="12">
        <v>4.8099999999999997E-2</v>
      </c>
      <c r="AB25" s="12">
        <v>4.7699999999999999E-2</v>
      </c>
      <c r="AC25" s="12">
        <v>4.4600000000000001E-2</v>
      </c>
    </row>
    <row r="26" spans="1:29" x14ac:dyDescent="0.3">
      <c r="C26" s="14"/>
      <c r="D26" s="12">
        <v>0.89070000000000005</v>
      </c>
      <c r="E26" s="12">
        <v>0.23599999999999999</v>
      </c>
      <c r="F26" s="12">
        <v>8.2600000000000007E-2</v>
      </c>
      <c r="G26" s="12">
        <v>5.6599999999999998E-2</v>
      </c>
      <c r="H26" s="12">
        <v>4.7100000000000003E-2</v>
      </c>
      <c r="I26" s="12">
        <v>4.7E-2</v>
      </c>
      <c r="J26" s="12">
        <v>4.6899999999999997E-2</v>
      </c>
      <c r="K26" s="12">
        <v>4.8300000000000003E-2</v>
      </c>
      <c r="L26" s="12">
        <v>6.1499999999999999E-2</v>
      </c>
      <c r="M26" s="12">
        <v>5.7000000000000002E-2</v>
      </c>
      <c r="N26" s="12">
        <v>5.0999999999999997E-2</v>
      </c>
      <c r="O26" s="12">
        <v>4.9299999999999997E-2</v>
      </c>
      <c r="R26" s="12">
        <v>5.11E-2</v>
      </c>
      <c r="S26" s="12">
        <v>5.2600000000000001E-2</v>
      </c>
      <c r="T26" s="12">
        <v>4.6300000000000001E-2</v>
      </c>
      <c r="U26" s="12">
        <v>4.5600000000000002E-2</v>
      </c>
      <c r="V26" s="12">
        <v>4.87E-2</v>
      </c>
      <c r="W26" s="12">
        <v>5.5500000000000001E-2</v>
      </c>
      <c r="X26" s="12">
        <v>5.4600000000000003E-2</v>
      </c>
      <c r="Y26" s="12">
        <v>4.9500000000000002E-2</v>
      </c>
      <c r="Z26" s="12">
        <v>5.4100000000000002E-2</v>
      </c>
      <c r="AA26" s="12">
        <v>4.6399999999999997E-2</v>
      </c>
      <c r="AB26" s="12">
        <v>6.7599999999999993E-2</v>
      </c>
      <c r="AC26" s="12">
        <v>5.4600000000000003E-2</v>
      </c>
    </row>
    <row r="27" spans="1:29" s="9" customFormat="1" x14ac:dyDescent="0.3">
      <c r="C27" s="19" t="s">
        <v>475</v>
      </c>
      <c r="D27" s="9">
        <f>_xlfn.STDEV.S(D25:D26)/AVERAGE(D25:D26)*100</f>
        <v>6.4323933965558355</v>
      </c>
      <c r="E27" s="9">
        <f>_xlfn.STDEV.S(E25:E26)/AVERAGE(E25:E26)*100</f>
        <v>7.9094718253528802</v>
      </c>
      <c r="F27" s="9">
        <f t="shared" ref="F27:O27" si="14">_xlfn.STDEV.S(F25:F26)/AVERAGE(F25:F26)*100</f>
        <v>3.91218584058478</v>
      </c>
      <c r="G27" s="9">
        <f>_xlfn.STDEV.S(G25:G26)/AVERAGE(G25:G26)*100</f>
        <v>4.7786211696625056</v>
      </c>
      <c r="H27" s="9">
        <f t="shared" si="14"/>
        <v>10.041753105607771</v>
      </c>
      <c r="I27" s="9">
        <f t="shared" si="14"/>
        <v>2.9462782549439508</v>
      </c>
      <c r="J27" s="9">
        <f t="shared" si="14"/>
        <v>1.9875433849567754</v>
      </c>
      <c r="K27" s="9">
        <f t="shared" si="14"/>
        <v>6.5884272136558151</v>
      </c>
      <c r="L27" s="9">
        <f t="shared" si="14"/>
        <v>18.752003036991244</v>
      </c>
      <c r="M27" s="9">
        <f>_xlfn.STDEV.S(M25:M26)/AVERAGE(M25:M26)*100</f>
        <v>30.540788073256731</v>
      </c>
      <c r="N27" s="9">
        <f t="shared" si="14"/>
        <v>7.7511188010107572</v>
      </c>
      <c r="O27" s="9">
        <f t="shared" si="14"/>
        <v>6.2920518664904588</v>
      </c>
      <c r="Q27" s="19" t="s">
        <v>475</v>
      </c>
      <c r="R27" s="9">
        <f>_xlfn.STDEV.S(R25:R26)/AVERAGE(R25:R26)*100</f>
        <v>7.4278982163777405</v>
      </c>
      <c r="S27" s="9">
        <f>_xlfn.STDEV.S(S25:S26)/AVERAGE(S25:S26)*100</f>
        <v>13.070094190156329</v>
      </c>
      <c r="T27" s="9">
        <f t="shared" ref="T27:AC27" si="15">_xlfn.STDEV.S(T25:T26)/AVERAGE(T25:T26)*100</f>
        <v>2.0136666276944442</v>
      </c>
      <c r="U27" s="9">
        <f>_xlfn.STDEV.S(U25:U26)/AVERAGE(U25:U26)*100</f>
        <v>3.1708824268455076</v>
      </c>
      <c r="V27" s="9">
        <f t="shared" si="15"/>
        <v>7.4915096817601823</v>
      </c>
      <c r="W27" s="9">
        <f t="shared" si="15"/>
        <v>16.5039007278952</v>
      </c>
      <c r="X27" s="9">
        <f t="shared" si="15"/>
        <v>15.362522961819414</v>
      </c>
      <c r="Y27" s="9">
        <f t="shared" si="15"/>
        <v>4.8765984909417126</v>
      </c>
      <c r="Z27" s="9">
        <f t="shared" si="15"/>
        <v>14.878855661330926</v>
      </c>
      <c r="AA27" s="9">
        <f t="shared" si="15"/>
        <v>2.5440878899833459</v>
      </c>
      <c r="AB27" s="9">
        <f t="shared" si="15"/>
        <v>24.408369376604224</v>
      </c>
      <c r="AC27" s="9">
        <f t="shared" si="15"/>
        <v>14.256185104567324</v>
      </c>
    </row>
    <row r="29" spans="1:29" x14ac:dyDescent="0.3">
      <c r="A29" s="12" t="s">
        <v>8</v>
      </c>
    </row>
    <row r="30" spans="1:29" customFormat="1" x14ac:dyDescent="0.3">
      <c r="A30" t="s">
        <v>9</v>
      </c>
    </row>
    <row r="31" spans="1:29" customFormat="1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customFormat="1" x14ac:dyDescent="0.3">
      <c r="A32">
        <v>1</v>
      </c>
      <c r="B32">
        <v>100</v>
      </c>
      <c r="C32">
        <v>71.963999999999999</v>
      </c>
      <c r="D32" t="s">
        <v>18</v>
      </c>
      <c r="E32">
        <v>3.6240000000000001</v>
      </c>
      <c r="F32">
        <v>3.6240000000000001</v>
      </c>
      <c r="G32">
        <v>0</v>
      </c>
      <c r="H32">
        <v>0</v>
      </c>
    </row>
    <row r="33" spans="1:8" customFormat="1" x14ac:dyDescent="0.3">
      <c r="A33" t="s">
        <v>19</v>
      </c>
      <c r="B33" t="s">
        <v>19</v>
      </c>
      <c r="C33">
        <v>71.963999999999999</v>
      </c>
      <c r="D33" t="s">
        <v>20</v>
      </c>
      <c r="E33">
        <v>3.6240000000000001</v>
      </c>
      <c r="F33" t="s">
        <v>19</v>
      </c>
      <c r="G33" t="s">
        <v>19</v>
      </c>
      <c r="H33" t="s">
        <v>19</v>
      </c>
    </row>
    <row r="34" spans="1:8" customFormat="1" x14ac:dyDescent="0.3">
      <c r="A34">
        <v>2</v>
      </c>
      <c r="B34">
        <v>33.332999999999998</v>
      </c>
      <c r="C34">
        <v>81.882000000000005</v>
      </c>
      <c r="D34" t="s">
        <v>21</v>
      </c>
      <c r="E34">
        <v>3.6349999999999998</v>
      </c>
      <c r="F34">
        <v>3.5339999999999998</v>
      </c>
      <c r="G34">
        <v>0.14399999999999999</v>
      </c>
      <c r="H34">
        <v>4.0999999999999996</v>
      </c>
    </row>
    <row r="35" spans="1:8" customFormat="1" x14ac:dyDescent="0.3">
      <c r="A35" t="s">
        <v>19</v>
      </c>
      <c r="B35" t="s">
        <v>19</v>
      </c>
      <c r="C35">
        <v>27.346</v>
      </c>
      <c r="D35" t="s">
        <v>22</v>
      </c>
      <c r="E35">
        <v>3.4319999999999999</v>
      </c>
      <c r="F35" t="s">
        <v>19</v>
      </c>
      <c r="G35" t="s">
        <v>19</v>
      </c>
      <c r="H35" t="s">
        <v>19</v>
      </c>
    </row>
    <row r="36" spans="1:8" customFormat="1" x14ac:dyDescent="0.3">
      <c r="A36">
        <v>3</v>
      </c>
      <c r="B36">
        <v>11.111000000000001</v>
      </c>
      <c r="C36">
        <v>10.581</v>
      </c>
      <c r="D36" t="s">
        <v>23</v>
      </c>
      <c r="E36">
        <v>2.931</v>
      </c>
      <c r="F36">
        <v>2.9609999999999999</v>
      </c>
      <c r="G36">
        <v>4.2000000000000003E-2</v>
      </c>
      <c r="H36">
        <v>1.4</v>
      </c>
    </row>
    <row r="37" spans="1:8" customFormat="1" x14ac:dyDescent="0.3">
      <c r="A37" t="s">
        <v>19</v>
      </c>
      <c r="B37" t="s">
        <v>19</v>
      </c>
      <c r="C37">
        <v>11.513999999999999</v>
      </c>
      <c r="D37" t="s">
        <v>24</v>
      </c>
      <c r="E37">
        <v>2.99</v>
      </c>
      <c r="F37" t="s">
        <v>19</v>
      </c>
      <c r="G37" t="s">
        <v>19</v>
      </c>
      <c r="H37" t="s">
        <v>19</v>
      </c>
    </row>
    <row r="38" spans="1:8" customFormat="1" x14ac:dyDescent="0.3">
      <c r="A38">
        <v>4</v>
      </c>
      <c r="B38">
        <v>3.7040000000000002</v>
      </c>
      <c r="C38">
        <v>3.6349999999999998</v>
      </c>
      <c r="D38" t="s">
        <v>25</v>
      </c>
      <c r="E38">
        <v>2.0249999999999999</v>
      </c>
      <c r="F38">
        <v>1.97</v>
      </c>
      <c r="G38">
        <v>7.6999999999999999E-2</v>
      </c>
      <c r="H38">
        <v>3.9</v>
      </c>
    </row>
    <row r="39" spans="1:8" customFormat="1" x14ac:dyDescent="0.3">
      <c r="A39" t="s">
        <v>19</v>
      </c>
      <c r="B39" t="s">
        <v>19</v>
      </c>
      <c r="C39">
        <v>3.222</v>
      </c>
      <c r="D39" t="s">
        <v>26</v>
      </c>
      <c r="E39">
        <v>1.9159999999999999</v>
      </c>
      <c r="F39" t="s">
        <v>19</v>
      </c>
      <c r="G39" t="s">
        <v>19</v>
      </c>
      <c r="H39" t="s">
        <v>19</v>
      </c>
    </row>
    <row r="40" spans="1:8" customFormat="1" x14ac:dyDescent="0.3">
      <c r="A40">
        <v>5</v>
      </c>
      <c r="B40">
        <v>1.2350000000000001</v>
      </c>
      <c r="C40">
        <v>1.524</v>
      </c>
      <c r="D40" t="s">
        <v>27</v>
      </c>
      <c r="E40">
        <v>1.2929999999999999</v>
      </c>
      <c r="F40">
        <v>1.272</v>
      </c>
      <c r="G40">
        <v>0.03</v>
      </c>
      <c r="H40">
        <v>2.2999999999999998</v>
      </c>
    </row>
    <row r="41" spans="1:8" customFormat="1" x14ac:dyDescent="0.3">
      <c r="A41" t="s">
        <v>19</v>
      </c>
      <c r="B41" t="s">
        <v>19</v>
      </c>
      <c r="C41">
        <v>1.44</v>
      </c>
      <c r="D41" t="s">
        <v>28</v>
      </c>
      <c r="E41">
        <v>1.252</v>
      </c>
      <c r="F41" t="s">
        <v>19</v>
      </c>
      <c r="G41" t="s">
        <v>19</v>
      </c>
      <c r="H41" t="s">
        <v>19</v>
      </c>
    </row>
    <row r="42" spans="1:8" customFormat="1" x14ac:dyDescent="0.3">
      <c r="A42">
        <v>6</v>
      </c>
      <c r="B42">
        <v>0.41199999999999998</v>
      </c>
      <c r="C42">
        <v>0.36899999999999999</v>
      </c>
      <c r="D42" t="s">
        <v>29</v>
      </c>
      <c r="E42">
        <v>0.52200000000000002</v>
      </c>
      <c r="F42">
        <v>0.50800000000000001</v>
      </c>
      <c r="G42">
        <v>1.9E-2</v>
      </c>
      <c r="H42">
        <v>3.8</v>
      </c>
    </row>
    <row r="43" spans="1:8" customFormat="1" x14ac:dyDescent="0.3">
      <c r="A43" t="s">
        <v>19</v>
      </c>
      <c r="B43" t="s">
        <v>19</v>
      </c>
      <c r="C43">
        <v>0.34200000000000003</v>
      </c>
      <c r="D43" t="s">
        <v>30</v>
      </c>
      <c r="E43">
        <v>0.495</v>
      </c>
      <c r="F43" t="s">
        <v>19</v>
      </c>
      <c r="G43" t="s">
        <v>19</v>
      </c>
      <c r="H43" t="s">
        <v>19</v>
      </c>
    </row>
    <row r="44" spans="1:8" customFormat="1" x14ac:dyDescent="0.3">
      <c r="A44">
        <v>7</v>
      </c>
      <c r="B44">
        <v>0.13700000000000001</v>
      </c>
      <c r="C44">
        <v>0.10199999999999999</v>
      </c>
      <c r="D44" t="s">
        <v>31</v>
      </c>
      <c r="E44">
        <v>0.216</v>
      </c>
      <c r="F44">
        <v>0.215</v>
      </c>
      <c r="G44">
        <v>1E-3</v>
      </c>
      <c r="H44">
        <v>0.4</v>
      </c>
    </row>
    <row r="45" spans="1:8" customFormat="1" x14ac:dyDescent="0.3">
      <c r="A45" t="s">
        <v>19</v>
      </c>
      <c r="B45" t="s">
        <v>19</v>
      </c>
      <c r="C45">
        <v>0.10100000000000001</v>
      </c>
      <c r="D45" t="s">
        <v>32</v>
      </c>
      <c r="E45">
        <v>0.214</v>
      </c>
      <c r="F45" t="s">
        <v>19</v>
      </c>
      <c r="G45" t="s">
        <v>19</v>
      </c>
      <c r="H45" t="s">
        <v>19</v>
      </c>
    </row>
    <row r="46" spans="1:8" customFormat="1" x14ac:dyDescent="0.3">
      <c r="A46">
        <v>8</v>
      </c>
      <c r="B46">
        <v>4.5999999999999999E-2</v>
      </c>
      <c r="C46">
        <v>2.5999999999999999E-2</v>
      </c>
      <c r="D46" t="s">
        <v>33</v>
      </c>
      <c r="E46">
        <v>9.0999999999999998E-2</v>
      </c>
      <c r="F46">
        <v>9.2999999999999999E-2</v>
      </c>
      <c r="G46">
        <v>3.0000000000000001E-3</v>
      </c>
      <c r="H46">
        <v>2.9</v>
      </c>
    </row>
    <row r="47" spans="1:8" customFormat="1" x14ac:dyDescent="0.3">
      <c r="A47" t="s">
        <v>19</v>
      </c>
      <c r="B47" t="s">
        <v>19</v>
      </c>
      <c r="C47">
        <v>2.8000000000000001E-2</v>
      </c>
      <c r="D47" t="s">
        <v>34</v>
      </c>
      <c r="E47">
        <v>9.5000000000000001E-2</v>
      </c>
      <c r="F47" t="s">
        <v>19</v>
      </c>
      <c r="G47" t="s">
        <v>19</v>
      </c>
      <c r="H47" t="s">
        <v>19</v>
      </c>
    </row>
    <row r="48" spans="1:8" customFormat="1" x14ac:dyDescent="0.3">
      <c r="A48">
        <v>9</v>
      </c>
      <c r="B48">
        <v>1.4999999999999999E-2</v>
      </c>
      <c r="C48">
        <v>1.7000000000000001E-2</v>
      </c>
      <c r="D48" t="s">
        <v>35</v>
      </c>
      <c r="E48">
        <v>7.2999999999999995E-2</v>
      </c>
      <c r="F48">
        <v>7.6999999999999999E-2</v>
      </c>
      <c r="G48">
        <v>6.0000000000000001E-3</v>
      </c>
      <c r="H48">
        <v>7.5</v>
      </c>
    </row>
    <row r="49" spans="1:10" customFormat="1" x14ac:dyDescent="0.3">
      <c r="A49" t="s">
        <v>19</v>
      </c>
      <c r="B49" t="s">
        <v>19</v>
      </c>
      <c r="C49">
        <v>2.1000000000000001E-2</v>
      </c>
      <c r="D49" t="s">
        <v>36</v>
      </c>
      <c r="E49">
        <v>8.1000000000000003E-2</v>
      </c>
      <c r="F49" t="s">
        <v>19</v>
      </c>
      <c r="G49" t="s">
        <v>19</v>
      </c>
      <c r="H49" t="s">
        <v>19</v>
      </c>
    </row>
    <row r="50" spans="1:10" customFormat="1" x14ac:dyDescent="0.3">
      <c r="A50">
        <v>10</v>
      </c>
      <c r="B50">
        <v>5.0000000000000001E-3</v>
      </c>
      <c r="C50">
        <v>1.0999999999999999E-2</v>
      </c>
      <c r="D50" t="s">
        <v>37</v>
      </c>
      <c r="E50">
        <v>5.8999999999999997E-2</v>
      </c>
      <c r="F50">
        <v>5.7000000000000002E-2</v>
      </c>
      <c r="G50">
        <v>2E-3</v>
      </c>
      <c r="H50">
        <v>4.0999999999999996</v>
      </c>
    </row>
    <row r="51" spans="1:10" customFormat="1" x14ac:dyDescent="0.3">
      <c r="A51" t="s">
        <v>19</v>
      </c>
      <c r="B51" t="s">
        <v>19</v>
      </c>
      <c r="C51">
        <v>0.01</v>
      </c>
      <c r="D51" t="s">
        <v>38</v>
      </c>
      <c r="E51">
        <v>5.5E-2</v>
      </c>
      <c r="F51" t="s">
        <v>19</v>
      </c>
      <c r="G51" t="s">
        <v>19</v>
      </c>
      <c r="H51" t="s">
        <v>19</v>
      </c>
    </row>
    <row r="52" spans="1:10" customFormat="1" x14ac:dyDescent="0.3">
      <c r="A52">
        <v>11</v>
      </c>
      <c r="B52">
        <v>2E-3</v>
      </c>
      <c r="C52">
        <v>0.01</v>
      </c>
      <c r="D52" t="s">
        <v>39</v>
      </c>
      <c r="E52">
        <v>5.6000000000000001E-2</v>
      </c>
      <c r="F52">
        <v>5.3999999999999999E-2</v>
      </c>
      <c r="G52">
        <v>3.0000000000000001E-3</v>
      </c>
      <c r="H52">
        <v>4.9000000000000004</v>
      </c>
    </row>
    <row r="53" spans="1:10" customFormat="1" x14ac:dyDescent="0.3">
      <c r="A53" t="s">
        <v>19</v>
      </c>
      <c r="B53" t="s">
        <v>19</v>
      </c>
      <c r="C53">
        <v>8.9999999999999993E-3</v>
      </c>
      <c r="D53" t="s">
        <v>40</v>
      </c>
      <c r="E53">
        <v>5.1999999999999998E-2</v>
      </c>
      <c r="F53" t="s">
        <v>19</v>
      </c>
      <c r="G53" t="s">
        <v>19</v>
      </c>
      <c r="H53" t="s">
        <v>19</v>
      </c>
    </row>
    <row r="54" spans="1:10" customFormat="1" x14ac:dyDescent="0.3">
      <c r="A54">
        <v>12</v>
      </c>
      <c r="B54">
        <v>1E-3</v>
      </c>
      <c r="C54">
        <v>7.0000000000000001E-3</v>
      </c>
      <c r="D54" t="s">
        <v>41</v>
      </c>
      <c r="E54">
        <v>4.9000000000000002E-2</v>
      </c>
      <c r="F54">
        <v>4.8000000000000001E-2</v>
      </c>
      <c r="G54">
        <v>1E-3</v>
      </c>
      <c r="H54">
        <v>2.8</v>
      </c>
    </row>
    <row r="55" spans="1:10" customFormat="1" x14ac:dyDescent="0.3">
      <c r="A55" t="s">
        <v>19</v>
      </c>
      <c r="B55" t="s">
        <v>19</v>
      </c>
      <c r="C55">
        <v>7.0000000000000001E-3</v>
      </c>
      <c r="D55" t="s">
        <v>42</v>
      </c>
      <c r="E55">
        <v>4.7E-2</v>
      </c>
      <c r="F55" t="s">
        <v>19</v>
      </c>
      <c r="G55" t="s">
        <v>19</v>
      </c>
      <c r="H55" t="s">
        <v>19</v>
      </c>
    </row>
    <row r="56" spans="1:10" customFormat="1" x14ac:dyDescent="0.3">
      <c r="A56" t="s">
        <v>43</v>
      </c>
    </row>
    <row r="57" spans="1:10" customFormat="1" x14ac:dyDescent="0.3">
      <c r="A57" t="s">
        <v>44</v>
      </c>
      <c r="B57" t="s">
        <v>45</v>
      </c>
      <c r="C57">
        <v>4.8000000000000001E-2</v>
      </c>
      <c r="D57" t="s">
        <v>46</v>
      </c>
    </row>
    <row r="58" spans="1:10" customFormat="1" x14ac:dyDescent="0.3">
      <c r="A58" t="s">
        <v>47</v>
      </c>
      <c r="B58" t="s">
        <v>48</v>
      </c>
      <c r="C58">
        <v>3.6240000000000001</v>
      </c>
      <c r="D58" t="s">
        <v>49</v>
      </c>
    </row>
    <row r="59" spans="1:10" customFormat="1" x14ac:dyDescent="0.3">
      <c r="A59" t="s">
        <v>50</v>
      </c>
    </row>
    <row r="60" spans="1:10" customFormat="1" x14ac:dyDescent="0.3">
      <c r="A60" t="s">
        <v>414</v>
      </c>
    </row>
    <row r="61" spans="1:10" customFormat="1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customFormat="1" x14ac:dyDescent="0.3">
      <c r="A62">
        <v>1</v>
      </c>
      <c r="B62" t="s">
        <v>54</v>
      </c>
      <c r="C62">
        <v>3.6160000000000001</v>
      </c>
      <c r="E62">
        <v>66.441000000000003</v>
      </c>
      <c r="F62">
        <v>66.441000000000003</v>
      </c>
      <c r="G62">
        <v>0</v>
      </c>
      <c r="H62">
        <v>0</v>
      </c>
      <c r="I62">
        <v>1</v>
      </c>
      <c r="J62">
        <v>66.441000000000003</v>
      </c>
    </row>
    <row r="63" spans="1:10" customFormat="1" x14ac:dyDescent="0.3">
      <c r="A63" t="s">
        <v>19</v>
      </c>
      <c r="B63" t="s">
        <v>78</v>
      </c>
      <c r="C63">
        <v>3.7189999999999999</v>
      </c>
      <c r="D63" t="s">
        <v>51</v>
      </c>
      <c r="E63" t="s">
        <v>17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customFormat="1" x14ac:dyDescent="0.3">
      <c r="A64">
        <v>2</v>
      </c>
      <c r="B64" t="s">
        <v>55</v>
      </c>
      <c r="C64">
        <v>3.4350000000000001</v>
      </c>
      <c r="E64">
        <v>27.623000000000001</v>
      </c>
      <c r="F64">
        <v>29.628</v>
      </c>
      <c r="G64">
        <v>2.835</v>
      </c>
      <c r="H64">
        <v>9.6</v>
      </c>
      <c r="I64">
        <v>3</v>
      </c>
      <c r="J64">
        <v>88.885000000000005</v>
      </c>
    </row>
    <row r="65" spans="1:10" customFormat="1" x14ac:dyDescent="0.3">
      <c r="A65" t="s">
        <v>19</v>
      </c>
      <c r="B65" t="s">
        <v>79</v>
      </c>
      <c r="C65">
        <v>3.4780000000000002</v>
      </c>
      <c r="E65">
        <v>31.632999999999999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customFormat="1" x14ac:dyDescent="0.3">
      <c r="A66">
        <v>3</v>
      </c>
      <c r="B66" t="s">
        <v>56</v>
      </c>
      <c r="C66">
        <v>3.0680000000000001</v>
      </c>
      <c r="E66">
        <v>12.938000000000001</v>
      </c>
      <c r="F66">
        <v>12.199</v>
      </c>
      <c r="G66">
        <v>1.046</v>
      </c>
      <c r="H66">
        <v>8.6</v>
      </c>
      <c r="I66">
        <v>9</v>
      </c>
      <c r="J66">
        <v>109.78700000000001</v>
      </c>
    </row>
    <row r="67" spans="1:10" customFormat="1" x14ac:dyDescent="0.3">
      <c r="A67" t="s">
        <v>19</v>
      </c>
      <c r="B67" t="s">
        <v>80</v>
      </c>
      <c r="C67">
        <v>2.9870000000000001</v>
      </c>
      <c r="E67">
        <v>11.459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customFormat="1" x14ac:dyDescent="0.3">
      <c r="A68">
        <v>4</v>
      </c>
      <c r="B68" t="s">
        <v>57</v>
      </c>
      <c r="C68">
        <v>1.226</v>
      </c>
      <c r="E68">
        <v>1.391</v>
      </c>
      <c r="F68">
        <v>1.282</v>
      </c>
      <c r="G68">
        <v>0.155</v>
      </c>
      <c r="H68">
        <v>12.1</v>
      </c>
      <c r="I68">
        <v>27</v>
      </c>
      <c r="J68">
        <v>34.603999999999999</v>
      </c>
    </row>
    <row r="69" spans="1:10" customFormat="1" x14ac:dyDescent="0.3">
      <c r="A69" t="s">
        <v>19</v>
      </c>
      <c r="B69" t="s">
        <v>81</v>
      </c>
      <c r="C69">
        <v>1.107</v>
      </c>
      <c r="E69">
        <v>1.1719999999999999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customFormat="1" x14ac:dyDescent="0.3">
      <c r="A70">
        <v>5</v>
      </c>
      <c r="B70" t="s">
        <v>58</v>
      </c>
      <c r="C70">
        <v>0.255</v>
      </c>
      <c r="E70">
        <v>0.13</v>
      </c>
      <c r="F70">
        <v>0.123</v>
      </c>
      <c r="G70">
        <v>1.0999999999999999E-2</v>
      </c>
      <c r="H70">
        <v>8.6999999999999993</v>
      </c>
      <c r="I70">
        <v>81</v>
      </c>
      <c r="J70">
        <v>9.9350000000000005</v>
      </c>
    </row>
    <row r="71" spans="1:10" customFormat="1" x14ac:dyDescent="0.3">
      <c r="A71" t="s">
        <v>19</v>
      </c>
      <c r="B71" t="s">
        <v>82</v>
      </c>
      <c r="C71">
        <v>0.23400000000000001</v>
      </c>
      <c r="E71">
        <v>0.115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customFormat="1" x14ac:dyDescent="0.3">
      <c r="A72">
        <v>6</v>
      </c>
      <c r="B72" t="s">
        <v>59</v>
      </c>
      <c r="C72">
        <v>0.1</v>
      </c>
      <c r="E72">
        <v>3.1E-2</v>
      </c>
      <c r="F72">
        <v>2.5999999999999999E-2</v>
      </c>
      <c r="G72">
        <v>7.0000000000000001E-3</v>
      </c>
      <c r="H72">
        <v>27.2</v>
      </c>
      <c r="I72">
        <v>243</v>
      </c>
      <c r="J72">
        <v>6.218</v>
      </c>
    </row>
    <row r="73" spans="1:10" customFormat="1" x14ac:dyDescent="0.3">
      <c r="A73" t="s">
        <v>19</v>
      </c>
      <c r="B73" t="s">
        <v>83</v>
      </c>
      <c r="C73">
        <v>0.08</v>
      </c>
      <c r="E73">
        <v>2.1000000000000001E-2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customFormat="1" x14ac:dyDescent="0.3">
      <c r="A74">
        <v>7</v>
      </c>
      <c r="B74" t="s">
        <v>60</v>
      </c>
      <c r="C74">
        <v>5.0999999999999997E-2</v>
      </c>
      <c r="E74">
        <v>8.0000000000000002E-3</v>
      </c>
      <c r="F74">
        <v>8.9999999999999993E-3</v>
      </c>
      <c r="G74">
        <v>1E-3</v>
      </c>
      <c r="H74">
        <v>15</v>
      </c>
      <c r="I74">
        <v>729</v>
      </c>
      <c r="J74">
        <v>6.4880000000000004</v>
      </c>
    </row>
    <row r="75" spans="1:10" customFormat="1" x14ac:dyDescent="0.3">
      <c r="A75" t="s">
        <v>19</v>
      </c>
      <c r="B75" t="s">
        <v>84</v>
      </c>
      <c r="C75">
        <v>5.5E-2</v>
      </c>
      <c r="E75">
        <v>0.01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customFormat="1" x14ac:dyDescent="0.3">
      <c r="A76">
        <v>8</v>
      </c>
      <c r="B76" t="s">
        <v>61</v>
      </c>
      <c r="C76">
        <v>0.05</v>
      </c>
      <c r="E76">
        <v>8.0000000000000002E-3</v>
      </c>
      <c r="F76">
        <v>7.0000000000000001E-3</v>
      </c>
      <c r="G76">
        <v>1E-3</v>
      </c>
      <c r="H76">
        <v>19.7</v>
      </c>
      <c r="I76">
        <v>2187</v>
      </c>
      <c r="J76">
        <v>14.835000000000001</v>
      </c>
    </row>
    <row r="77" spans="1:10" customFormat="1" x14ac:dyDescent="0.3">
      <c r="A77" t="s">
        <v>19</v>
      </c>
      <c r="B77" t="s">
        <v>85</v>
      </c>
      <c r="C77">
        <v>4.4999999999999998E-2</v>
      </c>
      <c r="D77" t="s">
        <v>51</v>
      </c>
      <c r="E77">
        <v>6.0000000000000001E-3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customFormat="1" x14ac:dyDescent="0.3">
      <c r="A78">
        <v>9</v>
      </c>
      <c r="B78" t="s">
        <v>62</v>
      </c>
      <c r="C78">
        <v>5.8999999999999997E-2</v>
      </c>
      <c r="E78">
        <v>1.0999999999999999E-2</v>
      </c>
      <c r="F78">
        <v>0.01</v>
      </c>
      <c r="G78">
        <v>2E-3</v>
      </c>
      <c r="H78">
        <v>23.3</v>
      </c>
      <c r="I78">
        <v>6561</v>
      </c>
      <c r="J78">
        <v>62.792999999999999</v>
      </c>
    </row>
    <row r="79" spans="1:10" customFormat="1" x14ac:dyDescent="0.3">
      <c r="A79" t="s">
        <v>19</v>
      </c>
      <c r="B79" t="s">
        <v>86</v>
      </c>
      <c r="C79">
        <v>5.0999999999999997E-2</v>
      </c>
      <c r="E79">
        <v>8.0000000000000002E-3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customFormat="1" x14ac:dyDescent="0.3">
      <c r="A80">
        <v>97</v>
      </c>
      <c r="B80" t="s">
        <v>114</v>
      </c>
      <c r="C80">
        <v>3.778</v>
      </c>
      <c r="D80" t="s">
        <v>51</v>
      </c>
      <c r="E80" t="s">
        <v>17</v>
      </c>
      <c r="F80">
        <v>190.84899999999999</v>
      </c>
      <c r="G80">
        <v>0</v>
      </c>
      <c r="H80">
        <v>0</v>
      </c>
      <c r="I80">
        <v>1</v>
      </c>
      <c r="J80">
        <v>190.84899999999999</v>
      </c>
    </row>
    <row r="81" spans="1:10" customFormat="1" x14ac:dyDescent="0.3">
      <c r="A81" t="s">
        <v>19</v>
      </c>
      <c r="B81" t="s">
        <v>138</v>
      </c>
      <c r="C81">
        <v>3.67</v>
      </c>
      <c r="D81" t="s">
        <v>51</v>
      </c>
      <c r="E81">
        <v>190.84899999999999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customFormat="1" x14ac:dyDescent="0.3">
      <c r="A82">
        <v>98</v>
      </c>
      <c r="B82" t="s">
        <v>115</v>
      </c>
      <c r="C82">
        <v>3.5880000000000001</v>
      </c>
      <c r="E82">
        <v>53.03</v>
      </c>
      <c r="F82">
        <v>63.651000000000003</v>
      </c>
      <c r="G82">
        <v>15.021000000000001</v>
      </c>
      <c r="H82">
        <v>23.6</v>
      </c>
      <c r="I82">
        <v>3</v>
      </c>
      <c r="J82">
        <v>190.953</v>
      </c>
    </row>
    <row r="83" spans="1:10" customFormat="1" x14ac:dyDescent="0.3">
      <c r="A83" t="s">
        <v>19</v>
      </c>
      <c r="B83" t="s">
        <v>139</v>
      </c>
      <c r="C83">
        <v>3.6269999999999998</v>
      </c>
      <c r="D83" t="s">
        <v>51</v>
      </c>
      <c r="E83">
        <v>74.272999999999996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customFormat="1" x14ac:dyDescent="0.3">
      <c r="A84">
        <v>99</v>
      </c>
      <c r="B84" t="s">
        <v>116</v>
      </c>
      <c r="C84">
        <v>3.0830000000000002</v>
      </c>
      <c r="E84">
        <v>13.249000000000001</v>
      </c>
      <c r="F84">
        <v>14.634</v>
      </c>
      <c r="G84">
        <v>1.9590000000000001</v>
      </c>
      <c r="H84">
        <v>13.4</v>
      </c>
      <c r="I84">
        <v>9</v>
      </c>
      <c r="J84">
        <v>131.70599999999999</v>
      </c>
    </row>
    <row r="85" spans="1:10" customFormat="1" x14ac:dyDescent="0.3">
      <c r="A85" t="s">
        <v>19</v>
      </c>
      <c r="B85" t="s">
        <v>140</v>
      </c>
      <c r="C85">
        <v>3.1949999999999998</v>
      </c>
      <c r="E85">
        <v>16.018999999999998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customFormat="1" x14ac:dyDescent="0.3">
      <c r="A86">
        <v>10</v>
      </c>
      <c r="B86" t="s">
        <v>63</v>
      </c>
      <c r="C86">
        <v>4.8000000000000001E-2</v>
      </c>
      <c r="D86" t="s">
        <v>51</v>
      </c>
      <c r="E86">
        <v>7.0000000000000001E-3</v>
      </c>
      <c r="F86">
        <v>8.0000000000000002E-3</v>
      </c>
      <c r="G86">
        <v>2E-3</v>
      </c>
      <c r="H86">
        <v>21.2</v>
      </c>
      <c r="I86">
        <v>19683</v>
      </c>
      <c r="J86">
        <v>158.893</v>
      </c>
    </row>
    <row r="87" spans="1:10" customFormat="1" x14ac:dyDescent="0.3">
      <c r="A87" t="s">
        <v>19</v>
      </c>
      <c r="B87" t="s">
        <v>87</v>
      </c>
      <c r="C87">
        <v>5.3999999999999999E-2</v>
      </c>
      <c r="E87">
        <v>8.9999999999999993E-3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customFormat="1" x14ac:dyDescent="0.3">
      <c r="A88">
        <v>100</v>
      </c>
      <c r="B88" t="s">
        <v>117</v>
      </c>
      <c r="C88">
        <v>1.35</v>
      </c>
      <c r="E88">
        <v>1.6419999999999999</v>
      </c>
      <c r="F88">
        <v>1.6319999999999999</v>
      </c>
      <c r="G88">
        <v>1.4999999999999999E-2</v>
      </c>
      <c r="H88">
        <v>0.9</v>
      </c>
      <c r="I88">
        <v>27</v>
      </c>
      <c r="J88">
        <v>44.064999999999998</v>
      </c>
    </row>
    <row r="89" spans="1:10" customFormat="1" x14ac:dyDescent="0.3">
      <c r="A89" t="s">
        <v>19</v>
      </c>
      <c r="B89" t="s">
        <v>141</v>
      </c>
      <c r="C89">
        <v>1.34</v>
      </c>
      <c r="E89">
        <v>1.6220000000000001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customFormat="1" x14ac:dyDescent="0.3">
      <c r="A90">
        <v>101</v>
      </c>
      <c r="B90" t="s">
        <v>118</v>
      </c>
      <c r="C90">
        <v>0.29499999999999998</v>
      </c>
      <c r="E90">
        <v>0.161</v>
      </c>
      <c r="F90">
        <v>0.16</v>
      </c>
      <c r="G90">
        <v>2E-3</v>
      </c>
      <c r="H90">
        <v>1.4</v>
      </c>
      <c r="I90">
        <v>81</v>
      </c>
      <c r="J90">
        <v>12.951000000000001</v>
      </c>
    </row>
    <row r="91" spans="1:10" customFormat="1" x14ac:dyDescent="0.3">
      <c r="A91" t="s">
        <v>19</v>
      </c>
      <c r="B91" t="s">
        <v>142</v>
      </c>
      <c r="C91">
        <v>0.29099999999999998</v>
      </c>
      <c r="E91">
        <v>0.158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customFormat="1" x14ac:dyDescent="0.3">
      <c r="A92">
        <v>102</v>
      </c>
      <c r="B92" t="s">
        <v>119</v>
      </c>
      <c r="C92">
        <v>0.104</v>
      </c>
      <c r="E92">
        <v>3.3000000000000002E-2</v>
      </c>
      <c r="F92">
        <v>3.1E-2</v>
      </c>
      <c r="G92">
        <v>2E-3</v>
      </c>
      <c r="H92">
        <v>5.5</v>
      </c>
      <c r="I92">
        <v>243</v>
      </c>
      <c r="J92">
        <v>7.6239999999999997</v>
      </c>
    </row>
    <row r="93" spans="1:10" customFormat="1" x14ac:dyDescent="0.3">
      <c r="A93" t="s">
        <v>19</v>
      </c>
      <c r="B93" t="s">
        <v>143</v>
      </c>
      <c r="C93">
        <v>9.9000000000000005E-2</v>
      </c>
      <c r="E93">
        <v>0.03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customFormat="1" x14ac:dyDescent="0.3">
      <c r="A94">
        <v>103</v>
      </c>
      <c r="B94" t="s">
        <v>120</v>
      </c>
      <c r="C94">
        <v>5.1999999999999998E-2</v>
      </c>
      <c r="E94">
        <v>8.0000000000000002E-3</v>
      </c>
      <c r="F94">
        <v>8.9999999999999993E-3</v>
      </c>
      <c r="G94">
        <v>0</v>
      </c>
      <c r="H94">
        <v>5.7</v>
      </c>
      <c r="I94">
        <v>729</v>
      </c>
      <c r="J94">
        <v>6.4240000000000004</v>
      </c>
    </row>
    <row r="95" spans="1:10" customFormat="1" x14ac:dyDescent="0.3">
      <c r="A95" t="s">
        <v>19</v>
      </c>
      <c r="B95" t="s">
        <v>144</v>
      </c>
      <c r="C95">
        <v>5.3999999999999999E-2</v>
      </c>
      <c r="E95">
        <v>8.9999999999999993E-3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customFormat="1" x14ac:dyDescent="0.3">
      <c r="A96">
        <v>104</v>
      </c>
      <c r="B96" t="s">
        <v>121</v>
      </c>
      <c r="C96">
        <v>4.4999999999999998E-2</v>
      </c>
      <c r="D96" t="s">
        <v>51</v>
      </c>
      <c r="E96">
        <v>6.0000000000000001E-3</v>
      </c>
      <c r="F96">
        <v>6.0000000000000001E-3</v>
      </c>
      <c r="G96">
        <v>0</v>
      </c>
      <c r="H96">
        <v>4.0999999999999996</v>
      </c>
      <c r="I96">
        <v>2187</v>
      </c>
      <c r="J96">
        <v>13.641</v>
      </c>
    </row>
    <row r="97" spans="1:10" customFormat="1" x14ac:dyDescent="0.3">
      <c r="A97" t="s">
        <v>19</v>
      </c>
      <c r="B97" t="s">
        <v>145</v>
      </c>
      <c r="C97">
        <v>4.5999999999999999E-2</v>
      </c>
      <c r="D97" t="s">
        <v>51</v>
      </c>
      <c r="E97">
        <v>6.0000000000000001E-3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customFormat="1" x14ac:dyDescent="0.3">
      <c r="A98">
        <v>105</v>
      </c>
      <c r="B98" t="s">
        <v>122</v>
      </c>
      <c r="C98">
        <v>4.3999999999999997E-2</v>
      </c>
      <c r="D98" t="s">
        <v>51</v>
      </c>
      <c r="E98">
        <v>6.0000000000000001E-3</v>
      </c>
      <c r="F98">
        <v>8.0000000000000002E-3</v>
      </c>
      <c r="G98">
        <v>4.0000000000000001E-3</v>
      </c>
      <c r="H98">
        <v>46.3</v>
      </c>
      <c r="I98">
        <v>6561</v>
      </c>
      <c r="J98">
        <v>53.857999999999997</v>
      </c>
    </row>
    <row r="99" spans="1:10" customFormat="1" x14ac:dyDescent="0.3">
      <c r="A99" t="s">
        <v>19</v>
      </c>
      <c r="B99" t="s">
        <v>146</v>
      </c>
      <c r="C99">
        <v>5.8000000000000003E-2</v>
      </c>
      <c r="E99">
        <v>1.0999999999999999E-2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customFormat="1" x14ac:dyDescent="0.3">
      <c r="A100">
        <v>106</v>
      </c>
      <c r="B100" t="s">
        <v>123</v>
      </c>
      <c r="C100">
        <v>4.2999999999999997E-2</v>
      </c>
      <c r="D100" t="s">
        <v>51</v>
      </c>
      <c r="E100">
        <v>5.0000000000000001E-3</v>
      </c>
      <c r="F100">
        <v>5.0000000000000001E-3</v>
      </c>
      <c r="G100">
        <v>0</v>
      </c>
      <c r="H100">
        <v>1.9</v>
      </c>
      <c r="I100">
        <v>19683</v>
      </c>
      <c r="J100">
        <v>105.845</v>
      </c>
    </row>
    <row r="101" spans="1:10" customFormat="1" x14ac:dyDescent="0.3">
      <c r="A101" t="s">
        <v>19</v>
      </c>
      <c r="B101" t="s">
        <v>147</v>
      </c>
      <c r="C101">
        <v>4.3999999999999997E-2</v>
      </c>
      <c r="D101" t="s">
        <v>51</v>
      </c>
      <c r="E101">
        <v>5.0000000000000001E-3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customFormat="1" x14ac:dyDescent="0.3">
      <c r="A102">
        <v>107</v>
      </c>
      <c r="B102" t="s">
        <v>124</v>
      </c>
      <c r="C102">
        <v>4.3999999999999997E-2</v>
      </c>
      <c r="D102" t="s">
        <v>51</v>
      </c>
      <c r="E102">
        <v>6.0000000000000001E-3</v>
      </c>
      <c r="F102">
        <v>8.9999999999999993E-3</v>
      </c>
      <c r="G102">
        <v>4.0000000000000001E-3</v>
      </c>
      <c r="H102">
        <v>49.8</v>
      </c>
      <c r="I102">
        <v>59049</v>
      </c>
      <c r="J102">
        <v>515.85199999999998</v>
      </c>
    </row>
    <row r="103" spans="1:10" customFormat="1" x14ac:dyDescent="0.3">
      <c r="A103" t="s">
        <v>19</v>
      </c>
      <c r="B103" t="s">
        <v>148</v>
      </c>
      <c r="C103">
        <v>0.06</v>
      </c>
      <c r="E103">
        <v>1.2E-2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customFormat="1" x14ac:dyDescent="0.3">
      <c r="A104">
        <v>108</v>
      </c>
      <c r="B104" t="s">
        <v>125</v>
      </c>
      <c r="C104">
        <v>4.2999999999999997E-2</v>
      </c>
      <c r="D104" t="s">
        <v>51</v>
      </c>
      <c r="E104">
        <v>5.0000000000000001E-3</v>
      </c>
      <c r="F104">
        <v>1.2E-2</v>
      </c>
      <c r="G104">
        <v>8.9999999999999993E-3</v>
      </c>
      <c r="H104">
        <v>78.2</v>
      </c>
      <c r="I104">
        <v>177147</v>
      </c>
      <c r="J104">
        <v>2117.3980000000001</v>
      </c>
    </row>
    <row r="105" spans="1:10" customFormat="1" x14ac:dyDescent="0.3">
      <c r="A105" t="s">
        <v>19</v>
      </c>
      <c r="B105" t="s">
        <v>149</v>
      </c>
      <c r="C105">
        <v>7.4999999999999997E-2</v>
      </c>
      <c r="E105">
        <v>1.9E-2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customFormat="1" x14ac:dyDescent="0.3">
      <c r="A106">
        <v>109</v>
      </c>
      <c r="B106" t="s">
        <v>162</v>
      </c>
      <c r="C106">
        <v>3.7280000000000002</v>
      </c>
      <c r="D106" t="s">
        <v>51</v>
      </c>
      <c r="E106" t="s">
        <v>17</v>
      </c>
      <c r="F106" t="s">
        <v>17</v>
      </c>
      <c r="G106" t="s">
        <v>17</v>
      </c>
      <c r="H106" t="s">
        <v>17</v>
      </c>
      <c r="I106">
        <v>1</v>
      </c>
      <c r="J106" t="s">
        <v>17</v>
      </c>
    </row>
    <row r="107" spans="1:10" customFormat="1" x14ac:dyDescent="0.3">
      <c r="A107" t="s">
        <v>19</v>
      </c>
      <c r="B107" t="s">
        <v>186</v>
      </c>
      <c r="C107">
        <v>3.7839999999999998</v>
      </c>
      <c r="D107" t="s">
        <v>51</v>
      </c>
      <c r="E107" t="s">
        <v>17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customFormat="1" x14ac:dyDescent="0.3">
      <c r="A108">
        <v>11</v>
      </c>
      <c r="B108" t="s">
        <v>64</v>
      </c>
      <c r="C108">
        <v>8.7999999999999995E-2</v>
      </c>
      <c r="E108">
        <v>2.5000000000000001E-2</v>
      </c>
      <c r="F108">
        <v>1.7999999999999999E-2</v>
      </c>
      <c r="G108">
        <v>8.9999999999999993E-3</v>
      </c>
      <c r="H108">
        <v>50.8</v>
      </c>
      <c r="I108">
        <v>59049</v>
      </c>
      <c r="J108">
        <v>1072.694</v>
      </c>
    </row>
    <row r="109" spans="1:10" customFormat="1" x14ac:dyDescent="0.3">
      <c r="A109" t="s">
        <v>19</v>
      </c>
      <c r="B109" t="s">
        <v>88</v>
      </c>
      <c r="C109">
        <v>0.06</v>
      </c>
      <c r="E109">
        <v>1.2E-2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customFormat="1" x14ac:dyDescent="0.3">
      <c r="A110">
        <v>110</v>
      </c>
      <c r="B110" t="s">
        <v>163</v>
      </c>
      <c r="C110">
        <v>3.6970000000000001</v>
      </c>
      <c r="D110" t="s">
        <v>51</v>
      </c>
      <c r="E110" t="s">
        <v>17</v>
      </c>
      <c r="F110">
        <v>42.493000000000002</v>
      </c>
      <c r="G110">
        <v>0</v>
      </c>
      <c r="H110">
        <v>0</v>
      </c>
      <c r="I110">
        <v>3</v>
      </c>
      <c r="J110">
        <v>127.48</v>
      </c>
    </row>
    <row r="111" spans="1:10" customFormat="1" x14ac:dyDescent="0.3">
      <c r="A111" t="s">
        <v>19</v>
      </c>
      <c r="B111" t="s">
        <v>187</v>
      </c>
      <c r="C111">
        <v>3.5489999999999999</v>
      </c>
      <c r="E111">
        <v>42.493000000000002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customFormat="1" x14ac:dyDescent="0.3">
      <c r="A112">
        <v>111</v>
      </c>
      <c r="B112" t="s">
        <v>164</v>
      </c>
      <c r="C112">
        <v>2.407</v>
      </c>
      <c r="E112">
        <v>5.5590000000000002</v>
      </c>
      <c r="F112">
        <v>7.016</v>
      </c>
      <c r="G112">
        <v>2.0609999999999999</v>
      </c>
      <c r="H112">
        <v>29.4</v>
      </c>
      <c r="I112">
        <v>9</v>
      </c>
      <c r="J112">
        <v>63.146000000000001</v>
      </c>
    </row>
    <row r="113" spans="1:10" customFormat="1" x14ac:dyDescent="0.3">
      <c r="A113" t="s">
        <v>19</v>
      </c>
      <c r="B113" t="s">
        <v>188</v>
      </c>
      <c r="C113">
        <v>2.7629999999999999</v>
      </c>
      <c r="E113">
        <v>8.4740000000000002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customFormat="1" x14ac:dyDescent="0.3">
      <c r="A114">
        <v>112</v>
      </c>
      <c r="B114" t="s">
        <v>165</v>
      </c>
      <c r="C114">
        <v>0.97799999999999998</v>
      </c>
      <c r="E114">
        <v>0.95899999999999996</v>
      </c>
      <c r="F114">
        <v>1.01</v>
      </c>
      <c r="G114">
        <v>7.1999999999999995E-2</v>
      </c>
      <c r="H114">
        <v>7.1</v>
      </c>
      <c r="I114">
        <v>27</v>
      </c>
      <c r="J114">
        <v>27.26</v>
      </c>
    </row>
    <row r="115" spans="1:10" customFormat="1" x14ac:dyDescent="0.3">
      <c r="A115" t="s">
        <v>19</v>
      </c>
      <c r="B115" t="s">
        <v>189</v>
      </c>
      <c r="C115">
        <v>1.0409999999999999</v>
      </c>
      <c r="E115">
        <v>1.06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customFormat="1" x14ac:dyDescent="0.3">
      <c r="A116">
        <v>113</v>
      </c>
      <c r="B116" t="s">
        <v>166</v>
      </c>
      <c r="C116">
        <v>0.24099999999999999</v>
      </c>
      <c r="E116">
        <v>0.12</v>
      </c>
      <c r="F116">
        <v>0.109</v>
      </c>
      <c r="G116">
        <v>1.6E-2</v>
      </c>
      <c r="H116">
        <v>14.7</v>
      </c>
      <c r="I116">
        <v>81</v>
      </c>
      <c r="J116">
        <v>8.8160000000000007</v>
      </c>
    </row>
    <row r="117" spans="1:10" customFormat="1" x14ac:dyDescent="0.3">
      <c r="A117" t="s">
        <v>19</v>
      </c>
      <c r="B117" t="s">
        <v>190</v>
      </c>
      <c r="C117">
        <v>0.20899999999999999</v>
      </c>
      <c r="E117">
        <v>9.8000000000000004E-2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customFormat="1" x14ac:dyDescent="0.3">
      <c r="A118">
        <v>114</v>
      </c>
      <c r="B118" t="s">
        <v>167</v>
      </c>
      <c r="C118">
        <v>8.1000000000000003E-2</v>
      </c>
      <c r="E118">
        <v>2.1000000000000001E-2</v>
      </c>
      <c r="F118">
        <v>2.1999999999999999E-2</v>
      </c>
      <c r="G118">
        <v>1E-3</v>
      </c>
      <c r="H118">
        <v>4.9000000000000004</v>
      </c>
      <c r="I118">
        <v>243</v>
      </c>
      <c r="J118">
        <v>5.3840000000000003</v>
      </c>
    </row>
    <row r="119" spans="1:10" customFormat="1" x14ac:dyDescent="0.3">
      <c r="A119" t="s">
        <v>19</v>
      </c>
      <c r="B119" t="s">
        <v>191</v>
      </c>
      <c r="C119">
        <v>8.5000000000000006E-2</v>
      </c>
      <c r="E119">
        <v>2.3E-2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customFormat="1" x14ac:dyDescent="0.3">
      <c r="A120">
        <v>115</v>
      </c>
      <c r="B120" t="s">
        <v>168</v>
      </c>
      <c r="C120">
        <v>5.0999999999999997E-2</v>
      </c>
      <c r="E120">
        <v>8.0000000000000002E-3</v>
      </c>
      <c r="F120">
        <v>8.0000000000000002E-3</v>
      </c>
      <c r="G120">
        <v>0</v>
      </c>
      <c r="H120">
        <v>2.7</v>
      </c>
      <c r="I120">
        <v>729</v>
      </c>
      <c r="J120">
        <v>5.8010000000000002</v>
      </c>
    </row>
    <row r="121" spans="1:10" customFormat="1" x14ac:dyDescent="0.3">
      <c r="A121" t="s">
        <v>19</v>
      </c>
      <c r="B121" t="s">
        <v>192</v>
      </c>
      <c r="C121">
        <v>0.05</v>
      </c>
      <c r="E121">
        <v>8.0000000000000002E-3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customFormat="1" x14ac:dyDescent="0.3">
      <c r="A122">
        <v>116</v>
      </c>
      <c r="B122" t="s">
        <v>169</v>
      </c>
      <c r="C122">
        <v>4.5999999999999999E-2</v>
      </c>
      <c r="D122" t="s">
        <v>51</v>
      </c>
      <c r="E122">
        <v>6.0000000000000001E-3</v>
      </c>
      <c r="F122">
        <v>6.0000000000000001E-3</v>
      </c>
      <c r="G122">
        <v>0</v>
      </c>
      <c r="H122">
        <v>2.9</v>
      </c>
      <c r="I122">
        <v>2187</v>
      </c>
      <c r="J122">
        <v>13.442</v>
      </c>
    </row>
    <row r="123" spans="1:10" customFormat="1" x14ac:dyDescent="0.3">
      <c r="A123" t="s">
        <v>19</v>
      </c>
      <c r="B123" t="s">
        <v>193</v>
      </c>
      <c r="C123">
        <v>4.4999999999999998E-2</v>
      </c>
      <c r="D123" t="s">
        <v>51</v>
      </c>
      <c r="E123">
        <v>6.0000000000000001E-3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customFormat="1" x14ac:dyDescent="0.3">
      <c r="A124">
        <v>117</v>
      </c>
      <c r="B124" t="s">
        <v>170</v>
      </c>
      <c r="C124">
        <v>7.8E-2</v>
      </c>
      <c r="E124">
        <v>0.02</v>
      </c>
      <c r="F124">
        <v>1.2999999999999999E-2</v>
      </c>
      <c r="G124">
        <v>8.9999999999999993E-3</v>
      </c>
      <c r="H124">
        <v>73.5</v>
      </c>
      <c r="I124">
        <v>6561</v>
      </c>
      <c r="J124">
        <v>84.751000000000005</v>
      </c>
    </row>
    <row r="125" spans="1:10" customFormat="1" x14ac:dyDescent="0.3">
      <c r="A125" t="s">
        <v>19</v>
      </c>
      <c r="B125" t="s">
        <v>194</v>
      </c>
      <c r="C125">
        <v>4.5999999999999999E-2</v>
      </c>
      <c r="D125" t="s">
        <v>51</v>
      </c>
      <c r="E125">
        <v>6.0000000000000001E-3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customFormat="1" x14ac:dyDescent="0.3">
      <c r="A126">
        <v>118</v>
      </c>
      <c r="B126" t="s">
        <v>171</v>
      </c>
      <c r="C126">
        <v>5.1999999999999998E-2</v>
      </c>
      <c r="E126">
        <v>8.9999999999999993E-3</v>
      </c>
      <c r="F126">
        <v>8.0000000000000002E-3</v>
      </c>
      <c r="G126">
        <v>1E-3</v>
      </c>
      <c r="H126">
        <v>14.9</v>
      </c>
      <c r="I126">
        <v>19683</v>
      </c>
      <c r="J126">
        <v>152.65700000000001</v>
      </c>
    </row>
    <row r="127" spans="1:10" customFormat="1" x14ac:dyDescent="0.3">
      <c r="A127" t="s">
        <v>19</v>
      </c>
      <c r="B127" t="s">
        <v>195</v>
      </c>
      <c r="C127">
        <v>4.8000000000000001E-2</v>
      </c>
      <c r="D127" t="s">
        <v>51</v>
      </c>
      <c r="E127">
        <v>7.0000000000000001E-3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customFormat="1" x14ac:dyDescent="0.3">
      <c r="A128">
        <v>119</v>
      </c>
      <c r="B128" t="s">
        <v>172</v>
      </c>
      <c r="C128">
        <v>4.4999999999999998E-2</v>
      </c>
      <c r="D128" t="s">
        <v>51</v>
      </c>
      <c r="E128">
        <v>6.0000000000000001E-3</v>
      </c>
      <c r="F128">
        <v>6.0000000000000001E-3</v>
      </c>
      <c r="G128">
        <v>0</v>
      </c>
      <c r="H128">
        <v>6.3</v>
      </c>
      <c r="I128">
        <v>59049</v>
      </c>
      <c r="J128">
        <v>330.13299999999998</v>
      </c>
    </row>
    <row r="129" spans="1:10" customFormat="1" x14ac:dyDescent="0.3">
      <c r="A129" t="s">
        <v>19</v>
      </c>
      <c r="B129" t="s">
        <v>196</v>
      </c>
      <c r="C129">
        <v>4.2999999999999997E-2</v>
      </c>
      <c r="D129" t="s">
        <v>51</v>
      </c>
      <c r="E129">
        <v>5.0000000000000001E-3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customFormat="1" x14ac:dyDescent="0.3">
      <c r="A130">
        <v>12</v>
      </c>
      <c r="B130" t="s">
        <v>65</v>
      </c>
      <c r="C130">
        <v>4.9000000000000002E-2</v>
      </c>
      <c r="E130">
        <v>7.0000000000000001E-3</v>
      </c>
      <c r="F130">
        <v>8.0000000000000002E-3</v>
      </c>
      <c r="G130">
        <v>0</v>
      </c>
      <c r="H130">
        <v>1.4</v>
      </c>
      <c r="I130">
        <v>177147</v>
      </c>
      <c r="J130">
        <v>1341.9290000000001</v>
      </c>
    </row>
    <row r="131" spans="1:10" customFormat="1" x14ac:dyDescent="0.3">
      <c r="A131" t="s">
        <v>19</v>
      </c>
      <c r="B131" t="s">
        <v>89</v>
      </c>
      <c r="C131">
        <v>0.05</v>
      </c>
      <c r="E131">
        <v>8.0000000000000002E-3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customFormat="1" x14ac:dyDescent="0.3">
      <c r="A132">
        <v>120</v>
      </c>
      <c r="B132" t="s">
        <v>173</v>
      </c>
      <c r="C132">
        <v>6.3E-2</v>
      </c>
      <c r="E132">
        <v>1.2999999999999999E-2</v>
      </c>
      <c r="F132">
        <v>0.01</v>
      </c>
      <c r="G132">
        <v>5.0000000000000001E-3</v>
      </c>
      <c r="H132">
        <v>50.2</v>
      </c>
      <c r="I132">
        <v>177147</v>
      </c>
      <c r="J132">
        <v>1693.2139999999999</v>
      </c>
    </row>
    <row r="133" spans="1:10" customFormat="1" x14ac:dyDescent="0.3">
      <c r="A133" t="s">
        <v>19</v>
      </c>
      <c r="B133" t="s">
        <v>197</v>
      </c>
      <c r="C133">
        <v>4.5999999999999999E-2</v>
      </c>
      <c r="D133" t="s">
        <v>51</v>
      </c>
      <c r="E133">
        <v>6.0000000000000001E-3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customFormat="1" x14ac:dyDescent="0.3">
      <c r="A134">
        <v>121</v>
      </c>
      <c r="B134" t="s">
        <v>210</v>
      </c>
      <c r="C134">
        <v>3.7480000000000002</v>
      </c>
      <c r="D134" t="s">
        <v>51</v>
      </c>
      <c r="E134" t="s">
        <v>17</v>
      </c>
      <c r="F134" t="s">
        <v>17</v>
      </c>
      <c r="G134" t="s">
        <v>17</v>
      </c>
      <c r="H134" t="s">
        <v>17</v>
      </c>
      <c r="I134">
        <v>1</v>
      </c>
      <c r="J134" t="s">
        <v>17</v>
      </c>
    </row>
    <row r="135" spans="1:10" customFormat="1" x14ac:dyDescent="0.3">
      <c r="A135" t="s">
        <v>19</v>
      </c>
      <c r="B135" t="s">
        <v>234</v>
      </c>
      <c r="C135">
        <v>3.7080000000000002</v>
      </c>
      <c r="D135" t="s">
        <v>51</v>
      </c>
      <c r="E135" t="s">
        <v>17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customFormat="1" x14ac:dyDescent="0.3">
      <c r="A136">
        <v>122</v>
      </c>
      <c r="B136" t="s">
        <v>211</v>
      </c>
      <c r="C136">
        <v>3.7440000000000002</v>
      </c>
      <c r="D136" t="s">
        <v>51</v>
      </c>
      <c r="E136" t="s">
        <v>17</v>
      </c>
      <c r="F136">
        <v>29.984999999999999</v>
      </c>
      <c r="G136">
        <v>0</v>
      </c>
      <c r="H136">
        <v>0</v>
      </c>
      <c r="I136">
        <v>3</v>
      </c>
      <c r="J136">
        <v>89.954999999999998</v>
      </c>
    </row>
    <row r="137" spans="1:10" customFormat="1" x14ac:dyDescent="0.3">
      <c r="A137" t="s">
        <v>19</v>
      </c>
      <c r="B137" t="s">
        <v>235</v>
      </c>
      <c r="C137">
        <v>3.4620000000000002</v>
      </c>
      <c r="E137">
        <v>29.984999999999999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customFormat="1" x14ac:dyDescent="0.3">
      <c r="A138">
        <v>123</v>
      </c>
      <c r="B138" t="s">
        <v>212</v>
      </c>
      <c r="C138">
        <v>2.5470000000000002</v>
      </c>
      <c r="E138">
        <v>6.5209999999999999</v>
      </c>
      <c r="F138">
        <v>6.2210000000000001</v>
      </c>
      <c r="G138">
        <v>0.42399999999999999</v>
      </c>
      <c r="H138">
        <v>6.8</v>
      </c>
      <c r="I138">
        <v>9</v>
      </c>
      <c r="J138">
        <v>55.988999999999997</v>
      </c>
    </row>
    <row r="139" spans="1:10" customFormat="1" x14ac:dyDescent="0.3">
      <c r="A139" t="s">
        <v>19</v>
      </c>
      <c r="B139" t="s">
        <v>236</v>
      </c>
      <c r="C139">
        <v>2.4630000000000001</v>
      </c>
      <c r="E139">
        <v>5.9210000000000003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customFormat="1" x14ac:dyDescent="0.3">
      <c r="A140">
        <v>124</v>
      </c>
      <c r="B140" t="s">
        <v>213</v>
      </c>
      <c r="C140">
        <v>0.94099999999999995</v>
      </c>
      <c r="E140">
        <v>0.90100000000000002</v>
      </c>
      <c r="F140">
        <v>0.92700000000000005</v>
      </c>
      <c r="G140">
        <v>3.5999999999999997E-2</v>
      </c>
      <c r="H140">
        <v>3.9</v>
      </c>
      <c r="I140">
        <v>27</v>
      </c>
      <c r="J140">
        <v>25.03</v>
      </c>
    </row>
    <row r="141" spans="1:10" customFormat="1" x14ac:dyDescent="0.3">
      <c r="A141" t="s">
        <v>19</v>
      </c>
      <c r="B141" t="s">
        <v>237</v>
      </c>
      <c r="C141">
        <v>0.97399999999999998</v>
      </c>
      <c r="E141">
        <v>0.95299999999999996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customFormat="1" x14ac:dyDescent="0.3">
      <c r="A142">
        <v>125</v>
      </c>
      <c r="B142" t="s">
        <v>214</v>
      </c>
      <c r="C142">
        <v>0.21199999999999999</v>
      </c>
      <c r="E142">
        <v>9.9000000000000005E-2</v>
      </c>
      <c r="F142">
        <v>9.8000000000000004E-2</v>
      </c>
      <c r="G142">
        <v>3.0000000000000001E-3</v>
      </c>
      <c r="H142">
        <v>2.7</v>
      </c>
      <c r="I142">
        <v>81</v>
      </c>
      <c r="J142">
        <v>7.8979999999999997</v>
      </c>
    </row>
    <row r="143" spans="1:10" customFormat="1" x14ac:dyDescent="0.3">
      <c r="A143" t="s">
        <v>19</v>
      </c>
      <c r="B143" t="s">
        <v>238</v>
      </c>
      <c r="C143">
        <v>0.20699999999999999</v>
      </c>
      <c r="E143">
        <v>9.6000000000000002E-2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customFormat="1" x14ac:dyDescent="0.3">
      <c r="A144">
        <v>126</v>
      </c>
      <c r="B144" t="s">
        <v>215</v>
      </c>
      <c r="C144">
        <v>9.9000000000000005E-2</v>
      </c>
      <c r="E144">
        <v>0.03</v>
      </c>
      <c r="F144">
        <v>2.5999999999999999E-2</v>
      </c>
      <c r="G144">
        <v>6.0000000000000001E-3</v>
      </c>
      <c r="H144">
        <v>21.9</v>
      </c>
      <c r="I144">
        <v>243</v>
      </c>
      <c r="J144">
        <v>6.3120000000000003</v>
      </c>
    </row>
    <row r="145" spans="1:10" customFormat="1" x14ac:dyDescent="0.3">
      <c r="A145" t="s">
        <v>19</v>
      </c>
      <c r="B145" t="s">
        <v>239</v>
      </c>
      <c r="C145">
        <v>8.3000000000000004E-2</v>
      </c>
      <c r="E145">
        <v>2.1999999999999999E-2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customFormat="1" x14ac:dyDescent="0.3">
      <c r="A146">
        <v>127</v>
      </c>
      <c r="B146" t="s">
        <v>216</v>
      </c>
      <c r="C146">
        <v>5.0999999999999997E-2</v>
      </c>
      <c r="E146">
        <v>8.0000000000000002E-3</v>
      </c>
      <c r="F146">
        <v>8.0000000000000002E-3</v>
      </c>
      <c r="G146">
        <v>0</v>
      </c>
      <c r="H146">
        <v>0.3</v>
      </c>
      <c r="I146">
        <v>729</v>
      </c>
      <c r="J146">
        <v>5.9550000000000001</v>
      </c>
    </row>
    <row r="147" spans="1:10" customFormat="1" x14ac:dyDescent="0.3">
      <c r="A147" t="s">
        <v>19</v>
      </c>
      <c r="B147" t="s">
        <v>240</v>
      </c>
      <c r="C147">
        <v>5.0999999999999997E-2</v>
      </c>
      <c r="E147">
        <v>8.0000000000000002E-3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customFormat="1" x14ac:dyDescent="0.3">
      <c r="A148">
        <v>128</v>
      </c>
      <c r="B148" t="s">
        <v>217</v>
      </c>
      <c r="C148">
        <v>0.105</v>
      </c>
      <c r="E148">
        <v>3.3000000000000002E-2</v>
      </c>
      <c r="F148">
        <v>2.1999999999999999E-2</v>
      </c>
      <c r="G148">
        <v>1.4999999999999999E-2</v>
      </c>
      <c r="H148">
        <v>67.599999999999994</v>
      </c>
      <c r="I148">
        <v>2187</v>
      </c>
      <c r="J148">
        <v>49.106000000000002</v>
      </c>
    </row>
    <row r="149" spans="1:10" customFormat="1" x14ac:dyDescent="0.3">
      <c r="A149" t="s">
        <v>19</v>
      </c>
      <c r="B149" t="s">
        <v>241</v>
      </c>
      <c r="C149">
        <v>0.06</v>
      </c>
      <c r="E149">
        <v>1.2E-2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customFormat="1" x14ac:dyDescent="0.3">
      <c r="A150">
        <v>129</v>
      </c>
      <c r="B150" t="s">
        <v>218</v>
      </c>
      <c r="C150">
        <v>6.5000000000000002E-2</v>
      </c>
      <c r="E150">
        <v>1.4E-2</v>
      </c>
      <c r="F150">
        <v>1.0999999999999999E-2</v>
      </c>
      <c r="G150">
        <v>5.0000000000000001E-3</v>
      </c>
      <c r="H150">
        <v>46.3</v>
      </c>
      <c r="I150">
        <v>6561</v>
      </c>
      <c r="J150">
        <v>69.123999999999995</v>
      </c>
    </row>
    <row r="151" spans="1:10" customFormat="1" x14ac:dyDescent="0.3">
      <c r="A151" t="s">
        <v>19</v>
      </c>
      <c r="B151" t="s">
        <v>242</v>
      </c>
      <c r="C151">
        <v>4.8000000000000001E-2</v>
      </c>
      <c r="E151">
        <v>7.0000000000000001E-3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customFormat="1" x14ac:dyDescent="0.3">
      <c r="A152">
        <v>13</v>
      </c>
      <c r="B152" t="s">
        <v>102</v>
      </c>
      <c r="C152">
        <v>3.81</v>
      </c>
      <c r="D152" t="s">
        <v>51</v>
      </c>
      <c r="E152" t="s">
        <v>17</v>
      </c>
      <c r="F152" t="s">
        <v>17</v>
      </c>
      <c r="G152" t="s">
        <v>17</v>
      </c>
      <c r="H152" t="s">
        <v>17</v>
      </c>
      <c r="I152">
        <v>1</v>
      </c>
      <c r="J152" t="s">
        <v>17</v>
      </c>
    </row>
    <row r="153" spans="1:10" customFormat="1" x14ac:dyDescent="0.3">
      <c r="A153" t="s">
        <v>19</v>
      </c>
      <c r="B153" t="s">
        <v>126</v>
      </c>
      <c r="C153">
        <v>3.7629999999999999</v>
      </c>
      <c r="D153" t="s">
        <v>51</v>
      </c>
      <c r="E153" t="s">
        <v>17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customFormat="1" x14ac:dyDescent="0.3">
      <c r="A154">
        <v>130</v>
      </c>
      <c r="B154" t="s">
        <v>219</v>
      </c>
      <c r="C154">
        <v>4.3999999999999997E-2</v>
      </c>
      <c r="D154" t="s">
        <v>51</v>
      </c>
      <c r="E154">
        <v>6.0000000000000001E-3</v>
      </c>
      <c r="F154">
        <v>5.0000000000000001E-3</v>
      </c>
      <c r="G154">
        <v>0</v>
      </c>
      <c r="H154">
        <v>1.8</v>
      </c>
      <c r="I154">
        <v>19683</v>
      </c>
      <c r="J154">
        <v>107.929</v>
      </c>
    </row>
    <row r="155" spans="1:10" customFormat="1" x14ac:dyDescent="0.3">
      <c r="A155" t="s">
        <v>19</v>
      </c>
      <c r="B155" t="s">
        <v>243</v>
      </c>
      <c r="C155">
        <v>4.3999999999999997E-2</v>
      </c>
      <c r="D155" t="s">
        <v>51</v>
      </c>
      <c r="E155">
        <v>5.0000000000000001E-3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customFormat="1" x14ac:dyDescent="0.3">
      <c r="A156">
        <v>131</v>
      </c>
      <c r="B156" t="s">
        <v>220</v>
      </c>
      <c r="C156">
        <v>5.7000000000000002E-2</v>
      </c>
      <c r="E156">
        <v>0.01</v>
      </c>
      <c r="F156">
        <v>8.0000000000000002E-3</v>
      </c>
      <c r="G156">
        <v>3.0000000000000001E-3</v>
      </c>
      <c r="H156">
        <v>34.5</v>
      </c>
      <c r="I156">
        <v>59049</v>
      </c>
      <c r="J156">
        <v>490.11700000000002</v>
      </c>
    </row>
    <row r="157" spans="1:10" customFormat="1" x14ac:dyDescent="0.3">
      <c r="A157" t="s">
        <v>19</v>
      </c>
      <c r="B157" t="s">
        <v>244</v>
      </c>
      <c r="C157">
        <v>4.5999999999999999E-2</v>
      </c>
      <c r="D157" t="s">
        <v>51</v>
      </c>
      <c r="E157">
        <v>6.0000000000000001E-3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customFormat="1" x14ac:dyDescent="0.3">
      <c r="A158">
        <v>132</v>
      </c>
      <c r="B158" t="s">
        <v>221</v>
      </c>
      <c r="C158">
        <v>4.3999999999999997E-2</v>
      </c>
      <c r="D158" t="s">
        <v>51</v>
      </c>
      <c r="E158">
        <v>6.0000000000000001E-3</v>
      </c>
      <c r="F158">
        <v>6.0000000000000001E-3</v>
      </c>
      <c r="G158">
        <v>1E-3</v>
      </c>
      <c r="H158">
        <v>11.6</v>
      </c>
      <c r="I158">
        <v>177147</v>
      </c>
      <c r="J158">
        <v>1092.7670000000001</v>
      </c>
    </row>
    <row r="159" spans="1:10" customFormat="1" x14ac:dyDescent="0.3">
      <c r="A159" t="s">
        <v>19</v>
      </c>
      <c r="B159" t="s">
        <v>245</v>
      </c>
      <c r="C159">
        <v>4.7E-2</v>
      </c>
      <c r="D159" t="s">
        <v>51</v>
      </c>
      <c r="E159">
        <v>7.0000000000000001E-3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customFormat="1" x14ac:dyDescent="0.3">
      <c r="A160">
        <v>133</v>
      </c>
      <c r="B160" t="s">
        <v>258</v>
      </c>
      <c r="C160">
        <v>3.9350000000000001</v>
      </c>
      <c r="D160" t="s">
        <v>51</v>
      </c>
      <c r="E160" t="s">
        <v>17</v>
      </c>
      <c r="F160" t="s">
        <v>17</v>
      </c>
      <c r="G160" t="s">
        <v>17</v>
      </c>
      <c r="H160" t="s">
        <v>17</v>
      </c>
      <c r="I160">
        <v>1</v>
      </c>
      <c r="J160" t="s">
        <v>17</v>
      </c>
    </row>
    <row r="161" spans="1:10" customFormat="1" x14ac:dyDescent="0.3">
      <c r="A161" t="s">
        <v>19</v>
      </c>
      <c r="B161" t="s">
        <v>282</v>
      </c>
      <c r="C161">
        <v>3.847</v>
      </c>
      <c r="D161" t="s">
        <v>51</v>
      </c>
      <c r="E161" t="s">
        <v>17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customFormat="1" x14ac:dyDescent="0.3">
      <c r="A162">
        <v>134</v>
      </c>
      <c r="B162" t="s">
        <v>259</v>
      </c>
      <c r="C162">
        <v>3.367</v>
      </c>
      <c r="E162">
        <v>22.978000000000002</v>
      </c>
      <c r="F162">
        <v>19.972000000000001</v>
      </c>
      <c r="G162">
        <v>4.2519999999999998</v>
      </c>
      <c r="H162">
        <v>21.3</v>
      </c>
      <c r="I162">
        <v>3</v>
      </c>
      <c r="J162">
        <v>59.914999999999999</v>
      </c>
    </row>
    <row r="163" spans="1:10" customFormat="1" x14ac:dyDescent="0.3">
      <c r="A163" t="s">
        <v>19</v>
      </c>
      <c r="B163" t="s">
        <v>283</v>
      </c>
      <c r="C163">
        <v>3.226</v>
      </c>
      <c r="E163">
        <v>16.965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customFormat="1" x14ac:dyDescent="0.3">
      <c r="A164">
        <v>135</v>
      </c>
      <c r="B164" t="s">
        <v>260</v>
      </c>
      <c r="C164">
        <v>1.6319999999999999</v>
      </c>
      <c r="E164">
        <v>2.327</v>
      </c>
      <c r="F164">
        <v>2.0150000000000001</v>
      </c>
      <c r="G164">
        <v>0.442</v>
      </c>
      <c r="H164">
        <v>22</v>
      </c>
      <c r="I164">
        <v>9</v>
      </c>
      <c r="J164">
        <v>18.131</v>
      </c>
    </row>
    <row r="165" spans="1:10" customFormat="1" x14ac:dyDescent="0.3">
      <c r="A165" t="s">
        <v>19</v>
      </c>
      <c r="B165" t="s">
        <v>284</v>
      </c>
      <c r="C165">
        <v>1.377</v>
      </c>
      <c r="E165">
        <v>1.702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customFormat="1" x14ac:dyDescent="0.3">
      <c r="A166">
        <v>136</v>
      </c>
      <c r="B166" t="s">
        <v>261</v>
      </c>
      <c r="C166">
        <v>0.39100000000000001</v>
      </c>
      <c r="E166">
        <v>0.24199999999999999</v>
      </c>
      <c r="F166">
        <v>0.246</v>
      </c>
      <c r="G166">
        <v>5.0000000000000001E-3</v>
      </c>
      <c r="H166">
        <v>2.2000000000000002</v>
      </c>
      <c r="I166">
        <v>27</v>
      </c>
      <c r="J166">
        <v>6.6449999999999996</v>
      </c>
    </row>
    <row r="167" spans="1:10" customFormat="1" x14ac:dyDescent="0.3">
      <c r="A167" t="s">
        <v>19</v>
      </c>
      <c r="B167" t="s">
        <v>285</v>
      </c>
      <c r="C167">
        <v>0.39900000000000002</v>
      </c>
      <c r="E167">
        <v>0.25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customFormat="1" x14ac:dyDescent="0.3">
      <c r="A168">
        <v>137</v>
      </c>
      <c r="B168" t="s">
        <v>262</v>
      </c>
      <c r="C168">
        <v>9.5000000000000001E-2</v>
      </c>
      <c r="E168">
        <v>2.8000000000000001E-2</v>
      </c>
      <c r="F168">
        <v>2.9000000000000001E-2</v>
      </c>
      <c r="G168">
        <v>1E-3</v>
      </c>
      <c r="H168">
        <v>3.8</v>
      </c>
      <c r="I168">
        <v>81</v>
      </c>
      <c r="J168">
        <v>2.3380000000000001</v>
      </c>
    </row>
    <row r="169" spans="1:10" customFormat="1" x14ac:dyDescent="0.3">
      <c r="A169" t="s">
        <v>19</v>
      </c>
      <c r="B169" t="s">
        <v>286</v>
      </c>
      <c r="C169">
        <v>9.8000000000000004E-2</v>
      </c>
      <c r="E169">
        <v>0.03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customFormat="1" x14ac:dyDescent="0.3">
      <c r="A170">
        <v>138</v>
      </c>
      <c r="B170" t="s">
        <v>263</v>
      </c>
      <c r="C170">
        <v>5.8000000000000003E-2</v>
      </c>
      <c r="E170">
        <v>1.0999999999999999E-2</v>
      </c>
      <c r="F170">
        <v>1.0999999999999999E-2</v>
      </c>
      <c r="G170">
        <v>0</v>
      </c>
      <c r="H170">
        <v>1.3</v>
      </c>
      <c r="I170">
        <v>243</v>
      </c>
      <c r="J170">
        <v>2.6339999999999999</v>
      </c>
    </row>
    <row r="171" spans="1:10" customFormat="1" x14ac:dyDescent="0.3">
      <c r="A171" t="s">
        <v>19</v>
      </c>
      <c r="B171" t="s">
        <v>287</v>
      </c>
      <c r="C171">
        <v>5.8000000000000003E-2</v>
      </c>
      <c r="E171">
        <v>1.0999999999999999E-2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customFormat="1" x14ac:dyDescent="0.3">
      <c r="A172">
        <v>139</v>
      </c>
      <c r="B172" t="s">
        <v>264</v>
      </c>
      <c r="C172">
        <v>4.5999999999999999E-2</v>
      </c>
      <c r="D172" t="s">
        <v>51</v>
      </c>
      <c r="E172">
        <v>6.0000000000000001E-3</v>
      </c>
      <c r="F172">
        <v>6.0000000000000001E-3</v>
      </c>
      <c r="G172">
        <v>0</v>
      </c>
      <c r="H172">
        <v>7.6</v>
      </c>
      <c r="I172">
        <v>729</v>
      </c>
      <c r="J172">
        <v>4.7210000000000001</v>
      </c>
    </row>
    <row r="173" spans="1:10" customFormat="1" x14ac:dyDescent="0.3">
      <c r="A173" t="s">
        <v>19</v>
      </c>
      <c r="B173" t="s">
        <v>288</v>
      </c>
      <c r="C173">
        <v>4.8000000000000001E-2</v>
      </c>
      <c r="D173" t="s">
        <v>51</v>
      </c>
      <c r="E173">
        <v>7.0000000000000001E-3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customFormat="1" x14ac:dyDescent="0.3">
      <c r="A174">
        <v>14</v>
      </c>
      <c r="B174" t="s">
        <v>103</v>
      </c>
      <c r="C174">
        <v>3.395</v>
      </c>
      <c r="E174">
        <v>24.672999999999998</v>
      </c>
      <c r="F174">
        <v>28.219000000000001</v>
      </c>
      <c r="G174">
        <v>5.0149999999999997</v>
      </c>
      <c r="H174">
        <v>17.8</v>
      </c>
      <c r="I174">
        <v>3</v>
      </c>
      <c r="J174">
        <v>84.656999999999996</v>
      </c>
    </row>
    <row r="175" spans="1:10" customFormat="1" x14ac:dyDescent="0.3">
      <c r="A175" t="s">
        <v>19</v>
      </c>
      <c r="B175" t="s">
        <v>127</v>
      </c>
      <c r="C175">
        <v>3.4790000000000001</v>
      </c>
      <c r="E175">
        <v>31.765000000000001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customFormat="1" x14ac:dyDescent="0.3">
      <c r="A176">
        <v>140</v>
      </c>
      <c r="B176" t="s">
        <v>265</v>
      </c>
      <c r="C176">
        <v>4.8000000000000001E-2</v>
      </c>
      <c r="D176" t="s">
        <v>51</v>
      </c>
      <c r="E176">
        <v>7.0000000000000001E-3</v>
      </c>
      <c r="F176">
        <v>8.0000000000000002E-3</v>
      </c>
      <c r="G176">
        <v>1E-3</v>
      </c>
      <c r="H176">
        <v>13.4</v>
      </c>
      <c r="I176">
        <v>2187</v>
      </c>
      <c r="J176">
        <v>16.582999999999998</v>
      </c>
    </row>
    <row r="177" spans="1:10" customFormat="1" x14ac:dyDescent="0.3">
      <c r="A177" t="s">
        <v>19</v>
      </c>
      <c r="B177" t="s">
        <v>289</v>
      </c>
      <c r="C177">
        <v>5.0999999999999997E-2</v>
      </c>
      <c r="E177">
        <v>8.0000000000000002E-3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customFormat="1" x14ac:dyDescent="0.3">
      <c r="A178">
        <v>141</v>
      </c>
      <c r="B178" t="s">
        <v>266</v>
      </c>
      <c r="C178">
        <v>5.2999999999999999E-2</v>
      </c>
      <c r="E178">
        <v>8.9999999999999993E-3</v>
      </c>
      <c r="F178">
        <v>8.0000000000000002E-3</v>
      </c>
      <c r="G178">
        <v>2E-3</v>
      </c>
      <c r="H178">
        <v>23.4</v>
      </c>
      <c r="I178">
        <v>6561</v>
      </c>
      <c r="J178">
        <v>50.475000000000001</v>
      </c>
    </row>
    <row r="179" spans="1:10" customFormat="1" x14ac:dyDescent="0.3">
      <c r="A179" t="s">
        <v>19</v>
      </c>
      <c r="B179" t="s">
        <v>290</v>
      </c>
      <c r="C179">
        <v>4.5999999999999999E-2</v>
      </c>
      <c r="D179" t="s">
        <v>51</v>
      </c>
      <c r="E179">
        <v>6.0000000000000001E-3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customFormat="1" x14ac:dyDescent="0.3">
      <c r="A180">
        <v>142</v>
      </c>
      <c r="B180" t="s">
        <v>267</v>
      </c>
      <c r="C180">
        <v>4.4999999999999998E-2</v>
      </c>
      <c r="D180" t="s">
        <v>51</v>
      </c>
      <c r="E180">
        <v>6.0000000000000001E-3</v>
      </c>
      <c r="F180">
        <v>6.0000000000000001E-3</v>
      </c>
      <c r="G180">
        <v>0</v>
      </c>
      <c r="H180">
        <v>7.3</v>
      </c>
      <c r="I180">
        <v>19683</v>
      </c>
      <c r="J180">
        <v>108.655</v>
      </c>
    </row>
    <row r="181" spans="1:10" customFormat="1" x14ac:dyDescent="0.3">
      <c r="A181" t="s">
        <v>19</v>
      </c>
      <c r="B181" t="s">
        <v>291</v>
      </c>
      <c r="C181">
        <v>4.2999999999999997E-2</v>
      </c>
      <c r="D181" t="s">
        <v>51</v>
      </c>
      <c r="E181">
        <v>5.0000000000000001E-3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customFormat="1" x14ac:dyDescent="0.3">
      <c r="A182">
        <v>143</v>
      </c>
      <c r="B182" t="s">
        <v>268</v>
      </c>
      <c r="C182">
        <v>4.2999999999999997E-2</v>
      </c>
      <c r="D182" t="s">
        <v>51</v>
      </c>
      <c r="E182">
        <v>5.0000000000000001E-3</v>
      </c>
      <c r="F182">
        <v>5.0000000000000001E-3</v>
      </c>
      <c r="G182">
        <v>0</v>
      </c>
      <c r="H182">
        <v>1.9</v>
      </c>
      <c r="I182">
        <v>59049</v>
      </c>
      <c r="J182">
        <v>317.53399999999999</v>
      </c>
    </row>
    <row r="183" spans="1:10" customFormat="1" x14ac:dyDescent="0.3">
      <c r="A183" t="s">
        <v>19</v>
      </c>
      <c r="B183" t="s">
        <v>292</v>
      </c>
      <c r="C183">
        <v>4.3999999999999997E-2</v>
      </c>
      <c r="D183" t="s">
        <v>51</v>
      </c>
      <c r="E183">
        <v>5.0000000000000001E-3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customFormat="1" x14ac:dyDescent="0.3">
      <c r="A184">
        <v>144</v>
      </c>
      <c r="B184" t="s">
        <v>269</v>
      </c>
      <c r="C184">
        <v>4.3999999999999997E-2</v>
      </c>
      <c r="D184" t="s">
        <v>51</v>
      </c>
      <c r="E184">
        <v>6.0000000000000001E-3</v>
      </c>
      <c r="F184">
        <v>6.0000000000000001E-3</v>
      </c>
      <c r="G184">
        <v>1E-3</v>
      </c>
      <c r="H184">
        <v>16.5</v>
      </c>
      <c r="I184">
        <v>177147</v>
      </c>
      <c r="J184">
        <v>1142.0840000000001</v>
      </c>
    </row>
    <row r="185" spans="1:10" customFormat="1" x14ac:dyDescent="0.3">
      <c r="A185" t="s">
        <v>19</v>
      </c>
      <c r="B185" t="s">
        <v>293</v>
      </c>
      <c r="C185">
        <v>4.9000000000000002E-2</v>
      </c>
      <c r="E185">
        <v>7.0000000000000001E-3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customFormat="1" x14ac:dyDescent="0.3">
      <c r="A186">
        <v>145</v>
      </c>
      <c r="B186" t="s">
        <v>306</v>
      </c>
      <c r="C186">
        <v>3.165</v>
      </c>
      <c r="E186">
        <v>15.178000000000001</v>
      </c>
      <c r="F186">
        <v>46.625</v>
      </c>
      <c r="G186">
        <v>44.472999999999999</v>
      </c>
      <c r="H186">
        <v>95.4</v>
      </c>
      <c r="I186">
        <v>1</v>
      </c>
      <c r="J186">
        <v>46.625</v>
      </c>
    </row>
    <row r="187" spans="1:10" customFormat="1" x14ac:dyDescent="0.3">
      <c r="A187" t="s">
        <v>19</v>
      </c>
      <c r="B187" t="s">
        <v>330</v>
      </c>
      <c r="C187">
        <v>3.6309999999999998</v>
      </c>
      <c r="D187" t="s">
        <v>51</v>
      </c>
      <c r="E187">
        <v>78.072000000000003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customFormat="1" x14ac:dyDescent="0.3">
      <c r="A188">
        <v>146</v>
      </c>
      <c r="B188" t="s">
        <v>307</v>
      </c>
      <c r="C188">
        <v>3.0209999999999999</v>
      </c>
      <c r="E188">
        <v>12.039</v>
      </c>
      <c r="F188">
        <v>13.038</v>
      </c>
      <c r="G188">
        <v>1.4119999999999999</v>
      </c>
      <c r="H188">
        <v>10.8</v>
      </c>
      <c r="I188">
        <v>3</v>
      </c>
      <c r="J188">
        <v>39.113</v>
      </c>
    </row>
    <row r="189" spans="1:10" customFormat="1" x14ac:dyDescent="0.3">
      <c r="A189" t="s">
        <v>19</v>
      </c>
      <c r="B189" t="s">
        <v>331</v>
      </c>
      <c r="C189">
        <v>3.1190000000000002</v>
      </c>
      <c r="E189">
        <v>14.036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customFormat="1" x14ac:dyDescent="0.3">
      <c r="A190">
        <v>147</v>
      </c>
      <c r="B190" t="s">
        <v>308</v>
      </c>
      <c r="C190">
        <v>1.8580000000000001</v>
      </c>
      <c r="E190">
        <v>3.0190000000000001</v>
      </c>
      <c r="F190">
        <v>3.0249999999999999</v>
      </c>
      <c r="G190">
        <v>7.0000000000000001E-3</v>
      </c>
      <c r="H190">
        <v>0.2</v>
      </c>
      <c r="I190">
        <v>9</v>
      </c>
      <c r="J190">
        <v>27.221</v>
      </c>
    </row>
    <row r="191" spans="1:10" customFormat="1" x14ac:dyDescent="0.3">
      <c r="A191" t="s">
        <v>19</v>
      </c>
      <c r="B191" t="s">
        <v>332</v>
      </c>
      <c r="C191">
        <v>1.861</v>
      </c>
      <c r="E191">
        <v>3.03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customFormat="1" x14ac:dyDescent="0.3">
      <c r="A192">
        <v>148</v>
      </c>
      <c r="B192" t="s">
        <v>309</v>
      </c>
      <c r="C192">
        <v>0.66500000000000004</v>
      </c>
      <c r="E192">
        <v>0.52800000000000002</v>
      </c>
      <c r="F192">
        <v>0.51100000000000001</v>
      </c>
      <c r="G192">
        <v>2.5000000000000001E-2</v>
      </c>
      <c r="H192">
        <v>4.8</v>
      </c>
      <c r="I192">
        <v>27</v>
      </c>
      <c r="J192">
        <v>13.788</v>
      </c>
    </row>
    <row r="193" spans="1:10" customFormat="1" x14ac:dyDescent="0.3">
      <c r="A193" t="s">
        <v>19</v>
      </c>
      <c r="B193" t="s">
        <v>333</v>
      </c>
      <c r="C193">
        <v>0.63500000000000001</v>
      </c>
      <c r="E193">
        <v>0.49299999999999999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customFormat="1" x14ac:dyDescent="0.3">
      <c r="A194">
        <v>149</v>
      </c>
      <c r="B194" t="s">
        <v>310</v>
      </c>
      <c r="C194">
        <v>0.154</v>
      </c>
      <c r="E194">
        <v>6.0999999999999999E-2</v>
      </c>
      <c r="F194">
        <v>5.8999999999999997E-2</v>
      </c>
      <c r="G194">
        <v>3.0000000000000001E-3</v>
      </c>
      <c r="H194">
        <v>4.9000000000000004</v>
      </c>
      <c r="I194">
        <v>81</v>
      </c>
      <c r="J194">
        <v>4.782</v>
      </c>
    </row>
    <row r="195" spans="1:10" customFormat="1" x14ac:dyDescent="0.3">
      <c r="A195" t="s">
        <v>19</v>
      </c>
      <c r="B195" t="s">
        <v>334</v>
      </c>
      <c r="C195">
        <v>0.14699999999999999</v>
      </c>
      <c r="E195">
        <v>5.7000000000000002E-2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customFormat="1" x14ac:dyDescent="0.3">
      <c r="A196">
        <v>15</v>
      </c>
      <c r="B196" t="s">
        <v>104</v>
      </c>
      <c r="C196">
        <v>2.1150000000000002</v>
      </c>
      <c r="E196">
        <v>4.016</v>
      </c>
      <c r="F196">
        <v>3.601</v>
      </c>
      <c r="G196">
        <v>0.58699999999999997</v>
      </c>
      <c r="H196">
        <v>16.3</v>
      </c>
      <c r="I196">
        <v>9</v>
      </c>
      <c r="J196">
        <v>32.405999999999999</v>
      </c>
    </row>
    <row r="197" spans="1:10" customFormat="1" x14ac:dyDescent="0.3">
      <c r="A197" t="s">
        <v>19</v>
      </c>
      <c r="B197" t="s">
        <v>128</v>
      </c>
      <c r="C197">
        <v>1.9059999999999999</v>
      </c>
      <c r="E197">
        <v>3.1850000000000001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customFormat="1" x14ac:dyDescent="0.3">
      <c r="A198">
        <v>150</v>
      </c>
      <c r="B198" t="s">
        <v>311</v>
      </c>
      <c r="C198">
        <v>0.06</v>
      </c>
      <c r="E198">
        <v>1.2E-2</v>
      </c>
      <c r="F198">
        <v>1.2E-2</v>
      </c>
      <c r="G198">
        <v>1E-3</v>
      </c>
      <c r="H198">
        <v>6.6</v>
      </c>
      <c r="I198">
        <v>243</v>
      </c>
      <c r="J198">
        <v>2.968</v>
      </c>
    </row>
    <row r="199" spans="1:10" customFormat="1" x14ac:dyDescent="0.3">
      <c r="A199" t="s">
        <v>19</v>
      </c>
      <c r="B199" t="s">
        <v>335</v>
      </c>
      <c r="C199">
        <v>6.2E-2</v>
      </c>
      <c r="E199">
        <v>1.2999999999999999E-2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customFormat="1" x14ac:dyDescent="0.3">
      <c r="A200">
        <v>151</v>
      </c>
      <c r="B200" t="s">
        <v>312</v>
      </c>
      <c r="C200">
        <v>4.5999999999999999E-2</v>
      </c>
      <c r="D200" t="s">
        <v>51</v>
      </c>
      <c r="E200">
        <v>6.0000000000000001E-3</v>
      </c>
      <c r="F200">
        <v>6.0000000000000001E-3</v>
      </c>
      <c r="G200">
        <v>0</v>
      </c>
      <c r="H200">
        <v>0.8</v>
      </c>
      <c r="I200">
        <v>729</v>
      </c>
      <c r="J200">
        <v>4.5199999999999996</v>
      </c>
    </row>
    <row r="201" spans="1:10" customFormat="1" x14ac:dyDescent="0.3">
      <c r="A201" t="s">
        <v>19</v>
      </c>
      <c r="B201" t="s">
        <v>336</v>
      </c>
      <c r="C201">
        <v>4.5999999999999999E-2</v>
      </c>
      <c r="D201" t="s">
        <v>51</v>
      </c>
      <c r="E201">
        <v>6.0000000000000001E-3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customFormat="1" x14ac:dyDescent="0.3">
      <c r="A202">
        <v>152</v>
      </c>
      <c r="B202" t="s">
        <v>313</v>
      </c>
      <c r="C202">
        <v>4.7E-2</v>
      </c>
      <c r="D202" t="s">
        <v>51</v>
      </c>
      <c r="E202">
        <v>7.0000000000000001E-3</v>
      </c>
      <c r="F202">
        <v>6.0000000000000001E-3</v>
      </c>
      <c r="G202">
        <v>1E-3</v>
      </c>
      <c r="H202">
        <v>14.6</v>
      </c>
      <c r="I202">
        <v>2187</v>
      </c>
      <c r="J202">
        <v>13.378</v>
      </c>
    </row>
    <row r="203" spans="1:10" customFormat="1" x14ac:dyDescent="0.3">
      <c r="A203" t="s">
        <v>19</v>
      </c>
      <c r="B203" t="s">
        <v>337</v>
      </c>
      <c r="C203">
        <v>4.3999999999999997E-2</v>
      </c>
      <c r="D203" t="s">
        <v>51</v>
      </c>
      <c r="E203">
        <v>5.0000000000000001E-3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customFormat="1" x14ac:dyDescent="0.3">
      <c r="A204">
        <v>153</v>
      </c>
      <c r="B204" t="s">
        <v>314</v>
      </c>
      <c r="C204">
        <v>4.2000000000000003E-2</v>
      </c>
      <c r="D204" t="s">
        <v>51</v>
      </c>
      <c r="E204">
        <v>5.0000000000000001E-3</v>
      </c>
      <c r="F204">
        <v>5.0000000000000001E-3</v>
      </c>
      <c r="G204">
        <v>0</v>
      </c>
      <c r="H204">
        <v>2</v>
      </c>
      <c r="I204">
        <v>6561</v>
      </c>
      <c r="J204">
        <v>31.401</v>
      </c>
    </row>
    <row r="205" spans="1:10" customFormat="1" x14ac:dyDescent="0.3">
      <c r="A205" t="s">
        <v>19</v>
      </c>
      <c r="B205" t="s">
        <v>338</v>
      </c>
      <c r="C205">
        <v>4.2000000000000003E-2</v>
      </c>
      <c r="D205" t="s">
        <v>51</v>
      </c>
      <c r="E205">
        <v>5.0000000000000001E-3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customFormat="1" x14ac:dyDescent="0.3">
      <c r="A206">
        <v>154</v>
      </c>
      <c r="B206" t="s">
        <v>315</v>
      </c>
      <c r="C206">
        <v>4.1000000000000002E-2</v>
      </c>
      <c r="D206" t="s">
        <v>51</v>
      </c>
      <c r="E206">
        <v>5.0000000000000001E-3</v>
      </c>
      <c r="F206">
        <v>5.0000000000000001E-3</v>
      </c>
      <c r="G206">
        <v>0</v>
      </c>
      <c r="H206">
        <v>8.5</v>
      </c>
      <c r="I206">
        <v>19683</v>
      </c>
      <c r="J206">
        <v>95.930999999999997</v>
      </c>
    </row>
    <row r="207" spans="1:10" customFormat="1" x14ac:dyDescent="0.3">
      <c r="A207" t="s">
        <v>19</v>
      </c>
      <c r="B207" t="s">
        <v>339</v>
      </c>
      <c r="C207">
        <v>4.2999999999999997E-2</v>
      </c>
      <c r="D207" t="s">
        <v>51</v>
      </c>
      <c r="E207">
        <v>5.0000000000000001E-3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customFormat="1" x14ac:dyDescent="0.3">
      <c r="A208">
        <v>155</v>
      </c>
      <c r="B208" t="s">
        <v>316</v>
      </c>
      <c r="C208">
        <v>4.2000000000000003E-2</v>
      </c>
      <c r="D208" t="s">
        <v>51</v>
      </c>
      <c r="E208">
        <v>5.0000000000000001E-3</v>
      </c>
      <c r="F208">
        <v>5.0000000000000001E-3</v>
      </c>
      <c r="G208">
        <v>0</v>
      </c>
      <c r="H208">
        <v>1</v>
      </c>
      <c r="I208">
        <v>59049</v>
      </c>
      <c r="J208">
        <v>278.55</v>
      </c>
    </row>
    <row r="209" spans="1:10" customFormat="1" x14ac:dyDescent="0.3">
      <c r="A209" t="s">
        <v>19</v>
      </c>
      <c r="B209" t="s">
        <v>340</v>
      </c>
      <c r="C209">
        <v>4.2000000000000003E-2</v>
      </c>
      <c r="D209" t="s">
        <v>51</v>
      </c>
      <c r="E209">
        <v>5.0000000000000001E-3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customFormat="1" x14ac:dyDescent="0.3">
      <c r="A210">
        <v>156</v>
      </c>
      <c r="B210" t="s">
        <v>317</v>
      </c>
      <c r="C210">
        <v>0.04</v>
      </c>
      <c r="D210" t="s">
        <v>51</v>
      </c>
      <c r="E210">
        <v>4.0000000000000001E-3</v>
      </c>
      <c r="F210">
        <v>5.0000000000000001E-3</v>
      </c>
      <c r="G210">
        <v>1E-3</v>
      </c>
      <c r="H210">
        <v>16.2</v>
      </c>
      <c r="I210">
        <v>177147</v>
      </c>
      <c r="J210">
        <v>849.00300000000004</v>
      </c>
    </row>
    <row r="211" spans="1:10" customFormat="1" x14ac:dyDescent="0.3">
      <c r="A211" t="s">
        <v>19</v>
      </c>
      <c r="B211" t="s">
        <v>341</v>
      </c>
      <c r="C211">
        <v>4.2999999999999997E-2</v>
      </c>
      <c r="D211" t="s">
        <v>51</v>
      </c>
      <c r="E211">
        <v>5.0000000000000001E-3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customFormat="1" x14ac:dyDescent="0.3">
      <c r="A212">
        <v>157</v>
      </c>
      <c r="B212" t="s">
        <v>354</v>
      </c>
      <c r="C212">
        <v>4.5999999999999999E-2</v>
      </c>
      <c r="D212" t="s">
        <v>51</v>
      </c>
      <c r="E212">
        <v>6.0000000000000001E-3</v>
      </c>
      <c r="F212">
        <v>7.0000000000000001E-3</v>
      </c>
      <c r="G212">
        <v>1E-3</v>
      </c>
      <c r="H212">
        <v>18.7</v>
      </c>
      <c r="I212">
        <v>1</v>
      </c>
      <c r="J212">
        <v>7.0000000000000001E-3</v>
      </c>
    </row>
    <row r="213" spans="1:10" customFormat="1" x14ac:dyDescent="0.3">
      <c r="A213" t="s">
        <v>19</v>
      </c>
      <c r="B213" t="s">
        <v>378</v>
      </c>
      <c r="C213">
        <v>5.0999999999999997E-2</v>
      </c>
      <c r="E213">
        <v>8.0000000000000002E-3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customFormat="1" x14ac:dyDescent="0.3">
      <c r="A214">
        <v>158</v>
      </c>
      <c r="B214" t="s">
        <v>355</v>
      </c>
      <c r="C214">
        <v>4.3999999999999997E-2</v>
      </c>
      <c r="D214" t="s">
        <v>51</v>
      </c>
      <c r="E214">
        <v>5.0000000000000001E-3</v>
      </c>
      <c r="F214">
        <v>7.0000000000000001E-3</v>
      </c>
      <c r="G214">
        <v>2E-3</v>
      </c>
      <c r="H214">
        <v>33.1</v>
      </c>
      <c r="I214">
        <v>3</v>
      </c>
      <c r="J214">
        <v>2.1000000000000001E-2</v>
      </c>
    </row>
    <row r="215" spans="1:10" customFormat="1" x14ac:dyDescent="0.3">
      <c r="A215" t="s">
        <v>19</v>
      </c>
      <c r="B215" t="s">
        <v>379</v>
      </c>
      <c r="C215">
        <v>5.2999999999999999E-2</v>
      </c>
      <c r="E215">
        <v>8.9999999999999993E-3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customFormat="1" x14ac:dyDescent="0.3">
      <c r="A216">
        <v>159</v>
      </c>
      <c r="B216" t="s">
        <v>356</v>
      </c>
      <c r="C216">
        <v>4.4999999999999998E-2</v>
      </c>
      <c r="D216" t="s">
        <v>51</v>
      </c>
      <c r="E216">
        <v>6.0000000000000001E-3</v>
      </c>
      <c r="F216">
        <v>6.0000000000000001E-3</v>
      </c>
      <c r="G216">
        <v>0</v>
      </c>
      <c r="H216">
        <v>5.4</v>
      </c>
      <c r="I216">
        <v>9</v>
      </c>
      <c r="J216">
        <v>5.5E-2</v>
      </c>
    </row>
    <row r="217" spans="1:10" customFormat="1" x14ac:dyDescent="0.3">
      <c r="A217" t="s">
        <v>19</v>
      </c>
      <c r="B217" t="s">
        <v>380</v>
      </c>
      <c r="C217">
        <v>4.5999999999999999E-2</v>
      </c>
      <c r="D217" t="s">
        <v>51</v>
      </c>
      <c r="E217">
        <v>6.0000000000000001E-3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customFormat="1" x14ac:dyDescent="0.3">
      <c r="A218">
        <v>16</v>
      </c>
      <c r="B218" t="s">
        <v>105</v>
      </c>
      <c r="C218">
        <v>0.52900000000000003</v>
      </c>
      <c r="E218">
        <v>0.377</v>
      </c>
      <c r="F218">
        <v>0.34300000000000003</v>
      </c>
      <c r="G218">
        <v>4.8000000000000001E-2</v>
      </c>
      <c r="H218">
        <v>14.1</v>
      </c>
      <c r="I218">
        <v>27</v>
      </c>
      <c r="J218">
        <v>9.2590000000000003</v>
      </c>
    </row>
    <row r="219" spans="1:10" customFormat="1" x14ac:dyDescent="0.3">
      <c r="A219" t="s">
        <v>19</v>
      </c>
      <c r="B219" t="s">
        <v>129</v>
      </c>
      <c r="C219">
        <v>0.46200000000000002</v>
      </c>
      <c r="E219">
        <v>0.309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customFormat="1" x14ac:dyDescent="0.3">
      <c r="A220">
        <v>160</v>
      </c>
      <c r="B220" t="s">
        <v>357</v>
      </c>
      <c r="C220">
        <v>4.3999999999999997E-2</v>
      </c>
      <c r="D220" t="s">
        <v>51</v>
      </c>
      <c r="E220">
        <v>5.0000000000000001E-3</v>
      </c>
      <c r="F220">
        <v>6.0000000000000001E-3</v>
      </c>
      <c r="G220">
        <v>1E-3</v>
      </c>
      <c r="H220">
        <v>8.8000000000000007</v>
      </c>
      <c r="I220">
        <v>27</v>
      </c>
      <c r="J220">
        <v>0.156</v>
      </c>
    </row>
    <row r="221" spans="1:10" customFormat="1" x14ac:dyDescent="0.3">
      <c r="A221" t="s">
        <v>19</v>
      </c>
      <c r="B221" t="s">
        <v>381</v>
      </c>
      <c r="C221">
        <v>4.5999999999999999E-2</v>
      </c>
      <c r="D221" t="s">
        <v>51</v>
      </c>
      <c r="E221">
        <v>6.0000000000000001E-3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customFormat="1" x14ac:dyDescent="0.3">
      <c r="A222">
        <v>161</v>
      </c>
      <c r="B222" t="s">
        <v>358</v>
      </c>
      <c r="C222">
        <v>4.3999999999999997E-2</v>
      </c>
      <c r="D222" t="s">
        <v>51</v>
      </c>
      <c r="E222">
        <v>5.0000000000000001E-3</v>
      </c>
      <c r="F222">
        <v>6.0000000000000001E-3</v>
      </c>
      <c r="G222">
        <v>1E-3</v>
      </c>
      <c r="H222">
        <v>19.8</v>
      </c>
      <c r="I222">
        <v>81</v>
      </c>
      <c r="J222">
        <v>0.51700000000000002</v>
      </c>
    </row>
    <row r="223" spans="1:10" customFormat="1" x14ac:dyDescent="0.3">
      <c r="A223" t="s">
        <v>19</v>
      </c>
      <c r="B223" t="s">
        <v>382</v>
      </c>
      <c r="C223">
        <v>4.9000000000000002E-2</v>
      </c>
      <c r="E223">
        <v>7.0000000000000001E-3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customFormat="1" x14ac:dyDescent="0.3">
      <c r="A224">
        <v>162</v>
      </c>
      <c r="B224" t="s">
        <v>359</v>
      </c>
      <c r="C224">
        <v>4.3999999999999997E-2</v>
      </c>
      <c r="D224" t="s">
        <v>51</v>
      </c>
      <c r="E224">
        <v>6.0000000000000001E-3</v>
      </c>
      <c r="F224">
        <v>8.0000000000000002E-3</v>
      </c>
      <c r="G224">
        <v>3.0000000000000001E-3</v>
      </c>
      <c r="H224">
        <v>40.299999999999997</v>
      </c>
      <c r="I224">
        <v>243</v>
      </c>
      <c r="J224">
        <v>1.8759999999999999</v>
      </c>
    </row>
    <row r="225" spans="1:10" customFormat="1" x14ac:dyDescent="0.3">
      <c r="A225" t="s">
        <v>19</v>
      </c>
      <c r="B225" t="s">
        <v>383</v>
      </c>
      <c r="C225">
        <v>5.6000000000000001E-2</v>
      </c>
      <c r="E225">
        <v>0.01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customFormat="1" x14ac:dyDescent="0.3">
      <c r="A226">
        <v>163</v>
      </c>
      <c r="B226" t="s">
        <v>360</v>
      </c>
      <c r="C226">
        <v>4.3999999999999997E-2</v>
      </c>
      <c r="D226" t="s">
        <v>51</v>
      </c>
      <c r="E226">
        <v>6.0000000000000001E-3</v>
      </c>
      <c r="F226">
        <v>8.0000000000000002E-3</v>
      </c>
      <c r="G226">
        <v>3.0000000000000001E-3</v>
      </c>
      <c r="H226">
        <v>37.9</v>
      </c>
      <c r="I226">
        <v>729</v>
      </c>
      <c r="J226">
        <v>5.4969999999999999</v>
      </c>
    </row>
    <row r="227" spans="1:10" customFormat="1" x14ac:dyDescent="0.3">
      <c r="A227" t="s">
        <v>19</v>
      </c>
      <c r="B227" t="s">
        <v>384</v>
      </c>
      <c r="C227">
        <v>5.5E-2</v>
      </c>
      <c r="E227">
        <v>0.01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customFormat="1" x14ac:dyDescent="0.3">
      <c r="A228">
        <v>164</v>
      </c>
      <c r="B228" t="s">
        <v>361</v>
      </c>
      <c r="C228">
        <v>4.5999999999999999E-2</v>
      </c>
      <c r="D228" t="s">
        <v>51</v>
      </c>
      <c r="E228">
        <v>6.0000000000000001E-3</v>
      </c>
      <c r="F228">
        <v>7.0000000000000001E-3</v>
      </c>
      <c r="G228">
        <v>1E-3</v>
      </c>
      <c r="H228">
        <v>12.5</v>
      </c>
      <c r="I228">
        <v>2187</v>
      </c>
      <c r="J228">
        <v>15.223000000000001</v>
      </c>
    </row>
    <row r="229" spans="1:10" customFormat="1" x14ac:dyDescent="0.3">
      <c r="A229" t="s">
        <v>19</v>
      </c>
      <c r="B229" t="s">
        <v>385</v>
      </c>
      <c r="C229">
        <v>0.05</v>
      </c>
      <c r="E229">
        <v>8.0000000000000002E-3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customFormat="1" x14ac:dyDescent="0.3">
      <c r="A230">
        <v>165</v>
      </c>
      <c r="B230" t="s">
        <v>362</v>
      </c>
      <c r="C230">
        <v>4.3999999999999997E-2</v>
      </c>
      <c r="D230" t="s">
        <v>51</v>
      </c>
      <c r="E230">
        <v>5.0000000000000001E-3</v>
      </c>
      <c r="F230">
        <v>7.0000000000000001E-3</v>
      </c>
      <c r="G230">
        <v>3.0000000000000001E-3</v>
      </c>
      <c r="H230">
        <v>37</v>
      </c>
      <c r="I230">
        <v>6561</v>
      </c>
      <c r="J230">
        <v>48.703000000000003</v>
      </c>
    </row>
    <row r="231" spans="1:10" customFormat="1" x14ac:dyDescent="0.3">
      <c r="A231" t="s">
        <v>19</v>
      </c>
      <c r="B231" t="s">
        <v>386</v>
      </c>
      <c r="C231">
        <v>5.3999999999999999E-2</v>
      </c>
      <c r="E231">
        <v>8.9999999999999993E-3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customFormat="1" x14ac:dyDescent="0.3">
      <c r="A232">
        <v>166</v>
      </c>
      <c r="B232" t="s">
        <v>363</v>
      </c>
      <c r="C232">
        <v>4.8000000000000001E-2</v>
      </c>
      <c r="E232">
        <v>7.0000000000000001E-3</v>
      </c>
      <c r="F232">
        <v>7.0000000000000001E-3</v>
      </c>
      <c r="G232">
        <v>0</v>
      </c>
      <c r="H232">
        <v>6.6</v>
      </c>
      <c r="I232">
        <v>19683</v>
      </c>
      <c r="J232">
        <v>132.53800000000001</v>
      </c>
    </row>
    <row r="233" spans="1:10" customFormat="1" x14ac:dyDescent="0.3">
      <c r="A233" t="s">
        <v>19</v>
      </c>
      <c r="B233" t="s">
        <v>387</v>
      </c>
      <c r="C233">
        <v>4.5999999999999999E-2</v>
      </c>
      <c r="D233" t="s">
        <v>51</v>
      </c>
      <c r="E233">
        <v>6.0000000000000001E-3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customFormat="1" x14ac:dyDescent="0.3">
      <c r="A234">
        <v>167</v>
      </c>
      <c r="B234" t="s">
        <v>364</v>
      </c>
      <c r="C234">
        <v>4.8000000000000001E-2</v>
      </c>
      <c r="D234" t="s">
        <v>51</v>
      </c>
      <c r="E234">
        <v>7.0000000000000001E-3</v>
      </c>
      <c r="F234">
        <v>1.0999999999999999E-2</v>
      </c>
      <c r="G234">
        <v>6.0000000000000001E-3</v>
      </c>
      <c r="H234">
        <v>52.5</v>
      </c>
      <c r="I234">
        <v>59049</v>
      </c>
      <c r="J234">
        <v>647.63099999999997</v>
      </c>
    </row>
    <row r="235" spans="1:10" customFormat="1" x14ac:dyDescent="0.3">
      <c r="A235" t="s">
        <v>19</v>
      </c>
      <c r="B235" t="s">
        <v>388</v>
      </c>
      <c r="C235">
        <v>6.8000000000000005E-2</v>
      </c>
      <c r="E235">
        <v>1.4999999999999999E-2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customFormat="1" x14ac:dyDescent="0.3">
      <c r="A236">
        <v>168</v>
      </c>
      <c r="B236" t="s">
        <v>365</v>
      </c>
      <c r="C236">
        <v>4.4999999999999998E-2</v>
      </c>
      <c r="D236" t="s">
        <v>51</v>
      </c>
      <c r="E236">
        <v>6.0000000000000001E-3</v>
      </c>
      <c r="F236">
        <v>8.0000000000000002E-3</v>
      </c>
      <c r="G236">
        <v>3.0000000000000001E-3</v>
      </c>
      <c r="H236">
        <v>35</v>
      </c>
      <c r="I236">
        <v>177147</v>
      </c>
      <c r="J236">
        <v>1357.818</v>
      </c>
    </row>
    <row r="237" spans="1:10" customFormat="1" x14ac:dyDescent="0.3">
      <c r="A237" t="s">
        <v>19</v>
      </c>
      <c r="B237" t="s">
        <v>389</v>
      </c>
      <c r="C237">
        <v>5.5E-2</v>
      </c>
      <c r="E237">
        <v>0.01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customFormat="1" x14ac:dyDescent="0.3">
      <c r="A238">
        <v>17</v>
      </c>
      <c r="B238" t="s">
        <v>106</v>
      </c>
      <c r="C238">
        <v>0.123</v>
      </c>
      <c r="E238">
        <v>4.2999999999999997E-2</v>
      </c>
      <c r="F238">
        <v>4.7E-2</v>
      </c>
      <c r="G238">
        <v>6.0000000000000001E-3</v>
      </c>
      <c r="H238">
        <v>12</v>
      </c>
      <c r="I238">
        <v>81</v>
      </c>
      <c r="J238">
        <v>3.8319999999999999</v>
      </c>
    </row>
    <row r="239" spans="1:10" customFormat="1" x14ac:dyDescent="0.3">
      <c r="A239" t="s">
        <v>19</v>
      </c>
      <c r="B239" t="s">
        <v>130</v>
      </c>
      <c r="C239">
        <v>0.13700000000000001</v>
      </c>
      <c r="E239">
        <v>5.0999999999999997E-2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customFormat="1" x14ac:dyDescent="0.3">
      <c r="A240">
        <v>18</v>
      </c>
      <c r="B240" t="s">
        <v>107</v>
      </c>
      <c r="C240">
        <v>5.8999999999999997E-2</v>
      </c>
      <c r="E240">
        <v>1.0999999999999999E-2</v>
      </c>
      <c r="F240">
        <v>1.0999999999999999E-2</v>
      </c>
      <c r="G240">
        <v>0</v>
      </c>
      <c r="H240">
        <v>0.8</v>
      </c>
      <c r="I240">
        <v>243</v>
      </c>
      <c r="J240">
        <v>2.7639999999999998</v>
      </c>
    </row>
    <row r="241" spans="1:10" customFormat="1" x14ac:dyDescent="0.3">
      <c r="A241" t="s">
        <v>19</v>
      </c>
      <c r="B241" t="s">
        <v>131</v>
      </c>
      <c r="C241">
        <v>5.8999999999999997E-2</v>
      </c>
      <c r="E241">
        <v>1.0999999999999999E-2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customFormat="1" x14ac:dyDescent="0.3">
      <c r="A242">
        <v>19</v>
      </c>
      <c r="B242" t="s">
        <v>108</v>
      </c>
      <c r="C242">
        <v>4.8000000000000001E-2</v>
      </c>
      <c r="D242" t="s">
        <v>51</v>
      </c>
      <c r="E242">
        <v>7.0000000000000001E-3</v>
      </c>
      <c r="F242">
        <v>7.0000000000000001E-3</v>
      </c>
      <c r="G242">
        <v>0</v>
      </c>
      <c r="H242">
        <v>3.3</v>
      </c>
      <c r="I242">
        <v>729</v>
      </c>
      <c r="J242">
        <v>5.2060000000000004</v>
      </c>
    </row>
    <row r="243" spans="1:10" customFormat="1" x14ac:dyDescent="0.3">
      <c r="A243" t="s">
        <v>19</v>
      </c>
      <c r="B243" t="s">
        <v>132</v>
      </c>
      <c r="C243">
        <v>4.9000000000000002E-2</v>
      </c>
      <c r="E243">
        <v>7.0000000000000001E-3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customFormat="1" x14ac:dyDescent="0.3">
      <c r="A244">
        <v>20</v>
      </c>
      <c r="B244" t="s">
        <v>109</v>
      </c>
      <c r="C244">
        <v>4.2999999999999997E-2</v>
      </c>
      <c r="D244" t="s">
        <v>51</v>
      </c>
      <c r="E244">
        <v>5.0000000000000001E-3</v>
      </c>
      <c r="F244">
        <v>6.0000000000000001E-3</v>
      </c>
      <c r="G244">
        <v>1E-3</v>
      </c>
      <c r="H244">
        <v>18.600000000000001</v>
      </c>
      <c r="I244">
        <v>2187</v>
      </c>
      <c r="J244">
        <v>13.545999999999999</v>
      </c>
    </row>
    <row r="245" spans="1:10" customFormat="1" x14ac:dyDescent="0.3">
      <c r="A245" t="s">
        <v>19</v>
      </c>
      <c r="B245" t="s">
        <v>133</v>
      </c>
      <c r="C245">
        <v>4.8000000000000001E-2</v>
      </c>
      <c r="E245">
        <v>7.0000000000000001E-3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customFormat="1" x14ac:dyDescent="0.3">
      <c r="A246">
        <v>21</v>
      </c>
      <c r="B246" t="s">
        <v>110</v>
      </c>
      <c r="C246">
        <v>5.5E-2</v>
      </c>
      <c r="E246">
        <v>0.01</v>
      </c>
      <c r="F246">
        <v>0.04</v>
      </c>
      <c r="G246">
        <v>4.3999999999999997E-2</v>
      </c>
      <c r="H246">
        <v>108.1</v>
      </c>
      <c r="I246">
        <v>6561</v>
      </c>
      <c r="J246">
        <v>265.50099999999998</v>
      </c>
    </row>
    <row r="247" spans="1:10" customFormat="1" x14ac:dyDescent="0.3">
      <c r="A247" t="s">
        <v>19</v>
      </c>
      <c r="B247" t="s">
        <v>134</v>
      </c>
      <c r="C247">
        <v>0.17</v>
      </c>
      <c r="E247">
        <v>7.0999999999999994E-2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customFormat="1" x14ac:dyDescent="0.3">
      <c r="A248">
        <v>22</v>
      </c>
      <c r="B248" t="s">
        <v>111</v>
      </c>
      <c r="C248">
        <v>0.05</v>
      </c>
      <c r="E248">
        <v>8.0000000000000002E-3</v>
      </c>
      <c r="F248">
        <v>8.0000000000000002E-3</v>
      </c>
      <c r="G248">
        <v>0</v>
      </c>
      <c r="H248">
        <v>1.8</v>
      </c>
      <c r="I248">
        <v>19683</v>
      </c>
      <c r="J248">
        <v>149.47800000000001</v>
      </c>
    </row>
    <row r="249" spans="1:10" customFormat="1" x14ac:dyDescent="0.3">
      <c r="A249" t="s">
        <v>19</v>
      </c>
      <c r="B249" t="s">
        <v>135</v>
      </c>
      <c r="C249">
        <v>4.9000000000000002E-2</v>
      </c>
      <c r="E249">
        <v>7.0000000000000001E-3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customFormat="1" x14ac:dyDescent="0.3">
      <c r="A250">
        <v>23</v>
      </c>
      <c r="B250" t="s">
        <v>112</v>
      </c>
      <c r="C250">
        <v>4.4999999999999998E-2</v>
      </c>
      <c r="D250" t="s">
        <v>51</v>
      </c>
      <c r="E250">
        <v>6.0000000000000001E-3</v>
      </c>
      <c r="F250">
        <v>2.3E-2</v>
      </c>
      <c r="G250">
        <v>2.4E-2</v>
      </c>
      <c r="H250">
        <v>105.8</v>
      </c>
      <c r="I250">
        <v>59049</v>
      </c>
      <c r="J250">
        <v>1361.874</v>
      </c>
    </row>
    <row r="251" spans="1:10" customFormat="1" x14ac:dyDescent="0.3">
      <c r="A251" t="s">
        <v>19</v>
      </c>
      <c r="B251" t="s">
        <v>136</v>
      </c>
      <c r="C251">
        <v>0.11799999999999999</v>
      </c>
      <c r="E251">
        <v>0.04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customFormat="1" x14ac:dyDescent="0.3">
      <c r="A252">
        <v>24</v>
      </c>
      <c r="B252" t="s">
        <v>113</v>
      </c>
      <c r="C252">
        <v>7.2999999999999995E-2</v>
      </c>
      <c r="E252">
        <v>1.7999999999999999E-2</v>
      </c>
      <c r="F252">
        <v>1.6E-2</v>
      </c>
      <c r="G252">
        <v>2E-3</v>
      </c>
      <c r="H252">
        <v>10.5</v>
      </c>
      <c r="I252">
        <v>177147</v>
      </c>
      <c r="J252">
        <v>2910.2170000000001</v>
      </c>
    </row>
    <row r="253" spans="1:10" customFormat="1" x14ac:dyDescent="0.3">
      <c r="A253" t="s">
        <v>19</v>
      </c>
      <c r="B253" t="s">
        <v>137</v>
      </c>
      <c r="C253">
        <v>6.8000000000000005E-2</v>
      </c>
      <c r="E253">
        <v>1.4999999999999999E-2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customFormat="1" x14ac:dyDescent="0.3">
      <c r="A254">
        <v>25</v>
      </c>
      <c r="B254" t="s">
        <v>150</v>
      </c>
      <c r="C254">
        <v>3.5710000000000002</v>
      </c>
      <c r="E254">
        <v>47.677999999999997</v>
      </c>
      <c r="F254">
        <v>42.572000000000003</v>
      </c>
      <c r="G254">
        <v>7.2220000000000004</v>
      </c>
      <c r="H254">
        <v>17</v>
      </c>
      <c r="I254">
        <v>1</v>
      </c>
      <c r="J254">
        <v>42.572000000000003</v>
      </c>
    </row>
    <row r="255" spans="1:10" customFormat="1" x14ac:dyDescent="0.3">
      <c r="A255" t="s">
        <v>19</v>
      </c>
      <c r="B255" t="s">
        <v>174</v>
      </c>
      <c r="C255">
        <v>3.5219999999999998</v>
      </c>
      <c r="E255">
        <v>37.465000000000003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customFormat="1" x14ac:dyDescent="0.3">
      <c r="A256">
        <v>26</v>
      </c>
      <c r="B256" t="s">
        <v>151</v>
      </c>
      <c r="C256">
        <v>2.1269999999999998</v>
      </c>
      <c r="E256">
        <v>4.0730000000000004</v>
      </c>
      <c r="F256">
        <v>3.5049999999999999</v>
      </c>
      <c r="G256">
        <v>0.80200000000000005</v>
      </c>
      <c r="H256">
        <v>22.9</v>
      </c>
      <c r="I256">
        <v>3</v>
      </c>
      <c r="J256">
        <v>10.516</v>
      </c>
    </row>
    <row r="257" spans="1:10" customFormat="1" x14ac:dyDescent="0.3">
      <c r="A257" t="s">
        <v>19</v>
      </c>
      <c r="B257" t="s">
        <v>175</v>
      </c>
      <c r="C257">
        <v>1.8340000000000001</v>
      </c>
      <c r="E257">
        <v>2.9380000000000002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customFormat="1" x14ac:dyDescent="0.3">
      <c r="A258">
        <v>27</v>
      </c>
      <c r="B258" t="s">
        <v>152</v>
      </c>
      <c r="C258">
        <v>0.56399999999999995</v>
      </c>
      <c r="E258">
        <v>0.41399999999999998</v>
      </c>
      <c r="F258">
        <v>0.38500000000000001</v>
      </c>
      <c r="G258">
        <v>4.1000000000000002E-2</v>
      </c>
      <c r="H258">
        <v>10.7</v>
      </c>
      <c r="I258">
        <v>9</v>
      </c>
      <c r="J258">
        <v>3.4630000000000001</v>
      </c>
    </row>
    <row r="259" spans="1:10" customFormat="1" x14ac:dyDescent="0.3">
      <c r="A259" t="s">
        <v>19</v>
      </c>
      <c r="B259" t="s">
        <v>176</v>
      </c>
      <c r="C259">
        <v>0.50900000000000001</v>
      </c>
      <c r="E259">
        <v>0.35599999999999998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customFormat="1" x14ac:dyDescent="0.3">
      <c r="A260">
        <v>28</v>
      </c>
      <c r="B260" t="s">
        <v>153</v>
      </c>
      <c r="C260">
        <v>0.14499999999999999</v>
      </c>
      <c r="E260">
        <v>5.6000000000000001E-2</v>
      </c>
      <c r="F260">
        <v>5.6000000000000001E-2</v>
      </c>
      <c r="G260">
        <v>1E-3</v>
      </c>
      <c r="H260">
        <v>0.9</v>
      </c>
      <c r="I260">
        <v>27</v>
      </c>
      <c r="J260">
        <v>1.514</v>
      </c>
    </row>
    <row r="261" spans="1:10" customFormat="1" x14ac:dyDescent="0.3">
      <c r="A261" t="s">
        <v>19</v>
      </c>
      <c r="B261" t="s">
        <v>177</v>
      </c>
      <c r="C261">
        <v>0.14599999999999999</v>
      </c>
      <c r="E261">
        <v>5.6000000000000001E-2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customFormat="1" x14ac:dyDescent="0.3">
      <c r="A262">
        <v>29</v>
      </c>
      <c r="B262" t="s">
        <v>154</v>
      </c>
      <c r="C262">
        <v>5.8999999999999997E-2</v>
      </c>
      <c r="E262">
        <v>1.0999999999999999E-2</v>
      </c>
      <c r="F262">
        <v>1.2E-2</v>
      </c>
      <c r="G262">
        <v>1E-3</v>
      </c>
      <c r="H262">
        <v>10.5</v>
      </c>
      <c r="I262">
        <v>81</v>
      </c>
      <c r="J262">
        <v>0.99</v>
      </c>
    </row>
    <row r="263" spans="1:10" customFormat="1" x14ac:dyDescent="0.3">
      <c r="A263" t="s">
        <v>19</v>
      </c>
      <c r="B263" t="s">
        <v>178</v>
      </c>
      <c r="C263">
        <v>6.3E-2</v>
      </c>
      <c r="E263">
        <v>1.2999999999999999E-2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customFormat="1" x14ac:dyDescent="0.3">
      <c r="A264">
        <v>30</v>
      </c>
      <c r="B264" t="s">
        <v>155</v>
      </c>
      <c r="C264">
        <v>0.06</v>
      </c>
      <c r="E264">
        <v>1.2E-2</v>
      </c>
      <c r="F264">
        <v>8.9999999999999993E-3</v>
      </c>
      <c r="G264">
        <v>3.0000000000000001E-3</v>
      </c>
      <c r="H264">
        <v>35.799999999999997</v>
      </c>
      <c r="I264">
        <v>243</v>
      </c>
      <c r="J264">
        <v>2.258</v>
      </c>
    </row>
    <row r="265" spans="1:10" customFormat="1" x14ac:dyDescent="0.3">
      <c r="A265" t="s">
        <v>19</v>
      </c>
      <c r="B265" t="s">
        <v>179</v>
      </c>
      <c r="C265">
        <v>4.8000000000000001E-2</v>
      </c>
      <c r="D265" t="s">
        <v>51</v>
      </c>
      <c r="E265">
        <v>7.0000000000000001E-3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customFormat="1" x14ac:dyDescent="0.3">
      <c r="A266">
        <v>31</v>
      </c>
      <c r="B266" t="s">
        <v>156</v>
      </c>
      <c r="C266">
        <v>7.6999999999999999E-2</v>
      </c>
      <c r="E266">
        <v>1.9E-2</v>
      </c>
      <c r="F266">
        <v>1.2999999999999999E-2</v>
      </c>
      <c r="G266">
        <v>0.01</v>
      </c>
      <c r="H266">
        <v>75.900000000000006</v>
      </c>
      <c r="I266">
        <v>729</v>
      </c>
      <c r="J266">
        <v>9.1829999999999998</v>
      </c>
    </row>
    <row r="267" spans="1:10" customFormat="1" x14ac:dyDescent="0.3">
      <c r="A267" t="s">
        <v>19</v>
      </c>
      <c r="B267" t="s">
        <v>180</v>
      </c>
      <c r="C267">
        <v>4.4999999999999998E-2</v>
      </c>
      <c r="D267" t="s">
        <v>51</v>
      </c>
      <c r="E267">
        <v>6.0000000000000001E-3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customFormat="1" x14ac:dyDescent="0.3">
      <c r="A268">
        <v>32</v>
      </c>
      <c r="B268" t="s">
        <v>157</v>
      </c>
      <c r="C268">
        <v>9.7000000000000003E-2</v>
      </c>
      <c r="E268">
        <v>2.9000000000000001E-2</v>
      </c>
      <c r="F268">
        <v>1.7999999999999999E-2</v>
      </c>
      <c r="G268">
        <v>1.6E-2</v>
      </c>
      <c r="H268">
        <v>90.9</v>
      </c>
      <c r="I268">
        <v>2187</v>
      </c>
      <c r="J268">
        <v>39.043999999999997</v>
      </c>
    </row>
    <row r="269" spans="1:10" customFormat="1" x14ac:dyDescent="0.3">
      <c r="A269" t="s">
        <v>19</v>
      </c>
      <c r="B269" t="s">
        <v>181</v>
      </c>
      <c r="C269">
        <v>4.5999999999999999E-2</v>
      </c>
      <c r="D269" t="s">
        <v>51</v>
      </c>
      <c r="E269">
        <v>6.0000000000000001E-3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customFormat="1" x14ac:dyDescent="0.3">
      <c r="A270">
        <v>33</v>
      </c>
      <c r="B270" t="s">
        <v>158</v>
      </c>
      <c r="C270">
        <v>0.215</v>
      </c>
      <c r="E270">
        <v>0.10199999999999999</v>
      </c>
      <c r="F270">
        <v>6.0999999999999999E-2</v>
      </c>
      <c r="G270">
        <v>5.7000000000000002E-2</v>
      </c>
      <c r="H270">
        <v>92.4</v>
      </c>
      <c r="I270">
        <v>6561</v>
      </c>
      <c r="J270">
        <v>402.91500000000002</v>
      </c>
    </row>
    <row r="271" spans="1:10" customFormat="1" x14ac:dyDescent="0.3">
      <c r="A271" t="s">
        <v>19</v>
      </c>
      <c r="B271" t="s">
        <v>182</v>
      </c>
      <c r="C271">
        <v>8.1000000000000003E-2</v>
      </c>
      <c r="E271">
        <v>2.1000000000000001E-2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customFormat="1" x14ac:dyDescent="0.3">
      <c r="A272">
        <v>34</v>
      </c>
      <c r="B272" t="s">
        <v>159</v>
      </c>
      <c r="C272">
        <v>4.2999999999999997E-2</v>
      </c>
      <c r="D272" t="s">
        <v>51</v>
      </c>
      <c r="E272">
        <v>5.0000000000000001E-3</v>
      </c>
      <c r="F272">
        <v>1.0999999999999999E-2</v>
      </c>
      <c r="G272">
        <v>8.9999999999999993E-3</v>
      </c>
      <c r="H272">
        <v>77.7</v>
      </c>
      <c r="I272">
        <v>19683</v>
      </c>
      <c r="J272">
        <v>224.143</v>
      </c>
    </row>
    <row r="273" spans="1:10" customFormat="1" x14ac:dyDescent="0.3">
      <c r="A273" t="s">
        <v>19</v>
      </c>
      <c r="B273" t="s">
        <v>183</v>
      </c>
      <c r="C273">
        <v>7.2999999999999995E-2</v>
      </c>
      <c r="E273">
        <v>1.7999999999999999E-2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customFormat="1" x14ac:dyDescent="0.3">
      <c r="A274">
        <v>35</v>
      </c>
      <c r="B274" t="s">
        <v>160</v>
      </c>
      <c r="C274">
        <v>6.4000000000000001E-2</v>
      </c>
      <c r="E274">
        <v>1.4E-2</v>
      </c>
      <c r="F274">
        <v>1.2999999999999999E-2</v>
      </c>
      <c r="G274">
        <v>1E-3</v>
      </c>
      <c r="H274">
        <v>7.9</v>
      </c>
      <c r="I274">
        <v>59049</v>
      </c>
      <c r="J274">
        <v>762.56799999999998</v>
      </c>
    </row>
    <row r="275" spans="1:10" customFormat="1" x14ac:dyDescent="0.3">
      <c r="A275" t="s">
        <v>19</v>
      </c>
      <c r="B275" t="s">
        <v>184</v>
      </c>
      <c r="C275">
        <v>6.0999999999999999E-2</v>
      </c>
      <c r="E275">
        <v>1.2E-2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customFormat="1" x14ac:dyDescent="0.3">
      <c r="A276">
        <v>36</v>
      </c>
      <c r="B276" t="s">
        <v>161</v>
      </c>
      <c r="C276">
        <v>0.17499999999999999</v>
      </c>
      <c r="E276">
        <v>7.4999999999999997E-2</v>
      </c>
      <c r="F276">
        <v>4.4999999999999998E-2</v>
      </c>
      <c r="G276">
        <v>4.1000000000000002E-2</v>
      </c>
      <c r="H276">
        <v>90.9</v>
      </c>
      <c r="I276">
        <v>177147</v>
      </c>
      <c r="J276">
        <v>8058.42</v>
      </c>
    </row>
    <row r="277" spans="1:10" customFormat="1" x14ac:dyDescent="0.3">
      <c r="A277" t="s">
        <v>19</v>
      </c>
      <c r="B277" t="s">
        <v>185</v>
      </c>
      <c r="C277">
        <v>7.0000000000000007E-2</v>
      </c>
      <c r="E277">
        <v>1.6E-2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customFormat="1" x14ac:dyDescent="0.3">
      <c r="A278">
        <v>37</v>
      </c>
      <c r="B278" t="s">
        <v>198</v>
      </c>
      <c r="C278">
        <v>3.3679999999999999</v>
      </c>
      <c r="E278">
        <v>22.984000000000002</v>
      </c>
      <c r="F278">
        <v>22.018999999999998</v>
      </c>
      <c r="G278">
        <v>1.365</v>
      </c>
      <c r="H278">
        <v>6.2</v>
      </c>
      <c r="I278">
        <v>1</v>
      </c>
      <c r="J278">
        <v>22.018999999999998</v>
      </c>
    </row>
    <row r="279" spans="1:10" customFormat="1" x14ac:dyDescent="0.3">
      <c r="A279" t="s">
        <v>19</v>
      </c>
      <c r="B279" t="s">
        <v>222</v>
      </c>
      <c r="C279">
        <v>3.33</v>
      </c>
      <c r="E279">
        <v>21.053999999999998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customFormat="1" x14ac:dyDescent="0.3">
      <c r="A280">
        <v>38</v>
      </c>
      <c r="B280" t="s">
        <v>199</v>
      </c>
      <c r="C280">
        <v>1.1379999999999999</v>
      </c>
      <c r="E280">
        <v>1.226</v>
      </c>
      <c r="F280">
        <v>1.34</v>
      </c>
      <c r="G280">
        <v>0.16200000000000001</v>
      </c>
      <c r="H280">
        <v>12.1</v>
      </c>
      <c r="I280">
        <v>3</v>
      </c>
      <c r="J280">
        <v>4.0209999999999999</v>
      </c>
    </row>
    <row r="281" spans="1:10" customFormat="1" x14ac:dyDescent="0.3">
      <c r="A281" t="s">
        <v>19</v>
      </c>
      <c r="B281" t="s">
        <v>223</v>
      </c>
      <c r="C281">
        <v>1.2589999999999999</v>
      </c>
      <c r="E281">
        <v>1.4550000000000001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customFormat="1" x14ac:dyDescent="0.3">
      <c r="A282">
        <v>39</v>
      </c>
      <c r="B282" t="s">
        <v>200</v>
      </c>
      <c r="C282">
        <v>0.32200000000000001</v>
      </c>
      <c r="E282">
        <v>0.183</v>
      </c>
      <c r="F282">
        <v>0.16900000000000001</v>
      </c>
      <c r="G282">
        <v>1.9E-2</v>
      </c>
      <c r="H282">
        <v>11.1</v>
      </c>
      <c r="I282">
        <v>9</v>
      </c>
      <c r="J282">
        <v>1.5249999999999999</v>
      </c>
    </row>
    <row r="283" spans="1:10" customFormat="1" x14ac:dyDescent="0.3">
      <c r="A283" t="s">
        <v>19</v>
      </c>
      <c r="B283" t="s">
        <v>224</v>
      </c>
      <c r="C283">
        <v>0.28899999999999998</v>
      </c>
      <c r="E283">
        <v>0.156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customFormat="1" x14ac:dyDescent="0.3">
      <c r="A284">
        <v>40</v>
      </c>
      <c r="B284" t="s">
        <v>201</v>
      </c>
      <c r="C284">
        <v>9.7000000000000003E-2</v>
      </c>
      <c r="E284">
        <v>2.9000000000000001E-2</v>
      </c>
      <c r="F284">
        <v>2.9000000000000001E-2</v>
      </c>
      <c r="G284">
        <v>0</v>
      </c>
      <c r="H284">
        <v>0</v>
      </c>
      <c r="I284">
        <v>27</v>
      </c>
      <c r="J284">
        <v>0.77900000000000003</v>
      </c>
    </row>
    <row r="285" spans="1:10" customFormat="1" x14ac:dyDescent="0.3">
      <c r="A285" t="s">
        <v>19</v>
      </c>
      <c r="B285" t="s">
        <v>225</v>
      </c>
      <c r="C285">
        <v>9.7000000000000003E-2</v>
      </c>
      <c r="E285">
        <v>2.9000000000000001E-2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customFormat="1" x14ac:dyDescent="0.3">
      <c r="A286">
        <v>41</v>
      </c>
      <c r="B286" t="s">
        <v>202</v>
      </c>
      <c r="C286">
        <v>6.6000000000000003E-2</v>
      </c>
      <c r="E286">
        <v>1.4E-2</v>
      </c>
      <c r="F286">
        <v>1.2E-2</v>
      </c>
      <c r="G286">
        <v>3.0000000000000001E-3</v>
      </c>
      <c r="H286">
        <v>22.3</v>
      </c>
      <c r="I286">
        <v>81</v>
      </c>
      <c r="J286">
        <v>0.99299999999999999</v>
      </c>
    </row>
    <row r="287" spans="1:10" customFormat="1" x14ac:dyDescent="0.3">
      <c r="A287" t="s">
        <v>19</v>
      </c>
      <c r="B287" t="s">
        <v>226</v>
      </c>
      <c r="C287">
        <v>5.7000000000000002E-2</v>
      </c>
      <c r="E287">
        <v>0.01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customFormat="1" x14ac:dyDescent="0.3">
      <c r="A288">
        <v>42</v>
      </c>
      <c r="B288" t="s">
        <v>203</v>
      </c>
      <c r="C288">
        <v>4.4999999999999998E-2</v>
      </c>
      <c r="D288" t="s">
        <v>51</v>
      </c>
      <c r="E288">
        <v>6.0000000000000001E-3</v>
      </c>
      <c r="F288">
        <v>6.0000000000000001E-3</v>
      </c>
      <c r="G288">
        <v>1E-3</v>
      </c>
      <c r="H288">
        <v>12.2</v>
      </c>
      <c r="I288">
        <v>243</v>
      </c>
      <c r="J288">
        <v>1.5349999999999999</v>
      </c>
    </row>
    <row r="289" spans="1:10" customFormat="1" x14ac:dyDescent="0.3">
      <c r="A289" t="s">
        <v>19</v>
      </c>
      <c r="B289" t="s">
        <v>227</v>
      </c>
      <c r="C289">
        <v>4.8000000000000001E-2</v>
      </c>
      <c r="D289" t="s">
        <v>51</v>
      </c>
      <c r="E289">
        <v>7.0000000000000001E-3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customFormat="1" x14ac:dyDescent="0.3">
      <c r="A290">
        <v>43</v>
      </c>
      <c r="B290" t="s">
        <v>204</v>
      </c>
      <c r="C290">
        <v>5.0999999999999997E-2</v>
      </c>
      <c r="E290">
        <v>8.0000000000000002E-3</v>
      </c>
      <c r="F290">
        <v>8.0000000000000002E-3</v>
      </c>
      <c r="G290">
        <v>0</v>
      </c>
      <c r="H290">
        <v>3.8</v>
      </c>
      <c r="I290">
        <v>729</v>
      </c>
      <c r="J290">
        <v>5.6749999999999998</v>
      </c>
    </row>
    <row r="291" spans="1:10" customFormat="1" x14ac:dyDescent="0.3">
      <c r="A291" t="s">
        <v>19</v>
      </c>
      <c r="B291" t="s">
        <v>228</v>
      </c>
      <c r="C291">
        <v>0.05</v>
      </c>
      <c r="E291">
        <v>8.0000000000000002E-3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customFormat="1" x14ac:dyDescent="0.3">
      <c r="A292">
        <v>44</v>
      </c>
      <c r="B292" t="s">
        <v>205</v>
      </c>
      <c r="C292">
        <v>4.2999999999999997E-2</v>
      </c>
      <c r="D292" t="s">
        <v>51</v>
      </c>
      <c r="E292">
        <v>5.0000000000000001E-3</v>
      </c>
      <c r="F292">
        <v>5.0000000000000001E-3</v>
      </c>
      <c r="G292">
        <v>0</v>
      </c>
      <c r="H292">
        <v>0.9</v>
      </c>
      <c r="I292">
        <v>2187</v>
      </c>
      <c r="J292">
        <v>11.53</v>
      </c>
    </row>
    <row r="293" spans="1:10" customFormat="1" x14ac:dyDescent="0.3">
      <c r="A293" t="s">
        <v>19</v>
      </c>
      <c r="B293" t="s">
        <v>229</v>
      </c>
      <c r="C293">
        <v>4.2999999999999997E-2</v>
      </c>
      <c r="D293" t="s">
        <v>51</v>
      </c>
      <c r="E293">
        <v>5.0000000000000001E-3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customFormat="1" x14ac:dyDescent="0.3">
      <c r="A294">
        <v>45</v>
      </c>
      <c r="B294" t="s">
        <v>206</v>
      </c>
      <c r="C294">
        <v>6.4000000000000001E-2</v>
      </c>
      <c r="E294">
        <v>1.2999999999999999E-2</v>
      </c>
      <c r="F294">
        <v>0.01</v>
      </c>
      <c r="G294">
        <v>5.0000000000000001E-3</v>
      </c>
      <c r="H294">
        <v>55.9</v>
      </c>
      <c r="I294">
        <v>6561</v>
      </c>
      <c r="J294">
        <v>62.935000000000002</v>
      </c>
    </row>
    <row r="295" spans="1:10" customFormat="1" x14ac:dyDescent="0.3">
      <c r="A295" t="s">
        <v>19</v>
      </c>
      <c r="B295" t="s">
        <v>230</v>
      </c>
      <c r="C295">
        <v>4.4999999999999998E-2</v>
      </c>
      <c r="D295" t="s">
        <v>51</v>
      </c>
      <c r="E295">
        <v>6.0000000000000001E-3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customFormat="1" x14ac:dyDescent="0.3">
      <c r="A296">
        <v>46</v>
      </c>
      <c r="B296" t="s">
        <v>207</v>
      </c>
      <c r="C296">
        <v>4.8000000000000001E-2</v>
      </c>
      <c r="D296" t="s">
        <v>51</v>
      </c>
      <c r="E296">
        <v>7.0000000000000001E-3</v>
      </c>
      <c r="F296">
        <v>6.0000000000000001E-3</v>
      </c>
      <c r="G296">
        <v>1E-3</v>
      </c>
      <c r="H296">
        <v>18.399999999999999</v>
      </c>
      <c r="I296">
        <v>19683</v>
      </c>
      <c r="J296">
        <v>120.837</v>
      </c>
    </row>
    <row r="297" spans="1:10" customFormat="1" x14ac:dyDescent="0.3">
      <c r="A297" t="s">
        <v>19</v>
      </c>
      <c r="B297" t="s">
        <v>231</v>
      </c>
      <c r="C297">
        <v>4.2999999999999997E-2</v>
      </c>
      <c r="D297" t="s">
        <v>51</v>
      </c>
      <c r="E297">
        <v>5.0000000000000001E-3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customFormat="1" x14ac:dyDescent="0.3">
      <c r="A298">
        <v>47</v>
      </c>
      <c r="B298" t="s">
        <v>208</v>
      </c>
      <c r="C298">
        <v>0.05</v>
      </c>
      <c r="E298">
        <v>8.0000000000000002E-3</v>
      </c>
      <c r="F298">
        <v>7.0000000000000001E-3</v>
      </c>
      <c r="G298">
        <v>1E-3</v>
      </c>
      <c r="H298">
        <v>7.3</v>
      </c>
      <c r="I298">
        <v>59049</v>
      </c>
      <c r="J298">
        <v>434.029</v>
      </c>
    </row>
    <row r="299" spans="1:10" customFormat="1" x14ac:dyDescent="0.3">
      <c r="A299" t="s">
        <v>19</v>
      </c>
      <c r="B299" t="s">
        <v>232</v>
      </c>
      <c r="C299">
        <v>4.8000000000000001E-2</v>
      </c>
      <c r="D299" t="s">
        <v>51</v>
      </c>
      <c r="E299">
        <v>7.0000000000000001E-3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customFormat="1" x14ac:dyDescent="0.3">
      <c r="A300">
        <v>48</v>
      </c>
      <c r="B300" t="s">
        <v>209</v>
      </c>
      <c r="C300">
        <v>4.7E-2</v>
      </c>
      <c r="D300" t="s">
        <v>51</v>
      </c>
      <c r="E300">
        <v>7.0000000000000001E-3</v>
      </c>
      <c r="F300">
        <v>6.0000000000000001E-3</v>
      </c>
      <c r="G300">
        <v>1E-3</v>
      </c>
      <c r="H300">
        <v>17.100000000000001</v>
      </c>
      <c r="I300">
        <v>177147</v>
      </c>
      <c r="J300">
        <v>1055.2180000000001</v>
      </c>
    </row>
    <row r="301" spans="1:10" customFormat="1" x14ac:dyDescent="0.3">
      <c r="A301" t="s">
        <v>19</v>
      </c>
      <c r="B301" t="s">
        <v>233</v>
      </c>
      <c r="C301">
        <v>4.2999999999999997E-2</v>
      </c>
      <c r="D301" t="s">
        <v>51</v>
      </c>
      <c r="E301">
        <v>5.0000000000000001E-3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customFormat="1" x14ac:dyDescent="0.3">
      <c r="A302">
        <v>49</v>
      </c>
      <c r="B302" t="s">
        <v>246</v>
      </c>
      <c r="C302">
        <v>4.8000000000000001E-2</v>
      </c>
      <c r="E302">
        <v>7.0000000000000001E-3</v>
      </c>
      <c r="F302">
        <v>7.0000000000000001E-3</v>
      </c>
      <c r="G302">
        <v>0</v>
      </c>
      <c r="H302">
        <v>0.4</v>
      </c>
      <c r="I302">
        <v>1</v>
      </c>
      <c r="J302">
        <v>7.0000000000000001E-3</v>
      </c>
    </row>
    <row r="303" spans="1:10" customFormat="1" x14ac:dyDescent="0.3">
      <c r="A303" t="s">
        <v>19</v>
      </c>
      <c r="B303" t="s">
        <v>270</v>
      </c>
      <c r="C303">
        <v>4.8000000000000001E-2</v>
      </c>
      <c r="D303" t="s">
        <v>51</v>
      </c>
      <c r="E303">
        <v>7.0000000000000001E-3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customFormat="1" x14ac:dyDescent="0.3">
      <c r="A304">
        <v>50</v>
      </c>
      <c r="B304" t="s">
        <v>247</v>
      </c>
      <c r="C304">
        <v>4.3999999999999997E-2</v>
      </c>
      <c r="D304" t="s">
        <v>51</v>
      </c>
      <c r="E304">
        <v>5.0000000000000001E-3</v>
      </c>
      <c r="F304">
        <v>6.0000000000000001E-3</v>
      </c>
      <c r="G304">
        <v>0</v>
      </c>
      <c r="H304">
        <v>7.5</v>
      </c>
      <c r="I304">
        <v>3</v>
      </c>
      <c r="J304">
        <v>1.7000000000000001E-2</v>
      </c>
    </row>
    <row r="305" spans="1:10" customFormat="1" x14ac:dyDescent="0.3">
      <c r="A305" t="s">
        <v>19</v>
      </c>
      <c r="B305" t="s">
        <v>271</v>
      </c>
      <c r="C305">
        <v>4.4999999999999998E-2</v>
      </c>
      <c r="D305" t="s">
        <v>51</v>
      </c>
      <c r="E305">
        <v>6.0000000000000001E-3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customFormat="1" x14ac:dyDescent="0.3">
      <c r="A306">
        <v>51</v>
      </c>
      <c r="B306" t="s">
        <v>248</v>
      </c>
      <c r="C306">
        <v>4.2999999999999997E-2</v>
      </c>
      <c r="D306" t="s">
        <v>51</v>
      </c>
      <c r="E306">
        <v>5.0000000000000001E-3</v>
      </c>
      <c r="F306">
        <v>5.0000000000000001E-3</v>
      </c>
      <c r="G306">
        <v>0</v>
      </c>
      <c r="H306">
        <v>1.8</v>
      </c>
      <c r="I306">
        <v>9</v>
      </c>
      <c r="J306">
        <v>4.9000000000000002E-2</v>
      </c>
    </row>
    <row r="307" spans="1:10" customFormat="1" x14ac:dyDescent="0.3">
      <c r="A307" t="s">
        <v>19</v>
      </c>
      <c r="B307" t="s">
        <v>272</v>
      </c>
      <c r="C307">
        <v>4.3999999999999997E-2</v>
      </c>
      <c r="D307" t="s">
        <v>51</v>
      </c>
      <c r="E307">
        <v>6.0000000000000001E-3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customFormat="1" x14ac:dyDescent="0.3">
      <c r="A308">
        <v>52</v>
      </c>
      <c r="B308" t="s">
        <v>249</v>
      </c>
      <c r="C308">
        <v>4.5999999999999999E-2</v>
      </c>
      <c r="D308" t="s">
        <v>51</v>
      </c>
      <c r="E308">
        <v>6.0000000000000001E-3</v>
      </c>
      <c r="F308">
        <v>6.0000000000000001E-3</v>
      </c>
      <c r="G308">
        <v>1E-3</v>
      </c>
      <c r="H308">
        <v>12.6</v>
      </c>
      <c r="I308">
        <v>27</v>
      </c>
      <c r="J308">
        <v>0.157</v>
      </c>
    </row>
    <row r="309" spans="1:10" customFormat="1" x14ac:dyDescent="0.3">
      <c r="A309" t="s">
        <v>19</v>
      </c>
      <c r="B309" t="s">
        <v>273</v>
      </c>
      <c r="C309">
        <v>4.2999999999999997E-2</v>
      </c>
      <c r="D309" t="s">
        <v>51</v>
      </c>
      <c r="E309">
        <v>5.0000000000000001E-3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customFormat="1" x14ac:dyDescent="0.3">
      <c r="A310">
        <v>53</v>
      </c>
      <c r="B310" t="s">
        <v>250</v>
      </c>
      <c r="C310">
        <v>4.5999999999999999E-2</v>
      </c>
      <c r="D310" t="s">
        <v>51</v>
      </c>
      <c r="E310">
        <v>6.0000000000000001E-3</v>
      </c>
      <c r="F310">
        <v>6.0000000000000001E-3</v>
      </c>
      <c r="G310">
        <v>1E-3</v>
      </c>
      <c r="H310">
        <v>10.6</v>
      </c>
      <c r="I310">
        <v>81</v>
      </c>
      <c r="J310">
        <v>0.46500000000000002</v>
      </c>
    </row>
    <row r="311" spans="1:10" customFormat="1" x14ac:dyDescent="0.3">
      <c r="A311" t="s">
        <v>19</v>
      </c>
      <c r="B311" t="s">
        <v>274</v>
      </c>
      <c r="C311">
        <v>4.2999999999999997E-2</v>
      </c>
      <c r="D311" t="s">
        <v>51</v>
      </c>
      <c r="E311">
        <v>5.0000000000000001E-3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customFormat="1" x14ac:dyDescent="0.3">
      <c r="A312">
        <v>54</v>
      </c>
      <c r="B312" t="s">
        <v>251</v>
      </c>
      <c r="C312">
        <v>4.3999999999999997E-2</v>
      </c>
      <c r="D312" t="s">
        <v>51</v>
      </c>
      <c r="E312">
        <v>5.0000000000000001E-3</v>
      </c>
      <c r="F312">
        <v>7.0000000000000001E-3</v>
      </c>
      <c r="G312">
        <v>2E-3</v>
      </c>
      <c r="H312">
        <v>24.4</v>
      </c>
      <c r="I312">
        <v>243</v>
      </c>
      <c r="J312">
        <v>1.61</v>
      </c>
    </row>
    <row r="313" spans="1:10" customFormat="1" x14ac:dyDescent="0.3">
      <c r="A313" t="s">
        <v>19</v>
      </c>
      <c r="B313" t="s">
        <v>275</v>
      </c>
      <c r="C313">
        <v>0.05</v>
      </c>
      <c r="E313">
        <v>8.0000000000000002E-3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customFormat="1" x14ac:dyDescent="0.3">
      <c r="A314">
        <v>55</v>
      </c>
      <c r="B314" t="s">
        <v>252</v>
      </c>
      <c r="C314">
        <v>4.2999999999999997E-2</v>
      </c>
      <c r="D314" t="s">
        <v>51</v>
      </c>
      <c r="E314">
        <v>5.0000000000000001E-3</v>
      </c>
      <c r="F314">
        <v>5.0000000000000001E-3</v>
      </c>
      <c r="G314">
        <v>0</v>
      </c>
      <c r="H314">
        <v>2.8</v>
      </c>
      <c r="I314">
        <v>729</v>
      </c>
      <c r="J314">
        <v>3.972</v>
      </c>
    </row>
    <row r="315" spans="1:10" customFormat="1" x14ac:dyDescent="0.3">
      <c r="A315" t="s">
        <v>19</v>
      </c>
      <c r="B315" t="s">
        <v>276</v>
      </c>
      <c r="C315">
        <v>4.3999999999999997E-2</v>
      </c>
      <c r="D315" t="s">
        <v>51</v>
      </c>
      <c r="E315">
        <v>6.0000000000000001E-3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customFormat="1" x14ac:dyDescent="0.3">
      <c r="A316">
        <v>56</v>
      </c>
      <c r="B316" t="s">
        <v>253</v>
      </c>
      <c r="C316">
        <v>4.5999999999999999E-2</v>
      </c>
      <c r="D316" t="s">
        <v>51</v>
      </c>
      <c r="E316">
        <v>6.0000000000000001E-3</v>
      </c>
      <c r="F316">
        <v>6.0000000000000001E-3</v>
      </c>
      <c r="G316">
        <v>1E-3</v>
      </c>
      <c r="H316">
        <v>9.1</v>
      </c>
      <c r="I316">
        <v>2187</v>
      </c>
      <c r="J316">
        <v>12.816000000000001</v>
      </c>
    </row>
    <row r="317" spans="1:10" customFormat="1" x14ac:dyDescent="0.3">
      <c r="A317" t="s">
        <v>19</v>
      </c>
      <c r="B317" t="s">
        <v>277</v>
      </c>
      <c r="C317">
        <v>4.3999999999999997E-2</v>
      </c>
      <c r="D317" t="s">
        <v>51</v>
      </c>
      <c r="E317">
        <v>5.0000000000000001E-3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customFormat="1" x14ac:dyDescent="0.3">
      <c r="A318">
        <v>57</v>
      </c>
      <c r="B318" t="s">
        <v>254</v>
      </c>
      <c r="C318">
        <v>0.21099999999999999</v>
      </c>
      <c r="E318">
        <v>9.8000000000000004E-2</v>
      </c>
      <c r="F318">
        <v>6.3E-2</v>
      </c>
      <c r="G318">
        <v>0.05</v>
      </c>
      <c r="H318">
        <v>79.3</v>
      </c>
      <c r="I318">
        <v>6561</v>
      </c>
      <c r="J318">
        <v>413.42599999999999</v>
      </c>
    </row>
    <row r="319" spans="1:10" customFormat="1" x14ac:dyDescent="0.3">
      <c r="A319" t="s">
        <v>19</v>
      </c>
      <c r="B319" t="s">
        <v>278</v>
      </c>
      <c r="C319">
        <v>9.4E-2</v>
      </c>
      <c r="E319">
        <v>2.8000000000000001E-2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customFormat="1" x14ac:dyDescent="0.3">
      <c r="A320">
        <v>58</v>
      </c>
      <c r="B320" t="s">
        <v>255</v>
      </c>
      <c r="C320">
        <v>4.8000000000000001E-2</v>
      </c>
      <c r="E320">
        <v>7.0000000000000001E-3</v>
      </c>
      <c r="F320">
        <v>6.0000000000000001E-3</v>
      </c>
      <c r="G320">
        <v>1E-3</v>
      </c>
      <c r="H320">
        <v>15.4</v>
      </c>
      <c r="I320">
        <v>19683</v>
      </c>
      <c r="J320">
        <v>125.074</v>
      </c>
    </row>
    <row r="321" spans="1:10" customFormat="1" x14ac:dyDescent="0.3">
      <c r="A321" t="s">
        <v>19</v>
      </c>
      <c r="B321" t="s">
        <v>279</v>
      </c>
      <c r="C321">
        <v>4.3999999999999997E-2</v>
      </c>
      <c r="D321" t="s">
        <v>51</v>
      </c>
      <c r="E321">
        <v>6.0000000000000001E-3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customFormat="1" x14ac:dyDescent="0.3">
      <c r="A322">
        <v>59</v>
      </c>
      <c r="B322" t="s">
        <v>256</v>
      </c>
      <c r="C322">
        <v>7.0000000000000007E-2</v>
      </c>
      <c r="E322">
        <v>1.6E-2</v>
      </c>
      <c r="F322">
        <v>1.2E-2</v>
      </c>
      <c r="G322">
        <v>6.0000000000000001E-3</v>
      </c>
      <c r="H322">
        <v>54.2</v>
      </c>
      <c r="I322">
        <v>59049</v>
      </c>
      <c r="J322">
        <v>685.53800000000001</v>
      </c>
    </row>
    <row r="323" spans="1:10" customFormat="1" x14ac:dyDescent="0.3">
      <c r="A323" t="s">
        <v>19</v>
      </c>
      <c r="B323" t="s">
        <v>280</v>
      </c>
      <c r="C323">
        <v>4.8000000000000001E-2</v>
      </c>
      <c r="E323">
        <v>7.0000000000000001E-3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customFormat="1" x14ac:dyDescent="0.3">
      <c r="A324">
        <v>60</v>
      </c>
      <c r="B324" t="s">
        <v>257</v>
      </c>
      <c r="C324">
        <v>5.0999999999999997E-2</v>
      </c>
      <c r="E324">
        <v>8.0000000000000002E-3</v>
      </c>
      <c r="F324">
        <v>8.9999999999999993E-3</v>
      </c>
      <c r="G324">
        <v>2E-3</v>
      </c>
      <c r="H324">
        <v>20.8</v>
      </c>
      <c r="I324">
        <v>177147</v>
      </c>
      <c r="J324">
        <v>1676.6859999999999</v>
      </c>
    </row>
    <row r="325" spans="1:10" customFormat="1" x14ac:dyDescent="0.3">
      <c r="A325" t="s">
        <v>19</v>
      </c>
      <c r="B325" t="s">
        <v>281</v>
      </c>
      <c r="C325">
        <v>5.8000000000000003E-2</v>
      </c>
      <c r="E325">
        <v>1.0999999999999999E-2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customFormat="1" x14ac:dyDescent="0.3">
      <c r="A326">
        <v>61</v>
      </c>
      <c r="B326" t="s">
        <v>294</v>
      </c>
      <c r="C326">
        <v>0.14000000000000001</v>
      </c>
      <c r="E326">
        <v>5.2999999999999999E-2</v>
      </c>
      <c r="F326">
        <v>5.1999999999999998E-2</v>
      </c>
      <c r="G326">
        <v>2E-3</v>
      </c>
      <c r="H326">
        <v>4.5</v>
      </c>
      <c r="I326">
        <v>1</v>
      </c>
      <c r="J326">
        <v>5.1999999999999998E-2</v>
      </c>
    </row>
    <row r="327" spans="1:10" customFormat="1" x14ac:dyDescent="0.3">
      <c r="A327" t="s">
        <v>19</v>
      </c>
      <c r="B327" t="s">
        <v>318</v>
      </c>
      <c r="C327">
        <v>0.13500000000000001</v>
      </c>
      <c r="E327">
        <v>0.05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customFormat="1" x14ac:dyDescent="0.3">
      <c r="A328">
        <v>62</v>
      </c>
      <c r="B328" t="s">
        <v>295</v>
      </c>
      <c r="C328">
        <v>7.1999999999999995E-2</v>
      </c>
      <c r="E328">
        <v>1.7000000000000001E-2</v>
      </c>
      <c r="F328">
        <v>1.6E-2</v>
      </c>
      <c r="G328">
        <v>1E-3</v>
      </c>
      <c r="H328">
        <v>7.2</v>
      </c>
      <c r="I328">
        <v>3</v>
      </c>
      <c r="J328">
        <v>4.9000000000000002E-2</v>
      </c>
    </row>
    <row r="329" spans="1:10" customFormat="1" x14ac:dyDescent="0.3">
      <c r="A329" t="s">
        <v>19</v>
      </c>
      <c r="B329" t="s">
        <v>319</v>
      </c>
      <c r="C329">
        <v>6.8000000000000005E-2</v>
      </c>
      <c r="E329">
        <v>1.4999999999999999E-2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customFormat="1" x14ac:dyDescent="0.3">
      <c r="A330">
        <v>63</v>
      </c>
      <c r="B330" t="s">
        <v>296</v>
      </c>
      <c r="C330">
        <v>5.1999999999999998E-2</v>
      </c>
      <c r="E330">
        <v>8.0000000000000002E-3</v>
      </c>
      <c r="F330">
        <v>8.0000000000000002E-3</v>
      </c>
      <c r="G330">
        <v>0</v>
      </c>
      <c r="H330">
        <v>4</v>
      </c>
      <c r="I330">
        <v>9</v>
      </c>
      <c r="J330">
        <v>7.3999999999999996E-2</v>
      </c>
    </row>
    <row r="331" spans="1:10" customFormat="1" x14ac:dyDescent="0.3">
      <c r="A331" t="s">
        <v>19</v>
      </c>
      <c r="B331" t="s">
        <v>320</v>
      </c>
      <c r="C331">
        <v>5.0999999999999997E-2</v>
      </c>
      <c r="E331">
        <v>8.0000000000000002E-3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customFormat="1" x14ac:dyDescent="0.3">
      <c r="A332">
        <v>64</v>
      </c>
      <c r="B332" t="s">
        <v>297</v>
      </c>
      <c r="C332">
        <v>4.4999999999999998E-2</v>
      </c>
      <c r="D332" t="s">
        <v>51</v>
      </c>
      <c r="E332">
        <v>6.0000000000000001E-3</v>
      </c>
      <c r="F332">
        <v>6.0000000000000001E-3</v>
      </c>
      <c r="G332">
        <v>0</v>
      </c>
      <c r="H332">
        <v>8.5</v>
      </c>
      <c r="I332">
        <v>27</v>
      </c>
      <c r="J332">
        <v>0.151</v>
      </c>
    </row>
    <row r="333" spans="1:10" customFormat="1" x14ac:dyDescent="0.3">
      <c r="A333" t="s">
        <v>19</v>
      </c>
      <c r="B333" t="s">
        <v>321</v>
      </c>
      <c r="C333">
        <v>4.2999999999999997E-2</v>
      </c>
      <c r="D333" t="s">
        <v>51</v>
      </c>
      <c r="E333">
        <v>5.0000000000000001E-3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customFormat="1" x14ac:dyDescent="0.3">
      <c r="A334">
        <v>65</v>
      </c>
      <c r="B334" t="s">
        <v>298</v>
      </c>
      <c r="C334">
        <v>4.3999999999999997E-2</v>
      </c>
      <c r="D334" t="s">
        <v>51</v>
      </c>
      <c r="E334">
        <v>5.0000000000000001E-3</v>
      </c>
      <c r="F334">
        <v>5.0000000000000001E-3</v>
      </c>
      <c r="G334">
        <v>1E-3</v>
      </c>
      <c r="H334">
        <v>12.8</v>
      </c>
      <c r="I334">
        <v>81</v>
      </c>
      <c r="J334">
        <v>0.40500000000000003</v>
      </c>
    </row>
    <row r="335" spans="1:10" customFormat="1" x14ac:dyDescent="0.3">
      <c r="A335" t="s">
        <v>19</v>
      </c>
      <c r="B335" t="s">
        <v>322</v>
      </c>
      <c r="C335">
        <v>4.1000000000000002E-2</v>
      </c>
      <c r="D335" t="s">
        <v>51</v>
      </c>
      <c r="E335">
        <v>5.0000000000000001E-3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customFormat="1" x14ac:dyDescent="0.3">
      <c r="A336">
        <v>66</v>
      </c>
      <c r="B336" t="s">
        <v>299</v>
      </c>
      <c r="C336">
        <v>4.2999999999999997E-2</v>
      </c>
      <c r="D336" t="s">
        <v>51</v>
      </c>
      <c r="E336">
        <v>5.0000000000000001E-3</v>
      </c>
      <c r="F336">
        <v>5.0000000000000001E-3</v>
      </c>
      <c r="G336">
        <v>0</v>
      </c>
      <c r="H336">
        <v>9.5</v>
      </c>
      <c r="I336">
        <v>243</v>
      </c>
      <c r="J336">
        <v>1.1930000000000001</v>
      </c>
    </row>
    <row r="337" spans="1:10" customFormat="1" x14ac:dyDescent="0.3">
      <c r="A337" t="s">
        <v>19</v>
      </c>
      <c r="B337" t="s">
        <v>323</v>
      </c>
      <c r="C337">
        <v>4.1000000000000002E-2</v>
      </c>
      <c r="D337" t="s">
        <v>51</v>
      </c>
      <c r="E337">
        <v>5.0000000000000001E-3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customFormat="1" x14ac:dyDescent="0.3">
      <c r="A338">
        <v>67</v>
      </c>
      <c r="B338" t="s">
        <v>300</v>
      </c>
      <c r="C338">
        <v>4.5999999999999999E-2</v>
      </c>
      <c r="D338" t="s">
        <v>51</v>
      </c>
      <c r="E338">
        <v>6.0000000000000001E-3</v>
      </c>
      <c r="F338">
        <v>5.0000000000000001E-3</v>
      </c>
      <c r="G338">
        <v>1E-3</v>
      </c>
      <c r="H338">
        <v>18.7</v>
      </c>
      <c r="I338">
        <v>729</v>
      </c>
      <c r="J338">
        <v>3.992</v>
      </c>
    </row>
    <row r="339" spans="1:10" customFormat="1" x14ac:dyDescent="0.3">
      <c r="A339" t="s">
        <v>19</v>
      </c>
      <c r="B339" t="s">
        <v>324</v>
      </c>
      <c r="C339">
        <v>4.2000000000000003E-2</v>
      </c>
      <c r="D339" t="s">
        <v>51</v>
      </c>
      <c r="E339">
        <v>5.0000000000000001E-3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customFormat="1" x14ac:dyDescent="0.3">
      <c r="A340">
        <v>68</v>
      </c>
      <c r="B340" t="s">
        <v>301</v>
      </c>
      <c r="C340">
        <v>4.2000000000000003E-2</v>
      </c>
      <c r="D340" t="s">
        <v>51</v>
      </c>
      <c r="E340">
        <v>5.0000000000000001E-3</v>
      </c>
      <c r="F340">
        <v>5.0000000000000001E-3</v>
      </c>
      <c r="G340">
        <v>0</v>
      </c>
      <c r="H340">
        <v>0.5</v>
      </c>
      <c r="I340">
        <v>2187</v>
      </c>
      <c r="J340">
        <v>10.279</v>
      </c>
    </row>
    <row r="341" spans="1:10" customFormat="1" x14ac:dyDescent="0.3">
      <c r="A341" t="s">
        <v>19</v>
      </c>
      <c r="B341" t="s">
        <v>325</v>
      </c>
      <c r="C341">
        <v>4.2000000000000003E-2</v>
      </c>
      <c r="D341" t="s">
        <v>51</v>
      </c>
      <c r="E341">
        <v>5.0000000000000001E-3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customFormat="1" x14ac:dyDescent="0.3">
      <c r="A342">
        <v>69</v>
      </c>
      <c r="B342" t="s">
        <v>302</v>
      </c>
      <c r="C342">
        <v>4.5999999999999999E-2</v>
      </c>
      <c r="D342" t="s">
        <v>51</v>
      </c>
      <c r="E342">
        <v>6.0000000000000001E-3</v>
      </c>
      <c r="F342">
        <v>6.0000000000000001E-3</v>
      </c>
      <c r="G342">
        <v>1E-3</v>
      </c>
      <c r="H342">
        <v>9.9</v>
      </c>
      <c r="I342">
        <v>6561</v>
      </c>
      <c r="J342">
        <v>38.686999999999998</v>
      </c>
    </row>
    <row r="343" spans="1:10" customFormat="1" x14ac:dyDescent="0.3">
      <c r="A343" t="s">
        <v>19</v>
      </c>
      <c r="B343" t="s">
        <v>326</v>
      </c>
      <c r="C343">
        <v>4.3999999999999997E-2</v>
      </c>
      <c r="D343" t="s">
        <v>51</v>
      </c>
      <c r="E343">
        <v>5.0000000000000001E-3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customFormat="1" x14ac:dyDescent="0.3">
      <c r="A344">
        <v>70</v>
      </c>
      <c r="B344" t="s">
        <v>303</v>
      </c>
      <c r="C344">
        <v>4.2000000000000003E-2</v>
      </c>
      <c r="D344" t="s">
        <v>51</v>
      </c>
      <c r="E344">
        <v>5.0000000000000001E-3</v>
      </c>
      <c r="F344">
        <v>5.0000000000000001E-3</v>
      </c>
      <c r="G344">
        <v>0</v>
      </c>
      <c r="H344">
        <v>2</v>
      </c>
      <c r="I344">
        <v>19683</v>
      </c>
      <c r="J344">
        <v>98.277000000000001</v>
      </c>
    </row>
    <row r="345" spans="1:10" customFormat="1" x14ac:dyDescent="0.3">
      <c r="A345" t="s">
        <v>19</v>
      </c>
      <c r="B345" t="s">
        <v>327</v>
      </c>
      <c r="C345">
        <v>4.2999999999999997E-2</v>
      </c>
      <c r="D345" t="s">
        <v>51</v>
      </c>
      <c r="E345">
        <v>5.0000000000000001E-3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customFormat="1" x14ac:dyDescent="0.3">
      <c r="A346">
        <v>71</v>
      </c>
      <c r="B346" t="s">
        <v>304</v>
      </c>
      <c r="C346">
        <v>5.8999999999999997E-2</v>
      </c>
      <c r="E346">
        <v>1.0999999999999999E-2</v>
      </c>
      <c r="F346">
        <v>8.9999999999999993E-3</v>
      </c>
      <c r="G346">
        <v>3.0000000000000001E-3</v>
      </c>
      <c r="H346">
        <v>37.799999999999997</v>
      </c>
      <c r="I346">
        <v>59049</v>
      </c>
      <c r="J346">
        <v>529.05499999999995</v>
      </c>
    </row>
    <row r="347" spans="1:10" customFormat="1" x14ac:dyDescent="0.3">
      <c r="A347" t="s">
        <v>19</v>
      </c>
      <c r="B347" t="s">
        <v>328</v>
      </c>
      <c r="C347">
        <v>4.7E-2</v>
      </c>
      <c r="D347" t="s">
        <v>51</v>
      </c>
      <c r="E347">
        <v>7.0000000000000001E-3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customFormat="1" x14ac:dyDescent="0.3">
      <c r="A348">
        <v>72</v>
      </c>
      <c r="B348" t="s">
        <v>305</v>
      </c>
      <c r="C348">
        <v>4.3999999999999997E-2</v>
      </c>
      <c r="D348" t="s">
        <v>51</v>
      </c>
      <c r="E348">
        <v>5.0000000000000001E-3</v>
      </c>
      <c r="F348">
        <v>6.0000000000000001E-3</v>
      </c>
      <c r="G348">
        <v>0</v>
      </c>
      <c r="H348">
        <v>7</v>
      </c>
      <c r="I348">
        <v>177147</v>
      </c>
      <c r="J348">
        <v>1015.701</v>
      </c>
    </row>
    <row r="349" spans="1:10" customFormat="1" x14ac:dyDescent="0.3">
      <c r="A349" t="s">
        <v>19</v>
      </c>
      <c r="B349" t="s">
        <v>329</v>
      </c>
      <c r="C349">
        <v>4.4999999999999998E-2</v>
      </c>
      <c r="D349" t="s">
        <v>51</v>
      </c>
      <c r="E349">
        <v>6.0000000000000001E-3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customFormat="1" x14ac:dyDescent="0.3">
      <c r="A350">
        <v>73</v>
      </c>
      <c r="B350" t="s">
        <v>342</v>
      </c>
      <c r="C350">
        <v>0.81299999999999994</v>
      </c>
      <c r="E350">
        <v>0.71799999999999997</v>
      </c>
      <c r="F350">
        <v>0.77200000000000002</v>
      </c>
      <c r="G350">
        <v>7.6999999999999999E-2</v>
      </c>
      <c r="H350">
        <v>10</v>
      </c>
      <c r="I350">
        <v>1</v>
      </c>
      <c r="J350">
        <v>0.77200000000000002</v>
      </c>
    </row>
    <row r="351" spans="1:10" customFormat="1" x14ac:dyDescent="0.3">
      <c r="A351" t="s">
        <v>19</v>
      </c>
      <c r="B351" t="s">
        <v>366</v>
      </c>
      <c r="C351">
        <v>0.89100000000000001</v>
      </c>
      <c r="E351">
        <v>0.82699999999999996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customFormat="1" x14ac:dyDescent="0.3">
      <c r="A352">
        <v>74</v>
      </c>
      <c r="B352" t="s">
        <v>343</v>
      </c>
      <c r="C352">
        <v>0.21099999999999999</v>
      </c>
      <c r="E352">
        <v>9.9000000000000005E-2</v>
      </c>
      <c r="F352">
        <v>0.107</v>
      </c>
      <c r="G352">
        <v>1.2999999999999999E-2</v>
      </c>
      <c r="H352">
        <v>11.7</v>
      </c>
      <c r="I352">
        <v>3</v>
      </c>
      <c r="J352">
        <v>0.32200000000000001</v>
      </c>
    </row>
    <row r="353" spans="1:10" customFormat="1" x14ac:dyDescent="0.3">
      <c r="A353" t="s">
        <v>19</v>
      </c>
      <c r="B353" t="s">
        <v>367</v>
      </c>
      <c r="C353">
        <v>0.23599999999999999</v>
      </c>
      <c r="E353">
        <v>0.11600000000000001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customFormat="1" x14ac:dyDescent="0.3">
      <c r="A354">
        <v>75</v>
      </c>
      <c r="B354" t="s">
        <v>344</v>
      </c>
      <c r="C354">
        <v>8.6999999999999994E-2</v>
      </c>
      <c r="E354">
        <v>2.4E-2</v>
      </c>
      <c r="F354">
        <v>2.3E-2</v>
      </c>
      <c r="G354">
        <v>2E-3</v>
      </c>
      <c r="H354">
        <v>7</v>
      </c>
      <c r="I354">
        <v>9</v>
      </c>
      <c r="J354">
        <v>0.20799999999999999</v>
      </c>
    </row>
    <row r="355" spans="1:10" customFormat="1" x14ac:dyDescent="0.3">
      <c r="A355" t="s">
        <v>19</v>
      </c>
      <c r="B355" t="s">
        <v>368</v>
      </c>
      <c r="C355">
        <v>8.3000000000000004E-2</v>
      </c>
      <c r="E355">
        <v>2.1999999999999999E-2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customFormat="1" x14ac:dyDescent="0.3">
      <c r="A356">
        <v>76</v>
      </c>
      <c r="B356" t="s">
        <v>345</v>
      </c>
      <c r="C356">
        <v>5.2999999999999999E-2</v>
      </c>
      <c r="E356">
        <v>8.9999999999999993E-3</v>
      </c>
      <c r="F356">
        <v>0.01</v>
      </c>
      <c r="G356">
        <v>1E-3</v>
      </c>
      <c r="H356">
        <v>10.9</v>
      </c>
      <c r="I356">
        <v>27</v>
      </c>
      <c r="J356">
        <v>0.26</v>
      </c>
    </row>
    <row r="357" spans="1:10" customFormat="1" x14ac:dyDescent="0.3">
      <c r="A357" t="s">
        <v>19</v>
      </c>
      <c r="B357" t="s">
        <v>369</v>
      </c>
      <c r="C357">
        <v>5.7000000000000002E-2</v>
      </c>
      <c r="E357">
        <v>0.01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customFormat="1" x14ac:dyDescent="0.3">
      <c r="A358">
        <v>77</v>
      </c>
      <c r="B358" t="s">
        <v>346</v>
      </c>
      <c r="C358">
        <v>5.3999999999999999E-2</v>
      </c>
      <c r="E358">
        <v>8.9999999999999993E-3</v>
      </c>
      <c r="F358">
        <v>8.0000000000000002E-3</v>
      </c>
      <c r="G358">
        <v>2E-3</v>
      </c>
      <c r="H358">
        <v>24.3</v>
      </c>
      <c r="I358">
        <v>81</v>
      </c>
      <c r="J358">
        <v>0.65300000000000002</v>
      </c>
    </row>
    <row r="359" spans="1:10" customFormat="1" x14ac:dyDescent="0.3">
      <c r="A359" t="s">
        <v>19</v>
      </c>
      <c r="B359" t="s">
        <v>370</v>
      </c>
      <c r="C359">
        <v>4.7E-2</v>
      </c>
      <c r="D359" t="s">
        <v>51</v>
      </c>
      <c r="E359">
        <v>7.0000000000000001E-3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customFormat="1" x14ac:dyDescent="0.3">
      <c r="A360">
        <v>78</v>
      </c>
      <c r="B360" t="s">
        <v>347</v>
      </c>
      <c r="C360">
        <v>4.9000000000000002E-2</v>
      </c>
      <c r="E360">
        <v>7.0000000000000001E-3</v>
      </c>
      <c r="F360">
        <v>7.0000000000000001E-3</v>
      </c>
      <c r="G360">
        <v>1E-3</v>
      </c>
      <c r="H360">
        <v>7.5</v>
      </c>
      <c r="I360">
        <v>243</v>
      </c>
      <c r="J360">
        <v>1.704</v>
      </c>
    </row>
    <row r="361" spans="1:10" customFormat="1" x14ac:dyDescent="0.3">
      <c r="A361" t="s">
        <v>19</v>
      </c>
      <c r="B361" t="s">
        <v>371</v>
      </c>
      <c r="C361">
        <v>4.7E-2</v>
      </c>
      <c r="D361" t="s">
        <v>51</v>
      </c>
      <c r="E361">
        <v>7.0000000000000001E-3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customFormat="1" x14ac:dyDescent="0.3">
      <c r="A362">
        <v>79</v>
      </c>
      <c r="B362" t="s">
        <v>348</v>
      </c>
      <c r="C362">
        <v>4.5999999999999999E-2</v>
      </c>
      <c r="D362" t="s">
        <v>51</v>
      </c>
      <c r="E362">
        <v>6.0000000000000001E-3</v>
      </c>
      <c r="F362">
        <v>6.0000000000000001E-3</v>
      </c>
      <c r="G362">
        <v>0</v>
      </c>
      <c r="H362">
        <v>5.3</v>
      </c>
      <c r="I362">
        <v>729</v>
      </c>
      <c r="J362">
        <v>4.6399999999999997</v>
      </c>
    </row>
    <row r="363" spans="1:10" customFormat="1" x14ac:dyDescent="0.3">
      <c r="A363" t="s">
        <v>19</v>
      </c>
      <c r="B363" t="s">
        <v>372</v>
      </c>
      <c r="C363">
        <v>4.7E-2</v>
      </c>
      <c r="D363" t="s">
        <v>51</v>
      </c>
      <c r="E363">
        <v>7.0000000000000001E-3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customFormat="1" x14ac:dyDescent="0.3">
      <c r="A364">
        <v>80</v>
      </c>
      <c r="B364" t="s">
        <v>349</v>
      </c>
      <c r="C364">
        <v>4.3999999999999997E-2</v>
      </c>
      <c r="D364" t="s">
        <v>51</v>
      </c>
      <c r="E364">
        <v>6.0000000000000001E-3</v>
      </c>
      <c r="F364">
        <v>6.0000000000000001E-3</v>
      </c>
      <c r="G364">
        <v>1E-3</v>
      </c>
      <c r="H364">
        <v>17.5</v>
      </c>
      <c r="I364">
        <v>2187</v>
      </c>
      <c r="J364">
        <v>13.862</v>
      </c>
    </row>
    <row r="365" spans="1:10" customFormat="1" x14ac:dyDescent="0.3">
      <c r="A365" t="s">
        <v>19</v>
      </c>
      <c r="B365" t="s">
        <v>373</v>
      </c>
      <c r="C365">
        <v>4.8000000000000001E-2</v>
      </c>
      <c r="E365">
        <v>7.0000000000000001E-3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customFormat="1" x14ac:dyDescent="0.3">
      <c r="A366">
        <v>81</v>
      </c>
      <c r="B366" t="s">
        <v>350</v>
      </c>
      <c r="C366">
        <v>4.7E-2</v>
      </c>
      <c r="D366" t="s">
        <v>51</v>
      </c>
      <c r="E366">
        <v>7.0000000000000001E-3</v>
      </c>
      <c r="F366">
        <v>0.01</v>
      </c>
      <c r="G366">
        <v>4.0000000000000001E-3</v>
      </c>
      <c r="H366">
        <v>42.4</v>
      </c>
      <c r="I366">
        <v>6561</v>
      </c>
      <c r="J366">
        <v>62.581000000000003</v>
      </c>
    </row>
    <row r="367" spans="1:10" customFormat="1" x14ac:dyDescent="0.3">
      <c r="A367" t="s">
        <v>19</v>
      </c>
      <c r="B367" t="s">
        <v>374</v>
      </c>
      <c r="C367">
        <v>6.0999999999999999E-2</v>
      </c>
      <c r="E367">
        <v>1.2E-2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customFormat="1" x14ac:dyDescent="0.3">
      <c r="A368">
        <v>82</v>
      </c>
      <c r="B368" t="s">
        <v>351</v>
      </c>
      <c r="C368">
        <v>8.7999999999999995E-2</v>
      </c>
      <c r="E368">
        <v>2.5000000000000001E-2</v>
      </c>
      <c r="F368">
        <v>1.7999999999999999E-2</v>
      </c>
      <c r="G368">
        <v>0.01</v>
      </c>
      <c r="H368">
        <v>57.1</v>
      </c>
      <c r="I368">
        <v>19683</v>
      </c>
      <c r="J368">
        <v>347.577</v>
      </c>
    </row>
    <row r="369" spans="1:10" customFormat="1" x14ac:dyDescent="0.3">
      <c r="A369" t="s">
        <v>19</v>
      </c>
      <c r="B369" t="s">
        <v>375</v>
      </c>
      <c r="C369">
        <v>5.7000000000000002E-2</v>
      </c>
      <c r="E369">
        <v>1.0999999999999999E-2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customFormat="1" x14ac:dyDescent="0.3">
      <c r="A370">
        <v>83</v>
      </c>
      <c r="B370" t="s">
        <v>352</v>
      </c>
      <c r="C370">
        <v>4.5999999999999999E-2</v>
      </c>
      <c r="D370" t="s">
        <v>51</v>
      </c>
      <c r="E370">
        <v>6.0000000000000001E-3</v>
      </c>
      <c r="F370">
        <v>7.0000000000000001E-3</v>
      </c>
      <c r="G370">
        <v>1E-3</v>
      </c>
      <c r="H370">
        <v>19.600000000000001</v>
      </c>
      <c r="I370">
        <v>59049</v>
      </c>
      <c r="J370">
        <v>422.58699999999999</v>
      </c>
    </row>
    <row r="371" spans="1:10" customFormat="1" x14ac:dyDescent="0.3">
      <c r="A371" t="s">
        <v>19</v>
      </c>
      <c r="B371" t="s">
        <v>376</v>
      </c>
      <c r="C371">
        <v>5.0999999999999997E-2</v>
      </c>
      <c r="E371">
        <v>8.0000000000000002E-3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customFormat="1" x14ac:dyDescent="0.3">
      <c r="A372">
        <v>84</v>
      </c>
      <c r="B372" t="s">
        <v>353</v>
      </c>
      <c r="C372">
        <v>4.4999999999999998E-2</v>
      </c>
      <c r="D372" t="s">
        <v>51</v>
      </c>
      <c r="E372">
        <v>6.0000000000000001E-3</v>
      </c>
      <c r="F372">
        <v>7.0000000000000001E-3</v>
      </c>
      <c r="G372">
        <v>1E-3</v>
      </c>
      <c r="H372">
        <v>16.3</v>
      </c>
      <c r="I372">
        <v>177147</v>
      </c>
      <c r="J372">
        <v>1191.0150000000001</v>
      </c>
    </row>
    <row r="373" spans="1:10" customFormat="1" x14ac:dyDescent="0.3">
      <c r="A373" t="s">
        <v>19</v>
      </c>
      <c r="B373" t="s">
        <v>377</v>
      </c>
      <c r="C373">
        <v>4.9000000000000002E-2</v>
      </c>
      <c r="E373">
        <v>7.0000000000000001E-3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customFormat="1" x14ac:dyDescent="0.3">
      <c r="A374">
        <v>85</v>
      </c>
      <c r="B374" t="s">
        <v>66</v>
      </c>
      <c r="C374">
        <v>3.661</v>
      </c>
      <c r="D374" t="s">
        <v>51</v>
      </c>
      <c r="E374">
        <v>134.36199999999999</v>
      </c>
      <c r="F374">
        <v>134.36199999999999</v>
      </c>
      <c r="G374">
        <v>0</v>
      </c>
      <c r="H374">
        <v>0</v>
      </c>
      <c r="I374">
        <v>1</v>
      </c>
      <c r="J374">
        <v>134.36199999999999</v>
      </c>
    </row>
    <row r="375" spans="1:10" customFormat="1" x14ac:dyDescent="0.3">
      <c r="A375" t="s">
        <v>19</v>
      </c>
      <c r="B375" t="s">
        <v>90</v>
      </c>
      <c r="C375">
        <v>3.71</v>
      </c>
      <c r="D375" t="s">
        <v>51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customFormat="1" x14ac:dyDescent="0.3">
      <c r="A376">
        <v>86</v>
      </c>
      <c r="B376" t="s">
        <v>67</v>
      </c>
      <c r="C376">
        <v>3.669</v>
      </c>
      <c r="D376" t="s">
        <v>51</v>
      </c>
      <c r="E376">
        <v>181.66499999999999</v>
      </c>
      <c r="F376">
        <v>181.66499999999999</v>
      </c>
      <c r="G376">
        <v>0</v>
      </c>
      <c r="H376">
        <v>0</v>
      </c>
      <c r="I376">
        <v>3</v>
      </c>
      <c r="J376">
        <v>544.99599999999998</v>
      </c>
    </row>
    <row r="377" spans="1:10" customFormat="1" x14ac:dyDescent="0.3">
      <c r="A377" t="s">
        <v>19</v>
      </c>
      <c r="B377" t="s">
        <v>91</v>
      </c>
      <c r="C377">
        <v>3.6970000000000001</v>
      </c>
      <c r="D377" t="s">
        <v>51</v>
      </c>
      <c r="E377" t="s">
        <v>17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customFormat="1" x14ac:dyDescent="0.3">
      <c r="A378">
        <v>87</v>
      </c>
      <c r="B378" t="s">
        <v>68</v>
      </c>
      <c r="C378">
        <v>3.472</v>
      </c>
      <c r="E378">
        <v>30.989000000000001</v>
      </c>
      <c r="F378">
        <v>27.97</v>
      </c>
      <c r="G378">
        <v>4.2699999999999996</v>
      </c>
      <c r="H378">
        <v>15.3</v>
      </c>
      <c r="I378">
        <v>9</v>
      </c>
      <c r="J378">
        <v>251.72800000000001</v>
      </c>
    </row>
    <row r="379" spans="1:10" customFormat="1" x14ac:dyDescent="0.3">
      <c r="A379" t="s">
        <v>19</v>
      </c>
      <c r="B379" t="s">
        <v>92</v>
      </c>
      <c r="C379">
        <v>3.399</v>
      </c>
      <c r="E379">
        <v>24.951000000000001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customFormat="1" x14ac:dyDescent="0.3">
      <c r="A380">
        <v>88</v>
      </c>
      <c r="B380" t="s">
        <v>69</v>
      </c>
      <c r="C380">
        <v>2.6259999999999999</v>
      </c>
      <c r="E380">
        <v>7.1639999999999997</v>
      </c>
      <c r="F380">
        <v>6.4189999999999996</v>
      </c>
      <c r="G380">
        <v>1.054</v>
      </c>
      <c r="H380">
        <v>16.399999999999999</v>
      </c>
      <c r="I380">
        <v>27</v>
      </c>
      <c r="J380">
        <v>173.30500000000001</v>
      </c>
    </row>
    <row r="381" spans="1:10" customFormat="1" x14ac:dyDescent="0.3">
      <c r="A381" t="s">
        <v>19</v>
      </c>
      <c r="B381" t="s">
        <v>93</v>
      </c>
      <c r="C381">
        <v>2.4249999999999998</v>
      </c>
      <c r="E381">
        <v>5.673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customFormat="1" x14ac:dyDescent="0.3">
      <c r="A382">
        <v>89</v>
      </c>
      <c r="B382" t="s">
        <v>70</v>
      </c>
      <c r="C382">
        <v>0.71499999999999997</v>
      </c>
      <c r="E382">
        <v>0.59</v>
      </c>
      <c r="F382">
        <v>0.53600000000000003</v>
      </c>
      <c r="G382">
        <v>7.5999999999999998E-2</v>
      </c>
      <c r="H382">
        <v>14.2</v>
      </c>
      <c r="I382">
        <v>81</v>
      </c>
      <c r="J382">
        <v>43.404000000000003</v>
      </c>
    </row>
    <row r="383" spans="1:10" customFormat="1" x14ac:dyDescent="0.3">
      <c r="A383" t="s">
        <v>19</v>
      </c>
      <c r="B383" t="s">
        <v>94</v>
      </c>
      <c r="C383">
        <v>0.625</v>
      </c>
      <c r="E383">
        <v>0.48199999999999998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customFormat="1" x14ac:dyDescent="0.3">
      <c r="A384">
        <v>90</v>
      </c>
      <c r="B384" t="s">
        <v>71</v>
      </c>
      <c r="C384">
        <v>0.185</v>
      </c>
      <c r="E384">
        <v>8.1000000000000003E-2</v>
      </c>
      <c r="F384">
        <v>8.2000000000000003E-2</v>
      </c>
      <c r="G384">
        <v>1E-3</v>
      </c>
      <c r="H384">
        <v>1.6</v>
      </c>
      <c r="I384">
        <v>243</v>
      </c>
      <c r="J384">
        <v>19.960999999999999</v>
      </c>
    </row>
    <row r="385" spans="1:10" customFormat="1" x14ac:dyDescent="0.3">
      <c r="A385" t="s">
        <v>19</v>
      </c>
      <c r="B385" t="s">
        <v>95</v>
      </c>
      <c r="C385">
        <v>0.188</v>
      </c>
      <c r="E385">
        <v>8.3000000000000004E-2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customFormat="1" x14ac:dyDescent="0.3">
      <c r="A386">
        <v>91</v>
      </c>
      <c r="B386" t="s">
        <v>72</v>
      </c>
      <c r="C386">
        <v>6.8000000000000005E-2</v>
      </c>
      <c r="E386">
        <v>1.4999999999999999E-2</v>
      </c>
      <c r="F386">
        <v>1.6E-2</v>
      </c>
      <c r="G386">
        <v>2E-3</v>
      </c>
      <c r="H386">
        <v>10</v>
      </c>
      <c r="I386">
        <v>729</v>
      </c>
      <c r="J386">
        <v>11.827999999999999</v>
      </c>
    </row>
    <row r="387" spans="1:10" customFormat="1" x14ac:dyDescent="0.3">
      <c r="A387" t="s">
        <v>19</v>
      </c>
      <c r="B387" t="s">
        <v>96</v>
      </c>
      <c r="C387">
        <v>7.2999999999999995E-2</v>
      </c>
      <c r="E387">
        <v>1.7000000000000001E-2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customFormat="1" x14ac:dyDescent="0.3">
      <c r="A388">
        <v>92</v>
      </c>
      <c r="B388" t="s">
        <v>73</v>
      </c>
      <c r="C388">
        <v>5.0999999999999997E-2</v>
      </c>
      <c r="E388">
        <v>8.0000000000000002E-3</v>
      </c>
      <c r="F388">
        <v>8.0000000000000002E-3</v>
      </c>
      <c r="G388">
        <v>0</v>
      </c>
      <c r="H388">
        <v>2.7</v>
      </c>
      <c r="I388">
        <v>2187</v>
      </c>
      <c r="J388">
        <v>17.821999999999999</v>
      </c>
    </row>
    <row r="389" spans="1:10" customFormat="1" x14ac:dyDescent="0.3">
      <c r="A389" t="s">
        <v>19</v>
      </c>
      <c r="B389" t="s">
        <v>97</v>
      </c>
      <c r="C389">
        <v>5.0999999999999997E-2</v>
      </c>
      <c r="E389">
        <v>8.0000000000000002E-3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customFormat="1" x14ac:dyDescent="0.3">
      <c r="A390">
        <v>93</v>
      </c>
      <c r="B390" t="s">
        <v>74</v>
      </c>
      <c r="C390">
        <v>9.4E-2</v>
      </c>
      <c r="E390">
        <v>2.8000000000000001E-2</v>
      </c>
      <c r="F390">
        <v>1.7999999999999999E-2</v>
      </c>
      <c r="G390">
        <v>1.2999999999999999E-2</v>
      </c>
      <c r="H390">
        <v>72.2</v>
      </c>
      <c r="I390">
        <v>6561</v>
      </c>
      <c r="J390">
        <v>120.254</v>
      </c>
    </row>
    <row r="391" spans="1:10" customFormat="1" x14ac:dyDescent="0.3">
      <c r="A391" t="s">
        <v>19</v>
      </c>
      <c r="B391" t="s">
        <v>98</v>
      </c>
      <c r="C391">
        <v>5.2999999999999999E-2</v>
      </c>
      <c r="E391">
        <v>8.9999999999999993E-3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customFormat="1" x14ac:dyDescent="0.3">
      <c r="A392">
        <v>94</v>
      </c>
      <c r="B392" t="s">
        <v>75</v>
      </c>
      <c r="C392">
        <v>4.8000000000000001E-2</v>
      </c>
      <c r="D392" t="s">
        <v>51</v>
      </c>
      <c r="E392">
        <v>7.0000000000000001E-3</v>
      </c>
      <c r="F392">
        <v>7.0000000000000001E-3</v>
      </c>
      <c r="G392">
        <v>1E-3</v>
      </c>
      <c r="H392">
        <v>7.9</v>
      </c>
      <c r="I392">
        <v>19683</v>
      </c>
      <c r="J392">
        <v>129.28399999999999</v>
      </c>
    </row>
    <row r="393" spans="1:10" customFormat="1" x14ac:dyDescent="0.3">
      <c r="A393" t="s">
        <v>19</v>
      </c>
      <c r="B393" t="s">
        <v>99</v>
      </c>
      <c r="C393">
        <v>4.5999999999999999E-2</v>
      </c>
      <c r="D393" t="s">
        <v>51</v>
      </c>
      <c r="E393">
        <v>6.0000000000000001E-3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customFormat="1" x14ac:dyDescent="0.3">
      <c r="A394">
        <v>95</v>
      </c>
      <c r="B394" t="s">
        <v>76</v>
      </c>
      <c r="C394">
        <v>4.7E-2</v>
      </c>
      <c r="D394" t="s">
        <v>51</v>
      </c>
      <c r="E394">
        <v>7.0000000000000001E-3</v>
      </c>
      <c r="F394">
        <v>7.0000000000000001E-3</v>
      </c>
      <c r="G394">
        <v>0</v>
      </c>
      <c r="H394">
        <v>1.5</v>
      </c>
      <c r="I394">
        <v>59049</v>
      </c>
      <c r="J394">
        <v>405.18599999999998</v>
      </c>
    </row>
    <row r="395" spans="1:10" customFormat="1" x14ac:dyDescent="0.3">
      <c r="A395" t="s">
        <v>19</v>
      </c>
      <c r="B395" t="s">
        <v>100</v>
      </c>
      <c r="C395">
        <v>4.8000000000000001E-2</v>
      </c>
      <c r="D395" t="s">
        <v>51</v>
      </c>
      <c r="E395">
        <v>7.0000000000000001E-3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customFormat="1" x14ac:dyDescent="0.3">
      <c r="A396">
        <v>96</v>
      </c>
      <c r="B396" t="s">
        <v>77</v>
      </c>
      <c r="C396">
        <v>4.3999999999999997E-2</v>
      </c>
      <c r="D396" t="s">
        <v>51</v>
      </c>
      <c r="E396">
        <v>6.0000000000000001E-3</v>
      </c>
      <c r="F396">
        <v>7.0000000000000001E-3</v>
      </c>
      <c r="G396">
        <v>2E-3</v>
      </c>
      <c r="H396">
        <v>30.9</v>
      </c>
      <c r="I396">
        <v>177147</v>
      </c>
      <c r="J396">
        <v>1275.107</v>
      </c>
    </row>
    <row r="397" spans="1:10" customFormat="1" x14ac:dyDescent="0.3">
      <c r="A397" t="s">
        <v>19</v>
      </c>
      <c r="B397" t="s">
        <v>101</v>
      </c>
      <c r="C397">
        <v>5.2999999999999999E-2</v>
      </c>
      <c r="E397">
        <v>8.9999999999999993E-3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customFormat="1" x14ac:dyDescent="0.3">
      <c r="A398" t="s">
        <v>43</v>
      </c>
    </row>
    <row r="399" spans="1:10" customFormat="1" x14ac:dyDescent="0.3">
      <c r="A399" t="s">
        <v>390</v>
      </c>
      <c r="B399" t="s">
        <v>391</v>
      </c>
      <c r="D399" t="s">
        <v>19</v>
      </c>
    </row>
    <row r="400" spans="1:10" customFormat="1" x14ac:dyDescent="0.3">
      <c r="A400" t="s">
        <v>53</v>
      </c>
      <c r="B400" t="s">
        <v>417</v>
      </c>
      <c r="C400">
        <v>256.91000000000003</v>
      </c>
      <c r="D400" t="s">
        <v>418</v>
      </c>
    </row>
    <row r="401" spans="1:1" customFormat="1" x14ac:dyDescent="0.3">
      <c r="A401" t="s">
        <v>50</v>
      </c>
    </row>
    <row r="402" spans="1:1" customFormat="1" x14ac:dyDescent="0.3">
      <c r="A402" t="s">
        <v>571</v>
      </c>
    </row>
    <row r="403" spans="1:1" customFormat="1" x14ac:dyDescent="0.3"/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83" priority="16" operator="greaterThan">
      <formula>20</formula>
    </cfRule>
  </conditionalFormatting>
  <conditionalFormatting sqref="R6:AC6">
    <cfRule type="cellIs" dxfId="182" priority="15" operator="greaterThan">
      <formula>20</formula>
    </cfRule>
  </conditionalFormatting>
  <conditionalFormatting sqref="D9:O9">
    <cfRule type="cellIs" dxfId="181" priority="14" operator="greaterThan">
      <formula>20</formula>
    </cfRule>
  </conditionalFormatting>
  <conditionalFormatting sqref="R9:AC9">
    <cfRule type="cellIs" dxfId="180" priority="13" operator="greaterThan">
      <formula>20</formula>
    </cfRule>
  </conditionalFormatting>
  <conditionalFormatting sqref="D12:O12">
    <cfRule type="cellIs" dxfId="179" priority="12" operator="greaterThan">
      <formula>20</formula>
    </cfRule>
  </conditionalFormatting>
  <conditionalFormatting sqref="R12:AC12">
    <cfRule type="cellIs" dxfId="178" priority="11" operator="greaterThan">
      <formula>20</formula>
    </cfRule>
  </conditionalFormatting>
  <conditionalFormatting sqref="D15:O15">
    <cfRule type="cellIs" dxfId="177" priority="10" operator="greaterThan">
      <formula>20</formula>
    </cfRule>
  </conditionalFormatting>
  <conditionalFormatting sqref="R15:AC15">
    <cfRule type="cellIs" dxfId="176" priority="9" operator="greaterThan">
      <formula>20</formula>
    </cfRule>
  </conditionalFormatting>
  <conditionalFormatting sqref="D18:O18">
    <cfRule type="cellIs" dxfId="175" priority="8" operator="greaterThan">
      <formula>20</formula>
    </cfRule>
  </conditionalFormatting>
  <conditionalFormatting sqref="R18:AC18">
    <cfRule type="cellIs" dxfId="174" priority="7" operator="greaterThan">
      <formula>20</formula>
    </cfRule>
  </conditionalFormatting>
  <conditionalFormatting sqref="D21:O21">
    <cfRule type="cellIs" dxfId="173" priority="6" operator="greaterThan">
      <formula>20</formula>
    </cfRule>
  </conditionalFormatting>
  <conditionalFormatting sqref="R21:AC21">
    <cfRule type="cellIs" dxfId="172" priority="5" operator="greaterThan">
      <formula>20</formula>
    </cfRule>
  </conditionalFormatting>
  <conditionalFormatting sqref="D24:O24">
    <cfRule type="cellIs" dxfId="171" priority="4" operator="greaterThan">
      <formula>20</formula>
    </cfRule>
  </conditionalFormatting>
  <conditionalFormatting sqref="R24:AC24">
    <cfRule type="cellIs" dxfId="170" priority="3" operator="greaterThan">
      <formula>20</formula>
    </cfRule>
  </conditionalFormatting>
  <conditionalFormatting sqref="D27:O27">
    <cfRule type="cellIs" dxfId="169" priority="2" operator="greaterThan">
      <formula>20</formula>
    </cfRule>
  </conditionalFormatting>
  <conditionalFormatting sqref="R27:AC27">
    <cfRule type="cellIs" dxfId="168" priority="1" operator="greaterThan">
      <formula>20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402"/>
  <sheetViews>
    <sheetView topLeftCell="B1"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bestFit="1" customWidth="1"/>
    <col min="4" max="14" width="9.09765625" style="12"/>
    <col min="15" max="15" width="9.3984375" style="12" customWidth="1"/>
    <col min="16" max="16" width="6" style="12" customWidth="1"/>
    <col min="17" max="17" width="12.8984375" style="12" bestFit="1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25.3</v>
      </c>
      <c r="C4" s="14" t="s">
        <v>393</v>
      </c>
      <c r="D4" s="12">
        <v>4.7899999999999998E-2</v>
      </c>
      <c r="E4" s="12">
        <v>4.6699999999999998E-2</v>
      </c>
      <c r="F4" s="12">
        <v>4.58E-2</v>
      </c>
      <c r="G4" s="12">
        <v>5.1299999999999998E-2</v>
      </c>
      <c r="H4" s="12">
        <v>4.7E-2</v>
      </c>
      <c r="I4" s="12">
        <v>4.4999999999999998E-2</v>
      </c>
      <c r="J4" s="12">
        <v>4.6300000000000001E-2</v>
      </c>
      <c r="K4" s="12">
        <v>5.3400000000000003E-2</v>
      </c>
      <c r="L4" s="12">
        <v>4.7399999999999998E-2</v>
      </c>
      <c r="M4" s="12">
        <v>4.2999999999999997E-2</v>
      </c>
      <c r="N4" s="12">
        <v>4.24E-2</v>
      </c>
      <c r="O4" s="12">
        <v>4.6600000000000003E-2</v>
      </c>
      <c r="Q4" s="14" t="s">
        <v>400</v>
      </c>
      <c r="R4" s="12">
        <v>3.2315</v>
      </c>
      <c r="S4" s="12">
        <v>3.0992999999999999</v>
      </c>
      <c r="T4" s="12">
        <v>2.9790000000000001</v>
      </c>
      <c r="U4" s="12">
        <v>1.6888000000000001</v>
      </c>
      <c r="V4" s="12">
        <v>0.89319999999999999</v>
      </c>
      <c r="W4" s="12">
        <v>0.47110000000000002</v>
      </c>
      <c r="X4" s="12">
        <v>0.1948</v>
      </c>
      <c r="Y4" s="12">
        <v>8.9499999999999996E-2</v>
      </c>
      <c r="Z4" s="12">
        <v>6.54E-2</v>
      </c>
      <c r="AA4" s="12">
        <v>5.7099999999999998E-2</v>
      </c>
      <c r="AB4" s="12">
        <v>4.9399999999999999E-2</v>
      </c>
      <c r="AC4" s="12">
        <v>4.6800000000000001E-2</v>
      </c>
    </row>
    <row r="5" spans="1:29" x14ac:dyDescent="0.3">
      <c r="C5" s="14"/>
      <c r="D5" s="12">
        <v>4.4299999999999999E-2</v>
      </c>
      <c r="E5" s="12">
        <v>4.4699999999999997E-2</v>
      </c>
      <c r="F5" s="12">
        <v>6.3299999999999995E-2</v>
      </c>
      <c r="G5" s="12">
        <v>4.2900000000000001E-2</v>
      </c>
      <c r="H5" s="12">
        <v>4.2900000000000001E-2</v>
      </c>
      <c r="I5" s="12">
        <v>4.2599999999999999E-2</v>
      </c>
      <c r="J5" s="12">
        <v>4.3799999999999999E-2</v>
      </c>
      <c r="K5" s="12">
        <v>4.4699999999999997E-2</v>
      </c>
      <c r="L5" s="12">
        <v>4.58E-2</v>
      </c>
      <c r="M5" s="12">
        <v>4.19E-2</v>
      </c>
      <c r="N5" s="12">
        <v>4.2200000000000001E-2</v>
      </c>
      <c r="O5" s="12">
        <v>4.48E-2</v>
      </c>
      <c r="R5" s="12">
        <v>3.4274</v>
      </c>
      <c r="S5" s="12">
        <v>3.3363999999999998</v>
      </c>
      <c r="T5" s="12">
        <v>3.1122000000000001</v>
      </c>
      <c r="U5" s="12">
        <v>2.1236999999999999</v>
      </c>
      <c r="V5" s="12">
        <v>1.1782999999999999</v>
      </c>
      <c r="W5" s="12">
        <v>0.47189999999999999</v>
      </c>
      <c r="X5" s="12">
        <v>0.18640000000000001</v>
      </c>
      <c r="Y5" s="12">
        <v>0.10589999999999999</v>
      </c>
      <c r="Z5" s="12">
        <v>6.3399999999999998E-2</v>
      </c>
      <c r="AA5" s="12">
        <v>5.0299999999999997E-2</v>
      </c>
      <c r="AB5" s="12">
        <v>4.8599999999999997E-2</v>
      </c>
      <c r="AC5" s="12">
        <v>4.7E-2</v>
      </c>
    </row>
    <row r="6" spans="1:29" s="9" customFormat="1" x14ac:dyDescent="0.3">
      <c r="C6" s="19" t="s">
        <v>475</v>
      </c>
      <c r="D6" s="9">
        <f>_xlfn.STDEV.S(D4:D5)/AVERAGE(D4:D5)*100</f>
        <v>5.5218750808493935</v>
      </c>
      <c r="E6" s="9">
        <f>_xlfn.STDEV.S(E4:E5)/AVERAGE(E4:E5)*100</f>
        <v>3.0945592174466006</v>
      </c>
      <c r="F6" s="9">
        <f t="shared" ref="F6:O6" si="0">_xlfn.STDEV.S(F4:F5)/AVERAGE(F4:F5)*100</f>
        <v>22.684452192052301</v>
      </c>
      <c r="G6" s="9">
        <f>_xlfn.STDEV.S(G4:G5)/AVERAGE(G4:G5)*100</f>
        <v>12.610821575301481</v>
      </c>
      <c r="H6" s="9">
        <f t="shared" si="0"/>
        <v>6.4496947783422565</v>
      </c>
      <c r="I6" s="9">
        <f t="shared" si="0"/>
        <v>3.8745577051317661</v>
      </c>
      <c r="J6" s="9">
        <f t="shared" si="0"/>
        <v>3.9240109943759607</v>
      </c>
      <c r="K6" s="9">
        <f t="shared" si="0"/>
        <v>12.541955140311863</v>
      </c>
      <c r="L6" s="9">
        <f t="shared" si="0"/>
        <v>2.4278344418422191</v>
      </c>
      <c r="M6" s="9">
        <f>_xlfn.STDEV.S(M4:M5)/AVERAGE(M4:M5)*100</f>
        <v>1.8323143917672555</v>
      </c>
      <c r="N6" s="9">
        <f t="shared" si="0"/>
        <v>0.33432944736952397</v>
      </c>
      <c r="O6" s="9">
        <f t="shared" si="0"/>
        <v>2.7851032957019424</v>
      </c>
      <c r="Q6" s="19" t="s">
        <v>475</v>
      </c>
      <c r="R6" s="9">
        <f>_xlfn.STDEV.S(R4:R5)/AVERAGE(R4:R5)*100</f>
        <v>4.1605135513206273</v>
      </c>
      <c r="S6" s="9">
        <f>_xlfn.STDEV.S(S4:S5)/AVERAGE(S4:S5)*100</f>
        <v>5.2101564031676535</v>
      </c>
      <c r="T6" s="9">
        <f t="shared" ref="T6:AC6" si="1">_xlfn.STDEV.S(T4:T5)/AVERAGE(T4:T5)*100</f>
        <v>3.0925473881681147</v>
      </c>
      <c r="U6" s="9">
        <f>_xlfn.STDEV.S(U4:U5)/AVERAGE(U4:U5)*100</f>
        <v>16.13223549576551</v>
      </c>
      <c r="V6" s="9">
        <f t="shared" si="1"/>
        <v>19.463784051777402</v>
      </c>
      <c r="W6" s="9">
        <f t="shared" si="1"/>
        <v>0.11997569988318449</v>
      </c>
      <c r="X6" s="9">
        <f t="shared" si="1"/>
        <v>3.116315300087614</v>
      </c>
      <c r="Y6" s="9">
        <f t="shared" si="1"/>
        <v>11.869550881739384</v>
      </c>
      <c r="Z6" s="9">
        <f t="shared" si="1"/>
        <v>2.195983792504808</v>
      </c>
      <c r="AA6" s="9">
        <f t="shared" si="1"/>
        <v>8.9540523502207154</v>
      </c>
      <c r="AB6" s="9">
        <f t="shared" si="1"/>
        <v>1.1544600509168155</v>
      </c>
      <c r="AC6" s="9">
        <f t="shared" si="1"/>
        <v>0.3015380730006581</v>
      </c>
    </row>
    <row r="7" spans="1:29" x14ac:dyDescent="0.3">
      <c r="C7" s="14" t="s">
        <v>562</v>
      </c>
      <c r="D7" s="12">
        <v>0.1363</v>
      </c>
      <c r="E7" s="12">
        <v>8.9700000000000002E-2</v>
      </c>
      <c r="F7" s="12">
        <v>4.8500000000000001E-2</v>
      </c>
      <c r="G7" s="12">
        <v>4.36E-2</v>
      </c>
      <c r="H7" s="12">
        <v>4.2999999999999997E-2</v>
      </c>
      <c r="I7" s="12">
        <v>4.24E-2</v>
      </c>
      <c r="J7" s="12">
        <v>4.2000000000000003E-2</v>
      </c>
      <c r="K7" s="12">
        <v>4.2799999999999998E-2</v>
      </c>
      <c r="L7" s="12">
        <v>4.2999999999999997E-2</v>
      </c>
      <c r="M7" s="12">
        <v>4.3400000000000001E-2</v>
      </c>
      <c r="N7" s="12">
        <v>4.3499999999999997E-2</v>
      </c>
      <c r="O7" s="12">
        <v>4.6199999999999998E-2</v>
      </c>
      <c r="Q7" s="14" t="s">
        <v>569</v>
      </c>
      <c r="R7" s="12">
        <v>3.3382000000000001</v>
      </c>
      <c r="S7" s="12">
        <v>3.1791999999999998</v>
      </c>
      <c r="T7" s="12">
        <v>2.3252999999999999</v>
      </c>
      <c r="U7" s="12">
        <v>0.72840000000000005</v>
      </c>
      <c r="V7" s="12">
        <v>0.17530000000000001</v>
      </c>
      <c r="W7" s="12">
        <v>7.3999999999999996E-2</v>
      </c>
      <c r="X7" s="12">
        <v>4.9599999999999998E-2</v>
      </c>
      <c r="Y7" s="12">
        <v>4.6600000000000003E-2</v>
      </c>
      <c r="Z7" s="12">
        <v>5.1200000000000002E-2</v>
      </c>
      <c r="AA7" s="12">
        <v>4.5499999999999999E-2</v>
      </c>
      <c r="AB7" s="12">
        <v>4.6899999999999997E-2</v>
      </c>
      <c r="AC7" s="12">
        <v>4.4400000000000002E-2</v>
      </c>
    </row>
    <row r="8" spans="1:29" x14ac:dyDescent="0.3">
      <c r="C8" s="14"/>
      <c r="D8" s="12">
        <v>0.1489</v>
      </c>
      <c r="E8" s="12">
        <v>7.3099999999999998E-2</v>
      </c>
      <c r="F8" s="12">
        <v>4.8399999999999999E-2</v>
      </c>
      <c r="G8" s="12">
        <v>4.41E-2</v>
      </c>
      <c r="H8" s="12">
        <v>4.2599999999999999E-2</v>
      </c>
      <c r="I8" s="12">
        <v>4.24E-2</v>
      </c>
      <c r="J8" s="12">
        <v>4.2700000000000002E-2</v>
      </c>
      <c r="K8" s="12">
        <v>4.3799999999999999E-2</v>
      </c>
      <c r="L8" s="12">
        <v>4.36E-2</v>
      </c>
      <c r="M8" s="12">
        <v>4.4299999999999999E-2</v>
      </c>
      <c r="N8" s="12">
        <v>4.5699999999999998E-2</v>
      </c>
      <c r="O8" s="12">
        <v>4.3700000000000003E-2</v>
      </c>
      <c r="R8" s="12">
        <v>3.3037999999999998</v>
      </c>
      <c r="S8" s="12">
        <v>2.9070999999999998</v>
      </c>
      <c r="T8" s="12">
        <v>2.3273000000000001</v>
      </c>
      <c r="U8" s="12">
        <v>0.70609999999999995</v>
      </c>
      <c r="V8" s="12">
        <v>0.1857</v>
      </c>
      <c r="W8" s="12">
        <v>7.2599999999999998E-2</v>
      </c>
      <c r="X8" s="12">
        <v>5.0099999999999999E-2</v>
      </c>
      <c r="Y8" s="12">
        <v>4.7199999999999999E-2</v>
      </c>
      <c r="Z8" s="12">
        <v>4.6199999999999998E-2</v>
      </c>
      <c r="AA8" s="12">
        <v>4.4600000000000001E-2</v>
      </c>
      <c r="AB8" s="12">
        <v>5.0200000000000002E-2</v>
      </c>
      <c r="AC8" s="12">
        <v>4.3900000000000002E-2</v>
      </c>
    </row>
    <row r="9" spans="1:29" s="9" customFormat="1" x14ac:dyDescent="0.3">
      <c r="C9" s="19" t="s">
        <v>475</v>
      </c>
      <c r="D9" s="9">
        <f>_xlfn.STDEV.S(D7:D8)/AVERAGE(D7:D8)*100</f>
        <v>6.247928080610448</v>
      </c>
      <c r="E9" s="9">
        <f>_xlfn.STDEV.S(E7:E8)/AVERAGE(E7:E8)*100</f>
        <v>14.420113719529128</v>
      </c>
      <c r="F9" s="9">
        <f t="shared" ref="F9:O9" si="2">_xlfn.STDEV.S(F7:F8)/AVERAGE(F7:F8)*100</f>
        <v>0.14594567207153103</v>
      </c>
      <c r="G9" s="9">
        <f>_xlfn.STDEV.S(G7:G8)/AVERAGE(G7:G8)*100</f>
        <v>0.80627911195729551</v>
      </c>
      <c r="H9" s="9">
        <f t="shared" si="2"/>
        <v>0.66084745905284414</v>
      </c>
      <c r="I9" s="9">
        <f t="shared" si="2"/>
        <v>0</v>
      </c>
      <c r="J9" s="9">
        <f t="shared" si="2"/>
        <v>1.1687715391513169</v>
      </c>
      <c r="K9" s="9">
        <f t="shared" si="2"/>
        <v>1.6330410650959544</v>
      </c>
      <c r="L9" s="9">
        <f t="shared" si="2"/>
        <v>0.979824639057577</v>
      </c>
      <c r="M9" s="9">
        <f>_xlfn.STDEV.S(M7:M8)/AVERAGE(M7:M8)*100</f>
        <v>1.4513024015231273</v>
      </c>
      <c r="N9" s="9">
        <f t="shared" si="2"/>
        <v>3.4879706695300556</v>
      </c>
      <c r="O9" s="9">
        <f t="shared" si="2"/>
        <v>3.9327407185013694</v>
      </c>
      <c r="Q9" s="19" t="s">
        <v>475</v>
      </c>
      <c r="R9" s="9">
        <f>_xlfn.STDEV.S(R7:R8)/AVERAGE(R7:R8)*100</f>
        <v>0.73244424187947565</v>
      </c>
      <c r="S9" s="9">
        <f>_xlfn.STDEV.S(S7:S8)/AVERAGE(S7:S8)*100</f>
        <v>6.3225195984706506</v>
      </c>
      <c r="T9" s="9">
        <f t="shared" ref="T9:AC9" si="3">_xlfn.STDEV.S(T7:T8)/AVERAGE(T7:T8)*100</f>
        <v>6.0792398330965627E-2</v>
      </c>
      <c r="U9" s="9">
        <f>_xlfn.STDEV.S(U7:U8)/AVERAGE(U7:U8)*100</f>
        <v>2.1984637463171945</v>
      </c>
      <c r="V9" s="9">
        <f t="shared" si="3"/>
        <v>4.0741886561440932</v>
      </c>
      <c r="W9" s="9">
        <f t="shared" si="3"/>
        <v>1.3505450118160511</v>
      </c>
      <c r="X9" s="9">
        <f t="shared" si="3"/>
        <v>0.70923448464046956</v>
      </c>
      <c r="Y9" s="9">
        <f t="shared" si="3"/>
        <v>0.90461421900197436</v>
      </c>
      <c r="Z9" s="9">
        <f t="shared" si="3"/>
        <v>7.2598232154676392</v>
      </c>
      <c r="AA9" s="9">
        <f t="shared" si="3"/>
        <v>1.4126439579753414</v>
      </c>
      <c r="AB9" s="9">
        <f t="shared" si="3"/>
        <v>4.8062870811856024</v>
      </c>
      <c r="AC9" s="9">
        <f t="shared" si="3"/>
        <v>0.80080043169484494</v>
      </c>
    </row>
    <row r="10" spans="1:29" x14ac:dyDescent="0.3">
      <c r="C10" s="14" t="s">
        <v>563</v>
      </c>
      <c r="D10" s="12">
        <v>1.1059000000000001</v>
      </c>
      <c r="E10" s="12">
        <v>0.2427</v>
      </c>
      <c r="F10" s="12">
        <v>8.1299999999999997E-2</v>
      </c>
      <c r="G10" s="12">
        <v>5.04E-2</v>
      </c>
      <c r="H10" s="12">
        <v>4.3999999999999997E-2</v>
      </c>
      <c r="I10" s="12">
        <v>4.2000000000000003E-2</v>
      </c>
      <c r="J10" s="12">
        <v>4.2099999999999999E-2</v>
      </c>
      <c r="K10" s="12">
        <v>4.4999999999999998E-2</v>
      </c>
      <c r="L10" s="12">
        <v>4.3700000000000003E-2</v>
      </c>
      <c r="M10" s="12">
        <v>4.2500000000000003E-2</v>
      </c>
      <c r="N10" s="12">
        <v>4.2999999999999997E-2</v>
      </c>
      <c r="O10" s="12">
        <v>4.2500000000000003E-2</v>
      </c>
    </row>
    <row r="11" spans="1:29" x14ac:dyDescent="0.3">
      <c r="C11" s="14"/>
      <c r="D11" s="12">
        <v>0.93289999999999995</v>
      </c>
      <c r="E11" s="12">
        <v>0.21479999999999999</v>
      </c>
      <c r="F11" s="12">
        <v>8.1600000000000006E-2</v>
      </c>
      <c r="G11" s="12">
        <v>6.0299999999999999E-2</v>
      </c>
      <c r="H11" s="12">
        <v>4.48E-2</v>
      </c>
      <c r="I11" s="12">
        <v>4.2700000000000002E-2</v>
      </c>
      <c r="J11" s="12">
        <v>4.3499999999999997E-2</v>
      </c>
      <c r="K11" s="12">
        <v>4.2900000000000001E-2</v>
      </c>
      <c r="L11" s="12">
        <v>4.3099999999999999E-2</v>
      </c>
      <c r="M11" s="12">
        <v>4.1700000000000001E-2</v>
      </c>
      <c r="N11" s="12">
        <v>4.1599999999999998E-2</v>
      </c>
      <c r="O11" s="12">
        <v>4.2200000000000001E-2</v>
      </c>
    </row>
    <row r="12" spans="1:29" s="13" customFormat="1" x14ac:dyDescent="0.3">
      <c r="C12" s="15" t="s">
        <v>475</v>
      </c>
      <c r="D12" s="9">
        <f>_xlfn.STDEV.S(D10:D11)/AVERAGE(D10:D11)*100</f>
        <v>12.000144511013618</v>
      </c>
      <c r="E12" s="9">
        <f>_xlfn.STDEV.S(E10:E11)/AVERAGE(E10:E11)*100</f>
        <v>8.6243843475867461</v>
      </c>
      <c r="F12" s="9">
        <f t="shared" ref="F12:O12" si="4">_xlfn.STDEV.S(F10:F11)/AVERAGE(F10:F11)*100</f>
        <v>0.26044448662488684</v>
      </c>
      <c r="G12" s="9">
        <f>_xlfn.STDEV.S(G10:G11)/AVERAGE(G10:G11)*100</f>
        <v>12.647438362686215</v>
      </c>
      <c r="H12" s="9">
        <f t="shared" si="4"/>
        <v>1.2740662724081973</v>
      </c>
      <c r="I12" s="9">
        <f t="shared" si="4"/>
        <v>1.1687715391513169</v>
      </c>
      <c r="J12" s="9">
        <f t="shared" si="4"/>
        <v>2.3129661066849665</v>
      </c>
      <c r="K12" s="9">
        <f t="shared" si="4"/>
        <v>3.3786672138606324</v>
      </c>
      <c r="L12" s="9">
        <f t="shared" si="4"/>
        <v>0.97756697859891895</v>
      </c>
      <c r="M12" s="9">
        <f>_xlfn.STDEV.S(M10:M11)/AVERAGE(M10:M11)*100</f>
        <v>1.3436708431098328</v>
      </c>
      <c r="N12" s="9">
        <f t="shared" si="4"/>
        <v>2.3403061315866798</v>
      </c>
      <c r="O12" s="9">
        <f t="shared" si="4"/>
        <v>0.50090208820771054</v>
      </c>
      <c r="Q12" s="15"/>
    </row>
    <row r="13" spans="1:29" x14ac:dyDescent="0.3">
      <c r="C13" s="14" t="s">
        <v>564</v>
      </c>
      <c r="D13" s="12">
        <v>3.9710000000000001</v>
      </c>
      <c r="E13" s="12">
        <v>3.7551000000000001</v>
      </c>
      <c r="F13" s="12">
        <v>3.4251999999999998</v>
      </c>
      <c r="G13" s="12">
        <v>1.6887000000000001</v>
      </c>
      <c r="H13" s="12">
        <v>0.52059999999999995</v>
      </c>
      <c r="I13" s="12">
        <v>0.1542</v>
      </c>
      <c r="J13" s="12">
        <v>8.1900000000000001E-2</v>
      </c>
      <c r="K13" s="12">
        <v>7.7399999999999997E-2</v>
      </c>
      <c r="L13" s="12">
        <v>6.6199999999999995E-2</v>
      </c>
      <c r="M13" s="12">
        <v>5.62E-2</v>
      </c>
      <c r="N13" s="12">
        <v>5.5199999999999999E-2</v>
      </c>
      <c r="O13" s="12">
        <v>6.4699999999999994E-2</v>
      </c>
    </row>
    <row r="14" spans="1:29" x14ac:dyDescent="0.3">
      <c r="C14" s="14"/>
      <c r="D14" s="12">
        <v>3.9415</v>
      </c>
      <c r="E14" s="12">
        <v>3.7261000000000002</v>
      </c>
      <c r="F14" s="12">
        <v>3.0697000000000001</v>
      </c>
      <c r="G14" s="12">
        <v>1.6716</v>
      </c>
      <c r="H14" s="12">
        <v>0.53420000000000001</v>
      </c>
      <c r="I14" s="12">
        <v>0.16059999999999999</v>
      </c>
      <c r="J14" s="12">
        <v>6.2799999999999995E-2</v>
      </c>
      <c r="K14" s="12">
        <v>4.7399999999999998E-2</v>
      </c>
      <c r="L14" s="12">
        <v>7.5800000000000006E-2</v>
      </c>
      <c r="M14" s="12">
        <v>4.3299999999999998E-2</v>
      </c>
      <c r="N14" s="12">
        <v>4.4900000000000002E-2</v>
      </c>
      <c r="O14" s="12">
        <v>4.3200000000000002E-2</v>
      </c>
    </row>
    <row r="15" spans="1:29" s="13" customFormat="1" x14ac:dyDescent="0.3">
      <c r="C15" s="15" t="s">
        <v>475</v>
      </c>
      <c r="D15" s="9">
        <f>_xlfn.STDEV.S(D13:D14)/AVERAGE(D13:D14)*100</f>
        <v>0.52725813699850144</v>
      </c>
      <c r="E15" s="9">
        <f>_xlfn.STDEV.S(E13:E14)/AVERAGE(E13:E14)*100</f>
        <v>0.5482034073252906</v>
      </c>
      <c r="F15" s="9">
        <f t="shared" ref="F15:O15" si="5">_xlfn.STDEV.S(F13:F14)/AVERAGE(F13:F14)*100</f>
        <v>7.7407338284443945</v>
      </c>
      <c r="G15" s="9">
        <f>_xlfn.STDEV.S(G13:G14)/AVERAGE(G13:G14)*100</f>
        <v>0.71966943179418763</v>
      </c>
      <c r="H15" s="9">
        <f t="shared" si="5"/>
        <v>1.8234077027184465</v>
      </c>
      <c r="I15" s="9">
        <f t="shared" si="5"/>
        <v>2.8751482843671514</v>
      </c>
      <c r="J15" s="9">
        <f t="shared" si="5"/>
        <v>18.667228086611004</v>
      </c>
      <c r="K15" s="9">
        <f t="shared" si="5"/>
        <v>33.995518326276354</v>
      </c>
      <c r="L15" s="9">
        <f t="shared" si="5"/>
        <v>9.5608804216772718</v>
      </c>
      <c r="M15" s="9">
        <f>_xlfn.STDEV.S(M13:M14)/AVERAGE(M13:M14)*100</f>
        <v>18.335030105138554</v>
      </c>
      <c r="N15" s="9">
        <f t="shared" si="5"/>
        <v>14.551847844598379</v>
      </c>
      <c r="O15" s="9">
        <f t="shared" si="5"/>
        <v>28.179417600576013</v>
      </c>
      <c r="Q15" s="15"/>
    </row>
    <row r="16" spans="1:29" x14ac:dyDescent="0.3">
      <c r="C16" s="14" t="s">
        <v>565</v>
      </c>
      <c r="D16" s="12">
        <v>3.92</v>
      </c>
      <c r="E16" s="12">
        <v>3.6705000000000001</v>
      </c>
      <c r="F16" s="12">
        <v>2.3573</v>
      </c>
      <c r="G16" s="12">
        <v>1.0489999999999999</v>
      </c>
      <c r="H16" s="12">
        <v>0.20849999999999999</v>
      </c>
      <c r="I16" s="12">
        <v>7.7299999999999994E-2</v>
      </c>
      <c r="J16" s="12">
        <v>5.1900000000000002E-2</v>
      </c>
      <c r="K16" s="12">
        <v>4.53E-2</v>
      </c>
      <c r="L16" s="12">
        <v>4.5999999999999999E-2</v>
      </c>
      <c r="M16" s="12">
        <v>4.4400000000000002E-2</v>
      </c>
      <c r="N16" s="12">
        <v>6.25E-2</v>
      </c>
      <c r="O16" s="12">
        <v>4.3799999999999999E-2</v>
      </c>
    </row>
    <row r="17" spans="1:17" x14ac:dyDescent="0.3">
      <c r="C17" s="14"/>
      <c r="D17" s="12">
        <v>3.7970999999999999</v>
      </c>
      <c r="E17" s="12">
        <v>3.3437999999999999</v>
      </c>
      <c r="F17" s="12">
        <v>2.8771</v>
      </c>
      <c r="G17" s="12">
        <v>0.87239999999999995</v>
      </c>
      <c r="H17" s="12">
        <v>0.20649999999999999</v>
      </c>
      <c r="I17" s="12">
        <v>7.6600000000000001E-2</v>
      </c>
      <c r="J17" s="12">
        <v>5.04E-2</v>
      </c>
      <c r="K17" s="12">
        <v>4.7500000000000001E-2</v>
      </c>
      <c r="L17" s="12">
        <v>5.6800000000000003E-2</v>
      </c>
      <c r="M17" s="12">
        <v>4.6300000000000001E-2</v>
      </c>
      <c r="N17" s="12">
        <v>6.7900000000000002E-2</v>
      </c>
      <c r="O17" s="12">
        <v>4.3700000000000003E-2</v>
      </c>
    </row>
    <row r="18" spans="1:17" s="13" customFormat="1" x14ac:dyDescent="0.3">
      <c r="C18" s="15" t="s">
        <v>475</v>
      </c>
      <c r="D18" s="9">
        <f>_xlfn.STDEV.S(D16:D17)/AVERAGE(D16:D17)*100</f>
        <v>2.252230071084389</v>
      </c>
      <c r="E18" s="9">
        <f>_xlfn.STDEV.S(E16:E17)/AVERAGE(E16:E17)*100</f>
        <v>6.5868806698785392</v>
      </c>
      <c r="F18" s="9">
        <f t="shared" ref="F18:O18" si="6">_xlfn.STDEV.S(F16:F17)/AVERAGE(F16:F17)*100</f>
        <v>14.043791260154645</v>
      </c>
      <c r="G18" s="9">
        <f>_xlfn.STDEV.S(G16:G17)/AVERAGE(G16:G17)*100</f>
        <v>12.998340538934558</v>
      </c>
      <c r="H18" s="9">
        <f t="shared" si="6"/>
        <v>0.6815487047581188</v>
      </c>
      <c r="I18" s="9">
        <f t="shared" si="6"/>
        <v>0.64324203616709275</v>
      </c>
      <c r="J18" s="9">
        <f t="shared" si="6"/>
        <v>2.0736269243007279</v>
      </c>
      <c r="K18" s="9">
        <f t="shared" si="6"/>
        <v>3.3526614625224243</v>
      </c>
      <c r="L18" s="9">
        <f t="shared" si="6"/>
        <v>14.857496569678394</v>
      </c>
      <c r="M18" s="9">
        <f>_xlfn.STDEV.S(M16:M17)/AVERAGE(M16:M17)*100</f>
        <v>2.9625201416856437</v>
      </c>
      <c r="N18" s="9">
        <f t="shared" si="6"/>
        <v>5.8564058564530024</v>
      </c>
      <c r="O18" s="9">
        <f t="shared" si="6"/>
        <v>0.16162440712834714</v>
      </c>
      <c r="Q18" s="15"/>
    </row>
    <row r="19" spans="1:17" x14ac:dyDescent="0.3">
      <c r="C19" s="14" t="s">
        <v>566</v>
      </c>
      <c r="D19" s="12">
        <v>3.9578000000000002</v>
      </c>
      <c r="E19" s="12">
        <v>3.7121</v>
      </c>
      <c r="F19" s="12">
        <v>3.3170000000000002</v>
      </c>
      <c r="G19" s="12">
        <v>1.2092000000000001</v>
      </c>
      <c r="H19" s="12">
        <v>0.29049999999999998</v>
      </c>
      <c r="I19" s="12">
        <v>8.6400000000000005E-2</v>
      </c>
      <c r="J19" s="12">
        <v>5.0700000000000002E-2</v>
      </c>
      <c r="K19" s="12">
        <v>4.5699999999999998E-2</v>
      </c>
      <c r="L19" s="12">
        <v>4.4999999999999998E-2</v>
      </c>
      <c r="M19" s="12">
        <v>6.8199999999999997E-2</v>
      </c>
      <c r="N19" s="12">
        <v>4.5199999999999997E-2</v>
      </c>
      <c r="O19" s="12">
        <v>4.6699999999999998E-2</v>
      </c>
    </row>
    <row r="20" spans="1:17" x14ac:dyDescent="0.3">
      <c r="C20" s="14"/>
      <c r="D20" s="12">
        <v>3.9156</v>
      </c>
      <c r="E20" s="12">
        <v>3.6945999999999999</v>
      </c>
      <c r="F20" s="12">
        <v>2.8492999999999999</v>
      </c>
      <c r="G20" s="12">
        <v>1.0112000000000001</v>
      </c>
      <c r="H20" s="12">
        <v>0.24199999999999999</v>
      </c>
      <c r="I20" s="12">
        <v>8.2799999999999999E-2</v>
      </c>
      <c r="J20" s="12">
        <v>5.0900000000000001E-2</v>
      </c>
      <c r="K20" s="12">
        <v>4.6699999999999998E-2</v>
      </c>
      <c r="L20" s="12">
        <v>4.6699999999999998E-2</v>
      </c>
      <c r="M20" s="12">
        <v>4.4200000000000003E-2</v>
      </c>
      <c r="N20" s="12">
        <v>4.6899999999999997E-2</v>
      </c>
      <c r="O20" s="12">
        <v>4.5699999999999998E-2</v>
      </c>
    </row>
    <row r="21" spans="1:17" s="13" customFormat="1" x14ac:dyDescent="0.3">
      <c r="C21" s="15" t="s">
        <v>475</v>
      </c>
      <c r="D21" s="9">
        <f>_xlfn.STDEV.S(D19:D20)/AVERAGE(D19:D20)*100</f>
        <v>0.75799289166236883</v>
      </c>
      <c r="E21" s="9">
        <f>_xlfn.STDEV.S(E19:E20)/AVERAGE(E19:E20)*100</f>
        <v>0.33413986446770172</v>
      </c>
      <c r="F21" s="9">
        <f t="shared" ref="F21:O21" si="7">_xlfn.STDEV.S(F19:F20)/AVERAGE(F19:F20)*100</f>
        <v>10.726492112318519</v>
      </c>
      <c r="G21" s="9">
        <f>_xlfn.STDEV.S(G19:G20)/AVERAGE(G19:G20)*100</f>
        <v>12.610983847499224</v>
      </c>
      <c r="H21" s="9">
        <f t="shared" si="7"/>
        <v>12.880630568092974</v>
      </c>
      <c r="I21" s="9">
        <f t="shared" si="7"/>
        <v>3.0089650263257393</v>
      </c>
      <c r="J21" s="9">
        <f t="shared" si="7"/>
        <v>0.27838849653013514</v>
      </c>
      <c r="K21" s="9">
        <f t="shared" si="7"/>
        <v>1.5305341584124419</v>
      </c>
      <c r="L21" s="9">
        <f t="shared" si="7"/>
        <v>2.6217699629599367</v>
      </c>
      <c r="M21" s="9">
        <f>_xlfn.STDEV.S(M19:M20)/AVERAGE(M19:M20)*100</f>
        <v>30.196730869176363</v>
      </c>
      <c r="N21" s="9">
        <f t="shared" si="7"/>
        <v>2.6103833398851926</v>
      </c>
      <c r="O21" s="9">
        <f t="shared" si="7"/>
        <v>1.5305341584124419</v>
      </c>
      <c r="Q21" s="15"/>
    </row>
    <row r="22" spans="1:17" x14ac:dyDescent="0.3">
      <c r="C22" s="14" t="s">
        <v>567</v>
      </c>
      <c r="D22" s="12">
        <v>3.9405999999999999</v>
      </c>
      <c r="E22" s="12">
        <v>3.4175</v>
      </c>
      <c r="F22" s="12">
        <v>2.9329999999999998</v>
      </c>
      <c r="G22" s="12">
        <v>1.0135000000000001</v>
      </c>
      <c r="H22" s="12">
        <v>0.20449999999999999</v>
      </c>
      <c r="I22" s="12">
        <v>7.8600000000000003E-2</v>
      </c>
      <c r="J22" s="12">
        <v>4.7500000000000001E-2</v>
      </c>
      <c r="K22" s="12">
        <v>4.48E-2</v>
      </c>
      <c r="L22" s="12">
        <v>4.65E-2</v>
      </c>
      <c r="M22" s="12">
        <v>4.9200000000000001E-2</v>
      </c>
      <c r="N22" s="12">
        <v>4.3299999999999998E-2</v>
      </c>
      <c r="O22" s="12">
        <v>4.4900000000000002E-2</v>
      </c>
    </row>
    <row r="23" spans="1:17" x14ac:dyDescent="0.3">
      <c r="C23" s="14"/>
      <c r="D23" s="12">
        <v>3.8851</v>
      </c>
      <c r="E23" s="12">
        <v>3.6191</v>
      </c>
      <c r="F23" s="12">
        <v>2.7709999999999999</v>
      </c>
      <c r="G23" s="12">
        <v>1.2355</v>
      </c>
      <c r="H23" s="12">
        <v>0.2437</v>
      </c>
      <c r="I23" s="12">
        <v>8.2299999999999998E-2</v>
      </c>
      <c r="J23" s="12">
        <v>4.8300000000000003E-2</v>
      </c>
      <c r="K23" s="12">
        <v>4.3299999999999998E-2</v>
      </c>
      <c r="L23" s="12">
        <v>4.3400000000000001E-2</v>
      </c>
      <c r="M23" s="12">
        <v>4.3299999999999998E-2</v>
      </c>
      <c r="N23" s="12">
        <v>4.7699999999999999E-2</v>
      </c>
      <c r="O23" s="12">
        <v>4.3299999999999998E-2</v>
      </c>
    </row>
    <row r="24" spans="1:17" s="13" customFormat="1" x14ac:dyDescent="0.3">
      <c r="C24" s="15" t="s">
        <v>475</v>
      </c>
      <c r="D24" s="9">
        <f>_xlfn.STDEV.S(D22:D23)/AVERAGE(D22:D23)*100</f>
        <v>1.0029627089168587</v>
      </c>
      <c r="E24" s="9">
        <f>_xlfn.STDEV.S(E22:E23)/AVERAGE(E22:E23)*100</f>
        <v>4.0517501943327172</v>
      </c>
      <c r="F24" s="9">
        <f t="shared" ref="F24:O24" si="8">_xlfn.STDEV.S(F22:F23)/AVERAGE(F22:F23)*100</f>
        <v>4.0165251946781426</v>
      </c>
      <c r="G24" s="9">
        <f>_xlfn.STDEV.S(G22:G23)/AVERAGE(G22:G23)*100</f>
        <v>13.959778161263985</v>
      </c>
      <c r="H24" s="9">
        <f t="shared" si="8"/>
        <v>12.368846864128814</v>
      </c>
      <c r="I24" s="9">
        <f t="shared" si="8"/>
        <v>3.2520759358486293</v>
      </c>
      <c r="J24" s="9">
        <f t="shared" si="8"/>
        <v>1.1809716596017528</v>
      </c>
      <c r="K24" s="9">
        <f t="shared" si="8"/>
        <v>2.4078551005217306</v>
      </c>
      <c r="L24" s="9">
        <f t="shared" si="8"/>
        <v>4.8765984909417046</v>
      </c>
      <c r="M24" s="9">
        <f>_xlfn.STDEV.S(M22:M23)/AVERAGE(M22:M23)*100</f>
        <v>9.0203892086500144</v>
      </c>
      <c r="N24" s="9">
        <f t="shared" si="8"/>
        <v>6.8379556861995834</v>
      </c>
      <c r="O24" s="9">
        <f t="shared" si="8"/>
        <v>2.5654667798151456</v>
      </c>
      <c r="Q24" s="15"/>
    </row>
    <row r="25" spans="1:17" x14ac:dyDescent="0.3">
      <c r="C25" s="14" t="s">
        <v>568</v>
      </c>
      <c r="D25" s="12">
        <v>3.621</v>
      </c>
      <c r="E25" s="12">
        <v>2.5846</v>
      </c>
      <c r="F25" s="12">
        <v>1.5490999999999999</v>
      </c>
      <c r="G25" s="12">
        <v>0.28029999999999999</v>
      </c>
      <c r="H25" s="12">
        <v>7.8299999999999995E-2</v>
      </c>
      <c r="I25" s="12">
        <v>5.1400000000000001E-2</v>
      </c>
      <c r="J25" s="12">
        <v>4.6100000000000002E-2</v>
      </c>
      <c r="K25" s="12">
        <v>4.4999999999999998E-2</v>
      </c>
      <c r="L25" s="12">
        <v>4.4499999999999998E-2</v>
      </c>
      <c r="M25" s="12">
        <v>4.41E-2</v>
      </c>
      <c r="N25" s="12">
        <v>4.8899999999999999E-2</v>
      </c>
      <c r="O25" s="12">
        <v>4.3999999999999997E-2</v>
      </c>
    </row>
    <row r="26" spans="1:17" x14ac:dyDescent="0.3">
      <c r="C26" s="14"/>
      <c r="D26" s="12">
        <v>3.6564000000000001</v>
      </c>
      <c r="E26" s="12">
        <v>2.9161000000000001</v>
      </c>
      <c r="F26" s="12">
        <v>1.3462000000000001</v>
      </c>
      <c r="G26" s="12">
        <v>0.27310000000000001</v>
      </c>
      <c r="H26" s="12">
        <v>8.1199999999999994E-2</v>
      </c>
      <c r="I26" s="12">
        <v>5.3199999999999997E-2</v>
      </c>
      <c r="J26" s="12">
        <v>4.8599999999999997E-2</v>
      </c>
      <c r="K26" s="12">
        <v>4.9200000000000001E-2</v>
      </c>
      <c r="L26" s="12">
        <v>4.8500000000000001E-2</v>
      </c>
      <c r="M26" s="12">
        <v>4.48E-2</v>
      </c>
      <c r="N26" s="12">
        <v>4.6399999999999997E-2</v>
      </c>
      <c r="O26" s="12">
        <v>4.5999999999999999E-2</v>
      </c>
    </row>
    <row r="27" spans="1:17" s="13" customFormat="1" x14ac:dyDescent="0.3">
      <c r="C27" s="15" t="s">
        <v>475</v>
      </c>
      <c r="D27" s="9">
        <f>_xlfn.STDEV.S(D25:D26)/AVERAGE(D25:D26)*100</f>
        <v>0.6879264587353684</v>
      </c>
      <c r="E27" s="9">
        <f>_xlfn.STDEV.S(E25:E26)/AVERAGE(E25:E26)*100</f>
        <v>8.5227661193426503</v>
      </c>
      <c r="F27" s="9">
        <f t="shared" ref="F27:O27" si="9">_xlfn.STDEV.S(F25:F26)/AVERAGE(F25:F26)*100</f>
        <v>9.9106804754429856</v>
      </c>
      <c r="G27" s="9">
        <f>_xlfn.STDEV.S(G25:G26)/AVERAGE(G25:G26)*100</f>
        <v>1.8399598209407773</v>
      </c>
      <c r="H27" s="9">
        <f t="shared" si="9"/>
        <v>2.5712973861329003</v>
      </c>
      <c r="I27" s="9">
        <f t="shared" si="9"/>
        <v>2.4336371054221466</v>
      </c>
      <c r="J27" s="9">
        <f t="shared" si="9"/>
        <v>3.7334043357262203</v>
      </c>
      <c r="K27" s="9">
        <f t="shared" si="9"/>
        <v>6.3054107876507466</v>
      </c>
      <c r="L27" s="9">
        <f t="shared" si="9"/>
        <v>6.0826389779488022</v>
      </c>
      <c r="M27" s="9">
        <f>_xlfn.STDEV.S(M25:M26)/AVERAGE(M25:M26)*100</f>
        <v>1.1135539861205461</v>
      </c>
      <c r="N27" s="9">
        <f t="shared" si="9"/>
        <v>3.7098991667709766</v>
      </c>
      <c r="O27" s="9">
        <f t="shared" si="9"/>
        <v>3.1426968052735473</v>
      </c>
      <c r="Q27" s="15"/>
    </row>
    <row r="29" spans="1:17" x14ac:dyDescent="0.3">
      <c r="A29" s="12" t="s">
        <v>8</v>
      </c>
    </row>
    <row r="30" spans="1:17" customFormat="1" x14ac:dyDescent="0.3">
      <c r="A30" t="s">
        <v>9</v>
      </c>
    </row>
    <row r="31" spans="1:17" customFormat="1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17" customFormat="1" x14ac:dyDescent="0.3">
      <c r="A32">
        <v>1</v>
      </c>
      <c r="B32">
        <v>100</v>
      </c>
      <c r="C32">
        <v>20.308</v>
      </c>
      <c r="D32" t="s">
        <v>18</v>
      </c>
      <c r="E32">
        <v>3.2320000000000002</v>
      </c>
      <c r="F32">
        <v>3.3290000000000002</v>
      </c>
      <c r="G32">
        <v>0.13900000000000001</v>
      </c>
      <c r="H32">
        <v>4.2</v>
      </c>
    </row>
    <row r="33" spans="1:8" customFormat="1" x14ac:dyDescent="0.3">
      <c r="A33" t="s">
        <v>19</v>
      </c>
      <c r="B33" t="s">
        <v>19</v>
      </c>
      <c r="C33" t="s">
        <v>17</v>
      </c>
      <c r="D33" t="s">
        <v>20</v>
      </c>
      <c r="E33">
        <v>3.427</v>
      </c>
      <c r="F33" t="s">
        <v>19</v>
      </c>
      <c r="G33" t="s">
        <v>19</v>
      </c>
      <c r="H33" t="s">
        <v>19</v>
      </c>
    </row>
    <row r="34" spans="1:8" customFormat="1" x14ac:dyDescent="0.3">
      <c r="A34">
        <v>2</v>
      </c>
      <c r="B34">
        <v>33.332999999999998</v>
      </c>
      <c r="C34">
        <v>13.707000000000001</v>
      </c>
      <c r="D34" t="s">
        <v>21</v>
      </c>
      <c r="E34">
        <v>3.0990000000000002</v>
      </c>
      <c r="F34">
        <v>3.218</v>
      </c>
      <c r="G34">
        <v>0.16800000000000001</v>
      </c>
      <c r="H34">
        <v>5.2</v>
      </c>
    </row>
    <row r="35" spans="1:8" customFormat="1" x14ac:dyDescent="0.3">
      <c r="A35" t="s">
        <v>19</v>
      </c>
      <c r="B35" t="s">
        <v>19</v>
      </c>
      <c r="C35" t="s">
        <v>17</v>
      </c>
      <c r="D35" t="s">
        <v>22</v>
      </c>
      <c r="E35">
        <v>3.3359999999999999</v>
      </c>
      <c r="F35" t="s">
        <v>19</v>
      </c>
      <c r="G35" t="s">
        <v>19</v>
      </c>
      <c r="H35" t="s">
        <v>19</v>
      </c>
    </row>
    <row r="36" spans="1:8" customFormat="1" x14ac:dyDescent="0.3">
      <c r="A36">
        <v>3</v>
      </c>
      <c r="B36">
        <v>11.111000000000001</v>
      </c>
      <c r="C36">
        <v>11.045</v>
      </c>
      <c r="D36" t="s">
        <v>23</v>
      </c>
      <c r="E36">
        <v>2.9790000000000001</v>
      </c>
      <c r="F36">
        <v>3.0459999999999998</v>
      </c>
      <c r="G36">
        <v>9.4E-2</v>
      </c>
      <c r="H36">
        <v>3.1</v>
      </c>
    </row>
    <row r="37" spans="1:8" customFormat="1" x14ac:dyDescent="0.3">
      <c r="A37" t="s">
        <v>19</v>
      </c>
      <c r="B37" t="s">
        <v>19</v>
      </c>
      <c r="C37">
        <v>14.092000000000001</v>
      </c>
      <c r="D37" t="s">
        <v>24</v>
      </c>
      <c r="E37">
        <v>3.1120000000000001</v>
      </c>
      <c r="F37" t="s">
        <v>19</v>
      </c>
      <c r="G37" t="s">
        <v>19</v>
      </c>
      <c r="H37" t="s">
        <v>19</v>
      </c>
    </row>
    <row r="38" spans="1:8" customFormat="1" x14ac:dyDescent="0.3">
      <c r="A38">
        <v>4</v>
      </c>
      <c r="B38">
        <v>3.7040000000000002</v>
      </c>
      <c r="C38">
        <v>2.7959999999999998</v>
      </c>
      <c r="D38" t="s">
        <v>25</v>
      </c>
      <c r="E38">
        <v>1.6890000000000001</v>
      </c>
      <c r="F38">
        <v>1.9059999999999999</v>
      </c>
      <c r="G38">
        <v>0.308</v>
      </c>
      <c r="H38">
        <v>16.100000000000001</v>
      </c>
    </row>
    <row r="39" spans="1:8" customFormat="1" x14ac:dyDescent="0.3">
      <c r="A39" t="s">
        <v>19</v>
      </c>
      <c r="B39" t="s">
        <v>19</v>
      </c>
      <c r="C39">
        <v>4.2750000000000004</v>
      </c>
      <c r="D39" t="s">
        <v>26</v>
      </c>
      <c r="E39">
        <v>2.1240000000000001</v>
      </c>
      <c r="F39" t="s">
        <v>19</v>
      </c>
      <c r="G39" t="s">
        <v>19</v>
      </c>
      <c r="H39" t="s">
        <v>19</v>
      </c>
    </row>
    <row r="40" spans="1:8" customFormat="1" x14ac:dyDescent="0.3">
      <c r="A40">
        <v>5</v>
      </c>
      <c r="B40">
        <v>1.2350000000000001</v>
      </c>
      <c r="C40">
        <v>1.0589999999999999</v>
      </c>
      <c r="D40" t="s">
        <v>27</v>
      </c>
      <c r="E40">
        <v>0.89300000000000002</v>
      </c>
      <c r="F40">
        <v>1.036</v>
      </c>
      <c r="G40">
        <v>0.20200000000000001</v>
      </c>
      <c r="H40">
        <v>19.5</v>
      </c>
    </row>
    <row r="41" spans="1:8" customFormat="1" x14ac:dyDescent="0.3">
      <c r="A41" t="s">
        <v>19</v>
      </c>
      <c r="B41" t="s">
        <v>19</v>
      </c>
      <c r="C41">
        <v>1.581</v>
      </c>
      <c r="D41" t="s">
        <v>28</v>
      </c>
      <c r="E41">
        <v>1.1779999999999999</v>
      </c>
      <c r="F41" t="s">
        <v>19</v>
      </c>
      <c r="G41" t="s">
        <v>19</v>
      </c>
      <c r="H41" t="s">
        <v>19</v>
      </c>
    </row>
    <row r="42" spans="1:8" customFormat="1" x14ac:dyDescent="0.3">
      <c r="A42">
        <v>6</v>
      </c>
      <c r="B42">
        <v>0.41199999999999998</v>
      </c>
      <c r="C42">
        <v>0.44</v>
      </c>
      <c r="D42" t="s">
        <v>29</v>
      </c>
      <c r="E42">
        <v>0.47099999999999997</v>
      </c>
      <c r="F42">
        <v>0.47199999999999998</v>
      </c>
      <c r="G42">
        <v>1E-3</v>
      </c>
      <c r="H42">
        <v>0.1</v>
      </c>
    </row>
    <row r="43" spans="1:8" customFormat="1" x14ac:dyDescent="0.3">
      <c r="A43" t="s">
        <v>19</v>
      </c>
      <c r="B43" t="s">
        <v>19</v>
      </c>
      <c r="C43">
        <v>0.441</v>
      </c>
      <c r="D43" t="s">
        <v>30</v>
      </c>
      <c r="E43">
        <v>0.47199999999999998</v>
      </c>
      <c r="F43" t="s">
        <v>19</v>
      </c>
      <c r="G43" t="s">
        <v>19</v>
      </c>
      <c r="H43" t="s">
        <v>19</v>
      </c>
    </row>
    <row r="44" spans="1:8" customFormat="1" x14ac:dyDescent="0.3">
      <c r="A44">
        <v>7</v>
      </c>
      <c r="B44">
        <v>0.13700000000000001</v>
      </c>
      <c r="C44">
        <v>0.126</v>
      </c>
      <c r="D44" t="s">
        <v>31</v>
      </c>
      <c r="E44">
        <v>0.19500000000000001</v>
      </c>
      <c r="F44">
        <v>0.191</v>
      </c>
      <c r="G44">
        <v>6.0000000000000001E-3</v>
      </c>
      <c r="H44">
        <v>3.1</v>
      </c>
    </row>
    <row r="45" spans="1:8" customFormat="1" x14ac:dyDescent="0.3">
      <c r="A45" t="s">
        <v>19</v>
      </c>
      <c r="B45" t="s">
        <v>19</v>
      </c>
      <c r="C45">
        <v>0.11799999999999999</v>
      </c>
      <c r="D45" t="s">
        <v>32</v>
      </c>
      <c r="E45">
        <v>0.186</v>
      </c>
      <c r="F45" t="s">
        <v>19</v>
      </c>
      <c r="G45" t="s">
        <v>19</v>
      </c>
      <c r="H45" t="s">
        <v>19</v>
      </c>
    </row>
    <row r="46" spans="1:8" customFormat="1" x14ac:dyDescent="0.3">
      <c r="A46">
        <v>8</v>
      </c>
      <c r="B46">
        <v>4.5999999999999999E-2</v>
      </c>
      <c r="C46">
        <v>3.1E-2</v>
      </c>
      <c r="D46" t="s">
        <v>33</v>
      </c>
      <c r="E46">
        <v>8.8999999999999996E-2</v>
      </c>
      <c r="F46">
        <v>9.8000000000000004E-2</v>
      </c>
      <c r="G46">
        <v>1.2E-2</v>
      </c>
      <c r="H46">
        <v>11.9</v>
      </c>
    </row>
    <row r="47" spans="1:8" customFormat="1" x14ac:dyDescent="0.3">
      <c r="A47" t="s">
        <v>19</v>
      </c>
      <c r="B47" t="s">
        <v>19</v>
      </c>
      <c r="C47">
        <v>4.3999999999999997E-2</v>
      </c>
      <c r="D47" t="s">
        <v>34</v>
      </c>
      <c r="E47">
        <v>0.106</v>
      </c>
      <c r="F47" t="s">
        <v>19</v>
      </c>
      <c r="G47" t="s">
        <v>19</v>
      </c>
      <c r="H47" t="s">
        <v>19</v>
      </c>
    </row>
    <row r="48" spans="1:8" customFormat="1" x14ac:dyDescent="0.3">
      <c r="A48">
        <v>9</v>
      </c>
      <c r="B48">
        <v>1.4999999999999999E-2</v>
      </c>
      <c r="C48">
        <v>1.2999999999999999E-2</v>
      </c>
      <c r="D48" t="s">
        <v>35</v>
      </c>
      <c r="E48">
        <v>6.5000000000000002E-2</v>
      </c>
      <c r="F48">
        <v>6.4000000000000001E-2</v>
      </c>
      <c r="G48">
        <v>1E-3</v>
      </c>
      <c r="H48">
        <v>2.2000000000000002</v>
      </c>
    </row>
    <row r="49" spans="1:10" customFormat="1" x14ac:dyDescent="0.3">
      <c r="A49" t="s">
        <v>19</v>
      </c>
      <c r="B49" t="s">
        <v>19</v>
      </c>
      <c r="C49">
        <v>1.0999999999999999E-2</v>
      </c>
      <c r="D49" t="s">
        <v>36</v>
      </c>
      <c r="E49">
        <v>6.3E-2</v>
      </c>
      <c r="F49" t="s">
        <v>19</v>
      </c>
      <c r="G49" t="s">
        <v>19</v>
      </c>
      <c r="H49" t="s">
        <v>19</v>
      </c>
    </row>
    <row r="50" spans="1:10" customFormat="1" x14ac:dyDescent="0.3">
      <c r="A50">
        <v>10</v>
      </c>
      <c r="B50">
        <v>5.0000000000000001E-3</v>
      </c>
      <c r="C50">
        <v>7.0000000000000001E-3</v>
      </c>
      <c r="D50" t="s">
        <v>37</v>
      </c>
      <c r="E50">
        <v>5.7000000000000002E-2</v>
      </c>
      <c r="F50">
        <v>5.3999999999999999E-2</v>
      </c>
      <c r="G50">
        <v>5.0000000000000001E-3</v>
      </c>
      <c r="H50">
        <v>9</v>
      </c>
    </row>
    <row r="51" spans="1:10" customFormat="1" x14ac:dyDescent="0.3">
      <c r="A51" t="s">
        <v>19</v>
      </c>
      <c r="B51" t="s">
        <v>19</v>
      </c>
      <c r="C51">
        <v>3.0000000000000001E-3</v>
      </c>
      <c r="D51" t="s">
        <v>38</v>
      </c>
      <c r="E51">
        <v>0.05</v>
      </c>
      <c r="F51" t="s">
        <v>19</v>
      </c>
      <c r="G51" t="s">
        <v>19</v>
      </c>
      <c r="H51" t="s">
        <v>19</v>
      </c>
    </row>
    <row r="52" spans="1:10" customFormat="1" x14ac:dyDescent="0.3">
      <c r="A52">
        <v>11</v>
      </c>
      <c r="B52">
        <v>2E-3</v>
      </c>
      <c r="C52">
        <v>2E-3</v>
      </c>
      <c r="D52" t="s">
        <v>39</v>
      </c>
      <c r="E52">
        <v>4.9000000000000002E-2</v>
      </c>
      <c r="F52">
        <v>4.9000000000000002E-2</v>
      </c>
      <c r="G52">
        <v>1E-3</v>
      </c>
      <c r="H52">
        <v>1.2</v>
      </c>
    </row>
    <row r="53" spans="1:10" customFormat="1" x14ac:dyDescent="0.3">
      <c r="A53" t="s">
        <v>19</v>
      </c>
      <c r="B53" t="s">
        <v>19</v>
      </c>
      <c r="C53">
        <v>2E-3</v>
      </c>
      <c r="D53" t="s">
        <v>40</v>
      </c>
      <c r="E53">
        <v>4.9000000000000002E-2</v>
      </c>
      <c r="F53" t="s">
        <v>19</v>
      </c>
      <c r="G53" t="s">
        <v>19</v>
      </c>
      <c r="H53" t="s">
        <v>19</v>
      </c>
    </row>
    <row r="54" spans="1:10" customFormat="1" x14ac:dyDescent="0.3">
      <c r="A54">
        <v>12</v>
      </c>
      <c r="B54">
        <v>1E-3</v>
      </c>
      <c r="C54">
        <v>1E-3</v>
      </c>
      <c r="D54" t="s">
        <v>41</v>
      </c>
      <c r="E54">
        <v>4.7E-2</v>
      </c>
      <c r="F54">
        <v>4.7E-2</v>
      </c>
      <c r="G54">
        <v>0</v>
      </c>
      <c r="H54">
        <v>0.3</v>
      </c>
    </row>
    <row r="55" spans="1:10" customFormat="1" x14ac:dyDescent="0.3">
      <c r="A55" t="s">
        <v>19</v>
      </c>
      <c r="B55" t="s">
        <v>19</v>
      </c>
      <c r="C55">
        <v>1E-3</v>
      </c>
      <c r="D55" t="s">
        <v>42</v>
      </c>
      <c r="E55">
        <v>4.7E-2</v>
      </c>
      <c r="F55" t="s">
        <v>19</v>
      </c>
      <c r="G55" t="s">
        <v>19</v>
      </c>
      <c r="H55" t="s">
        <v>19</v>
      </c>
    </row>
    <row r="56" spans="1:10" customFormat="1" x14ac:dyDescent="0.3">
      <c r="A56" t="s">
        <v>43</v>
      </c>
    </row>
    <row r="57" spans="1:10" customFormat="1" x14ac:dyDescent="0.3">
      <c r="A57" t="s">
        <v>44</v>
      </c>
      <c r="B57" t="s">
        <v>45</v>
      </c>
      <c r="C57">
        <v>4.7E-2</v>
      </c>
      <c r="D57" t="s">
        <v>46</v>
      </c>
    </row>
    <row r="58" spans="1:10" customFormat="1" x14ac:dyDescent="0.3">
      <c r="A58" t="s">
        <v>47</v>
      </c>
      <c r="B58" t="s">
        <v>48</v>
      </c>
      <c r="C58">
        <v>3.3290000000000002</v>
      </c>
      <c r="D58" t="s">
        <v>49</v>
      </c>
    </row>
    <row r="59" spans="1:10" customFormat="1" x14ac:dyDescent="0.3">
      <c r="A59" t="s">
        <v>50</v>
      </c>
    </row>
    <row r="60" spans="1:10" customFormat="1" x14ac:dyDescent="0.3">
      <c r="A60" t="s">
        <v>414</v>
      </c>
    </row>
    <row r="61" spans="1:10" customFormat="1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customFormat="1" x14ac:dyDescent="0.3">
      <c r="A62">
        <v>1</v>
      </c>
      <c r="B62" t="s">
        <v>54</v>
      </c>
      <c r="C62">
        <v>0.13600000000000001</v>
      </c>
      <c r="E62">
        <v>7.0999999999999994E-2</v>
      </c>
      <c r="F62">
        <v>7.6999999999999999E-2</v>
      </c>
      <c r="G62">
        <v>8.0000000000000002E-3</v>
      </c>
      <c r="H62">
        <v>10.6</v>
      </c>
      <c r="I62">
        <v>1</v>
      </c>
      <c r="J62">
        <v>7.6999999999999999E-2</v>
      </c>
    </row>
    <row r="63" spans="1:10" customFormat="1" x14ac:dyDescent="0.3">
      <c r="A63" t="s">
        <v>19</v>
      </c>
      <c r="B63" t="s">
        <v>78</v>
      </c>
      <c r="C63">
        <v>0.14899999999999999</v>
      </c>
      <c r="E63">
        <v>8.2000000000000003E-2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customFormat="1" x14ac:dyDescent="0.3">
      <c r="A64">
        <v>2</v>
      </c>
      <c r="B64" t="s">
        <v>55</v>
      </c>
      <c r="C64">
        <v>0.09</v>
      </c>
      <c r="E64">
        <v>3.1E-2</v>
      </c>
      <c r="F64">
        <v>2.5000000000000001E-2</v>
      </c>
      <c r="G64">
        <v>8.9999999999999993E-3</v>
      </c>
      <c r="H64">
        <v>36.6</v>
      </c>
      <c r="I64">
        <v>3</v>
      </c>
      <c r="J64">
        <v>7.3999999999999996E-2</v>
      </c>
    </row>
    <row r="65" spans="1:10" customFormat="1" x14ac:dyDescent="0.3">
      <c r="A65" t="s">
        <v>19</v>
      </c>
      <c r="B65" t="s">
        <v>79</v>
      </c>
      <c r="C65">
        <v>7.2999999999999995E-2</v>
      </c>
      <c r="E65">
        <v>1.7999999999999999E-2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customFormat="1" x14ac:dyDescent="0.3">
      <c r="A66">
        <v>3</v>
      </c>
      <c r="B66" t="s">
        <v>56</v>
      </c>
      <c r="C66">
        <v>4.9000000000000002E-2</v>
      </c>
      <c r="E66">
        <v>2E-3</v>
      </c>
      <c r="F66">
        <v>2E-3</v>
      </c>
      <c r="G66">
        <v>0</v>
      </c>
      <c r="H66">
        <v>2.1</v>
      </c>
      <c r="I66">
        <v>9</v>
      </c>
      <c r="J66">
        <v>1.6E-2</v>
      </c>
    </row>
    <row r="67" spans="1:10" customFormat="1" x14ac:dyDescent="0.3">
      <c r="A67" t="s">
        <v>19</v>
      </c>
      <c r="B67" t="s">
        <v>80</v>
      </c>
      <c r="C67">
        <v>4.8000000000000001E-2</v>
      </c>
      <c r="E67">
        <v>2E-3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customFormat="1" x14ac:dyDescent="0.3">
      <c r="A68">
        <v>4</v>
      </c>
      <c r="B68" t="s">
        <v>57</v>
      </c>
      <c r="C68">
        <v>4.3999999999999997E-2</v>
      </c>
      <c r="D68" t="s">
        <v>51</v>
      </c>
      <c r="E68" t="s">
        <v>17</v>
      </c>
      <c r="F68" t="s">
        <v>17</v>
      </c>
      <c r="G68" t="s">
        <v>17</v>
      </c>
      <c r="H68" t="s">
        <v>17</v>
      </c>
      <c r="I68">
        <v>27</v>
      </c>
      <c r="J68" t="s">
        <v>17</v>
      </c>
    </row>
    <row r="69" spans="1:10" customFormat="1" x14ac:dyDescent="0.3">
      <c r="A69" t="s">
        <v>19</v>
      </c>
      <c r="B69" t="s">
        <v>81</v>
      </c>
      <c r="C69">
        <v>4.3999999999999997E-2</v>
      </c>
      <c r="D69" t="s">
        <v>51</v>
      </c>
      <c r="E69" t="s">
        <v>17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customFormat="1" x14ac:dyDescent="0.3">
      <c r="A70">
        <v>5</v>
      </c>
      <c r="B70" t="s">
        <v>58</v>
      </c>
      <c r="C70">
        <v>4.2999999999999997E-2</v>
      </c>
      <c r="D70" t="s">
        <v>51</v>
      </c>
      <c r="E70" t="s">
        <v>17</v>
      </c>
      <c r="F70" t="s">
        <v>17</v>
      </c>
      <c r="G70" t="s">
        <v>17</v>
      </c>
      <c r="H70" t="s">
        <v>17</v>
      </c>
      <c r="I70">
        <v>81</v>
      </c>
      <c r="J70" t="s">
        <v>17</v>
      </c>
    </row>
    <row r="71" spans="1:10" customFormat="1" x14ac:dyDescent="0.3">
      <c r="A71" t="s">
        <v>19</v>
      </c>
      <c r="B71" t="s">
        <v>82</v>
      </c>
      <c r="C71">
        <v>4.2999999999999997E-2</v>
      </c>
      <c r="D71" t="s">
        <v>51</v>
      </c>
      <c r="E71" t="s">
        <v>17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customFormat="1" x14ac:dyDescent="0.3">
      <c r="A72">
        <v>6</v>
      </c>
      <c r="B72" t="s">
        <v>59</v>
      </c>
      <c r="C72">
        <v>4.2000000000000003E-2</v>
      </c>
      <c r="D72" t="s">
        <v>51</v>
      </c>
      <c r="E72" t="s">
        <v>17</v>
      </c>
      <c r="F72" t="s">
        <v>17</v>
      </c>
      <c r="G72" t="s">
        <v>17</v>
      </c>
      <c r="H72" t="s">
        <v>17</v>
      </c>
      <c r="I72">
        <v>243</v>
      </c>
      <c r="J72" t="s">
        <v>17</v>
      </c>
    </row>
    <row r="73" spans="1:10" customFormat="1" x14ac:dyDescent="0.3">
      <c r="A73" t="s">
        <v>19</v>
      </c>
      <c r="B73" t="s">
        <v>83</v>
      </c>
      <c r="C73">
        <v>4.2000000000000003E-2</v>
      </c>
      <c r="D73" t="s">
        <v>51</v>
      </c>
      <c r="E73" t="s">
        <v>17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customFormat="1" x14ac:dyDescent="0.3">
      <c r="A74">
        <v>7</v>
      </c>
      <c r="B74" t="s">
        <v>60</v>
      </c>
      <c r="C74">
        <v>4.2000000000000003E-2</v>
      </c>
      <c r="D74" t="s">
        <v>51</v>
      </c>
      <c r="E74" t="s">
        <v>17</v>
      </c>
      <c r="F74" t="s">
        <v>17</v>
      </c>
      <c r="G74" t="s">
        <v>17</v>
      </c>
      <c r="H74" t="s">
        <v>17</v>
      </c>
      <c r="I74">
        <v>729</v>
      </c>
      <c r="J74" t="s">
        <v>17</v>
      </c>
    </row>
    <row r="75" spans="1:10" customFormat="1" x14ac:dyDescent="0.3">
      <c r="A75" t="s">
        <v>19</v>
      </c>
      <c r="B75" t="s">
        <v>84</v>
      </c>
      <c r="C75">
        <v>4.2999999999999997E-2</v>
      </c>
      <c r="D75" t="s">
        <v>51</v>
      </c>
      <c r="E75" t="s">
        <v>17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customFormat="1" x14ac:dyDescent="0.3">
      <c r="A76">
        <v>8</v>
      </c>
      <c r="B76" t="s">
        <v>61</v>
      </c>
      <c r="C76">
        <v>4.2999999999999997E-2</v>
      </c>
      <c r="D76" t="s">
        <v>51</v>
      </c>
      <c r="E76" t="s">
        <v>17</v>
      </c>
      <c r="F76" t="s">
        <v>17</v>
      </c>
      <c r="G76" t="s">
        <v>17</v>
      </c>
      <c r="H76" t="s">
        <v>17</v>
      </c>
      <c r="I76">
        <v>2187</v>
      </c>
      <c r="J76" t="s">
        <v>17</v>
      </c>
    </row>
    <row r="77" spans="1:10" customFormat="1" x14ac:dyDescent="0.3">
      <c r="A77" t="s">
        <v>19</v>
      </c>
      <c r="B77" t="s">
        <v>85</v>
      </c>
      <c r="C77">
        <v>4.3999999999999997E-2</v>
      </c>
      <c r="D77" t="s">
        <v>51</v>
      </c>
      <c r="E77" t="s">
        <v>17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customFormat="1" x14ac:dyDescent="0.3">
      <c r="A78">
        <v>9</v>
      </c>
      <c r="B78" t="s">
        <v>62</v>
      </c>
      <c r="C78">
        <v>4.2999999999999997E-2</v>
      </c>
      <c r="D78" t="s">
        <v>51</v>
      </c>
      <c r="E78" t="s">
        <v>17</v>
      </c>
      <c r="F78" t="s">
        <v>17</v>
      </c>
      <c r="G78" t="s">
        <v>17</v>
      </c>
      <c r="H78" t="s">
        <v>17</v>
      </c>
      <c r="I78">
        <v>6561</v>
      </c>
      <c r="J78" t="s">
        <v>17</v>
      </c>
    </row>
    <row r="79" spans="1:10" customFormat="1" x14ac:dyDescent="0.3">
      <c r="A79" t="s">
        <v>19</v>
      </c>
      <c r="B79" t="s">
        <v>86</v>
      </c>
      <c r="C79">
        <v>4.3999999999999997E-2</v>
      </c>
      <c r="D79" t="s">
        <v>51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customFormat="1" x14ac:dyDescent="0.3">
      <c r="A80">
        <v>97</v>
      </c>
      <c r="B80" t="s">
        <v>114</v>
      </c>
      <c r="C80">
        <v>3.9E-2</v>
      </c>
      <c r="D80" t="s">
        <v>51</v>
      </c>
      <c r="E80" t="s">
        <v>17</v>
      </c>
      <c r="F80" t="s">
        <v>17</v>
      </c>
      <c r="G80" t="s">
        <v>17</v>
      </c>
      <c r="H80" t="s">
        <v>17</v>
      </c>
      <c r="I80">
        <v>1</v>
      </c>
      <c r="J80" t="s">
        <v>17</v>
      </c>
    </row>
    <row r="81" spans="1:10" customFormat="1" x14ac:dyDescent="0.3">
      <c r="A81" t="s">
        <v>19</v>
      </c>
      <c r="B81" t="s">
        <v>138</v>
      </c>
      <c r="C81">
        <v>3.9E-2</v>
      </c>
      <c r="D81" t="s">
        <v>51</v>
      </c>
      <c r="E81" t="s">
        <v>17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customFormat="1" x14ac:dyDescent="0.3">
      <c r="A82">
        <v>98</v>
      </c>
      <c r="B82" t="s">
        <v>115</v>
      </c>
      <c r="C82">
        <v>3.7999999999999999E-2</v>
      </c>
      <c r="D82" t="s">
        <v>51</v>
      </c>
      <c r="E82" t="s">
        <v>17</v>
      </c>
      <c r="F82">
        <v>0</v>
      </c>
      <c r="G82">
        <v>0</v>
      </c>
      <c r="H82">
        <v>0</v>
      </c>
      <c r="I82">
        <v>3</v>
      </c>
      <c r="J82">
        <v>0</v>
      </c>
    </row>
    <row r="83" spans="1:10" customFormat="1" x14ac:dyDescent="0.3">
      <c r="A83" t="s">
        <v>19</v>
      </c>
      <c r="B83" t="s">
        <v>139</v>
      </c>
      <c r="C83">
        <v>4.4999999999999998E-2</v>
      </c>
      <c r="D83" t="s">
        <v>51</v>
      </c>
      <c r="E83">
        <v>0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customFormat="1" x14ac:dyDescent="0.3">
      <c r="A84">
        <v>99</v>
      </c>
      <c r="B84" t="s">
        <v>116</v>
      </c>
      <c r="C84">
        <v>4.2999999999999997E-2</v>
      </c>
      <c r="D84" t="s">
        <v>51</v>
      </c>
      <c r="E84" t="s">
        <v>17</v>
      </c>
      <c r="F84" t="s">
        <v>17</v>
      </c>
      <c r="G84" t="s">
        <v>17</v>
      </c>
      <c r="H84" t="s">
        <v>17</v>
      </c>
      <c r="I84">
        <v>9</v>
      </c>
      <c r="J84" t="s">
        <v>17</v>
      </c>
    </row>
    <row r="85" spans="1:10" customFormat="1" x14ac:dyDescent="0.3">
      <c r="A85" t="s">
        <v>19</v>
      </c>
      <c r="B85" t="s">
        <v>140</v>
      </c>
      <c r="C85">
        <v>0.04</v>
      </c>
      <c r="D85" t="s">
        <v>51</v>
      </c>
      <c r="E85" t="s">
        <v>17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customFormat="1" x14ac:dyDescent="0.3">
      <c r="A86">
        <v>10</v>
      </c>
      <c r="B86" t="s">
        <v>63</v>
      </c>
      <c r="C86">
        <v>4.2999999999999997E-2</v>
      </c>
      <c r="D86" t="s">
        <v>51</v>
      </c>
      <c r="E86" t="s">
        <v>17</v>
      </c>
      <c r="F86" t="s">
        <v>17</v>
      </c>
      <c r="G86" t="s">
        <v>17</v>
      </c>
      <c r="H86" t="s">
        <v>17</v>
      </c>
      <c r="I86">
        <v>19683</v>
      </c>
      <c r="J86" t="s">
        <v>17</v>
      </c>
    </row>
    <row r="87" spans="1:10" customFormat="1" x14ac:dyDescent="0.3">
      <c r="A87" t="s">
        <v>19</v>
      </c>
      <c r="B87" t="s">
        <v>87</v>
      </c>
      <c r="C87">
        <v>4.3999999999999997E-2</v>
      </c>
      <c r="D87" t="s">
        <v>51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customFormat="1" x14ac:dyDescent="0.3">
      <c r="A88">
        <v>100</v>
      </c>
      <c r="B88" t="s">
        <v>117</v>
      </c>
      <c r="C88">
        <v>3.9E-2</v>
      </c>
      <c r="D88" t="s">
        <v>51</v>
      </c>
      <c r="E88" t="s">
        <v>17</v>
      </c>
      <c r="F88" t="s">
        <v>17</v>
      </c>
      <c r="G88" t="s">
        <v>17</v>
      </c>
      <c r="H88" t="s">
        <v>17</v>
      </c>
      <c r="I88">
        <v>27</v>
      </c>
      <c r="J88" t="s">
        <v>17</v>
      </c>
    </row>
    <row r="89" spans="1:10" customFormat="1" x14ac:dyDescent="0.3">
      <c r="A89" t="s">
        <v>19</v>
      </c>
      <c r="B89" t="s">
        <v>141</v>
      </c>
      <c r="C89">
        <v>3.7999999999999999E-2</v>
      </c>
      <c r="D89" t="s">
        <v>51</v>
      </c>
      <c r="E89" t="s">
        <v>17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customFormat="1" x14ac:dyDescent="0.3">
      <c r="A90">
        <v>101</v>
      </c>
      <c r="B90" t="s">
        <v>118</v>
      </c>
      <c r="C90">
        <v>3.9E-2</v>
      </c>
      <c r="D90" t="s">
        <v>51</v>
      </c>
      <c r="E90" t="s">
        <v>17</v>
      </c>
      <c r="F90" t="s">
        <v>17</v>
      </c>
      <c r="G90" t="s">
        <v>17</v>
      </c>
      <c r="H90" t="s">
        <v>17</v>
      </c>
      <c r="I90">
        <v>81</v>
      </c>
      <c r="J90" t="s">
        <v>17</v>
      </c>
    </row>
    <row r="91" spans="1:10" customFormat="1" x14ac:dyDescent="0.3">
      <c r="A91" t="s">
        <v>19</v>
      </c>
      <c r="B91" t="s">
        <v>142</v>
      </c>
      <c r="C91">
        <v>4.3999999999999997E-2</v>
      </c>
      <c r="D91" t="s">
        <v>51</v>
      </c>
      <c r="E91" t="s">
        <v>17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customFormat="1" x14ac:dyDescent="0.3">
      <c r="A92">
        <v>102</v>
      </c>
      <c r="B92" t="s">
        <v>119</v>
      </c>
      <c r="C92">
        <v>4.1000000000000002E-2</v>
      </c>
      <c r="D92" t="s">
        <v>51</v>
      </c>
      <c r="E92" t="s">
        <v>17</v>
      </c>
      <c r="F92">
        <v>0</v>
      </c>
      <c r="G92">
        <v>0</v>
      </c>
      <c r="H92">
        <v>0</v>
      </c>
      <c r="I92">
        <v>243</v>
      </c>
      <c r="J92">
        <v>2.7E-2</v>
      </c>
    </row>
    <row r="93" spans="1:10" customFormat="1" x14ac:dyDescent="0.3">
      <c r="A93" t="s">
        <v>19</v>
      </c>
      <c r="B93" t="s">
        <v>143</v>
      </c>
      <c r="C93">
        <v>4.4999999999999998E-2</v>
      </c>
      <c r="D93" t="s">
        <v>51</v>
      </c>
      <c r="E93">
        <v>0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customFormat="1" x14ac:dyDescent="0.3">
      <c r="A94">
        <v>103</v>
      </c>
      <c r="B94" t="s">
        <v>120</v>
      </c>
      <c r="C94">
        <v>3.7999999999999999E-2</v>
      </c>
      <c r="D94" t="s">
        <v>51</v>
      </c>
      <c r="E94" t="s">
        <v>17</v>
      </c>
      <c r="F94" t="s">
        <v>17</v>
      </c>
      <c r="G94" t="s">
        <v>17</v>
      </c>
      <c r="H94" t="s">
        <v>17</v>
      </c>
      <c r="I94">
        <v>729</v>
      </c>
      <c r="J94" t="s">
        <v>17</v>
      </c>
    </row>
    <row r="95" spans="1:10" customFormat="1" x14ac:dyDescent="0.3">
      <c r="A95" t="s">
        <v>19</v>
      </c>
      <c r="B95" t="s">
        <v>144</v>
      </c>
      <c r="C95">
        <v>4.1000000000000002E-2</v>
      </c>
      <c r="D95" t="s">
        <v>51</v>
      </c>
      <c r="E95" t="s">
        <v>17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customFormat="1" x14ac:dyDescent="0.3">
      <c r="A96">
        <v>104</v>
      </c>
      <c r="B96" t="s">
        <v>121</v>
      </c>
      <c r="C96">
        <v>0.04</v>
      </c>
      <c r="D96" t="s">
        <v>51</v>
      </c>
      <c r="E96" t="s">
        <v>17</v>
      </c>
      <c r="F96">
        <v>2E-3</v>
      </c>
      <c r="G96">
        <v>0</v>
      </c>
      <c r="H96">
        <v>0</v>
      </c>
      <c r="I96">
        <v>2187</v>
      </c>
      <c r="J96">
        <v>5.2220000000000004</v>
      </c>
    </row>
    <row r="97" spans="1:10" customFormat="1" x14ac:dyDescent="0.3">
      <c r="A97" t="s">
        <v>19</v>
      </c>
      <c r="B97" t="s">
        <v>145</v>
      </c>
      <c r="C97">
        <v>0.05</v>
      </c>
      <c r="E97">
        <v>2E-3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customFormat="1" x14ac:dyDescent="0.3">
      <c r="A98">
        <v>105</v>
      </c>
      <c r="B98" t="s">
        <v>122</v>
      </c>
      <c r="C98">
        <v>0.04</v>
      </c>
      <c r="D98" t="s">
        <v>51</v>
      </c>
      <c r="E98" t="s">
        <v>17</v>
      </c>
      <c r="F98" t="s">
        <v>17</v>
      </c>
      <c r="G98" t="s">
        <v>17</v>
      </c>
      <c r="H98" t="s">
        <v>17</v>
      </c>
      <c r="I98">
        <v>6561</v>
      </c>
      <c r="J98" t="s">
        <v>17</v>
      </c>
    </row>
    <row r="99" spans="1:10" customFormat="1" x14ac:dyDescent="0.3">
      <c r="A99" t="s">
        <v>19</v>
      </c>
      <c r="B99" t="s">
        <v>146</v>
      </c>
      <c r="C99">
        <v>3.7999999999999999E-2</v>
      </c>
      <c r="D99" t="s">
        <v>51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customFormat="1" x14ac:dyDescent="0.3">
      <c r="A100">
        <v>106</v>
      </c>
      <c r="B100" t="s">
        <v>123</v>
      </c>
      <c r="C100">
        <v>4.3999999999999997E-2</v>
      </c>
      <c r="D100" t="s">
        <v>51</v>
      </c>
      <c r="E100" t="s">
        <v>17</v>
      </c>
      <c r="F100" t="s">
        <v>17</v>
      </c>
      <c r="G100" t="s">
        <v>17</v>
      </c>
      <c r="H100" t="s">
        <v>17</v>
      </c>
      <c r="I100">
        <v>19683</v>
      </c>
      <c r="J100" t="s">
        <v>17</v>
      </c>
    </row>
    <row r="101" spans="1:10" customFormat="1" x14ac:dyDescent="0.3">
      <c r="A101" t="s">
        <v>19</v>
      </c>
      <c r="B101" t="s">
        <v>147</v>
      </c>
      <c r="C101">
        <v>3.9E-2</v>
      </c>
      <c r="D101" t="s">
        <v>51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customFormat="1" x14ac:dyDescent="0.3">
      <c r="A102">
        <v>107</v>
      </c>
      <c r="B102" t="s">
        <v>124</v>
      </c>
      <c r="C102">
        <v>4.8000000000000001E-2</v>
      </c>
      <c r="E102">
        <v>1E-3</v>
      </c>
      <c r="F102">
        <v>2E-3</v>
      </c>
      <c r="G102">
        <v>0</v>
      </c>
      <c r="H102">
        <v>9.6999999999999993</v>
      </c>
      <c r="I102">
        <v>59049</v>
      </c>
      <c r="J102">
        <v>92.084000000000003</v>
      </c>
    </row>
    <row r="103" spans="1:10" customFormat="1" x14ac:dyDescent="0.3">
      <c r="A103" t="s">
        <v>19</v>
      </c>
      <c r="B103" t="s">
        <v>148</v>
      </c>
      <c r="C103">
        <v>4.8000000000000001E-2</v>
      </c>
      <c r="E103">
        <v>2E-3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customFormat="1" x14ac:dyDescent="0.3">
      <c r="A104">
        <v>108</v>
      </c>
      <c r="B104" t="s">
        <v>125</v>
      </c>
      <c r="C104">
        <v>3.6999999999999998E-2</v>
      </c>
      <c r="D104" t="s">
        <v>51</v>
      </c>
      <c r="E104" t="s">
        <v>17</v>
      </c>
      <c r="F104">
        <v>2E-3</v>
      </c>
      <c r="G104">
        <v>0</v>
      </c>
      <c r="H104">
        <v>0</v>
      </c>
      <c r="I104">
        <v>177147</v>
      </c>
      <c r="J104">
        <v>392.98700000000002</v>
      </c>
    </row>
    <row r="105" spans="1:10" customFormat="1" x14ac:dyDescent="0.3">
      <c r="A105" t="s">
        <v>19</v>
      </c>
      <c r="B105" t="s">
        <v>149</v>
      </c>
      <c r="C105">
        <v>4.9000000000000002E-2</v>
      </c>
      <c r="E105">
        <v>2E-3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customFormat="1" x14ac:dyDescent="0.3">
      <c r="A106">
        <v>109</v>
      </c>
      <c r="B106" t="s">
        <v>162</v>
      </c>
      <c r="C106">
        <v>3.7999999999999999E-2</v>
      </c>
      <c r="D106" t="s">
        <v>51</v>
      </c>
      <c r="E106" t="s">
        <v>17</v>
      </c>
      <c r="F106">
        <v>3.0000000000000001E-3</v>
      </c>
      <c r="G106">
        <v>0</v>
      </c>
      <c r="H106">
        <v>0</v>
      </c>
      <c r="I106">
        <v>1</v>
      </c>
      <c r="J106">
        <v>3.0000000000000001E-3</v>
      </c>
    </row>
    <row r="107" spans="1:10" customFormat="1" x14ac:dyDescent="0.3">
      <c r="A107" t="s">
        <v>19</v>
      </c>
      <c r="B107" t="s">
        <v>186</v>
      </c>
      <c r="C107">
        <v>0.05</v>
      </c>
      <c r="E107">
        <v>3.0000000000000001E-3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customFormat="1" x14ac:dyDescent="0.3">
      <c r="A108">
        <v>11</v>
      </c>
      <c r="B108" t="s">
        <v>64</v>
      </c>
      <c r="C108">
        <v>4.2999999999999997E-2</v>
      </c>
      <c r="D108" t="s">
        <v>51</v>
      </c>
      <c r="E108" t="s">
        <v>17</v>
      </c>
      <c r="F108">
        <v>0</v>
      </c>
      <c r="G108">
        <v>0</v>
      </c>
      <c r="H108">
        <v>0</v>
      </c>
      <c r="I108">
        <v>59049</v>
      </c>
      <c r="J108">
        <v>24.036999999999999</v>
      </c>
    </row>
    <row r="109" spans="1:10" customFormat="1" x14ac:dyDescent="0.3">
      <c r="A109" t="s">
        <v>19</v>
      </c>
      <c r="B109" t="s">
        <v>88</v>
      </c>
      <c r="C109">
        <v>4.5999999999999999E-2</v>
      </c>
      <c r="D109" t="s">
        <v>51</v>
      </c>
      <c r="E109">
        <v>0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customFormat="1" x14ac:dyDescent="0.3">
      <c r="A110">
        <v>110</v>
      </c>
      <c r="B110" t="s">
        <v>163</v>
      </c>
      <c r="C110">
        <v>5.0999999999999997E-2</v>
      </c>
      <c r="E110">
        <v>3.0000000000000001E-3</v>
      </c>
      <c r="F110">
        <v>3.0000000000000001E-3</v>
      </c>
      <c r="G110">
        <v>0</v>
      </c>
      <c r="H110">
        <v>0</v>
      </c>
      <c r="I110">
        <v>3</v>
      </c>
      <c r="J110">
        <v>0.01</v>
      </c>
    </row>
    <row r="111" spans="1:10" customFormat="1" x14ac:dyDescent="0.3">
      <c r="A111" t="s">
        <v>19</v>
      </c>
      <c r="B111" t="s">
        <v>187</v>
      </c>
      <c r="C111">
        <v>4.3999999999999997E-2</v>
      </c>
      <c r="D111" t="s">
        <v>51</v>
      </c>
      <c r="E111" t="s">
        <v>17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customFormat="1" x14ac:dyDescent="0.3">
      <c r="A112">
        <v>111</v>
      </c>
      <c r="B112" t="s">
        <v>164</v>
      </c>
      <c r="C112">
        <v>3.9E-2</v>
      </c>
      <c r="D112" t="s">
        <v>51</v>
      </c>
      <c r="E112" t="s">
        <v>17</v>
      </c>
      <c r="F112" t="s">
        <v>17</v>
      </c>
      <c r="G112" t="s">
        <v>17</v>
      </c>
      <c r="H112" t="s">
        <v>17</v>
      </c>
      <c r="I112">
        <v>9</v>
      </c>
      <c r="J112" t="s">
        <v>17</v>
      </c>
    </row>
    <row r="113" spans="1:10" customFormat="1" x14ac:dyDescent="0.3">
      <c r="A113" t="s">
        <v>19</v>
      </c>
      <c r="B113" t="s">
        <v>188</v>
      </c>
      <c r="C113">
        <v>3.7999999999999999E-2</v>
      </c>
      <c r="D113" t="s">
        <v>51</v>
      </c>
      <c r="E113" t="s">
        <v>17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customFormat="1" x14ac:dyDescent="0.3">
      <c r="A114">
        <v>112</v>
      </c>
      <c r="B114" t="s">
        <v>165</v>
      </c>
      <c r="C114">
        <v>0.04</v>
      </c>
      <c r="D114" t="s">
        <v>51</v>
      </c>
      <c r="E114" t="s">
        <v>17</v>
      </c>
      <c r="F114" t="s">
        <v>17</v>
      </c>
      <c r="G114" t="s">
        <v>17</v>
      </c>
      <c r="H114" t="s">
        <v>17</v>
      </c>
      <c r="I114">
        <v>27</v>
      </c>
      <c r="J114" t="s">
        <v>17</v>
      </c>
    </row>
    <row r="115" spans="1:10" customFormat="1" x14ac:dyDescent="0.3">
      <c r="A115" t="s">
        <v>19</v>
      </c>
      <c r="B115" t="s">
        <v>189</v>
      </c>
      <c r="C115">
        <v>3.7999999999999999E-2</v>
      </c>
      <c r="D115" t="s">
        <v>51</v>
      </c>
      <c r="E115" t="s">
        <v>17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customFormat="1" x14ac:dyDescent="0.3">
      <c r="A116">
        <v>113</v>
      </c>
      <c r="B116" t="s">
        <v>166</v>
      </c>
      <c r="C116">
        <v>3.7999999999999999E-2</v>
      </c>
      <c r="D116" t="s">
        <v>51</v>
      </c>
      <c r="E116" t="s">
        <v>17</v>
      </c>
      <c r="F116" t="s">
        <v>17</v>
      </c>
      <c r="G116" t="s">
        <v>17</v>
      </c>
      <c r="H116" t="s">
        <v>17</v>
      </c>
      <c r="I116">
        <v>81</v>
      </c>
      <c r="J116" t="s">
        <v>17</v>
      </c>
    </row>
    <row r="117" spans="1:10" customFormat="1" x14ac:dyDescent="0.3">
      <c r="A117" t="s">
        <v>19</v>
      </c>
      <c r="B117" t="s">
        <v>190</v>
      </c>
      <c r="C117">
        <v>3.9E-2</v>
      </c>
      <c r="D117" t="s">
        <v>51</v>
      </c>
      <c r="E117" t="s">
        <v>17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customFormat="1" x14ac:dyDescent="0.3">
      <c r="A118">
        <v>114</v>
      </c>
      <c r="B118" t="s">
        <v>167</v>
      </c>
      <c r="C118">
        <v>3.7999999999999999E-2</v>
      </c>
      <c r="D118" t="s">
        <v>51</v>
      </c>
      <c r="E118" t="s">
        <v>17</v>
      </c>
      <c r="F118" t="s">
        <v>17</v>
      </c>
      <c r="G118" t="s">
        <v>17</v>
      </c>
      <c r="H118" t="s">
        <v>17</v>
      </c>
      <c r="I118">
        <v>243</v>
      </c>
      <c r="J118" t="s">
        <v>17</v>
      </c>
    </row>
    <row r="119" spans="1:10" customFormat="1" x14ac:dyDescent="0.3">
      <c r="A119" t="s">
        <v>19</v>
      </c>
      <c r="B119" t="s">
        <v>191</v>
      </c>
      <c r="C119">
        <v>3.9E-2</v>
      </c>
      <c r="D119" t="s">
        <v>51</v>
      </c>
      <c r="E119" t="s">
        <v>17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customFormat="1" x14ac:dyDescent="0.3">
      <c r="A120">
        <v>115</v>
      </c>
      <c r="B120" t="s">
        <v>168</v>
      </c>
      <c r="C120">
        <v>0.04</v>
      </c>
      <c r="D120" t="s">
        <v>51</v>
      </c>
      <c r="E120" t="s">
        <v>17</v>
      </c>
      <c r="F120" t="s">
        <v>17</v>
      </c>
      <c r="G120" t="s">
        <v>17</v>
      </c>
      <c r="H120" t="s">
        <v>17</v>
      </c>
      <c r="I120">
        <v>729</v>
      </c>
      <c r="J120" t="s">
        <v>17</v>
      </c>
    </row>
    <row r="121" spans="1:10" customFormat="1" x14ac:dyDescent="0.3">
      <c r="A121" t="s">
        <v>19</v>
      </c>
      <c r="B121" t="s">
        <v>192</v>
      </c>
      <c r="C121">
        <v>3.5999999999999997E-2</v>
      </c>
      <c r="D121" t="s">
        <v>51</v>
      </c>
      <c r="E121" t="s">
        <v>17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customFormat="1" x14ac:dyDescent="0.3">
      <c r="A122">
        <v>116</v>
      </c>
      <c r="B122" t="s">
        <v>169</v>
      </c>
      <c r="C122">
        <v>0.04</v>
      </c>
      <c r="D122" t="s">
        <v>51</v>
      </c>
      <c r="E122" t="s">
        <v>17</v>
      </c>
      <c r="F122" t="s">
        <v>17</v>
      </c>
      <c r="G122" t="s">
        <v>17</v>
      </c>
      <c r="H122" t="s">
        <v>17</v>
      </c>
      <c r="I122">
        <v>2187</v>
      </c>
      <c r="J122" t="s">
        <v>17</v>
      </c>
    </row>
    <row r="123" spans="1:10" customFormat="1" x14ac:dyDescent="0.3">
      <c r="A123" t="s">
        <v>19</v>
      </c>
      <c r="B123" t="s">
        <v>193</v>
      </c>
      <c r="C123">
        <v>3.9E-2</v>
      </c>
      <c r="D123" t="s">
        <v>51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customFormat="1" x14ac:dyDescent="0.3">
      <c r="A124">
        <v>117</v>
      </c>
      <c r="B124" t="s">
        <v>170</v>
      </c>
      <c r="C124">
        <v>3.6999999999999998E-2</v>
      </c>
      <c r="D124" t="s">
        <v>51</v>
      </c>
      <c r="E124" t="s">
        <v>17</v>
      </c>
      <c r="F124" t="s">
        <v>17</v>
      </c>
      <c r="G124" t="s">
        <v>17</v>
      </c>
      <c r="H124" t="s">
        <v>17</v>
      </c>
      <c r="I124">
        <v>6561</v>
      </c>
      <c r="J124" t="s">
        <v>17</v>
      </c>
    </row>
    <row r="125" spans="1:10" customFormat="1" x14ac:dyDescent="0.3">
      <c r="A125" t="s">
        <v>19</v>
      </c>
      <c r="B125" t="s">
        <v>194</v>
      </c>
      <c r="C125">
        <v>3.6999999999999998E-2</v>
      </c>
      <c r="D125" t="s">
        <v>51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customFormat="1" x14ac:dyDescent="0.3">
      <c r="A126">
        <v>118</v>
      </c>
      <c r="B126" t="s">
        <v>171</v>
      </c>
      <c r="C126">
        <v>0.04</v>
      </c>
      <c r="D126" t="s">
        <v>51</v>
      </c>
      <c r="E126" t="s">
        <v>17</v>
      </c>
      <c r="F126" t="s">
        <v>17</v>
      </c>
      <c r="G126" t="s">
        <v>17</v>
      </c>
      <c r="H126" t="s">
        <v>17</v>
      </c>
      <c r="I126">
        <v>19683</v>
      </c>
      <c r="J126" t="s">
        <v>17</v>
      </c>
    </row>
    <row r="127" spans="1:10" customFormat="1" x14ac:dyDescent="0.3">
      <c r="A127" t="s">
        <v>19</v>
      </c>
      <c r="B127" t="s">
        <v>195</v>
      </c>
      <c r="C127">
        <v>4.1000000000000002E-2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customFormat="1" x14ac:dyDescent="0.3">
      <c r="A128">
        <v>119</v>
      </c>
      <c r="B128" t="s">
        <v>172</v>
      </c>
      <c r="C128">
        <v>4.8000000000000001E-2</v>
      </c>
      <c r="E128">
        <v>1E-3</v>
      </c>
      <c r="F128">
        <v>1E-3</v>
      </c>
      <c r="G128">
        <v>1E-3</v>
      </c>
      <c r="H128">
        <v>73.7</v>
      </c>
      <c r="I128">
        <v>59049</v>
      </c>
      <c r="J128">
        <v>50.218000000000004</v>
      </c>
    </row>
    <row r="129" spans="1:10" customFormat="1" x14ac:dyDescent="0.3">
      <c r="A129" t="s">
        <v>19</v>
      </c>
      <c r="B129" t="s">
        <v>196</v>
      </c>
      <c r="C129">
        <v>4.5999999999999999E-2</v>
      </c>
      <c r="D129" t="s">
        <v>51</v>
      </c>
      <c r="E129">
        <v>0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customFormat="1" x14ac:dyDescent="0.3">
      <c r="A130">
        <v>12</v>
      </c>
      <c r="B130" t="s">
        <v>65</v>
      </c>
      <c r="C130">
        <v>4.5999999999999999E-2</v>
      </c>
      <c r="D130" t="s">
        <v>51</v>
      </c>
      <c r="E130">
        <v>1E-3</v>
      </c>
      <c r="F130">
        <v>1E-3</v>
      </c>
      <c r="G130">
        <v>0</v>
      </c>
      <c r="H130">
        <v>0</v>
      </c>
      <c r="I130">
        <v>177147</v>
      </c>
      <c r="J130">
        <v>113.35599999999999</v>
      </c>
    </row>
    <row r="131" spans="1:10" customFormat="1" x14ac:dyDescent="0.3">
      <c r="A131" t="s">
        <v>19</v>
      </c>
      <c r="B131" t="s">
        <v>89</v>
      </c>
      <c r="C131">
        <v>4.3999999999999997E-2</v>
      </c>
      <c r="D131" t="s">
        <v>51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customFormat="1" x14ac:dyDescent="0.3">
      <c r="A132">
        <v>120</v>
      </c>
      <c r="B132" t="s">
        <v>173</v>
      </c>
      <c r="C132">
        <v>3.5000000000000003E-2</v>
      </c>
      <c r="D132" t="s">
        <v>51</v>
      </c>
      <c r="E132" t="s">
        <v>17</v>
      </c>
      <c r="F132">
        <v>1E-3</v>
      </c>
      <c r="G132">
        <v>0</v>
      </c>
      <c r="H132">
        <v>0</v>
      </c>
      <c r="I132">
        <v>177147</v>
      </c>
      <c r="J132">
        <v>201.59</v>
      </c>
    </row>
    <row r="133" spans="1:10" customFormat="1" x14ac:dyDescent="0.3">
      <c r="A133" t="s">
        <v>19</v>
      </c>
      <c r="B133" t="s">
        <v>197</v>
      </c>
      <c r="C133">
        <v>4.7E-2</v>
      </c>
      <c r="E133">
        <v>1E-3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customFormat="1" x14ac:dyDescent="0.3">
      <c r="A134">
        <v>121</v>
      </c>
      <c r="B134" t="s">
        <v>210</v>
      </c>
      <c r="C134">
        <v>4.7E-2</v>
      </c>
      <c r="E134">
        <v>1E-3</v>
      </c>
      <c r="F134">
        <v>1E-3</v>
      </c>
      <c r="G134">
        <v>0</v>
      </c>
      <c r="H134">
        <v>0</v>
      </c>
      <c r="I134">
        <v>1</v>
      </c>
      <c r="J134">
        <v>1E-3</v>
      </c>
    </row>
    <row r="135" spans="1:10" customFormat="1" x14ac:dyDescent="0.3">
      <c r="A135" t="s">
        <v>19</v>
      </c>
      <c r="B135" t="s">
        <v>234</v>
      </c>
      <c r="C135">
        <v>4.3999999999999997E-2</v>
      </c>
      <c r="D135" t="s">
        <v>51</v>
      </c>
      <c r="E135" t="s">
        <v>17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customFormat="1" x14ac:dyDescent="0.3">
      <c r="A136">
        <v>122</v>
      </c>
      <c r="B136" t="s">
        <v>211</v>
      </c>
      <c r="C136">
        <v>4.5999999999999999E-2</v>
      </c>
      <c r="D136" t="s">
        <v>51</v>
      </c>
      <c r="E136">
        <v>0</v>
      </c>
      <c r="F136">
        <v>1E-3</v>
      </c>
      <c r="G136">
        <v>0</v>
      </c>
      <c r="H136">
        <v>64.3</v>
      </c>
      <c r="I136">
        <v>3</v>
      </c>
      <c r="J136">
        <v>2E-3</v>
      </c>
    </row>
    <row r="137" spans="1:10" customFormat="1" x14ac:dyDescent="0.3">
      <c r="A137" t="s">
        <v>19</v>
      </c>
      <c r="B137" t="s">
        <v>235</v>
      </c>
      <c r="C137">
        <v>4.7E-2</v>
      </c>
      <c r="E137">
        <v>1E-3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customFormat="1" x14ac:dyDescent="0.3">
      <c r="A138">
        <v>123</v>
      </c>
      <c r="B138" t="s">
        <v>212</v>
      </c>
      <c r="C138">
        <v>3.9E-2</v>
      </c>
      <c r="D138" t="s">
        <v>51</v>
      </c>
      <c r="E138" t="s">
        <v>17</v>
      </c>
      <c r="F138" t="s">
        <v>17</v>
      </c>
      <c r="G138" t="s">
        <v>17</v>
      </c>
      <c r="H138" t="s">
        <v>17</v>
      </c>
      <c r="I138">
        <v>9</v>
      </c>
      <c r="J138" t="s">
        <v>17</v>
      </c>
    </row>
    <row r="139" spans="1:10" customFormat="1" x14ac:dyDescent="0.3">
      <c r="A139" t="s">
        <v>19</v>
      </c>
      <c r="B139" t="s">
        <v>236</v>
      </c>
      <c r="C139">
        <v>4.2999999999999997E-2</v>
      </c>
      <c r="D139" t="s">
        <v>51</v>
      </c>
      <c r="E139" t="s">
        <v>17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customFormat="1" x14ac:dyDescent="0.3">
      <c r="A140">
        <v>124</v>
      </c>
      <c r="B140" t="s">
        <v>213</v>
      </c>
      <c r="C140">
        <v>3.9E-2</v>
      </c>
      <c r="D140" t="s">
        <v>51</v>
      </c>
      <c r="E140" t="s">
        <v>17</v>
      </c>
      <c r="F140" t="s">
        <v>17</v>
      </c>
      <c r="G140" t="s">
        <v>17</v>
      </c>
      <c r="H140" t="s">
        <v>17</v>
      </c>
      <c r="I140">
        <v>27</v>
      </c>
      <c r="J140" t="s">
        <v>17</v>
      </c>
    </row>
    <row r="141" spans="1:10" customFormat="1" x14ac:dyDescent="0.3">
      <c r="A141" t="s">
        <v>19</v>
      </c>
      <c r="B141" t="s">
        <v>237</v>
      </c>
      <c r="C141">
        <v>3.9E-2</v>
      </c>
      <c r="D141" t="s">
        <v>51</v>
      </c>
      <c r="E141" t="s">
        <v>17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customFormat="1" x14ac:dyDescent="0.3">
      <c r="A142">
        <v>125</v>
      </c>
      <c r="B142" t="s">
        <v>214</v>
      </c>
      <c r="C142">
        <v>0.04</v>
      </c>
      <c r="D142" t="s">
        <v>51</v>
      </c>
      <c r="E142" t="s">
        <v>17</v>
      </c>
      <c r="F142" t="s">
        <v>17</v>
      </c>
      <c r="G142" t="s">
        <v>17</v>
      </c>
      <c r="H142" t="s">
        <v>17</v>
      </c>
      <c r="I142">
        <v>81</v>
      </c>
      <c r="J142" t="s">
        <v>17</v>
      </c>
    </row>
    <row r="143" spans="1:10" customFormat="1" x14ac:dyDescent="0.3">
      <c r="A143" t="s">
        <v>19</v>
      </c>
      <c r="B143" t="s">
        <v>238</v>
      </c>
      <c r="C143">
        <v>4.1000000000000002E-2</v>
      </c>
      <c r="D143" t="s">
        <v>51</v>
      </c>
      <c r="E143" t="s">
        <v>17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customFormat="1" x14ac:dyDescent="0.3">
      <c r="A144">
        <v>126</v>
      </c>
      <c r="B144" t="s">
        <v>215</v>
      </c>
      <c r="C144">
        <v>3.9E-2</v>
      </c>
      <c r="D144" t="s">
        <v>51</v>
      </c>
      <c r="E144" t="s">
        <v>17</v>
      </c>
      <c r="F144" t="s">
        <v>17</v>
      </c>
      <c r="G144" t="s">
        <v>17</v>
      </c>
      <c r="H144" t="s">
        <v>17</v>
      </c>
      <c r="I144">
        <v>243</v>
      </c>
      <c r="J144" t="s">
        <v>17</v>
      </c>
    </row>
    <row r="145" spans="1:10" customFormat="1" x14ac:dyDescent="0.3">
      <c r="A145" t="s">
        <v>19</v>
      </c>
      <c r="B145" t="s">
        <v>239</v>
      </c>
      <c r="C145">
        <v>3.9E-2</v>
      </c>
      <c r="D145" t="s">
        <v>51</v>
      </c>
      <c r="E145" t="s">
        <v>17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customFormat="1" x14ac:dyDescent="0.3">
      <c r="A146">
        <v>127</v>
      </c>
      <c r="B146" t="s">
        <v>216</v>
      </c>
      <c r="C146">
        <v>0.04</v>
      </c>
      <c r="D146" t="s">
        <v>51</v>
      </c>
      <c r="E146" t="s">
        <v>17</v>
      </c>
      <c r="F146" t="s">
        <v>17</v>
      </c>
      <c r="G146" t="s">
        <v>17</v>
      </c>
      <c r="H146" t="s">
        <v>17</v>
      </c>
      <c r="I146">
        <v>729</v>
      </c>
      <c r="J146" t="s">
        <v>17</v>
      </c>
    </row>
    <row r="147" spans="1:10" customFormat="1" x14ac:dyDescent="0.3">
      <c r="A147" t="s">
        <v>19</v>
      </c>
      <c r="B147" t="s">
        <v>240</v>
      </c>
      <c r="C147">
        <v>0.04</v>
      </c>
      <c r="D147" t="s">
        <v>51</v>
      </c>
      <c r="E147" t="s">
        <v>17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customFormat="1" x14ac:dyDescent="0.3">
      <c r="A148">
        <v>128</v>
      </c>
      <c r="B148" t="s">
        <v>217</v>
      </c>
      <c r="C148">
        <v>3.9E-2</v>
      </c>
      <c r="D148" t="s">
        <v>51</v>
      </c>
      <c r="E148" t="s">
        <v>17</v>
      </c>
      <c r="F148" t="s">
        <v>17</v>
      </c>
      <c r="G148" t="s">
        <v>17</v>
      </c>
      <c r="H148" t="s">
        <v>17</v>
      </c>
      <c r="I148">
        <v>2187</v>
      </c>
      <c r="J148" t="s">
        <v>17</v>
      </c>
    </row>
    <row r="149" spans="1:10" customFormat="1" x14ac:dyDescent="0.3">
      <c r="A149" t="s">
        <v>19</v>
      </c>
      <c r="B149" t="s">
        <v>241</v>
      </c>
      <c r="C149">
        <v>0.04</v>
      </c>
      <c r="D149" t="s">
        <v>51</v>
      </c>
      <c r="E149" t="s">
        <v>17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customFormat="1" x14ac:dyDescent="0.3">
      <c r="A150">
        <v>129</v>
      </c>
      <c r="B150" t="s">
        <v>218</v>
      </c>
      <c r="C150">
        <v>3.7999999999999999E-2</v>
      </c>
      <c r="D150" t="s">
        <v>51</v>
      </c>
      <c r="E150" t="s">
        <v>17</v>
      </c>
      <c r="F150" t="s">
        <v>17</v>
      </c>
      <c r="G150" t="s">
        <v>17</v>
      </c>
      <c r="H150" t="s">
        <v>17</v>
      </c>
      <c r="I150">
        <v>6561</v>
      </c>
      <c r="J150" t="s">
        <v>17</v>
      </c>
    </row>
    <row r="151" spans="1:10" customFormat="1" x14ac:dyDescent="0.3">
      <c r="A151" t="s">
        <v>19</v>
      </c>
      <c r="B151" t="s">
        <v>242</v>
      </c>
      <c r="C151">
        <v>3.9E-2</v>
      </c>
      <c r="D151" t="s">
        <v>51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customFormat="1" x14ac:dyDescent="0.3">
      <c r="A152">
        <v>13</v>
      </c>
      <c r="B152" t="s">
        <v>102</v>
      </c>
      <c r="C152">
        <v>1.1060000000000001</v>
      </c>
      <c r="E152">
        <v>1.44</v>
      </c>
      <c r="F152">
        <v>1.2829999999999999</v>
      </c>
      <c r="G152">
        <v>0.221</v>
      </c>
      <c r="H152">
        <v>17.2</v>
      </c>
      <c r="I152">
        <v>1</v>
      </c>
      <c r="J152">
        <v>1.2829999999999999</v>
      </c>
    </row>
    <row r="153" spans="1:10" customFormat="1" x14ac:dyDescent="0.3">
      <c r="A153" t="s">
        <v>19</v>
      </c>
      <c r="B153" t="s">
        <v>126</v>
      </c>
      <c r="C153">
        <v>0.93300000000000005</v>
      </c>
      <c r="E153">
        <v>1.127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customFormat="1" x14ac:dyDescent="0.3">
      <c r="A154">
        <v>130</v>
      </c>
      <c r="B154" t="s">
        <v>219</v>
      </c>
      <c r="C154">
        <v>0.04</v>
      </c>
      <c r="D154" t="s">
        <v>51</v>
      </c>
      <c r="E154" t="s">
        <v>17</v>
      </c>
      <c r="F154" t="s">
        <v>17</v>
      </c>
      <c r="G154" t="s">
        <v>17</v>
      </c>
      <c r="H154" t="s">
        <v>17</v>
      </c>
      <c r="I154">
        <v>19683</v>
      </c>
      <c r="J154" t="s">
        <v>17</v>
      </c>
    </row>
    <row r="155" spans="1:10" customFormat="1" x14ac:dyDescent="0.3">
      <c r="A155" t="s">
        <v>19</v>
      </c>
      <c r="B155" t="s">
        <v>243</v>
      </c>
      <c r="C155">
        <v>4.2999999999999997E-2</v>
      </c>
      <c r="D155" t="s">
        <v>51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customFormat="1" x14ac:dyDescent="0.3">
      <c r="A156">
        <v>131</v>
      </c>
      <c r="B156" t="s">
        <v>220</v>
      </c>
      <c r="C156">
        <v>3.4000000000000002E-2</v>
      </c>
      <c r="D156" t="s">
        <v>51</v>
      </c>
      <c r="E156" t="s">
        <v>17</v>
      </c>
      <c r="F156" t="s">
        <v>17</v>
      </c>
      <c r="G156" t="s">
        <v>17</v>
      </c>
      <c r="H156" t="s">
        <v>17</v>
      </c>
      <c r="I156">
        <v>59049</v>
      </c>
      <c r="J156" t="s">
        <v>17</v>
      </c>
    </row>
    <row r="157" spans="1:10" customFormat="1" x14ac:dyDescent="0.3">
      <c r="A157" t="s">
        <v>19</v>
      </c>
      <c r="B157" t="s">
        <v>244</v>
      </c>
      <c r="C157">
        <v>4.3999999999999997E-2</v>
      </c>
      <c r="D157" t="s">
        <v>51</v>
      </c>
      <c r="E157" t="s">
        <v>17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customFormat="1" x14ac:dyDescent="0.3">
      <c r="A158">
        <v>132</v>
      </c>
      <c r="B158" t="s">
        <v>221</v>
      </c>
      <c r="C158">
        <v>3.9E-2</v>
      </c>
      <c r="D158" t="s">
        <v>51</v>
      </c>
      <c r="E158" t="s">
        <v>17</v>
      </c>
      <c r="F158" t="s">
        <v>17</v>
      </c>
      <c r="G158" t="s">
        <v>17</v>
      </c>
      <c r="H158" t="s">
        <v>17</v>
      </c>
      <c r="I158">
        <v>177147</v>
      </c>
      <c r="J158" t="s">
        <v>17</v>
      </c>
    </row>
    <row r="159" spans="1:10" customFormat="1" x14ac:dyDescent="0.3">
      <c r="A159" t="s">
        <v>19</v>
      </c>
      <c r="B159" t="s">
        <v>245</v>
      </c>
      <c r="C159">
        <v>3.9E-2</v>
      </c>
      <c r="D159" t="s">
        <v>51</v>
      </c>
      <c r="E159" t="s">
        <v>17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customFormat="1" x14ac:dyDescent="0.3">
      <c r="A160">
        <v>133</v>
      </c>
      <c r="B160" t="s">
        <v>258</v>
      </c>
      <c r="C160">
        <v>4.9000000000000002E-2</v>
      </c>
      <c r="E160">
        <v>2E-3</v>
      </c>
      <c r="F160">
        <v>1E-3</v>
      </c>
      <c r="G160">
        <v>2E-3</v>
      </c>
      <c r="H160">
        <v>140.4</v>
      </c>
      <c r="I160">
        <v>1</v>
      </c>
      <c r="J160">
        <v>1E-3</v>
      </c>
    </row>
    <row r="161" spans="1:10" customFormat="1" x14ac:dyDescent="0.3">
      <c r="A161" t="s">
        <v>19</v>
      </c>
      <c r="B161" t="s">
        <v>282</v>
      </c>
      <c r="C161">
        <v>4.4999999999999998E-2</v>
      </c>
      <c r="D161" t="s">
        <v>51</v>
      </c>
      <c r="E161">
        <v>0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customFormat="1" x14ac:dyDescent="0.3">
      <c r="A162">
        <v>134</v>
      </c>
      <c r="B162" t="s">
        <v>259</v>
      </c>
      <c r="C162">
        <v>4.4999999999999998E-2</v>
      </c>
      <c r="D162" t="s">
        <v>51</v>
      </c>
      <c r="E162">
        <v>0</v>
      </c>
      <c r="F162">
        <v>1E-3</v>
      </c>
      <c r="G162">
        <v>1E-3</v>
      </c>
      <c r="H162">
        <v>83.7</v>
      </c>
      <c r="I162">
        <v>3</v>
      </c>
      <c r="J162">
        <v>2E-3</v>
      </c>
    </row>
    <row r="163" spans="1:10" customFormat="1" x14ac:dyDescent="0.3">
      <c r="A163" t="s">
        <v>19</v>
      </c>
      <c r="B163" t="s">
        <v>283</v>
      </c>
      <c r="C163">
        <v>4.7E-2</v>
      </c>
      <c r="E163">
        <v>1E-3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customFormat="1" x14ac:dyDescent="0.3">
      <c r="A164">
        <v>135</v>
      </c>
      <c r="B164" t="s">
        <v>260</v>
      </c>
      <c r="C164">
        <v>4.1000000000000002E-2</v>
      </c>
      <c r="D164" t="s">
        <v>51</v>
      </c>
      <c r="E164" t="s">
        <v>17</v>
      </c>
      <c r="F164" t="s">
        <v>17</v>
      </c>
      <c r="G164" t="s">
        <v>17</v>
      </c>
      <c r="H164" t="s">
        <v>17</v>
      </c>
      <c r="I164">
        <v>9</v>
      </c>
      <c r="J164" t="s">
        <v>17</v>
      </c>
    </row>
    <row r="165" spans="1:10" customFormat="1" x14ac:dyDescent="0.3">
      <c r="A165" t="s">
        <v>19</v>
      </c>
      <c r="B165" t="s">
        <v>284</v>
      </c>
      <c r="C165">
        <v>3.9E-2</v>
      </c>
      <c r="D165" t="s">
        <v>51</v>
      </c>
      <c r="E165" t="s">
        <v>17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customFormat="1" x14ac:dyDescent="0.3">
      <c r="A166">
        <v>136</v>
      </c>
      <c r="B166" t="s">
        <v>261</v>
      </c>
      <c r="C166">
        <v>0.04</v>
      </c>
      <c r="D166" t="s">
        <v>51</v>
      </c>
      <c r="E166" t="s">
        <v>17</v>
      </c>
      <c r="F166" t="s">
        <v>17</v>
      </c>
      <c r="G166" t="s">
        <v>17</v>
      </c>
      <c r="H166" t="s">
        <v>17</v>
      </c>
      <c r="I166">
        <v>27</v>
      </c>
      <c r="J166" t="s">
        <v>17</v>
      </c>
    </row>
    <row r="167" spans="1:10" customFormat="1" x14ac:dyDescent="0.3">
      <c r="A167" t="s">
        <v>19</v>
      </c>
      <c r="B167" t="s">
        <v>285</v>
      </c>
      <c r="C167">
        <v>3.9E-2</v>
      </c>
      <c r="D167" t="s">
        <v>51</v>
      </c>
      <c r="E167" t="s">
        <v>17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customFormat="1" x14ac:dyDescent="0.3">
      <c r="A168">
        <v>137</v>
      </c>
      <c r="B168" t="s">
        <v>262</v>
      </c>
      <c r="C168">
        <v>3.6999999999999998E-2</v>
      </c>
      <c r="D168" t="s">
        <v>51</v>
      </c>
      <c r="E168" t="s">
        <v>17</v>
      </c>
      <c r="F168" t="s">
        <v>17</v>
      </c>
      <c r="G168" t="s">
        <v>17</v>
      </c>
      <c r="H168" t="s">
        <v>17</v>
      </c>
      <c r="I168">
        <v>81</v>
      </c>
      <c r="J168" t="s">
        <v>17</v>
      </c>
    </row>
    <row r="169" spans="1:10" customFormat="1" x14ac:dyDescent="0.3">
      <c r="A169" t="s">
        <v>19</v>
      </c>
      <c r="B169" t="s">
        <v>286</v>
      </c>
      <c r="C169">
        <v>3.2000000000000001E-2</v>
      </c>
      <c r="D169" t="s">
        <v>51</v>
      </c>
      <c r="E169" t="s">
        <v>17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customFormat="1" x14ac:dyDescent="0.3">
      <c r="A170">
        <v>138</v>
      </c>
      <c r="B170" t="s">
        <v>263</v>
      </c>
      <c r="C170">
        <v>3.9E-2</v>
      </c>
      <c r="D170" t="s">
        <v>51</v>
      </c>
      <c r="E170" t="s">
        <v>17</v>
      </c>
      <c r="F170" t="s">
        <v>17</v>
      </c>
      <c r="G170" t="s">
        <v>17</v>
      </c>
      <c r="H170" t="s">
        <v>17</v>
      </c>
      <c r="I170">
        <v>243</v>
      </c>
      <c r="J170" t="s">
        <v>17</v>
      </c>
    </row>
    <row r="171" spans="1:10" customFormat="1" x14ac:dyDescent="0.3">
      <c r="A171" t="s">
        <v>19</v>
      </c>
      <c r="B171" t="s">
        <v>287</v>
      </c>
      <c r="C171">
        <v>3.9E-2</v>
      </c>
      <c r="D171" t="s">
        <v>51</v>
      </c>
      <c r="E171" t="s">
        <v>17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customFormat="1" x14ac:dyDescent="0.3">
      <c r="A172">
        <v>139</v>
      </c>
      <c r="B172" t="s">
        <v>264</v>
      </c>
      <c r="C172">
        <v>4.1000000000000002E-2</v>
      </c>
      <c r="D172" t="s">
        <v>51</v>
      </c>
      <c r="E172" t="s">
        <v>17</v>
      </c>
      <c r="F172" t="s">
        <v>17</v>
      </c>
      <c r="G172" t="s">
        <v>17</v>
      </c>
      <c r="H172" t="s">
        <v>17</v>
      </c>
      <c r="I172">
        <v>729</v>
      </c>
      <c r="J172" t="s">
        <v>17</v>
      </c>
    </row>
    <row r="173" spans="1:10" customFormat="1" x14ac:dyDescent="0.3">
      <c r="A173" t="s">
        <v>19</v>
      </c>
      <c r="B173" t="s">
        <v>288</v>
      </c>
      <c r="C173">
        <v>3.9E-2</v>
      </c>
      <c r="D173" t="s">
        <v>51</v>
      </c>
      <c r="E173" t="s">
        <v>17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customFormat="1" x14ac:dyDescent="0.3">
      <c r="A174">
        <v>14</v>
      </c>
      <c r="B174" t="s">
        <v>103</v>
      </c>
      <c r="C174">
        <v>0.24299999999999999</v>
      </c>
      <c r="E174">
        <v>0.17499999999999999</v>
      </c>
      <c r="F174">
        <v>0.16</v>
      </c>
      <c r="G174">
        <v>0.02</v>
      </c>
      <c r="H174">
        <v>12.6</v>
      </c>
      <c r="I174">
        <v>3</v>
      </c>
      <c r="J174">
        <v>0.48099999999999998</v>
      </c>
    </row>
    <row r="175" spans="1:10" customFormat="1" x14ac:dyDescent="0.3">
      <c r="A175" t="s">
        <v>19</v>
      </c>
      <c r="B175" t="s">
        <v>127</v>
      </c>
      <c r="C175">
        <v>0.215</v>
      </c>
      <c r="E175">
        <v>0.14599999999999999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customFormat="1" x14ac:dyDescent="0.3">
      <c r="A176">
        <v>140</v>
      </c>
      <c r="B176" t="s">
        <v>265</v>
      </c>
      <c r="C176">
        <v>3.9E-2</v>
      </c>
      <c r="D176" t="s">
        <v>51</v>
      </c>
      <c r="E176" t="s">
        <v>17</v>
      </c>
      <c r="F176">
        <v>3.0000000000000001E-3</v>
      </c>
      <c r="G176">
        <v>0</v>
      </c>
      <c r="H176">
        <v>0</v>
      </c>
      <c r="I176">
        <v>2187</v>
      </c>
      <c r="J176">
        <v>5.5949999999999998</v>
      </c>
    </row>
    <row r="177" spans="1:10" customFormat="1" x14ac:dyDescent="0.3">
      <c r="A177" t="s">
        <v>19</v>
      </c>
      <c r="B177" t="s">
        <v>289</v>
      </c>
      <c r="C177">
        <v>0.05</v>
      </c>
      <c r="E177">
        <v>3.0000000000000001E-3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customFormat="1" x14ac:dyDescent="0.3">
      <c r="A178">
        <v>141</v>
      </c>
      <c r="B178" t="s">
        <v>266</v>
      </c>
      <c r="C178">
        <v>3.5000000000000003E-2</v>
      </c>
      <c r="D178" t="s">
        <v>51</v>
      </c>
      <c r="E178" t="s">
        <v>17</v>
      </c>
      <c r="F178">
        <v>1E-3</v>
      </c>
      <c r="G178">
        <v>0</v>
      </c>
      <c r="H178">
        <v>0</v>
      </c>
      <c r="I178">
        <v>6561</v>
      </c>
      <c r="J178">
        <v>9.5280000000000005</v>
      </c>
    </row>
    <row r="179" spans="1:10" customFormat="1" x14ac:dyDescent="0.3">
      <c r="A179" t="s">
        <v>19</v>
      </c>
      <c r="B179" t="s">
        <v>290</v>
      </c>
      <c r="C179">
        <v>4.8000000000000001E-2</v>
      </c>
      <c r="E179">
        <v>1E-3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customFormat="1" x14ac:dyDescent="0.3">
      <c r="A180">
        <v>142</v>
      </c>
      <c r="B180" t="s">
        <v>267</v>
      </c>
      <c r="C180">
        <v>4.1000000000000002E-2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19683</v>
      </c>
      <c r="J180" t="s">
        <v>17</v>
      </c>
    </row>
    <row r="181" spans="1:10" customFormat="1" x14ac:dyDescent="0.3">
      <c r="A181" t="s">
        <v>19</v>
      </c>
      <c r="B181" t="s">
        <v>291</v>
      </c>
      <c r="C181">
        <v>3.9E-2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customFormat="1" x14ac:dyDescent="0.3">
      <c r="A182">
        <v>143</v>
      </c>
      <c r="B182" t="s">
        <v>268</v>
      </c>
      <c r="C182">
        <v>4.3999999999999997E-2</v>
      </c>
      <c r="D182" t="s">
        <v>51</v>
      </c>
      <c r="E182" t="s">
        <v>17</v>
      </c>
      <c r="F182" t="s">
        <v>17</v>
      </c>
      <c r="G182" t="s">
        <v>17</v>
      </c>
      <c r="H182" t="s">
        <v>17</v>
      </c>
      <c r="I182">
        <v>59049</v>
      </c>
      <c r="J182" t="s">
        <v>17</v>
      </c>
    </row>
    <row r="183" spans="1:10" customFormat="1" x14ac:dyDescent="0.3">
      <c r="A183" t="s">
        <v>19</v>
      </c>
      <c r="B183" t="s">
        <v>292</v>
      </c>
      <c r="C183">
        <v>4.2000000000000003E-2</v>
      </c>
      <c r="D183" t="s">
        <v>51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customFormat="1" x14ac:dyDescent="0.3">
      <c r="A184">
        <v>144</v>
      </c>
      <c r="B184" t="s">
        <v>269</v>
      </c>
      <c r="C184">
        <v>4.3999999999999997E-2</v>
      </c>
      <c r="D184" t="s">
        <v>51</v>
      </c>
      <c r="E184" t="s">
        <v>17</v>
      </c>
      <c r="F184">
        <v>2E-3</v>
      </c>
      <c r="G184">
        <v>0</v>
      </c>
      <c r="H184">
        <v>0</v>
      </c>
      <c r="I184">
        <v>177147</v>
      </c>
      <c r="J184">
        <v>363.29599999999999</v>
      </c>
    </row>
    <row r="185" spans="1:10" customFormat="1" x14ac:dyDescent="0.3">
      <c r="A185" t="s">
        <v>19</v>
      </c>
      <c r="B185" t="s">
        <v>293</v>
      </c>
      <c r="C185">
        <v>4.9000000000000002E-2</v>
      </c>
      <c r="E185">
        <v>2E-3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customFormat="1" x14ac:dyDescent="0.3">
      <c r="A186">
        <v>145</v>
      </c>
      <c r="B186" t="s">
        <v>306</v>
      </c>
      <c r="C186">
        <v>4.2000000000000003E-2</v>
      </c>
      <c r="D186" t="s">
        <v>51</v>
      </c>
      <c r="E186" t="s">
        <v>17</v>
      </c>
      <c r="F186" t="s">
        <v>17</v>
      </c>
      <c r="G186" t="s">
        <v>17</v>
      </c>
      <c r="H186" t="s">
        <v>17</v>
      </c>
      <c r="I186">
        <v>1</v>
      </c>
      <c r="J186" t="s">
        <v>17</v>
      </c>
    </row>
    <row r="187" spans="1:10" customFormat="1" x14ac:dyDescent="0.3">
      <c r="A187" t="s">
        <v>19</v>
      </c>
      <c r="B187" t="s">
        <v>330</v>
      </c>
      <c r="C187">
        <v>4.1000000000000002E-2</v>
      </c>
      <c r="D187" t="s">
        <v>51</v>
      </c>
      <c r="E187" t="s">
        <v>17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customFormat="1" x14ac:dyDescent="0.3">
      <c r="A188">
        <v>146</v>
      </c>
      <c r="B188" t="s">
        <v>307</v>
      </c>
      <c r="C188">
        <v>4.1000000000000002E-2</v>
      </c>
      <c r="D188" t="s">
        <v>51</v>
      </c>
      <c r="E188" t="s">
        <v>17</v>
      </c>
      <c r="F188" t="s">
        <v>17</v>
      </c>
      <c r="G188" t="s">
        <v>17</v>
      </c>
      <c r="H188" t="s">
        <v>17</v>
      </c>
      <c r="I188">
        <v>3</v>
      </c>
      <c r="J188" t="s">
        <v>17</v>
      </c>
    </row>
    <row r="189" spans="1:10" customFormat="1" x14ac:dyDescent="0.3">
      <c r="A189" t="s">
        <v>19</v>
      </c>
      <c r="B189" t="s">
        <v>331</v>
      </c>
      <c r="C189">
        <v>0.04</v>
      </c>
      <c r="D189" t="s">
        <v>51</v>
      </c>
      <c r="E189" t="s">
        <v>17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customFormat="1" x14ac:dyDescent="0.3">
      <c r="A190">
        <v>147</v>
      </c>
      <c r="B190" t="s">
        <v>308</v>
      </c>
      <c r="C190">
        <v>3.9E-2</v>
      </c>
      <c r="D190" t="s">
        <v>51</v>
      </c>
      <c r="E190" t="s">
        <v>17</v>
      </c>
      <c r="F190" t="s">
        <v>17</v>
      </c>
      <c r="G190" t="s">
        <v>17</v>
      </c>
      <c r="H190" t="s">
        <v>17</v>
      </c>
      <c r="I190">
        <v>9</v>
      </c>
      <c r="J190" t="s">
        <v>17</v>
      </c>
    </row>
    <row r="191" spans="1:10" customFormat="1" x14ac:dyDescent="0.3">
      <c r="A191" t="s">
        <v>19</v>
      </c>
      <c r="B191" t="s">
        <v>332</v>
      </c>
      <c r="C191">
        <v>3.7999999999999999E-2</v>
      </c>
      <c r="D191" t="s">
        <v>51</v>
      </c>
      <c r="E191" t="s">
        <v>17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customFormat="1" x14ac:dyDescent="0.3">
      <c r="A192">
        <v>148</v>
      </c>
      <c r="B192" t="s">
        <v>309</v>
      </c>
      <c r="C192">
        <v>4.9000000000000002E-2</v>
      </c>
      <c r="E192">
        <v>2E-3</v>
      </c>
      <c r="F192">
        <v>2E-3</v>
      </c>
      <c r="G192">
        <v>0</v>
      </c>
      <c r="H192">
        <v>0</v>
      </c>
      <c r="I192">
        <v>27</v>
      </c>
      <c r="J192">
        <v>5.7000000000000002E-2</v>
      </c>
    </row>
    <row r="193" spans="1:10" customFormat="1" x14ac:dyDescent="0.3">
      <c r="A193" t="s">
        <v>19</v>
      </c>
      <c r="B193" t="s">
        <v>333</v>
      </c>
      <c r="C193">
        <v>3.7999999999999999E-2</v>
      </c>
      <c r="D193" t="s">
        <v>51</v>
      </c>
      <c r="E193" t="s">
        <v>17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customFormat="1" x14ac:dyDescent="0.3">
      <c r="A194">
        <v>149</v>
      </c>
      <c r="B194" t="s">
        <v>310</v>
      </c>
      <c r="C194">
        <v>3.2000000000000001E-2</v>
      </c>
      <c r="D194" t="s">
        <v>51</v>
      </c>
      <c r="E194" t="s">
        <v>17</v>
      </c>
      <c r="F194" t="s">
        <v>17</v>
      </c>
      <c r="G194" t="s">
        <v>17</v>
      </c>
      <c r="H194" t="s">
        <v>17</v>
      </c>
      <c r="I194">
        <v>81</v>
      </c>
      <c r="J194" t="s">
        <v>17</v>
      </c>
    </row>
    <row r="195" spans="1:10" customFormat="1" x14ac:dyDescent="0.3">
      <c r="A195" t="s">
        <v>19</v>
      </c>
      <c r="B195" t="s">
        <v>334</v>
      </c>
      <c r="C195">
        <v>4.3999999999999997E-2</v>
      </c>
      <c r="D195" t="s">
        <v>51</v>
      </c>
      <c r="E195" t="s">
        <v>17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customFormat="1" x14ac:dyDescent="0.3">
      <c r="A196">
        <v>15</v>
      </c>
      <c r="B196" t="s">
        <v>104</v>
      </c>
      <c r="C196">
        <v>8.1000000000000003E-2</v>
      </c>
      <c r="E196">
        <v>2.4E-2</v>
      </c>
      <c r="F196">
        <v>2.5000000000000001E-2</v>
      </c>
      <c r="G196">
        <v>0</v>
      </c>
      <c r="H196">
        <v>0.7</v>
      </c>
      <c r="I196">
        <v>9</v>
      </c>
      <c r="J196">
        <v>0.222</v>
      </c>
    </row>
    <row r="197" spans="1:10" customFormat="1" x14ac:dyDescent="0.3">
      <c r="A197" t="s">
        <v>19</v>
      </c>
      <c r="B197" t="s">
        <v>128</v>
      </c>
      <c r="C197">
        <v>8.2000000000000003E-2</v>
      </c>
      <c r="E197">
        <v>2.5000000000000001E-2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customFormat="1" x14ac:dyDescent="0.3">
      <c r="A198">
        <v>150</v>
      </c>
      <c r="B198" t="s">
        <v>311</v>
      </c>
      <c r="C198">
        <v>3.9E-2</v>
      </c>
      <c r="D198" t="s">
        <v>51</v>
      </c>
      <c r="E198" t="s">
        <v>17</v>
      </c>
      <c r="F198" t="s">
        <v>17</v>
      </c>
      <c r="G198" t="s">
        <v>17</v>
      </c>
      <c r="H198" t="s">
        <v>17</v>
      </c>
      <c r="I198">
        <v>243</v>
      </c>
      <c r="J198" t="s">
        <v>17</v>
      </c>
    </row>
    <row r="199" spans="1:10" customFormat="1" x14ac:dyDescent="0.3">
      <c r="A199" t="s">
        <v>19</v>
      </c>
      <c r="B199" t="s">
        <v>335</v>
      </c>
      <c r="C199">
        <v>3.9E-2</v>
      </c>
      <c r="D199" t="s">
        <v>51</v>
      </c>
      <c r="E199" t="s">
        <v>17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customFormat="1" x14ac:dyDescent="0.3">
      <c r="A200">
        <v>151</v>
      </c>
      <c r="B200" t="s">
        <v>312</v>
      </c>
      <c r="C200">
        <v>4.1000000000000002E-2</v>
      </c>
      <c r="D200" t="s">
        <v>51</v>
      </c>
      <c r="E200" t="s">
        <v>17</v>
      </c>
      <c r="F200" t="s">
        <v>17</v>
      </c>
      <c r="G200" t="s">
        <v>17</v>
      </c>
      <c r="H200" t="s">
        <v>17</v>
      </c>
      <c r="I200">
        <v>729</v>
      </c>
      <c r="J200" t="s">
        <v>17</v>
      </c>
    </row>
    <row r="201" spans="1:10" customFormat="1" x14ac:dyDescent="0.3">
      <c r="A201" t="s">
        <v>19</v>
      </c>
      <c r="B201" t="s">
        <v>336</v>
      </c>
      <c r="C201">
        <v>3.2000000000000001E-2</v>
      </c>
      <c r="D201" t="s">
        <v>51</v>
      </c>
      <c r="E201" t="s">
        <v>17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customFormat="1" x14ac:dyDescent="0.3">
      <c r="A202">
        <v>152</v>
      </c>
      <c r="B202" t="s">
        <v>313</v>
      </c>
      <c r="C202">
        <v>3.9E-2</v>
      </c>
      <c r="D202" t="s">
        <v>51</v>
      </c>
      <c r="E202" t="s">
        <v>17</v>
      </c>
      <c r="F202" t="s">
        <v>17</v>
      </c>
      <c r="G202" t="s">
        <v>17</v>
      </c>
      <c r="H202" t="s">
        <v>17</v>
      </c>
      <c r="I202">
        <v>2187</v>
      </c>
      <c r="J202" t="s">
        <v>17</v>
      </c>
    </row>
    <row r="203" spans="1:10" customFormat="1" x14ac:dyDescent="0.3">
      <c r="A203" t="s">
        <v>19</v>
      </c>
      <c r="B203" t="s">
        <v>337</v>
      </c>
      <c r="C203">
        <v>3.4000000000000002E-2</v>
      </c>
      <c r="D203" t="s">
        <v>51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customFormat="1" x14ac:dyDescent="0.3">
      <c r="A204">
        <v>153</v>
      </c>
      <c r="B204" t="s">
        <v>314</v>
      </c>
      <c r="C204">
        <v>4.3999999999999997E-2</v>
      </c>
      <c r="D204" t="s">
        <v>51</v>
      </c>
      <c r="E204" t="s">
        <v>17</v>
      </c>
      <c r="F204">
        <v>0</v>
      </c>
      <c r="G204">
        <v>0</v>
      </c>
      <c r="H204">
        <v>0</v>
      </c>
      <c r="I204">
        <v>6561</v>
      </c>
      <c r="J204">
        <v>0.48699999999999999</v>
      </c>
    </row>
    <row r="205" spans="1:10" customFormat="1" x14ac:dyDescent="0.3">
      <c r="A205" t="s">
        <v>19</v>
      </c>
      <c r="B205" t="s">
        <v>338</v>
      </c>
      <c r="C205">
        <v>4.4999999999999998E-2</v>
      </c>
      <c r="D205" t="s">
        <v>51</v>
      </c>
      <c r="E205">
        <v>0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customFormat="1" x14ac:dyDescent="0.3">
      <c r="A206">
        <v>154</v>
      </c>
      <c r="B206" t="s">
        <v>315</v>
      </c>
      <c r="C206">
        <v>4.2999999999999997E-2</v>
      </c>
      <c r="D206" t="s">
        <v>51</v>
      </c>
      <c r="E206" t="s">
        <v>17</v>
      </c>
      <c r="F206" t="s">
        <v>17</v>
      </c>
      <c r="G206" t="s">
        <v>17</v>
      </c>
      <c r="H206" t="s">
        <v>17</v>
      </c>
      <c r="I206">
        <v>19683</v>
      </c>
      <c r="J206" t="s">
        <v>17</v>
      </c>
    </row>
    <row r="207" spans="1:10" customFormat="1" x14ac:dyDescent="0.3">
      <c r="A207" t="s">
        <v>19</v>
      </c>
      <c r="B207" t="s">
        <v>339</v>
      </c>
      <c r="C207">
        <v>0.04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customFormat="1" x14ac:dyDescent="0.3">
      <c r="A208">
        <v>155</v>
      </c>
      <c r="B208" t="s">
        <v>316</v>
      </c>
      <c r="C208">
        <v>0.05</v>
      </c>
      <c r="E208">
        <v>3.0000000000000001E-3</v>
      </c>
      <c r="F208">
        <v>3.0000000000000001E-3</v>
      </c>
      <c r="G208">
        <v>0</v>
      </c>
      <c r="H208">
        <v>0</v>
      </c>
      <c r="I208">
        <v>59049</v>
      </c>
      <c r="J208">
        <v>151.077</v>
      </c>
    </row>
    <row r="209" spans="1:10" customFormat="1" x14ac:dyDescent="0.3">
      <c r="A209" t="s">
        <v>19</v>
      </c>
      <c r="B209" t="s">
        <v>340</v>
      </c>
      <c r="C209">
        <v>4.2999999999999997E-2</v>
      </c>
      <c r="D209" t="s">
        <v>51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customFormat="1" x14ac:dyDescent="0.3">
      <c r="A210">
        <v>156</v>
      </c>
      <c r="B210" t="s">
        <v>317</v>
      </c>
      <c r="C210">
        <v>3.9E-2</v>
      </c>
      <c r="D210" t="s">
        <v>51</v>
      </c>
      <c r="E210" t="s">
        <v>17</v>
      </c>
      <c r="F210" t="s">
        <v>17</v>
      </c>
      <c r="G210" t="s">
        <v>17</v>
      </c>
      <c r="H210" t="s">
        <v>17</v>
      </c>
      <c r="I210">
        <v>177147</v>
      </c>
      <c r="J210" t="s">
        <v>17</v>
      </c>
    </row>
    <row r="211" spans="1:10" customFormat="1" x14ac:dyDescent="0.3">
      <c r="A211" t="s">
        <v>19</v>
      </c>
      <c r="B211" t="s">
        <v>341</v>
      </c>
      <c r="C211">
        <v>0.04</v>
      </c>
      <c r="D211" t="s">
        <v>51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customFormat="1" x14ac:dyDescent="0.3">
      <c r="A212">
        <v>157</v>
      </c>
      <c r="B212" t="s">
        <v>354</v>
      </c>
      <c r="C212">
        <v>3.7999999999999999E-2</v>
      </c>
      <c r="D212" t="s">
        <v>51</v>
      </c>
      <c r="E212" t="s">
        <v>17</v>
      </c>
      <c r="F212" t="s">
        <v>17</v>
      </c>
      <c r="G212" t="s">
        <v>17</v>
      </c>
      <c r="H212" t="s">
        <v>17</v>
      </c>
      <c r="I212">
        <v>1</v>
      </c>
      <c r="J212" t="s">
        <v>17</v>
      </c>
    </row>
    <row r="213" spans="1:10" customFormat="1" x14ac:dyDescent="0.3">
      <c r="A213" t="s">
        <v>19</v>
      </c>
      <c r="B213" t="s">
        <v>378</v>
      </c>
      <c r="C213">
        <v>3.9E-2</v>
      </c>
      <c r="D213" t="s">
        <v>51</v>
      </c>
      <c r="E213" t="s">
        <v>17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customFormat="1" x14ac:dyDescent="0.3">
      <c r="A214">
        <v>158</v>
      </c>
      <c r="B214" t="s">
        <v>355</v>
      </c>
      <c r="C214">
        <v>3.9E-2</v>
      </c>
      <c r="D214" t="s">
        <v>51</v>
      </c>
      <c r="E214" t="s">
        <v>17</v>
      </c>
      <c r="F214" t="s">
        <v>17</v>
      </c>
      <c r="G214" t="s">
        <v>17</v>
      </c>
      <c r="H214" t="s">
        <v>17</v>
      </c>
      <c r="I214">
        <v>3</v>
      </c>
      <c r="J214" t="s">
        <v>17</v>
      </c>
    </row>
    <row r="215" spans="1:10" customFormat="1" x14ac:dyDescent="0.3">
      <c r="A215" t="s">
        <v>19</v>
      </c>
      <c r="B215" t="s">
        <v>379</v>
      </c>
      <c r="C215">
        <v>3.7999999999999999E-2</v>
      </c>
      <c r="D215" t="s">
        <v>51</v>
      </c>
      <c r="E215" t="s">
        <v>17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customFormat="1" x14ac:dyDescent="0.3">
      <c r="A216">
        <v>159</v>
      </c>
      <c r="B216" t="s">
        <v>356</v>
      </c>
      <c r="C216">
        <v>0.05</v>
      </c>
      <c r="E216">
        <v>2E-3</v>
      </c>
      <c r="F216">
        <v>2E-3</v>
      </c>
      <c r="G216">
        <v>0</v>
      </c>
      <c r="H216">
        <v>0</v>
      </c>
      <c r="I216">
        <v>9</v>
      </c>
      <c r="J216">
        <v>2.1000000000000001E-2</v>
      </c>
    </row>
    <row r="217" spans="1:10" customFormat="1" x14ac:dyDescent="0.3">
      <c r="A217" t="s">
        <v>19</v>
      </c>
      <c r="B217" t="s">
        <v>380</v>
      </c>
      <c r="C217">
        <v>3.7999999999999999E-2</v>
      </c>
      <c r="D217" t="s">
        <v>51</v>
      </c>
      <c r="E217" t="s">
        <v>17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customFormat="1" x14ac:dyDescent="0.3">
      <c r="A218">
        <v>16</v>
      </c>
      <c r="B218" t="s">
        <v>105</v>
      </c>
      <c r="C218">
        <v>0.05</v>
      </c>
      <c r="E218">
        <v>3.0000000000000001E-3</v>
      </c>
      <c r="F218">
        <v>6.0000000000000001E-3</v>
      </c>
      <c r="G218">
        <v>4.0000000000000001E-3</v>
      </c>
      <c r="H218">
        <v>73.5</v>
      </c>
      <c r="I218">
        <v>27</v>
      </c>
      <c r="J218">
        <v>0.16300000000000001</v>
      </c>
    </row>
    <row r="219" spans="1:10" customFormat="1" x14ac:dyDescent="0.3">
      <c r="A219" t="s">
        <v>19</v>
      </c>
      <c r="B219" t="s">
        <v>129</v>
      </c>
      <c r="C219">
        <v>0.06</v>
      </c>
      <c r="E219">
        <v>8.9999999999999993E-3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customFormat="1" x14ac:dyDescent="0.3">
      <c r="A220">
        <v>160</v>
      </c>
      <c r="B220" t="s">
        <v>357</v>
      </c>
      <c r="C220">
        <v>3.9E-2</v>
      </c>
      <c r="D220" t="s">
        <v>51</v>
      </c>
      <c r="E220" t="s">
        <v>17</v>
      </c>
      <c r="F220" t="s">
        <v>17</v>
      </c>
      <c r="G220" t="s">
        <v>17</v>
      </c>
      <c r="H220" t="s">
        <v>17</v>
      </c>
      <c r="I220">
        <v>27</v>
      </c>
      <c r="J220" t="s">
        <v>17</v>
      </c>
    </row>
    <row r="221" spans="1:10" customFormat="1" x14ac:dyDescent="0.3">
      <c r="A221" t="s">
        <v>19</v>
      </c>
      <c r="B221" t="s">
        <v>381</v>
      </c>
      <c r="C221">
        <v>3.9E-2</v>
      </c>
      <c r="D221" t="s">
        <v>51</v>
      </c>
      <c r="E221" t="s">
        <v>17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customFormat="1" x14ac:dyDescent="0.3">
      <c r="A222">
        <v>161</v>
      </c>
      <c r="B222" t="s">
        <v>358</v>
      </c>
      <c r="C222">
        <v>3.5999999999999997E-2</v>
      </c>
      <c r="D222" t="s">
        <v>51</v>
      </c>
      <c r="E222" t="s">
        <v>17</v>
      </c>
      <c r="F222" t="s">
        <v>17</v>
      </c>
      <c r="G222" t="s">
        <v>17</v>
      </c>
      <c r="H222" t="s">
        <v>17</v>
      </c>
      <c r="I222">
        <v>81</v>
      </c>
      <c r="J222" t="s">
        <v>17</v>
      </c>
    </row>
    <row r="223" spans="1:10" customFormat="1" x14ac:dyDescent="0.3">
      <c r="A223" t="s">
        <v>19</v>
      </c>
      <c r="B223" t="s">
        <v>382</v>
      </c>
      <c r="C223">
        <v>3.9E-2</v>
      </c>
      <c r="D223" t="s">
        <v>51</v>
      </c>
      <c r="E223" t="s">
        <v>17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customFormat="1" x14ac:dyDescent="0.3">
      <c r="A224">
        <v>162</v>
      </c>
      <c r="B224" t="s">
        <v>359</v>
      </c>
      <c r="C224">
        <v>3.7999999999999999E-2</v>
      </c>
      <c r="D224" t="s">
        <v>51</v>
      </c>
      <c r="E224" t="s">
        <v>17</v>
      </c>
      <c r="F224" t="s">
        <v>17</v>
      </c>
      <c r="G224" t="s">
        <v>17</v>
      </c>
      <c r="H224" t="s">
        <v>17</v>
      </c>
      <c r="I224">
        <v>243</v>
      </c>
      <c r="J224" t="s">
        <v>17</v>
      </c>
    </row>
    <row r="225" spans="1:10" customFormat="1" x14ac:dyDescent="0.3">
      <c r="A225" t="s">
        <v>19</v>
      </c>
      <c r="B225" t="s">
        <v>383</v>
      </c>
      <c r="C225">
        <v>3.9E-2</v>
      </c>
      <c r="D225" t="s">
        <v>51</v>
      </c>
      <c r="E225" t="s">
        <v>17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customFormat="1" x14ac:dyDescent="0.3">
      <c r="A226">
        <v>163</v>
      </c>
      <c r="B226" t="s">
        <v>360</v>
      </c>
      <c r="C226">
        <v>4.9000000000000002E-2</v>
      </c>
      <c r="E226">
        <v>2E-3</v>
      </c>
      <c r="F226">
        <v>2E-3</v>
      </c>
      <c r="G226">
        <v>0</v>
      </c>
      <c r="H226">
        <v>0</v>
      </c>
      <c r="I226">
        <v>729</v>
      </c>
      <c r="J226">
        <v>1.4950000000000001</v>
      </c>
    </row>
    <row r="227" spans="1:10" customFormat="1" x14ac:dyDescent="0.3">
      <c r="A227" t="s">
        <v>19</v>
      </c>
      <c r="B227" t="s">
        <v>384</v>
      </c>
      <c r="C227">
        <v>4.1000000000000002E-2</v>
      </c>
      <c r="D227" t="s">
        <v>51</v>
      </c>
      <c r="E227" t="s">
        <v>17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customFormat="1" x14ac:dyDescent="0.3">
      <c r="A228">
        <v>164</v>
      </c>
      <c r="B228" t="s">
        <v>361</v>
      </c>
      <c r="C228">
        <v>3.9E-2</v>
      </c>
      <c r="D228" t="s">
        <v>51</v>
      </c>
      <c r="E228" t="s">
        <v>17</v>
      </c>
      <c r="F228">
        <v>3.0000000000000001E-3</v>
      </c>
      <c r="G228">
        <v>0</v>
      </c>
      <c r="H228">
        <v>0</v>
      </c>
      <c r="I228">
        <v>2187</v>
      </c>
      <c r="J228">
        <v>6.48</v>
      </c>
    </row>
    <row r="229" spans="1:10" customFormat="1" x14ac:dyDescent="0.3">
      <c r="A229" t="s">
        <v>19</v>
      </c>
      <c r="B229" t="s">
        <v>385</v>
      </c>
      <c r="C229">
        <v>5.0999999999999997E-2</v>
      </c>
      <c r="E229">
        <v>3.0000000000000001E-3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customFormat="1" x14ac:dyDescent="0.3">
      <c r="A230">
        <v>165</v>
      </c>
      <c r="B230" t="s">
        <v>362</v>
      </c>
      <c r="C230">
        <v>0.05</v>
      </c>
      <c r="E230">
        <v>2E-3</v>
      </c>
      <c r="F230">
        <v>3.0000000000000001E-3</v>
      </c>
      <c r="G230">
        <v>0</v>
      </c>
      <c r="H230">
        <v>9.3000000000000007</v>
      </c>
      <c r="I230">
        <v>6561</v>
      </c>
      <c r="J230">
        <v>17.167000000000002</v>
      </c>
    </row>
    <row r="231" spans="1:10" customFormat="1" x14ac:dyDescent="0.3">
      <c r="A231" t="s">
        <v>19</v>
      </c>
      <c r="B231" t="s">
        <v>386</v>
      </c>
      <c r="C231">
        <v>0.05</v>
      </c>
      <c r="E231">
        <v>3.0000000000000001E-3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customFormat="1" x14ac:dyDescent="0.3">
      <c r="A232">
        <v>166</v>
      </c>
      <c r="B232" t="s">
        <v>363</v>
      </c>
      <c r="C232">
        <v>4.4999999999999998E-2</v>
      </c>
      <c r="D232" t="s">
        <v>51</v>
      </c>
      <c r="E232">
        <v>0</v>
      </c>
      <c r="F232">
        <v>2E-3</v>
      </c>
      <c r="G232">
        <v>2E-3</v>
      </c>
      <c r="H232">
        <v>125.8</v>
      </c>
      <c r="I232">
        <v>19683</v>
      </c>
      <c r="J232">
        <v>33.923000000000002</v>
      </c>
    </row>
    <row r="233" spans="1:10" customFormat="1" x14ac:dyDescent="0.3">
      <c r="A233" t="s">
        <v>19</v>
      </c>
      <c r="B233" t="s">
        <v>387</v>
      </c>
      <c r="C233">
        <v>5.0999999999999997E-2</v>
      </c>
      <c r="E233">
        <v>3.0000000000000001E-3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customFormat="1" x14ac:dyDescent="0.3">
      <c r="A234">
        <v>167</v>
      </c>
      <c r="B234" t="s">
        <v>364</v>
      </c>
      <c r="C234">
        <v>3.7999999999999999E-2</v>
      </c>
      <c r="D234" t="s">
        <v>51</v>
      </c>
      <c r="E234" t="s">
        <v>17</v>
      </c>
      <c r="F234" t="s">
        <v>17</v>
      </c>
      <c r="G234" t="s">
        <v>17</v>
      </c>
      <c r="H234" t="s">
        <v>17</v>
      </c>
      <c r="I234">
        <v>59049</v>
      </c>
      <c r="J234" t="s">
        <v>17</v>
      </c>
    </row>
    <row r="235" spans="1:10" customFormat="1" x14ac:dyDescent="0.3">
      <c r="A235" t="s">
        <v>19</v>
      </c>
      <c r="B235" t="s">
        <v>388</v>
      </c>
      <c r="C235">
        <v>0.04</v>
      </c>
      <c r="D235" t="s">
        <v>51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customFormat="1" x14ac:dyDescent="0.3">
      <c r="A236">
        <v>168</v>
      </c>
      <c r="B236" t="s">
        <v>365</v>
      </c>
      <c r="C236">
        <v>4.8000000000000001E-2</v>
      </c>
      <c r="E236">
        <v>2E-3</v>
      </c>
      <c r="F236">
        <v>1E-3</v>
      </c>
      <c r="G236">
        <v>1E-3</v>
      </c>
      <c r="H236">
        <v>88.7</v>
      </c>
      <c r="I236">
        <v>177147</v>
      </c>
      <c r="J236">
        <v>193.31100000000001</v>
      </c>
    </row>
    <row r="237" spans="1:10" customFormat="1" x14ac:dyDescent="0.3">
      <c r="A237" t="s">
        <v>19</v>
      </c>
      <c r="B237" t="s">
        <v>389</v>
      </c>
      <c r="C237">
        <v>4.5999999999999999E-2</v>
      </c>
      <c r="D237" t="s">
        <v>51</v>
      </c>
      <c r="E237">
        <v>0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customFormat="1" x14ac:dyDescent="0.3">
      <c r="A238">
        <v>17</v>
      </c>
      <c r="B238" t="s">
        <v>106</v>
      </c>
      <c r="C238">
        <v>4.3999999999999997E-2</v>
      </c>
      <c r="D238" t="s">
        <v>51</v>
      </c>
      <c r="E238" t="s">
        <v>17</v>
      </c>
      <c r="F238">
        <v>0</v>
      </c>
      <c r="G238">
        <v>0</v>
      </c>
      <c r="H238">
        <v>0</v>
      </c>
      <c r="I238">
        <v>81</v>
      </c>
      <c r="J238">
        <v>3.0000000000000001E-3</v>
      </c>
    </row>
    <row r="239" spans="1:10" customFormat="1" x14ac:dyDescent="0.3">
      <c r="A239" t="s">
        <v>19</v>
      </c>
      <c r="B239" t="s">
        <v>130</v>
      </c>
      <c r="C239">
        <v>4.4999999999999998E-2</v>
      </c>
      <c r="D239" t="s">
        <v>51</v>
      </c>
      <c r="E239">
        <v>0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customFormat="1" x14ac:dyDescent="0.3">
      <c r="A240">
        <v>18</v>
      </c>
      <c r="B240" t="s">
        <v>107</v>
      </c>
      <c r="C240">
        <v>4.2000000000000003E-2</v>
      </c>
      <c r="D240" t="s">
        <v>51</v>
      </c>
      <c r="E240" t="s">
        <v>17</v>
      </c>
      <c r="F240" t="s">
        <v>17</v>
      </c>
      <c r="G240" t="s">
        <v>17</v>
      </c>
      <c r="H240" t="s">
        <v>17</v>
      </c>
      <c r="I240">
        <v>243</v>
      </c>
      <c r="J240" t="s">
        <v>17</v>
      </c>
    </row>
    <row r="241" spans="1:10" customFormat="1" x14ac:dyDescent="0.3">
      <c r="A241" t="s">
        <v>19</v>
      </c>
      <c r="B241" t="s">
        <v>131</v>
      </c>
      <c r="C241">
        <v>4.2999999999999997E-2</v>
      </c>
      <c r="D241" t="s">
        <v>51</v>
      </c>
      <c r="E241" t="s">
        <v>17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customFormat="1" x14ac:dyDescent="0.3">
      <c r="A242">
        <v>19</v>
      </c>
      <c r="B242" t="s">
        <v>108</v>
      </c>
      <c r="C242">
        <v>4.2000000000000003E-2</v>
      </c>
      <c r="D242" t="s">
        <v>51</v>
      </c>
      <c r="E242" t="s">
        <v>17</v>
      </c>
      <c r="F242" t="s">
        <v>17</v>
      </c>
      <c r="G242" t="s">
        <v>17</v>
      </c>
      <c r="H242" t="s">
        <v>17</v>
      </c>
      <c r="I242">
        <v>729</v>
      </c>
      <c r="J242" t="s">
        <v>17</v>
      </c>
    </row>
    <row r="243" spans="1:10" customFormat="1" x14ac:dyDescent="0.3">
      <c r="A243" t="s">
        <v>19</v>
      </c>
      <c r="B243" t="s">
        <v>132</v>
      </c>
      <c r="C243">
        <v>4.2999999999999997E-2</v>
      </c>
      <c r="D243" t="s">
        <v>51</v>
      </c>
      <c r="E243" t="s">
        <v>17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customFormat="1" x14ac:dyDescent="0.3">
      <c r="A244">
        <v>20</v>
      </c>
      <c r="B244" t="s">
        <v>109</v>
      </c>
      <c r="C244">
        <v>4.4999999999999998E-2</v>
      </c>
      <c r="D244" t="s">
        <v>51</v>
      </c>
      <c r="E244">
        <v>0</v>
      </c>
      <c r="F244">
        <v>0</v>
      </c>
      <c r="G244">
        <v>0</v>
      </c>
      <c r="H244">
        <v>0</v>
      </c>
      <c r="I244">
        <v>2187</v>
      </c>
      <c r="J244">
        <v>0.24399999999999999</v>
      </c>
    </row>
    <row r="245" spans="1:10" customFormat="1" x14ac:dyDescent="0.3">
      <c r="A245" t="s">
        <v>19</v>
      </c>
      <c r="B245" t="s">
        <v>133</v>
      </c>
      <c r="C245">
        <v>4.2999999999999997E-2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customFormat="1" x14ac:dyDescent="0.3">
      <c r="A246">
        <v>21</v>
      </c>
      <c r="B246" t="s">
        <v>110</v>
      </c>
      <c r="C246">
        <v>4.3999999999999997E-2</v>
      </c>
      <c r="D246" t="s">
        <v>51</v>
      </c>
      <c r="E246" t="s">
        <v>17</v>
      </c>
      <c r="F246" t="s">
        <v>17</v>
      </c>
      <c r="G246" t="s">
        <v>17</v>
      </c>
      <c r="H246" t="s">
        <v>17</v>
      </c>
      <c r="I246">
        <v>6561</v>
      </c>
      <c r="J246" t="s">
        <v>17</v>
      </c>
    </row>
    <row r="247" spans="1:10" customFormat="1" x14ac:dyDescent="0.3">
      <c r="A247" t="s">
        <v>19</v>
      </c>
      <c r="B247" t="s">
        <v>134</v>
      </c>
      <c r="C247">
        <v>4.2999999999999997E-2</v>
      </c>
      <c r="D247" t="s">
        <v>51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customFormat="1" x14ac:dyDescent="0.3">
      <c r="A248">
        <v>22</v>
      </c>
      <c r="B248" t="s">
        <v>111</v>
      </c>
      <c r="C248">
        <v>4.2999999999999997E-2</v>
      </c>
      <c r="D248" t="s">
        <v>51</v>
      </c>
      <c r="E248" t="s">
        <v>17</v>
      </c>
      <c r="F248" t="s">
        <v>17</v>
      </c>
      <c r="G248" t="s">
        <v>17</v>
      </c>
      <c r="H248" t="s">
        <v>17</v>
      </c>
      <c r="I248">
        <v>19683</v>
      </c>
      <c r="J248" t="s">
        <v>17</v>
      </c>
    </row>
    <row r="249" spans="1:10" customFormat="1" x14ac:dyDescent="0.3">
      <c r="A249" t="s">
        <v>19</v>
      </c>
      <c r="B249" t="s">
        <v>135</v>
      </c>
      <c r="C249">
        <v>4.2000000000000003E-2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customFormat="1" x14ac:dyDescent="0.3">
      <c r="A250">
        <v>23</v>
      </c>
      <c r="B250" t="s">
        <v>112</v>
      </c>
      <c r="C250">
        <v>4.2999999999999997E-2</v>
      </c>
      <c r="D250" t="s">
        <v>51</v>
      </c>
      <c r="E250" t="s">
        <v>17</v>
      </c>
      <c r="F250" t="s">
        <v>17</v>
      </c>
      <c r="G250" t="s">
        <v>17</v>
      </c>
      <c r="H250" t="s">
        <v>17</v>
      </c>
      <c r="I250">
        <v>59049</v>
      </c>
      <c r="J250" t="s">
        <v>17</v>
      </c>
    </row>
    <row r="251" spans="1:10" customFormat="1" x14ac:dyDescent="0.3">
      <c r="A251" t="s">
        <v>19</v>
      </c>
      <c r="B251" t="s">
        <v>136</v>
      </c>
      <c r="C251">
        <v>4.2000000000000003E-2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customFormat="1" x14ac:dyDescent="0.3">
      <c r="A252">
        <v>24</v>
      </c>
      <c r="B252" t="s">
        <v>113</v>
      </c>
      <c r="C252">
        <v>4.2999999999999997E-2</v>
      </c>
      <c r="D252" t="s">
        <v>51</v>
      </c>
      <c r="E252" t="s">
        <v>17</v>
      </c>
      <c r="F252" t="s">
        <v>17</v>
      </c>
      <c r="G252" t="s">
        <v>17</v>
      </c>
      <c r="H252" t="s">
        <v>17</v>
      </c>
      <c r="I252">
        <v>177147</v>
      </c>
      <c r="J252" t="s">
        <v>17</v>
      </c>
    </row>
    <row r="253" spans="1:10" customFormat="1" x14ac:dyDescent="0.3">
      <c r="A253" t="s">
        <v>19</v>
      </c>
      <c r="B253" t="s">
        <v>137</v>
      </c>
      <c r="C253">
        <v>4.2000000000000003E-2</v>
      </c>
      <c r="D253" t="s">
        <v>51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customFormat="1" x14ac:dyDescent="0.3">
      <c r="A254">
        <v>25</v>
      </c>
      <c r="B254" t="s">
        <v>150</v>
      </c>
      <c r="C254">
        <v>3.9710000000000001</v>
      </c>
      <c r="D254" t="s">
        <v>51</v>
      </c>
      <c r="E254" t="s">
        <v>17</v>
      </c>
      <c r="F254" t="s">
        <v>17</v>
      </c>
      <c r="G254" t="s">
        <v>17</v>
      </c>
      <c r="H254" t="s">
        <v>17</v>
      </c>
      <c r="I254">
        <v>1</v>
      </c>
      <c r="J254" t="s">
        <v>17</v>
      </c>
    </row>
    <row r="255" spans="1:10" customFormat="1" x14ac:dyDescent="0.3">
      <c r="A255" t="s">
        <v>19</v>
      </c>
      <c r="B255" t="s">
        <v>174</v>
      </c>
      <c r="C255">
        <v>3.9420000000000002</v>
      </c>
      <c r="D255" t="s">
        <v>51</v>
      </c>
      <c r="E255" t="s">
        <v>17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customFormat="1" x14ac:dyDescent="0.3">
      <c r="A256">
        <v>26</v>
      </c>
      <c r="B256" t="s">
        <v>151</v>
      </c>
      <c r="C256">
        <v>3.7549999999999999</v>
      </c>
      <c r="D256" t="s">
        <v>51</v>
      </c>
      <c r="E256" t="s">
        <v>17</v>
      </c>
      <c r="F256" t="s">
        <v>17</v>
      </c>
      <c r="G256" t="s">
        <v>17</v>
      </c>
      <c r="H256" t="s">
        <v>17</v>
      </c>
      <c r="I256">
        <v>3</v>
      </c>
      <c r="J256" t="s">
        <v>17</v>
      </c>
    </row>
    <row r="257" spans="1:10" customFormat="1" x14ac:dyDescent="0.3">
      <c r="A257" t="s">
        <v>19</v>
      </c>
      <c r="B257" t="s">
        <v>175</v>
      </c>
      <c r="C257">
        <v>3.726</v>
      </c>
      <c r="D257" t="s">
        <v>51</v>
      </c>
      <c r="E257" t="s">
        <v>17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customFormat="1" x14ac:dyDescent="0.3">
      <c r="A258">
        <v>27</v>
      </c>
      <c r="B258" t="s">
        <v>152</v>
      </c>
      <c r="C258">
        <v>3.4249999999999998</v>
      </c>
      <c r="D258" t="s">
        <v>51</v>
      </c>
      <c r="E258" t="s">
        <v>17</v>
      </c>
      <c r="F258">
        <v>12.914999999999999</v>
      </c>
      <c r="G258">
        <v>0</v>
      </c>
      <c r="H258">
        <v>0</v>
      </c>
      <c r="I258">
        <v>9</v>
      </c>
      <c r="J258">
        <v>116.236</v>
      </c>
    </row>
    <row r="259" spans="1:10" customFormat="1" x14ac:dyDescent="0.3">
      <c r="A259" t="s">
        <v>19</v>
      </c>
      <c r="B259" t="s">
        <v>176</v>
      </c>
      <c r="C259">
        <v>3.07</v>
      </c>
      <c r="E259">
        <v>12.914999999999999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customFormat="1" x14ac:dyDescent="0.3">
      <c r="A260">
        <v>28</v>
      </c>
      <c r="B260" t="s">
        <v>153</v>
      </c>
      <c r="C260">
        <v>1.6890000000000001</v>
      </c>
      <c r="E260">
        <v>2.7949999999999999</v>
      </c>
      <c r="F260">
        <v>2.7709999999999999</v>
      </c>
      <c r="G260">
        <v>3.4000000000000002E-2</v>
      </c>
      <c r="H260">
        <v>1.2</v>
      </c>
      <c r="I260">
        <v>27</v>
      </c>
      <c r="J260">
        <v>74.825999999999993</v>
      </c>
    </row>
    <row r="261" spans="1:10" customFormat="1" x14ac:dyDescent="0.3">
      <c r="A261" t="s">
        <v>19</v>
      </c>
      <c r="B261" t="s">
        <v>177</v>
      </c>
      <c r="C261">
        <v>1.6719999999999999</v>
      </c>
      <c r="E261">
        <v>2.7469999999999999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customFormat="1" x14ac:dyDescent="0.3">
      <c r="A262">
        <v>29</v>
      </c>
      <c r="B262" t="s">
        <v>154</v>
      </c>
      <c r="C262">
        <v>0.52100000000000002</v>
      </c>
      <c r="E262">
        <v>0.504</v>
      </c>
      <c r="F262">
        <v>0.51300000000000001</v>
      </c>
      <c r="G262">
        <v>1.2999999999999999E-2</v>
      </c>
      <c r="H262">
        <v>2.5</v>
      </c>
      <c r="I262">
        <v>81</v>
      </c>
      <c r="J262">
        <v>41.558999999999997</v>
      </c>
    </row>
    <row r="263" spans="1:10" customFormat="1" x14ac:dyDescent="0.3">
      <c r="A263" t="s">
        <v>19</v>
      </c>
      <c r="B263" t="s">
        <v>178</v>
      </c>
      <c r="C263">
        <v>0.53400000000000003</v>
      </c>
      <c r="E263">
        <v>0.52200000000000002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customFormat="1" x14ac:dyDescent="0.3">
      <c r="A264">
        <v>30</v>
      </c>
      <c r="B264" t="s">
        <v>155</v>
      </c>
      <c r="C264">
        <v>0.154</v>
      </c>
      <c r="E264">
        <v>8.6999999999999994E-2</v>
      </c>
      <c r="F264">
        <v>0.09</v>
      </c>
      <c r="G264">
        <v>4.0000000000000001E-3</v>
      </c>
      <c r="H264">
        <v>4.7</v>
      </c>
      <c r="I264">
        <v>243</v>
      </c>
      <c r="J264">
        <v>21.908999999999999</v>
      </c>
    </row>
    <row r="265" spans="1:10" customFormat="1" x14ac:dyDescent="0.3">
      <c r="A265" t="s">
        <v>19</v>
      </c>
      <c r="B265" t="s">
        <v>179</v>
      </c>
      <c r="C265">
        <v>0.161</v>
      </c>
      <c r="E265">
        <v>9.2999999999999999E-2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customFormat="1" x14ac:dyDescent="0.3">
      <c r="A266">
        <v>31</v>
      </c>
      <c r="B266" t="s">
        <v>156</v>
      </c>
      <c r="C266">
        <v>8.2000000000000003E-2</v>
      </c>
      <c r="E266">
        <v>2.5000000000000001E-2</v>
      </c>
      <c r="F266">
        <v>1.7999999999999999E-2</v>
      </c>
      <c r="G266">
        <v>0.01</v>
      </c>
      <c r="H266">
        <v>55.4</v>
      </c>
      <c r="I266">
        <v>729</v>
      </c>
      <c r="J266">
        <v>13.073</v>
      </c>
    </row>
    <row r="267" spans="1:10" customFormat="1" x14ac:dyDescent="0.3">
      <c r="A267" t="s">
        <v>19</v>
      </c>
      <c r="B267" t="s">
        <v>180</v>
      </c>
      <c r="C267">
        <v>6.3E-2</v>
      </c>
      <c r="E267">
        <v>1.0999999999999999E-2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customFormat="1" x14ac:dyDescent="0.3">
      <c r="A268">
        <v>32</v>
      </c>
      <c r="B268" t="s">
        <v>157</v>
      </c>
      <c r="C268">
        <v>7.6999999999999999E-2</v>
      </c>
      <c r="E268">
        <v>2.1999999999999999E-2</v>
      </c>
      <c r="F268">
        <v>1.0999999999999999E-2</v>
      </c>
      <c r="G268">
        <v>1.4E-2</v>
      </c>
      <c r="H268">
        <v>126</v>
      </c>
      <c r="I268">
        <v>2187</v>
      </c>
      <c r="J268">
        <v>24.887</v>
      </c>
    </row>
    <row r="269" spans="1:10" customFormat="1" x14ac:dyDescent="0.3">
      <c r="A269" t="s">
        <v>19</v>
      </c>
      <c r="B269" t="s">
        <v>181</v>
      </c>
      <c r="C269">
        <v>4.7E-2</v>
      </c>
      <c r="E269">
        <v>1E-3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customFormat="1" x14ac:dyDescent="0.3">
      <c r="A270">
        <v>33</v>
      </c>
      <c r="B270" t="s">
        <v>158</v>
      </c>
      <c r="C270">
        <v>6.6000000000000003E-2</v>
      </c>
      <c r="E270">
        <v>1.2999999999999999E-2</v>
      </c>
      <c r="F270">
        <v>1.7000000000000001E-2</v>
      </c>
      <c r="G270">
        <v>5.0000000000000001E-3</v>
      </c>
      <c r="H270">
        <v>29.6</v>
      </c>
      <c r="I270">
        <v>6561</v>
      </c>
      <c r="J270">
        <v>110.20699999999999</v>
      </c>
    </row>
    <row r="271" spans="1:10" customFormat="1" x14ac:dyDescent="0.3">
      <c r="A271" t="s">
        <v>19</v>
      </c>
      <c r="B271" t="s">
        <v>182</v>
      </c>
      <c r="C271">
        <v>7.5999999999999998E-2</v>
      </c>
      <c r="E271">
        <v>0.02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customFormat="1" x14ac:dyDescent="0.3">
      <c r="A272">
        <v>34</v>
      </c>
      <c r="B272" t="s">
        <v>159</v>
      </c>
      <c r="C272">
        <v>5.6000000000000001E-2</v>
      </c>
      <c r="E272">
        <v>6.0000000000000001E-3</v>
      </c>
      <c r="F272">
        <v>6.0000000000000001E-3</v>
      </c>
      <c r="G272">
        <v>0</v>
      </c>
      <c r="H272">
        <v>0</v>
      </c>
      <c r="I272">
        <v>19683</v>
      </c>
      <c r="J272">
        <v>127.557</v>
      </c>
    </row>
    <row r="273" spans="1:10" customFormat="1" x14ac:dyDescent="0.3">
      <c r="A273" t="s">
        <v>19</v>
      </c>
      <c r="B273" t="s">
        <v>183</v>
      </c>
      <c r="C273">
        <v>4.2999999999999997E-2</v>
      </c>
      <c r="D273" t="s">
        <v>51</v>
      </c>
      <c r="E273" t="s">
        <v>17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customFormat="1" x14ac:dyDescent="0.3">
      <c r="A274">
        <v>35</v>
      </c>
      <c r="B274" t="s">
        <v>160</v>
      </c>
      <c r="C274">
        <v>5.5E-2</v>
      </c>
      <c r="E274">
        <v>6.0000000000000001E-3</v>
      </c>
      <c r="F274">
        <v>3.0000000000000001E-3</v>
      </c>
      <c r="G274">
        <v>4.0000000000000001E-3</v>
      </c>
      <c r="H274">
        <v>137.9</v>
      </c>
      <c r="I274">
        <v>59049</v>
      </c>
      <c r="J274">
        <v>174.59399999999999</v>
      </c>
    </row>
    <row r="275" spans="1:10" customFormat="1" x14ac:dyDescent="0.3">
      <c r="A275" t="s">
        <v>19</v>
      </c>
      <c r="B275" t="s">
        <v>184</v>
      </c>
      <c r="C275">
        <v>4.4999999999999998E-2</v>
      </c>
      <c r="D275" t="s">
        <v>51</v>
      </c>
      <c r="E275">
        <v>0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customFormat="1" x14ac:dyDescent="0.3">
      <c r="A276">
        <v>36</v>
      </c>
      <c r="B276" t="s">
        <v>161</v>
      </c>
      <c r="C276">
        <v>6.5000000000000002E-2</v>
      </c>
      <c r="E276">
        <v>1.2E-2</v>
      </c>
      <c r="F276">
        <v>1.2E-2</v>
      </c>
      <c r="G276">
        <v>0</v>
      </c>
      <c r="H276">
        <v>0</v>
      </c>
      <c r="I276">
        <v>177147</v>
      </c>
      <c r="J276">
        <v>2165.7109999999998</v>
      </c>
    </row>
    <row r="277" spans="1:10" customFormat="1" x14ac:dyDescent="0.3">
      <c r="A277" t="s">
        <v>19</v>
      </c>
      <c r="B277" t="s">
        <v>185</v>
      </c>
      <c r="C277">
        <v>4.2999999999999997E-2</v>
      </c>
      <c r="D277" t="s">
        <v>51</v>
      </c>
      <c r="E277" t="s">
        <v>17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customFormat="1" x14ac:dyDescent="0.3">
      <c r="A278">
        <v>37</v>
      </c>
      <c r="B278" t="s">
        <v>198</v>
      </c>
      <c r="C278">
        <v>3.92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customFormat="1" x14ac:dyDescent="0.3">
      <c r="A279" t="s">
        <v>19</v>
      </c>
      <c r="B279" t="s">
        <v>222</v>
      </c>
      <c r="C279">
        <v>3.7970000000000002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customFormat="1" x14ac:dyDescent="0.3">
      <c r="A280">
        <v>38</v>
      </c>
      <c r="B280" t="s">
        <v>199</v>
      </c>
      <c r="C280">
        <v>3.6709999999999998</v>
      </c>
      <c r="D280" t="s">
        <v>51</v>
      </c>
      <c r="E280" t="s">
        <v>17</v>
      </c>
      <c r="F280" t="s">
        <v>17</v>
      </c>
      <c r="G280" t="s">
        <v>17</v>
      </c>
      <c r="H280" t="s">
        <v>17</v>
      </c>
      <c r="I280">
        <v>3</v>
      </c>
      <c r="J280" t="s">
        <v>17</v>
      </c>
    </row>
    <row r="281" spans="1:10" customFormat="1" x14ac:dyDescent="0.3">
      <c r="A281" t="s">
        <v>19</v>
      </c>
      <c r="B281" t="s">
        <v>223</v>
      </c>
      <c r="C281">
        <v>3.3439999999999999</v>
      </c>
      <c r="D281" t="s">
        <v>51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customFormat="1" x14ac:dyDescent="0.3">
      <c r="A282">
        <v>39</v>
      </c>
      <c r="B282" t="s">
        <v>200</v>
      </c>
      <c r="C282">
        <v>2.3570000000000002</v>
      </c>
      <c r="E282">
        <v>5.3609999999999998</v>
      </c>
      <c r="F282">
        <v>7.4480000000000004</v>
      </c>
      <c r="G282">
        <v>2.95</v>
      </c>
      <c r="H282">
        <v>39.6</v>
      </c>
      <c r="I282">
        <v>9</v>
      </c>
      <c r="J282">
        <v>67.028000000000006</v>
      </c>
    </row>
    <row r="283" spans="1:10" customFormat="1" x14ac:dyDescent="0.3">
      <c r="A283" t="s">
        <v>19</v>
      </c>
      <c r="B283" t="s">
        <v>224</v>
      </c>
      <c r="C283">
        <v>2.8769999999999998</v>
      </c>
      <c r="E283">
        <v>9.5340000000000007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customFormat="1" x14ac:dyDescent="0.3">
      <c r="A284">
        <v>40</v>
      </c>
      <c r="B284" t="s">
        <v>201</v>
      </c>
      <c r="C284">
        <v>1.0489999999999999</v>
      </c>
      <c r="E284">
        <v>1.333</v>
      </c>
      <c r="F284">
        <v>1.179</v>
      </c>
      <c r="G284">
        <v>0.218</v>
      </c>
      <c r="H284">
        <v>18.5</v>
      </c>
      <c r="I284">
        <v>27</v>
      </c>
      <c r="J284">
        <v>31.831</v>
      </c>
    </row>
    <row r="285" spans="1:10" customFormat="1" x14ac:dyDescent="0.3">
      <c r="A285" t="s">
        <v>19</v>
      </c>
      <c r="B285" t="s">
        <v>225</v>
      </c>
      <c r="C285">
        <v>0.872</v>
      </c>
      <c r="E285">
        <v>1.0249999999999999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customFormat="1" x14ac:dyDescent="0.3">
      <c r="A286">
        <v>41</v>
      </c>
      <c r="B286" t="s">
        <v>202</v>
      </c>
      <c r="C286">
        <v>0.20799999999999999</v>
      </c>
      <c r="E286">
        <v>0.14000000000000001</v>
      </c>
      <c r="F286">
        <v>0.13900000000000001</v>
      </c>
      <c r="G286">
        <v>1E-3</v>
      </c>
      <c r="H286">
        <v>1</v>
      </c>
      <c r="I286">
        <v>81</v>
      </c>
      <c r="J286">
        <v>11.234999999999999</v>
      </c>
    </row>
    <row r="287" spans="1:10" customFormat="1" x14ac:dyDescent="0.3">
      <c r="A287" t="s">
        <v>19</v>
      </c>
      <c r="B287" t="s">
        <v>226</v>
      </c>
      <c r="C287">
        <v>0.20599999999999999</v>
      </c>
      <c r="E287">
        <v>0.13800000000000001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customFormat="1" x14ac:dyDescent="0.3">
      <c r="A288">
        <v>42</v>
      </c>
      <c r="B288" t="s">
        <v>203</v>
      </c>
      <c r="C288">
        <v>7.6999999999999999E-2</v>
      </c>
      <c r="E288">
        <v>2.1000000000000001E-2</v>
      </c>
      <c r="F288">
        <v>2.1000000000000001E-2</v>
      </c>
      <c r="G288">
        <v>0</v>
      </c>
      <c r="H288">
        <v>1.8</v>
      </c>
      <c r="I288">
        <v>243</v>
      </c>
      <c r="J288">
        <v>5.1459999999999999</v>
      </c>
    </row>
    <row r="289" spans="1:10" customFormat="1" x14ac:dyDescent="0.3">
      <c r="A289" t="s">
        <v>19</v>
      </c>
      <c r="B289" t="s">
        <v>227</v>
      </c>
      <c r="C289">
        <v>7.6999999999999999E-2</v>
      </c>
      <c r="E289">
        <v>2.1000000000000001E-2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customFormat="1" x14ac:dyDescent="0.3">
      <c r="A290">
        <v>43</v>
      </c>
      <c r="B290" t="s">
        <v>204</v>
      </c>
      <c r="C290">
        <v>5.1999999999999998E-2</v>
      </c>
      <c r="E290">
        <v>4.0000000000000001E-3</v>
      </c>
      <c r="F290">
        <v>3.0000000000000001E-3</v>
      </c>
      <c r="G290">
        <v>1E-3</v>
      </c>
      <c r="H290">
        <v>18.8</v>
      </c>
      <c r="I290">
        <v>729</v>
      </c>
      <c r="J290">
        <v>2.4409999999999998</v>
      </c>
    </row>
    <row r="291" spans="1:10" customFormat="1" x14ac:dyDescent="0.3">
      <c r="A291" t="s">
        <v>19</v>
      </c>
      <c r="B291" t="s">
        <v>228</v>
      </c>
      <c r="C291">
        <v>0.05</v>
      </c>
      <c r="E291">
        <v>3.0000000000000001E-3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customFormat="1" x14ac:dyDescent="0.3">
      <c r="A292">
        <v>44</v>
      </c>
      <c r="B292" t="s">
        <v>205</v>
      </c>
      <c r="C292">
        <v>4.4999999999999998E-2</v>
      </c>
      <c r="D292" t="s">
        <v>51</v>
      </c>
      <c r="E292">
        <v>0</v>
      </c>
      <c r="F292">
        <v>1E-3</v>
      </c>
      <c r="G292">
        <v>1E-3</v>
      </c>
      <c r="H292">
        <v>98.4</v>
      </c>
      <c r="I292">
        <v>2187</v>
      </c>
      <c r="J292">
        <v>1.669</v>
      </c>
    </row>
    <row r="293" spans="1:10" customFormat="1" x14ac:dyDescent="0.3">
      <c r="A293" t="s">
        <v>19</v>
      </c>
      <c r="B293" t="s">
        <v>229</v>
      </c>
      <c r="C293">
        <v>4.8000000000000001E-2</v>
      </c>
      <c r="E293">
        <v>1E-3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customFormat="1" x14ac:dyDescent="0.3">
      <c r="A294">
        <v>45</v>
      </c>
      <c r="B294" t="s">
        <v>206</v>
      </c>
      <c r="C294">
        <v>4.5999999999999999E-2</v>
      </c>
      <c r="D294" t="s">
        <v>51</v>
      </c>
      <c r="E294">
        <v>1E-3</v>
      </c>
      <c r="F294">
        <v>4.0000000000000001E-3</v>
      </c>
      <c r="G294">
        <v>4.0000000000000001E-3</v>
      </c>
      <c r="H294">
        <v>120.6</v>
      </c>
      <c r="I294">
        <v>6561</v>
      </c>
      <c r="J294">
        <v>24.323</v>
      </c>
    </row>
    <row r="295" spans="1:10" customFormat="1" x14ac:dyDescent="0.3">
      <c r="A295" t="s">
        <v>19</v>
      </c>
      <c r="B295" t="s">
        <v>230</v>
      </c>
      <c r="C295">
        <v>5.7000000000000002E-2</v>
      </c>
      <c r="E295">
        <v>7.0000000000000001E-3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customFormat="1" x14ac:dyDescent="0.3">
      <c r="A296">
        <v>46</v>
      </c>
      <c r="B296" t="s">
        <v>207</v>
      </c>
      <c r="C296">
        <v>4.3999999999999997E-2</v>
      </c>
      <c r="D296" t="s">
        <v>51</v>
      </c>
      <c r="E296" t="s">
        <v>17</v>
      </c>
      <c r="F296">
        <v>1E-3</v>
      </c>
      <c r="G296">
        <v>0</v>
      </c>
      <c r="H296">
        <v>0</v>
      </c>
      <c r="I296">
        <v>19683</v>
      </c>
      <c r="J296">
        <v>13.541</v>
      </c>
    </row>
    <row r="297" spans="1:10" customFormat="1" x14ac:dyDescent="0.3">
      <c r="A297" t="s">
        <v>19</v>
      </c>
      <c r="B297" t="s">
        <v>231</v>
      </c>
      <c r="C297">
        <v>4.5999999999999999E-2</v>
      </c>
      <c r="D297" t="s">
        <v>51</v>
      </c>
      <c r="E297">
        <v>1E-3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customFormat="1" x14ac:dyDescent="0.3">
      <c r="A298">
        <v>47</v>
      </c>
      <c r="B298" t="s">
        <v>208</v>
      </c>
      <c r="C298">
        <v>6.3E-2</v>
      </c>
      <c r="E298">
        <v>1.0999999999999999E-2</v>
      </c>
      <c r="F298">
        <v>1.2999999999999999E-2</v>
      </c>
      <c r="G298">
        <v>3.0000000000000001E-3</v>
      </c>
      <c r="H298">
        <v>21.4</v>
      </c>
      <c r="I298">
        <v>59049</v>
      </c>
      <c r="J298">
        <v>743.80799999999999</v>
      </c>
    </row>
    <row r="299" spans="1:10" customFormat="1" x14ac:dyDescent="0.3">
      <c r="A299" t="s">
        <v>19</v>
      </c>
      <c r="B299" t="s">
        <v>232</v>
      </c>
      <c r="C299">
        <v>6.8000000000000005E-2</v>
      </c>
      <c r="E299">
        <v>1.4E-2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customFormat="1" x14ac:dyDescent="0.3">
      <c r="A300">
        <v>48</v>
      </c>
      <c r="B300" t="s">
        <v>209</v>
      </c>
      <c r="C300">
        <v>4.3999999999999997E-2</v>
      </c>
      <c r="D300" t="s">
        <v>51</v>
      </c>
      <c r="E300" t="s">
        <v>17</v>
      </c>
      <c r="F300" t="s">
        <v>17</v>
      </c>
      <c r="G300" t="s">
        <v>17</v>
      </c>
      <c r="H300" t="s">
        <v>17</v>
      </c>
      <c r="I300">
        <v>177147</v>
      </c>
      <c r="J300" t="s">
        <v>17</v>
      </c>
    </row>
    <row r="301" spans="1:10" customFormat="1" x14ac:dyDescent="0.3">
      <c r="A301" t="s">
        <v>19</v>
      </c>
      <c r="B301" t="s">
        <v>233</v>
      </c>
      <c r="C301">
        <v>4.3999999999999997E-2</v>
      </c>
      <c r="D301" t="s">
        <v>51</v>
      </c>
      <c r="E301" t="s">
        <v>17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customFormat="1" x14ac:dyDescent="0.3">
      <c r="A302">
        <v>49</v>
      </c>
      <c r="B302" t="s">
        <v>246</v>
      </c>
      <c r="C302">
        <v>3.9580000000000002</v>
      </c>
      <c r="D302" t="s">
        <v>51</v>
      </c>
      <c r="E302" t="s">
        <v>17</v>
      </c>
      <c r="F302" t="s">
        <v>17</v>
      </c>
      <c r="G302" t="s">
        <v>17</v>
      </c>
      <c r="H302" t="s">
        <v>17</v>
      </c>
      <c r="I302">
        <v>1</v>
      </c>
      <c r="J302" t="s">
        <v>17</v>
      </c>
    </row>
    <row r="303" spans="1:10" customFormat="1" x14ac:dyDescent="0.3">
      <c r="A303" t="s">
        <v>19</v>
      </c>
      <c r="B303" t="s">
        <v>270</v>
      </c>
      <c r="C303">
        <v>3.9159999999999999</v>
      </c>
      <c r="D303" t="s">
        <v>51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customFormat="1" x14ac:dyDescent="0.3">
      <c r="A304">
        <v>50</v>
      </c>
      <c r="B304" t="s">
        <v>247</v>
      </c>
      <c r="C304">
        <v>3.7120000000000002</v>
      </c>
      <c r="D304" t="s">
        <v>51</v>
      </c>
      <c r="E304" t="s">
        <v>17</v>
      </c>
      <c r="F304" t="s">
        <v>17</v>
      </c>
      <c r="G304" t="s">
        <v>17</v>
      </c>
      <c r="H304" t="s">
        <v>17</v>
      </c>
      <c r="I304">
        <v>3</v>
      </c>
      <c r="J304" t="s">
        <v>17</v>
      </c>
    </row>
    <row r="305" spans="1:10" customFormat="1" x14ac:dyDescent="0.3">
      <c r="A305" t="s">
        <v>19</v>
      </c>
      <c r="B305" t="s">
        <v>271</v>
      </c>
      <c r="C305">
        <v>3.6949999999999998</v>
      </c>
      <c r="D305" t="s">
        <v>51</v>
      </c>
      <c r="E305" t="s">
        <v>17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customFormat="1" x14ac:dyDescent="0.3">
      <c r="A306">
        <v>51</v>
      </c>
      <c r="B306" t="s">
        <v>248</v>
      </c>
      <c r="C306">
        <v>3.3170000000000002</v>
      </c>
      <c r="E306" t="s">
        <v>17</v>
      </c>
      <c r="F306">
        <v>9.19</v>
      </c>
      <c r="G306">
        <v>0</v>
      </c>
      <c r="H306">
        <v>0</v>
      </c>
      <c r="I306">
        <v>9</v>
      </c>
      <c r="J306">
        <v>82.712000000000003</v>
      </c>
    </row>
    <row r="307" spans="1:10" customFormat="1" x14ac:dyDescent="0.3">
      <c r="A307" t="s">
        <v>19</v>
      </c>
      <c r="B307" t="s">
        <v>272</v>
      </c>
      <c r="C307">
        <v>2.8490000000000002</v>
      </c>
      <c r="E307">
        <v>9.19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customFormat="1" x14ac:dyDescent="0.3">
      <c r="A308">
        <v>52</v>
      </c>
      <c r="B308" t="s">
        <v>249</v>
      </c>
      <c r="C308">
        <v>1.2090000000000001</v>
      </c>
      <c r="E308">
        <v>1.643</v>
      </c>
      <c r="F308">
        <v>1.454</v>
      </c>
      <c r="G308">
        <v>0.26800000000000002</v>
      </c>
      <c r="H308">
        <v>18.399999999999999</v>
      </c>
      <c r="I308">
        <v>27</v>
      </c>
      <c r="J308">
        <v>39.253</v>
      </c>
    </row>
    <row r="309" spans="1:10" customFormat="1" x14ac:dyDescent="0.3">
      <c r="A309" t="s">
        <v>19</v>
      </c>
      <c r="B309" t="s">
        <v>273</v>
      </c>
      <c r="C309">
        <v>1.0109999999999999</v>
      </c>
      <c r="E309">
        <v>1.264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customFormat="1" x14ac:dyDescent="0.3">
      <c r="A310">
        <v>53</v>
      </c>
      <c r="B310" t="s">
        <v>250</v>
      </c>
      <c r="C310">
        <v>0.28999999999999998</v>
      </c>
      <c r="E310">
        <v>0.22600000000000001</v>
      </c>
      <c r="F310">
        <v>0.2</v>
      </c>
      <c r="G310">
        <v>3.6999999999999998E-2</v>
      </c>
      <c r="H310">
        <v>18.399999999999999</v>
      </c>
      <c r="I310">
        <v>81</v>
      </c>
      <c r="J310">
        <v>16.198</v>
      </c>
    </row>
    <row r="311" spans="1:10" customFormat="1" x14ac:dyDescent="0.3">
      <c r="A311" t="s">
        <v>19</v>
      </c>
      <c r="B311" t="s">
        <v>274</v>
      </c>
      <c r="C311">
        <v>0.24199999999999999</v>
      </c>
      <c r="E311">
        <v>0.17399999999999999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customFormat="1" x14ac:dyDescent="0.3">
      <c r="A312">
        <v>54</v>
      </c>
      <c r="B312" t="s">
        <v>251</v>
      </c>
      <c r="C312">
        <v>8.5999999999999993E-2</v>
      </c>
      <c r="E312">
        <v>2.8000000000000001E-2</v>
      </c>
      <c r="F312">
        <v>2.7E-2</v>
      </c>
      <c r="G312">
        <v>2E-3</v>
      </c>
      <c r="H312">
        <v>7.4</v>
      </c>
      <c r="I312">
        <v>243</v>
      </c>
      <c r="J312">
        <v>6.5780000000000003</v>
      </c>
    </row>
    <row r="313" spans="1:10" customFormat="1" x14ac:dyDescent="0.3">
      <c r="A313" t="s">
        <v>19</v>
      </c>
      <c r="B313" t="s">
        <v>275</v>
      </c>
      <c r="C313">
        <v>8.3000000000000004E-2</v>
      </c>
      <c r="E313">
        <v>2.5999999999999999E-2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customFormat="1" x14ac:dyDescent="0.3">
      <c r="A314">
        <v>55</v>
      </c>
      <c r="B314" t="s">
        <v>252</v>
      </c>
      <c r="C314">
        <v>5.0999999999999997E-2</v>
      </c>
      <c r="E314">
        <v>3.0000000000000001E-3</v>
      </c>
      <c r="F314">
        <v>3.0000000000000001E-3</v>
      </c>
      <c r="G314">
        <v>0</v>
      </c>
      <c r="H314">
        <v>2.6</v>
      </c>
      <c r="I314">
        <v>729</v>
      </c>
      <c r="J314">
        <v>2.2879999999999998</v>
      </c>
    </row>
    <row r="315" spans="1:10" customFormat="1" x14ac:dyDescent="0.3">
      <c r="A315" t="s">
        <v>19</v>
      </c>
      <c r="B315" t="s">
        <v>276</v>
      </c>
      <c r="C315">
        <v>5.0999999999999997E-2</v>
      </c>
      <c r="E315">
        <v>3.0000000000000001E-3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customFormat="1" x14ac:dyDescent="0.3">
      <c r="A316">
        <v>56</v>
      </c>
      <c r="B316" t="s">
        <v>253</v>
      </c>
      <c r="C316">
        <v>4.5999999999999999E-2</v>
      </c>
      <c r="D316" t="s">
        <v>51</v>
      </c>
      <c r="E316">
        <v>0</v>
      </c>
      <c r="F316">
        <v>1E-3</v>
      </c>
      <c r="G316">
        <v>0</v>
      </c>
      <c r="H316">
        <v>52.3</v>
      </c>
      <c r="I316">
        <v>2187</v>
      </c>
      <c r="J316">
        <v>1.4119999999999999</v>
      </c>
    </row>
    <row r="317" spans="1:10" customFormat="1" x14ac:dyDescent="0.3">
      <c r="A317" t="s">
        <v>19</v>
      </c>
      <c r="B317" t="s">
        <v>277</v>
      </c>
      <c r="C317">
        <v>4.7E-2</v>
      </c>
      <c r="D317" t="s">
        <v>51</v>
      </c>
      <c r="E317">
        <v>1E-3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customFormat="1" x14ac:dyDescent="0.3">
      <c r="A318">
        <v>57</v>
      </c>
      <c r="B318" t="s">
        <v>254</v>
      </c>
      <c r="C318">
        <v>4.4999999999999998E-2</v>
      </c>
      <c r="D318" t="s">
        <v>51</v>
      </c>
      <c r="E318">
        <v>0</v>
      </c>
      <c r="F318">
        <v>0</v>
      </c>
      <c r="G318">
        <v>1E-3</v>
      </c>
      <c r="H318">
        <v>109.8</v>
      </c>
      <c r="I318">
        <v>6561</v>
      </c>
      <c r="J318">
        <v>3.2669999999999999</v>
      </c>
    </row>
    <row r="319" spans="1:10" customFormat="1" x14ac:dyDescent="0.3">
      <c r="A319" t="s">
        <v>19</v>
      </c>
      <c r="B319" t="s">
        <v>278</v>
      </c>
      <c r="C319">
        <v>4.7E-2</v>
      </c>
      <c r="D319" t="s">
        <v>51</v>
      </c>
      <c r="E319">
        <v>1E-3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customFormat="1" x14ac:dyDescent="0.3">
      <c r="A320">
        <v>58</v>
      </c>
      <c r="B320" t="s">
        <v>255</v>
      </c>
      <c r="C320">
        <v>6.8000000000000005E-2</v>
      </c>
      <c r="E320">
        <v>1.4999999999999999E-2</v>
      </c>
      <c r="F320">
        <v>1.4999999999999999E-2</v>
      </c>
      <c r="G320">
        <v>0</v>
      </c>
      <c r="H320">
        <v>0</v>
      </c>
      <c r="I320">
        <v>19683</v>
      </c>
      <c r="J320">
        <v>289.61799999999999</v>
      </c>
    </row>
    <row r="321" spans="1:10" customFormat="1" x14ac:dyDescent="0.3">
      <c r="A321" t="s">
        <v>19</v>
      </c>
      <c r="B321" t="s">
        <v>279</v>
      </c>
      <c r="C321">
        <v>4.3999999999999997E-2</v>
      </c>
      <c r="D321" t="s">
        <v>51</v>
      </c>
      <c r="E321" t="s">
        <v>17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customFormat="1" x14ac:dyDescent="0.3">
      <c r="A322">
        <v>59</v>
      </c>
      <c r="B322" t="s">
        <v>256</v>
      </c>
      <c r="C322">
        <v>4.4999999999999998E-2</v>
      </c>
      <c r="D322" t="s">
        <v>51</v>
      </c>
      <c r="E322">
        <v>0</v>
      </c>
      <c r="F322">
        <v>1E-3</v>
      </c>
      <c r="G322">
        <v>1E-3</v>
      </c>
      <c r="H322">
        <v>95.5</v>
      </c>
      <c r="I322">
        <v>59049</v>
      </c>
      <c r="J322">
        <v>34.710999999999999</v>
      </c>
    </row>
    <row r="323" spans="1:10" customFormat="1" x14ac:dyDescent="0.3">
      <c r="A323" t="s">
        <v>19</v>
      </c>
      <c r="B323" t="s">
        <v>280</v>
      </c>
      <c r="C323">
        <v>4.7E-2</v>
      </c>
      <c r="E323">
        <v>1E-3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customFormat="1" x14ac:dyDescent="0.3">
      <c r="A324">
        <v>60</v>
      </c>
      <c r="B324" t="s">
        <v>257</v>
      </c>
      <c r="C324">
        <v>4.7E-2</v>
      </c>
      <c r="D324" t="s">
        <v>51</v>
      </c>
      <c r="E324">
        <v>1E-3</v>
      </c>
      <c r="F324">
        <v>1E-3</v>
      </c>
      <c r="G324">
        <v>0</v>
      </c>
      <c r="H324">
        <v>52.3</v>
      </c>
      <c r="I324">
        <v>177147</v>
      </c>
      <c r="J324">
        <v>114.38800000000001</v>
      </c>
    </row>
    <row r="325" spans="1:10" customFormat="1" x14ac:dyDescent="0.3">
      <c r="A325" t="s">
        <v>19</v>
      </c>
      <c r="B325" t="s">
        <v>281</v>
      </c>
      <c r="C325">
        <v>4.5999999999999999E-2</v>
      </c>
      <c r="D325" t="s">
        <v>51</v>
      </c>
      <c r="E325">
        <v>0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customFormat="1" x14ac:dyDescent="0.3">
      <c r="A326">
        <v>61</v>
      </c>
      <c r="B326" t="s">
        <v>294</v>
      </c>
      <c r="C326">
        <v>3.9409999999999998</v>
      </c>
      <c r="D326" t="s">
        <v>51</v>
      </c>
      <c r="E326" t="s">
        <v>17</v>
      </c>
      <c r="F326" t="s">
        <v>17</v>
      </c>
      <c r="G326" t="s">
        <v>17</v>
      </c>
      <c r="H326" t="s">
        <v>17</v>
      </c>
      <c r="I326">
        <v>1</v>
      </c>
      <c r="J326" t="s">
        <v>17</v>
      </c>
    </row>
    <row r="327" spans="1:10" customFormat="1" x14ac:dyDescent="0.3">
      <c r="A327" t="s">
        <v>19</v>
      </c>
      <c r="B327" t="s">
        <v>318</v>
      </c>
      <c r="C327">
        <v>3.8849999999999998</v>
      </c>
      <c r="D327" t="s">
        <v>51</v>
      </c>
      <c r="E327" t="s">
        <v>17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customFormat="1" x14ac:dyDescent="0.3">
      <c r="A328">
        <v>62</v>
      </c>
      <c r="B328" t="s">
        <v>295</v>
      </c>
      <c r="C328">
        <v>3.4180000000000001</v>
      </c>
      <c r="D328" t="s">
        <v>51</v>
      </c>
      <c r="E328" t="s">
        <v>17</v>
      </c>
      <c r="F328" t="s">
        <v>17</v>
      </c>
      <c r="G328" t="s">
        <v>17</v>
      </c>
      <c r="H328" t="s">
        <v>17</v>
      </c>
      <c r="I328">
        <v>3</v>
      </c>
      <c r="J328" t="s">
        <v>17</v>
      </c>
    </row>
    <row r="329" spans="1:10" customFormat="1" x14ac:dyDescent="0.3">
      <c r="A329" t="s">
        <v>19</v>
      </c>
      <c r="B329" t="s">
        <v>319</v>
      </c>
      <c r="C329">
        <v>3.6190000000000002</v>
      </c>
      <c r="D329" t="s">
        <v>51</v>
      </c>
      <c r="E329" t="s">
        <v>17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customFormat="1" x14ac:dyDescent="0.3">
      <c r="A330">
        <v>63</v>
      </c>
      <c r="B330" t="s">
        <v>296</v>
      </c>
      <c r="C330">
        <v>2.9329999999999998</v>
      </c>
      <c r="E330">
        <v>10.305999999999999</v>
      </c>
      <c r="F330">
        <v>9.32</v>
      </c>
      <c r="G330">
        <v>1.3939999999999999</v>
      </c>
      <c r="H330">
        <v>15</v>
      </c>
      <c r="I330">
        <v>9</v>
      </c>
      <c r="J330">
        <v>83.884</v>
      </c>
    </row>
    <row r="331" spans="1:10" customFormat="1" x14ac:dyDescent="0.3">
      <c r="A331" t="s">
        <v>19</v>
      </c>
      <c r="B331" t="s">
        <v>320</v>
      </c>
      <c r="C331">
        <v>2.7709999999999999</v>
      </c>
      <c r="E331">
        <v>8.3339999999999996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customFormat="1" x14ac:dyDescent="0.3">
      <c r="A332">
        <v>64</v>
      </c>
      <c r="B332" t="s">
        <v>297</v>
      </c>
      <c r="C332">
        <v>1.014</v>
      </c>
      <c r="E332">
        <v>1.268</v>
      </c>
      <c r="F332">
        <v>1.4830000000000001</v>
      </c>
      <c r="G332">
        <v>0.30299999999999999</v>
      </c>
      <c r="H332">
        <v>20.5</v>
      </c>
      <c r="I332">
        <v>27</v>
      </c>
      <c r="J332">
        <v>40.037999999999997</v>
      </c>
    </row>
    <row r="333" spans="1:10" customFormat="1" x14ac:dyDescent="0.3">
      <c r="A333" t="s">
        <v>19</v>
      </c>
      <c r="B333" t="s">
        <v>321</v>
      </c>
      <c r="C333">
        <v>1.236</v>
      </c>
      <c r="E333">
        <v>1.6970000000000001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customFormat="1" x14ac:dyDescent="0.3">
      <c r="A334">
        <v>65</v>
      </c>
      <c r="B334" t="s">
        <v>298</v>
      </c>
      <c r="C334">
        <v>0.20399999999999999</v>
      </c>
      <c r="E334">
        <v>0.13600000000000001</v>
      </c>
      <c r="F334">
        <v>0.156</v>
      </c>
      <c r="G334">
        <v>2.8000000000000001E-2</v>
      </c>
      <c r="H334">
        <v>18.2</v>
      </c>
      <c r="I334">
        <v>81</v>
      </c>
      <c r="J334">
        <v>12.616</v>
      </c>
    </row>
    <row r="335" spans="1:10" customFormat="1" x14ac:dyDescent="0.3">
      <c r="A335" t="s">
        <v>19</v>
      </c>
      <c r="B335" t="s">
        <v>322</v>
      </c>
      <c r="C335">
        <v>0.24399999999999999</v>
      </c>
      <c r="E335">
        <v>0.17599999999999999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customFormat="1" x14ac:dyDescent="0.3">
      <c r="A336">
        <v>66</v>
      </c>
      <c r="B336" t="s">
        <v>299</v>
      </c>
      <c r="C336">
        <v>7.9000000000000001E-2</v>
      </c>
      <c r="E336">
        <v>2.1999999999999999E-2</v>
      </c>
      <c r="F336">
        <v>2.4E-2</v>
      </c>
      <c r="G336">
        <v>2E-3</v>
      </c>
      <c r="H336">
        <v>8.4</v>
      </c>
      <c r="I336">
        <v>243</v>
      </c>
      <c r="J336">
        <v>5.7960000000000003</v>
      </c>
    </row>
    <row r="337" spans="1:10" customFormat="1" x14ac:dyDescent="0.3">
      <c r="A337" t="s">
        <v>19</v>
      </c>
      <c r="B337" t="s">
        <v>323</v>
      </c>
      <c r="C337">
        <v>8.2000000000000003E-2</v>
      </c>
      <c r="E337">
        <v>2.5000000000000001E-2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customFormat="1" x14ac:dyDescent="0.3">
      <c r="A338">
        <v>67</v>
      </c>
      <c r="B338" t="s">
        <v>300</v>
      </c>
      <c r="C338">
        <v>4.8000000000000001E-2</v>
      </c>
      <c r="E338">
        <v>1E-3</v>
      </c>
      <c r="F338">
        <v>2E-3</v>
      </c>
      <c r="G338">
        <v>0</v>
      </c>
      <c r="H338">
        <v>20</v>
      </c>
      <c r="I338">
        <v>729</v>
      </c>
      <c r="J338">
        <v>1.099</v>
      </c>
    </row>
    <row r="339" spans="1:10" customFormat="1" x14ac:dyDescent="0.3">
      <c r="A339" t="s">
        <v>19</v>
      </c>
      <c r="B339" t="s">
        <v>324</v>
      </c>
      <c r="C339">
        <v>4.8000000000000001E-2</v>
      </c>
      <c r="E339">
        <v>2E-3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customFormat="1" x14ac:dyDescent="0.3">
      <c r="A340">
        <v>68</v>
      </c>
      <c r="B340" t="s">
        <v>301</v>
      </c>
      <c r="C340">
        <v>4.4999999999999998E-2</v>
      </c>
      <c r="D340" t="s">
        <v>51</v>
      </c>
      <c r="E340">
        <v>0</v>
      </c>
      <c r="F340">
        <v>0</v>
      </c>
      <c r="G340">
        <v>0</v>
      </c>
      <c r="H340">
        <v>0</v>
      </c>
      <c r="I340">
        <v>2187</v>
      </c>
      <c r="J340">
        <v>8.5999999999999993E-2</v>
      </c>
    </row>
    <row r="341" spans="1:10" customFormat="1" x14ac:dyDescent="0.3">
      <c r="A341" t="s">
        <v>19</v>
      </c>
      <c r="B341" t="s">
        <v>325</v>
      </c>
      <c r="C341">
        <v>4.2999999999999997E-2</v>
      </c>
      <c r="D341" t="s">
        <v>51</v>
      </c>
      <c r="E341" t="s">
        <v>17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customFormat="1" x14ac:dyDescent="0.3">
      <c r="A342">
        <v>69</v>
      </c>
      <c r="B342" t="s">
        <v>302</v>
      </c>
      <c r="C342">
        <v>4.7E-2</v>
      </c>
      <c r="D342" t="s">
        <v>51</v>
      </c>
      <c r="E342">
        <v>1E-3</v>
      </c>
      <c r="F342">
        <v>1E-3</v>
      </c>
      <c r="G342">
        <v>0</v>
      </c>
      <c r="H342">
        <v>0</v>
      </c>
      <c r="I342">
        <v>6561</v>
      </c>
      <c r="J342">
        <v>5.1529999999999996</v>
      </c>
    </row>
    <row r="343" spans="1:10" customFormat="1" x14ac:dyDescent="0.3">
      <c r="A343" t="s">
        <v>19</v>
      </c>
      <c r="B343" t="s">
        <v>326</v>
      </c>
      <c r="C343">
        <v>4.2999999999999997E-2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customFormat="1" x14ac:dyDescent="0.3">
      <c r="A344">
        <v>70</v>
      </c>
      <c r="B344" t="s">
        <v>303</v>
      </c>
      <c r="C344">
        <v>4.9000000000000002E-2</v>
      </c>
      <c r="E344">
        <v>2E-3</v>
      </c>
      <c r="F344">
        <v>2E-3</v>
      </c>
      <c r="G344">
        <v>0</v>
      </c>
      <c r="H344">
        <v>0</v>
      </c>
      <c r="I344">
        <v>19683</v>
      </c>
      <c r="J344">
        <v>43.664999999999999</v>
      </c>
    </row>
    <row r="345" spans="1:10" customFormat="1" x14ac:dyDescent="0.3">
      <c r="A345" t="s">
        <v>19</v>
      </c>
      <c r="B345" t="s">
        <v>327</v>
      </c>
      <c r="C345">
        <v>4.2999999999999997E-2</v>
      </c>
      <c r="D345" t="s">
        <v>51</v>
      </c>
      <c r="E345" t="s">
        <v>17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customFormat="1" x14ac:dyDescent="0.3">
      <c r="A346">
        <v>71</v>
      </c>
      <c r="B346" t="s">
        <v>304</v>
      </c>
      <c r="C346">
        <v>4.2999999999999997E-2</v>
      </c>
      <c r="D346" t="s">
        <v>51</v>
      </c>
      <c r="E346" t="s">
        <v>17</v>
      </c>
      <c r="F346">
        <v>1E-3</v>
      </c>
      <c r="G346">
        <v>0</v>
      </c>
      <c r="H346">
        <v>0</v>
      </c>
      <c r="I346">
        <v>59049</v>
      </c>
      <c r="J346">
        <v>82.617000000000004</v>
      </c>
    </row>
    <row r="347" spans="1:10" customFormat="1" x14ac:dyDescent="0.3">
      <c r="A347" t="s">
        <v>19</v>
      </c>
      <c r="B347" t="s">
        <v>328</v>
      </c>
      <c r="C347">
        <v>4.8000000000000001E-2</v>
      </c>
      <c r="E347">
        <v>1E-3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customFormat="1" x14ac:dyDescent="0.3">
      <c r="A348">
        <v>72</v>
      </c>
      <c r="B348" t="s">
        <v>305</v>
      </c>
      <c r="C348">
        <v>4.4999999999999998E-2</v>
      </c>
      <c r="D348" t="s">
        <v>51</v>
      </c>
      <c r="E348">
        <v>0</v>
      </c>
      <c r="F348">
        <v>0</v>
      </c>
      <c r="G348">
        <v>0</v>
      </c>
      <c r="H348">
        <v>0</v>
      </c>
      <c r="I348">
        <v>177147</v>
      </c>
      <c r="J348">
        <v>13.135999999999999</v>
      </c>
    </row>
    <row r="349" spans="1:10" customFormat="1" x14ac:dyDescent="0.3">
      <c r="A349" t="s">
        <v>19</v>
      </c>
      <c r="B349" t="s">
        <v>329</v>
      </c>
      <c r="C349">
        <v>4.2999999999999997E-2</v>
      </c>
      <c r="D349" t="s">
        <v>51</v>
      </c>
      <c r="E349" t="s">
        <v>17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customFormat="1" x14ac:dyDescent="0.3">
      <c r="A350">
        <v>73</v>
      </c>
      <c r="B350" t="s">
        <v>342</v>
      </c>
      <c r="C350">
        <v>3.621</v>
      </c>
      <c r="D350" t="s">
        <v>51</v>
      </c>
      <c r="E350" t="s">
        <v>17</v>
      </c>
      <c r="F350" t="s">
        <v>17</v>
      </c>
      <c r="G350" t="s">
        <v>17</v>
      </c>
      <c r="H350" t="s">
        <v>17</v>
      </c>
      <c r="I350">
        <v>1</v>
      </c>
      <c r="J350" t="s">
        <v>17</v>
      </c>
    </row>
    <row r="351" spans="1:10" customFormat="1" x14ac:dyDescent="0.3">
      <c r="A351" t="s">
        <v>19</v>
      </c>
      <c r="B351" t="s">
        <v>366</v>
      </c>
      <c r="C351">
        <v>3.6560000000000001</v>
      </c>
      <c r="D351" t="s">
        <v>51</v>
      </c>
      <c r="E351" t="s">
        <v>17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customFormat="1" x14ac:dyDescent="0.3">
      <c r="A352">
        <v>74</v>
      </c>
      <c r="B352" t="s">
        <v>343</v>
      </c>
      <c r="C352">
        <v>2.585</v>
      </c>
      <c r="E352">
        <v>6.758</v>
      </c>
      <c r="F352">
        <v>8.4090000000000007</v>
      </c>
      <c r="G352">
        <v>2.335</v>
      </c>
      <c r="H352">
        <v>27.8</v>
      </c>
      <c r="I352">
        <v>3</v>
      </c>
      <c r="J352">
        <v>25.227</v>
      </c>
    </row>
    <row r="353" spans="1:10" customFormat="1" x14ac:dyDescent="0.3">
      <c r="A353" t="s">
        <v>19</v>
      </c>
      <c r="B353" t="s">
        <v>367</v>
      </c>
      <c r="C353">
        <v>2.9159999999999999</v>
      </c>
      <c r="E353">
        <v>10.06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customFormat="1" x14ac:dyDescent="0.3">
      <c r="A354">
        <v>75</v>
      </c>
      <c r="B354" t="s">
        <v>344</v>
      </c>
      <c r="C354">
        <v>1.5489999999999999</v>
      </c>
      <c r="E354">
        <v>2.42</v>
      </c>
      <c r="F354">
        <v>2.177</v>
      </c>
      <c r="G354">
        <v>0.34200000000000003</v>
      </c>
      <c r="H354">
        <v>15.7</v>
      </c>
      <c r="I354">
        <v>9</v>
      </c>
      <c r="J354">
        <v>19.597000000000001</v>
      </c>
    </row>
    <row r="355" spans="1:10" customFormat="1" x14ac:dyDescent="0.3">
      <c r="A355" t="s">
        <v>19</v>
      </c>
      <c r="B355" t="s">
        <v>368</v>
      </c>
      <c r="C355">
        <v>1.3460000000000001</v>
      </c>
      <c r="E355">
        <v>1.9350000000000001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customFormat="1" x14ac:dyDescent="0.3">
      <c r="A356">
        <v>76</v>
      </c>
      <c r="B356" t="s">
        <v>345</v>
      </c>
      <c r="C356">
        <v>0.28000000000000003</v>
      </c>
      <c r="E356">
        <v>0.215</v>
      </c>
      <c r="F356">
        <v>0.21099999999999999</v>
      </c>
      <c r="G356">
        <v>6.0000000000000001E-3</v>
      </c>
      <c r="H356">
        <v>2.6</v>
      </c>
      <c r="I356">
        <v>27</v>
      </c>
      <c r="J356">
        <v>5.6950000000000003</v>
      </c>
    </row>
    <row r="357" spans="1:10" customFormat="1" x14ac:dyDescent="0.3">
      <c r="A357" t="s">
        <v>19</v>
      </c>
      <c r="B357" t="s">
        <v>369</v>
      </c>
      <c r="C357">
        <v>0.27300000000000002</v>
      </c>
      <c r="E357">
        <v>0.20699999999999999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customFormat="1" x14ac:dyDescent="0.3">
      <c r="A358">
        <v>77</v>
      </c>
      <c r="B358" t="s">
        <v>346</v>
      </c>
      <c r="C358">
        <v>7.8E-2</v>
      </c>
      <c r="E358">
        <v>2.1999999999999999E-2</v>
      </c>
      <c r="F358">
        <v>2.3E-2</v>
      </c>
      <c r="G358">
        <v>2E-3</v>
      </c>
      <c r="H358">
        <v>6.7</v>
      </c>
      <c r="I358">
        <v>81</v>
      </c>
      <c r="J358">
        <v>1.8879999999999999</v>
      </c>
    </row>
    <row r="359" spans="1:10" customFormat="1" x14ac:dyDescent="0.3">
      <c r="A359" t="s">
        <v>19</v>
      </c>
      <c r="B359" t="s">
        <v>370</v>
      </c>
      <c r="C359">
        <v>8.1000000000000003E-2</v>
      </c>
      <c r="E359">
        <v>2.4E-2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customFormat="1" x14ac:dyDescent="0.3">
      <c r="A360">
        <v>78</v>
      </c>
      <c r="B360" t="s">
        <v>347</v>
      </c>
      <c r="C360">
        <v>5.0999999999999997E-2</v>
      </c>
      <c r="E360">
        <v>3.0000000000000001E-3</v>
      </c>
      <c r="F360">
        <v>4.0000000000000001E-3</v>
      </c>
      <c r="G360">
        <v>1E-3</v>
      </c>
      <c r="H360">
        <v>19.100000000000001</v>
      </c>
      <c r="I360">
        <v>243</v>
      </c>
      <c r="J360">
        <v>0.98199999999999998</v>
      </c>
    </row>
    <row r="361" spans="1:10" customFormat="1" x14ac:dyDescent="0.3">
      <c r="A361" t="s">
        <v>19</v>
      </c>
      <c r="B361" t="s">
        <v>371</v>
      </c>
      <c r="C361">
        <v>5.2999999999999999E-2</v>
      </c>
      <c r="E361">
        <v>5.0000000000000001E-3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customFormat="1" x14ac:dyDescent="0.3">
      <c r="A362">
        <v>79</v>
      </c>
      <c r="B362" t="s">
        <v>348</v>
      </c>
      <c r="C362">
        <v>4.5999999999999999E-2</v>
      </c>
      <c r="D362" t="s">
        <v>51</v>
      </c>
      <c r="E362">
        <v>1E-3</v>
      </c>
      <c r="F362">
        <v>1E-3</v>
      </c>
      <c r="G362">
        <v>1E-3</v>
      </c>
      <c r="H362">
        <v>73.8</v>
      </c>
      <c r="I362">
        <v>729</v>
      </c>
      <c r="J362">
        <v>0.90300000000000002</v>
      </c>
    </row>
    <row r="363" spans="1:10" customFormat="1" x14ac:dyDescent="0.3">
      <c r="A363" t="s">
        <v>19</v>
      </c>
      <c r="B363" t="s">
        <v>372</v>
      </c>
      <c r="C363">
        <v>4.9000000000000002E-2</v>
      </c>
      <c r="E363">
        <v>2E-3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customFormat="1" x14ac:dyDescent="0.3">
      <c r="A364">
        <v>80</v>
      </c>
      <c r="B364" t="s">
        <v>349</v>
      </c>
      <c r="C364">
        <v>4.4999999999999998E-2</v>
      </c>
      <c r="D364" t="s">
        <v>51</v>
      </c>
      <c r="E364">
        <v>0</v>
      </c>
      <c r="F364">
        <v>1E-3</v>
      </c>
      <c r="G364">
        <v>1E-3</v>
      </c>
      <c r="H364">
        <v>127.9</v>
      </c>
      <c r="I364">
        <v>2187</v>
      </c>
      <c r="J364">
        <v>2.548</v>
      </c>
    </row>
    <row r="365" spans="1:10" customFormat="1" x14ac:dyDescent="0.3">
      <c r="A365" t="s">
        <v>19</v>
      </c>
      <c r="B365" t="s">
        <v>373</v>
      </c>
      <c r="C365">
        <v>4.9000000000000002E-2</v>
      </c>
      <c r="E365">
        <v>2E-3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customFormat="1" x14ac:dyDescent="0.3">
      <c r="A366">
        <v>81</v>
      </c>
      <c r="B366" t="s">
        <v>350</v>
      </c>
      <c r="C366">
        <v>4.3999999999999997E-2</v>
      </c>
      <c r="D366" t="s">
        <v>51</v>
      </c>
      <c r="E366" t="s">
        <v>17</v>
      </c>
      <c r="F366">
        <v>2E-3</v>
      </c>
      <c r="G366">
        <v>0</v>
      </c>
      <c r="H366">
        <v>0</v>
      </c>
      <c r="I366">
        <v>6561</v>
      </c>
      <c r="J366">
        <v>12.007</v>
      </c>
    </row>
    <row r="367" spans="1:10" customFormat="1" x14ac:dyDescent="0.3">
      <c r="A367" t="s">
        <v>19</v>
      </c>
      <c r="B367" t="s">
        <v>374</v>
      </c>
      <c r="C367">
        <v>4.9000000000000002E-2</v>
      </c>
      <c r="E367">
        <v>2E-3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customFormat="1" x14ac:dyDescent="0.3">
      <c r="A368">
        <v>82</v>
      </c>
      <c r="B368" t="s">
        <v>351</v>
      </c>
      <c r="C368">
        <v>4.3999999999999997E-2</v>
      </c>
      <c r="D368" t="s">
        <v>51</v>
      </c>
      <c r="E368" t="s">
        <v>17</v>
      </c>
      <c r="F368">
        <v>0</v>
      </c>
      <c r="G368">
        <v>0</v>
      </c>
      <c r="H368">
        <v>0</v>
      </c>
      <c r="I368">
        <v>19683</v>
      </c>
      <c r="J368">
        <v>0.77100000000000002</v>
      </c>
    </row>
    <row r="369" spans="1:10" customFormat="1" x14ac:dyDescent="0.3">
      <c r="A369" t="s">
        <v>19</v>
      </c>
      <c r="B369" t="s">
        <v>375</v>
      </c>
      <c r="C369">
        <v>4.4999999999999998E-2</v>
      </c>
      <c r="D369" t="s">
        <v>51</v>
      </c>
      <c r="E369">
        <v>0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customFormat="1" x14ac:dyDescent="0.3">
      <c r="A370">
        <v>83</v>
      </c>
      <c r="B370" t="s">
        <v>352</v>
      </c>
      <c r="C370">
        <v>4.9000000000000002E-2</v>
      </c>
      <c r="E370">
        <v>2E-3</v>
      </c>
      <c r="F370">
        <v>1E-3</v>
      </c>
      <c r="G370">
        <v>1E-3</v>
      </c>
      <c r="H370">
        <v>66.7</v>
      </c>
      <c r="I370">
        <v>59049</v>
      </c>
      <c r="J370">
        <v>82.293000000000006</v>
      </c>
    </row>
    <row r="371" spans="1:10" customFormat="1" x14ac:dyDescent="0.3">
      <c r="A371" t="s">
        <v>19</v>
      </c>
      <c r="B371" t="s">
        <v>376</v>
      </c>
      <c r="C371">
        <v>4.5999999999999999E-2</v>
      </c>
      <c r="D371" t="s">
        <v>51</v>
      </c>
      <c r="E371">
        <v>1E-3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customFormat="1" x14ac:dyDescent="0.3">
      <c r="A372">
        <v>84</v>
      </c>
      <c r="B372" t="s">
        <v>353</v>
      </c>
      <c r="C372">
        <v>4.3999999999999997E-2</v>
      </c>
      <c r="D372" t="s">
        <v>51</v>
      </c>
      <c r="E372" t="s">
        <v>17</v>
      </c>
      <c r="F372">
        <v>1E-3</v>
      </c>
      <c r="G372">
        <v>0</v>
      </c>
      <c r="H372">
        <v>0</v>
      </c>
      <c r="I372">
        <v>177147</v>
      </c>
      <c r="J372">
        <v>96.575000000000003</v>
      </c>
    </row>
    <row r="373" spans="1:10" customFormat="1" x14ac:dyDescent="0.3">
      <c r="A373" t="s">
        <v>19</v>
      </c>
      <c r="B373" t="s">
        <v>377</v>
      </c>
      <c r="C373">
        <v>4.5999999999999999E-2</v>
      </c>
      <c r="D373" t="s">
        <v>51</v>
      </c>
      <c r="E373">
        <v>1E-3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customFormat="1" x14ac:dyDescent="0.3">
      <c r="A374">
        <v>85</v>
      </c>
      <c r="B374" t="s">
        <v>66</v>
      </c>
      <c r="C374">
        <v>3.3380000000000001</v>
      </c>
      <c r="D374" t="s">
        <v>51</v>
      </c>
      <c r="E374" t="s">
        <v>17</v>
      </c>
      <c r="F374" t="s">
        <v>17</v>
      </c>
      <c r="G374" t="s">
        <v>17</v>
      </c>
      <c r="H374" t="s">
        <v>17</v>
      </c>
      <c r="I374">
        <v>1</v>
      </c>
      <c r="J374" t="s">
        <v>17</v>
      </c>
    </row>
    <row r="375" spans="1:10" customFormat="1" x14ac:dyDescent="0.3">
      <c r="A375" t="s">
        <v>19</v>
      </c>
      <c r="B375" t="s">
        <v>90</v>
      </c>
      <c r="C375">
        <v>3.3039999999999998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customFormat="1" x14ac:dyDescent="0.3">
      <c r="A376">
        <v>86</v>
      </c>
      <c r="B376" t="s">
        <v>67</v>
      </c>
      <c r="C376">
        <v>3.1789999999999998</v>
      </c>
      <c r="E376">
        <v>16.72</v>
      </c>
      <c r="F376">
        <v>13.327</v>
      </c>
      <c r="G376">
        <v>4.7990000000000004</v>
      </c>
      <c r="H376">
        <v>36</v>
      </c>
      <c r="I376">
        <v>3</v>
      </c>
      <c r="J376">
        <v>39.981000000000002</v>
      </c>
    </row>
    <row r="377" spans="1:10" customFormat="1" x14ac:dyDescent="0.3">
      <c r="A377" t="s">
        <v>19</v>
      </c>
      <c r="B377" t="s">
        <v>91</v>
      </c>
      <c r="C377">
        <v>2.907</v>
      </c>
      <c r="E377">
        <v>9.9339999999999993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customFormat="1" x14ac:dyDescent="0.3">
      <c r="A378">
        <v>87</v>
      </c>
      <c r="B378" t="s">
        <v>68</v>
      </c>
      <c r="C378">
        <v>2.3250000000000002</v>
      </c>
      <c r="E378">
        <v>5.1950000000000003</v>
      </c>
      <c r="F378">
        <v>5.2009999999999996</v>
      </c>
      <c r="G378">
        <v>7.0000000000000001E-3</v>
      </c>
      <c r="H378">
        <v>0.1</v>
      </c>
      <c r="I378">
        <v>9</v>
      </c>
      <c r="J378">
        <v>46.805</v>
      </c>
    </row>
    <row r="379" spans="1:10" customFormat="1" x14ac:dyDescent="0.3">
      <c r="A379" t="s">
        <v>19</v>
      </c>
      <c r="B379" t="s">
        <v>92</v>
      </c>
      <c r="C379">
        <v>2.327</v>
      </c>
      <c r="E379">
        <v>5.2060000000000004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customFormat="1" x14ac:dyDescent="0.3">
      <c r="A380">
        <v>88</v>
      </c>
      <c r="B380" t="s">
        <v>69</v>
      </c>
      <c r="C380">
        <v>0.72799999999999998</v>
      </c>
      <c r="E380">
        <v>0.79700000000000004</v>
      </c>
      <c r="F380">
        <v>0.78100000000000003</v>
      </c>
      <c r="G380">
        <v>2.4E-2</v>
      </c>
      <c r="H380">
        <v>3</v>
      </c>
      <c r="I380">
        <v>27</v>
      </c>
      <c r="J380">
        <v>21.081</v>
      </c>
    </row>
    <row r="381" spans="1:10" customFormat="1" x14ac:dyDescent="0.3">
      <c r="A381" t="s">
        <v>19</v>
      </c>
      <c r="B381" t="s">
        <v>93</v>
      </c>
      <c r="C381">
        <v>0.70599999999999996</v>
      </c>
      <c r="E381">
        <v>0.76400000000000001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customFormat="1" x14ac:dyDescent="0.3">
      <c r="A382">
        <v>89</v>
      </c>
      <c r="B382" t="s">
        <v>70</v>
      </c>
      <c r="C382">
        <v>0.17499999999999999</v>
      </c>
      <c r="E382">
        <v>0.107</v>
      </c>
      <c r="F382">
        <v>0.112</v>
      </c>
      <c r="G382">
        <v>7.0000000000000001E-3</v>
      </c>
      <c r="H382">
        <v>6.3</v>
      </c>
      <c r="I382">
        <v>81</v>
      </c>
      <c r="J382">
        <v>9.0830000000000002</v>
      </c>
    </row>
    <row r="383" spans="1:10" customFormat="1" x14ac:dyDescent="0.3">
      <c r="A383" t="s">
        <v>19</v>
      </c>
      <c r="B383" t="s">
        <v>94</v>
      </c>
      <c r="C383">
        <v>0.186</v>
      </c>
      <c r="E383">
        <v>0.11700000000000001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customFormat="1" x14ac:dyDescent="0.3">
      <c r="A384">
        <v>90</v>
      </c>
      <c r="B384" t="s">
        <v>71</v>
      </c>
      <c r="C384">
        <v>7.3999999999999996E-2</v>
      </c>
      <c r="E384">
        <v>1.9E-2</v>
      </c>
      <c r="F384">
        <v>1.7999999999999999E-2</v>
      </c>
      <c r="G384">
        <v>1E-3</v>
      </c>
      <c r="H384">
        <v>4</v>
      </c>
      <c r="I384">
        <v>243</v>
      </c>
      <c r="J384">
        <v>4.4820000000000002</v>
      </c>
    </row>
    <row r="385" spans="1:10" customFormat="1" x14ac:dyDescent="0.3">
      <c r="A385" t="s">
        <v>19</v>
      </c>
      <c r="B385" t="s">
        <v>95</v>
      </c>
      <c r="C385">
        <v>7.2999999999999995E-2</v>
      </c>
      <c r="E385">
        <v>1.7999999999999999E-2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customFormat="1" x14ac:dyDescent="0.3">
      <c r="A386">
        <v>91</v>
      </c>
      <c r="B386" t="s">
        <v>72</v>
      </c>
      <c r="C386">
        <v>0.05</v>
      </c>
      <c r="E386">
        <v>2E-3</v>
      </c>
      <c r="F386">
        <v>3.0000000000000001E-3</v>
      </c>
      <c r="G386">
        <v>0</v>
      </c>
      <c r="H386">
        <v>7.8</v>
      </c>
      <c r="I386">
        <v>729</v>
      </c>
      <c r="J386">
        <v>1.8859999999999999</v>
      </c>
    </row>
    <row r="387" spans="1:10" customFormat="1" x14ac:dyDescent="0.3">
      <c r="A387" t="s">
        <v>19</v>
      </c>
      <c r="B387" t="s">
        <v>96</v>
      </c>
      <c r="C387">
        <v>0.05</v>
      </c>
      <c r="E387">
        <v>3.0000000000000001E-3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customFormat="1" x14ac:dyDescent="0.3">
      <c r="A388">
        <v>92</v>
      </c>
      <c r="B388" t="s">
        <v>73</v>
      </c>
      <c r="C388">
        <v>4.7E-2</v>
      </c>
      <c r="D388" t="s">
        <v>51</v>
      </c>
      <c r="E388">
        <v>1E-3</v>
      </c>
      <c r="F388">
        <v>1E-3</v>
      </c>
      <c r="G388">
        <v>0</v>
      </c>
      <c r="H388">
        <v>21.7</v>
      </c>
      <c r="I388">
        <v>2187</v>
      </c>
      <c r="J388">
        <v>2.157</v>
      </c>
    </row>
    <row r="389" spans="1:10" customFormat="1" x14ac:dyDescent="0.3">
      <c r="A389" t="s">
        <v>19</v>
      </c>
      <c r="B389" t="s">
        <v>97</v>
      </c>
      <c r="C389">
        <v>4.7E-2</v>
      </c>
      <c r="E389">
        <v>1E-3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customFormat="1" x14ac:dyDescent="0.3">
      <c r="A390">
        <v>93</v>
      </c>
      <c r="B390" t="s">
        <v>74</v>
      </c>
      <c r="C390">
        <v>5.0999999999999997E-2</v>
      </c>
      <c r="E390">
        <v>3.0000000000000001E-3</v>
      </c>
      <c r="F390">
        <v>2E-3</v>
      </c>
      <c r="G390">
        <v>2E-3</v>
      </c>
      <c r="H390">
        <v>96.3</v>
      </c>
      <c r="I390">
        <v>6561</v>
      </c>
      <c r="J390">
        <v>13.169</v>
      </c>
    </row>
    <row r="391" spans="1:10" customFormat="1" x14ac:dyDescent="0.3">
      <c r="A391" t="s">
        <v>19</v>
      </c>
      <c r="B391" t="s">
        <v>98</v>
      </c>
      <c r="C391">
        <v>4.5999999999999999E-2</v>
      </c>
      <c r="D391" t="s">
        <v>51</v>
      </c>
      <c r="E391">
        <v>1E-3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customFormat="1" x14ac:dyDescent="0.3">
      <c r="A392">
        <v>94</v>
      </c>
      <c r="B392" t="s">
        <v>75</v>
      </c>
      <c r="C392">
        <v>4.4999999999999998E-2</v>
      </c>
      <c r="D392" t="s">
        <v>51</v>
      </c>
      <c r="E392">
        <v>0</v>
      </c>
      <c r="F392">
        <v>0</v>
      </c>
      <c r="G392">
        <v>0</v>
      </c>
      <c r="H392">
        <v>0</v>
      </c>
      <c r="I392">
        <v>19683</v>
      </c>
      <c r="J392">
        <v>6.2619999999999996</v>
      </c>
    </row>
    <row r="393" spans="1:10" customFormat="1" x14ac:dyDescent="0.3">
      <c r="A393" t="s">
        <v>19</v>
      </c>
      <c r="B393" t="s">
        <v>99</v>
      </c>
      <c r="C393">
        <v>4.4999999999999998E-2</v>
      </c>
      <c r="D393" t="s">
        <v>51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customFormat="1" x14ac:dyDescent="0.3">
      <c r="A394">
        <v>95</v>
      </c>
      <c r="B394" t="s">
        <v>76</v>
      </c>
      <c r="C394">
        <v>4.7E-2</v>
      </c>
      <c r="E394">
        <v>1E-3</v>
      </c>
      <c r="F394">
        <v>2E-3</v>
      </c>
      <c r="G394">
        <v>1E-3</v>
      </c>
      <c r="H394">
        <v>67.599999999999994</v>
      </c>
      <c r="I394">
        <v>59049</v>
      </c>
      <c r="J394">
        <v>111.408</v>
      </c>
    </row>
    <row r="395" spans="1:10" customFormat="1" x14ac:dyDescent="0.3">
      <c r="A395" t="s">
        <v>19</v>
      </c>
      <c r="B395" t="s">
        <v>100</v>
      </c>
      <c r="C395">
        <v>0.05</v>
      </c>
      <c r="E395">
        <v>3.0000000000000001E-3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customFormat="1" x14ac:dyDescent="0.3">
      <c r="A396">
        <v>96</v>
      </c>
      <c r="B396" t="s">
        <v>77</v>
      </c>
      <c r="C396">
        <v>4.3999999999999997E-2</v>
      </c>
      <c r="D396" t="s">
        <v>51</v>
      </c>
      <c r="E396" t="s">
        <v>17</v>
      </c>
      <c r="F396" t="s">
        <v>17</v>
      </c>
      <c r="G396" t="s">
        <v>17</v>
      </c>
      <c r="H396" t="s">
        <v>17</v>
      </c>
      <c r="I396">
        <v>177147</v>
      </c>
      <c r="J396" t="s">
        <v>17</v>
      </c>
    </row>
    <row r="397" spans="1:10" customFormat="1" x14ac:dyDescent="0.3">
      <c r="A397" t="s">
        <v>19</v>
      </c>
      <c r="B397" t="s">
        <v>101</v>
      </c>
      <c r="C397">
        <v>4.3999999999999997E-2</v>
      </c>
      <c r="D397" t="s">
        <v>51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customFormat="1" x14ac:dyDescent="0.3">
      <c r="A398" t="s">
        <v>43</v>
      </c>
    </row>
    <row r="399" spans="1:10" customFormat="1" x14ac:dyDescent="0.3">
      <c r="A399" t="s">
        <v>390</v>
      </c>
      <c r="B399" t="s">
        <v>391</v>
      </c>
      <c r="D399" t="s">
        <v>19</v>
      </c>
    </row>
    <row r="400" spans="1:10" customFormat="1" x14ac:dyDescent="0.3">
      <c r="A400" t="s">
        <v>53</v>
      </c>
      <c r="B400" t="s">
        <v>417</v>
      </c>
      <c r="C400">
        <v>71.040000000000006</v>
      </c>
      <c r="D400" t="s">
        <v>418</v>
      </c>
    </row>
    <row r="401" spans="1:1" customFormat="1" x14ac:dyDescent="0.3">
      <c r="A401" t="s">
        <v>50</v>
      </c>
    </row>
    <row r="402" spans="1:1" customFormat="1" x14ac:dyDescent="0.3">
      <c r="A402" t="s">
        <v>570</v>
      </c>
    </row>
  </sheetData>
  <conditionalFormatting sqref="D4:O5 D7:O8 D10:O11 D13:O14 D16:O17 D19:O20 D22:O23 D25:O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AC5 R7:AC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67" priority="10" operator="greaterThan">
      <formula>20</formula>
    </cfRule>
  </conditionalFormatting>
  <conditionalFormatting sqref="R6:AC6">
    <cfRule type="cellIs" dxfId="166" priority="9" operator="greaterThan">
      <formula>20</formula>
    </cfRule>
  </conditionalFormatting>
  <conditionalFormatting sqref="D9:O9">
    <cfRule type="cellIs" dxfId="165" priority="8" operator="greaterThan">
      <formula>20</formula>
    </cfRule>
  </conditionalFormatting>
  <conditionalFormatting sqref="R9:AC9">
    <cfRule type="cellIs" dxfId="164" priority="7" operator="greaterThan">
      <formula>20</formula>
    </cfRule>
  </conditionalFormatting>
  <conditionalFormatting sqref="D12:O12">
    <cfRule type="cellIs" dxfId="163" priority="6" operator="greaterThan">
      <formula>20</formula>
    </cfRule>
  </conditionalFormatting>
  <conditionalFormatting sqref="D15:O15">
    <cfRule type="cellIs" dxfId="162" priority="5" operator="greaterThan">
      <formula>20</formula>
    </cfRule>
  </conditionalFormatting>
  <conditionalFormatting sqref="D18:O18">
    <cfRule type="cellIs" dxfId="161" priority="4" operator="greaterThan">
      <formula>20</formula>
    </cfRule>
  </conditionalFormatting>
  <conditionalFormatting sqref="D21:O21">
    <cfRule type="cellIs" dxfId="160" priority="3" operator="greaterThan">
      <formula>20</formula>
    </cfRule>
  </conditionalFormatting>
  <conditionalFormatting sqref="D24:O24">
    <cfRule type="cellIs" dxfId="159" priority="2" operator="greaterThan">
      <formula>20</formula>
    </cfRule>
  </conditionalFormatting>
  <conditionalFormatting sqref="D27:O27">
    <cfRule type="cellIs" dxfId="158" priority="1" operator="greaterThan">
      <formula>20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C425"/>
  <sheetViews>
    <sheetView topLeftCell="K1" workbookViewId="0">
      <selection activeCell="R4" sqref="R4:AC5"/>
    </sheetView>
  </sheetViews>
  <sheetFormatPr defaultColWidth="8.8984375" defaultRowHeight="14" x14ac:dyDescent="0.3"/>
  <cols>
    <col min="3" max="3" width="15.3984375" customWidth="1"/>
    <col min="16" max="16" width="7.09765625" customWidth="1"/>
    <col min="17" max="17" width="14.699218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24.3</v>
      </c>
      <c r="C4" s="14" t="s">
        <v>400</v>
      </c>
      <c r="D4">
        <v>3.6227999999999998</v>
      </c>
      <c r="E4">
        <v>3.3904000000000001</v>
      </c>
      <c r="F4">
        <v>2.6960000000000002</v>
      </c>
      <c r="G4">
        <v>1.6942999999999999</v>
      </c>
      <c r="H4">
        <v>0.77229999999999999</v>
      </c>
      <c r="I4">
        <v>0.28720000000000001</v>
      </c>
      <c r="J4">
        <v>0.1749</v>
      </c>
      <c r="K4">
        <v>8.3900000000000002E-2</v>
      </c>
      <c r="L4">
        <v>5.5599999999999997E-2</v>
      </c>
      <c r="M4">
        <v>5.0099999999999999E-2</v>
      </c>
      <c r="N4">
        <v>4.7100000000000003E-2</v>
      </c>
      <c r="O4">
        <v>4.65E-2</v>
      </c>
      <c r="Q4" s="14" t="s">
        <v>393</v>
      </c>
      <c r="R4">
        <v>4.5699999999999998E-2</v>
      </c>
      <c r="S4">
        <v>8.2799999999999999E-2</v>
      </c>
      <c r="T4">
        <v>4.53E-2</v>
      </c>
      <c r="U4">
        <v>4.8300000000000003E-2</v>
      </c>
      <c r="V4">
        <v>5.3600000000000002E-2</v>
      </c>
      <c r="W4">
        <v>4.8399999999999999E-2</v>
      </c>
      <c r="X4">
        <v>4.7899999999999998E-2</v>
      </c>
      <c r="Y4">
        <v>4.8800000000000003E-2</v>
      </c>
      <c r="Z4">
        <v>4.7899999999999998E-2</v>
      </c>
      <c r="AA4">
        <v>4.6399999999999997E-2</v>
      </c>
      <c r="AB4">
        <v>4.7899999999999998E-2</v>
      </c>
      <c r="AC4">
        <v>4.9799999999999997E-2</v>
      </c>
    </row>
    <row r="5" spans="1:29" x14ac:dyDescent="0.3">
      <c r="D5">
        <v>3.5588000000000002</v>
      </c>
      <c r="E5">
        <v>3.3706999999999998</v>
      </c>
      <c r="F5">
        <v>2.8929</v>
      </c>
      <c r="G5">
        <v>1.8176000000000001</v>
      </c>
      <c r="H5">
        <v>0.79710000000000003</v>
      </c>
      <c r="I5">
        <v>0.3004</v>
      </c>
      <c r="J5">
        <v>0.16639999999999999</v>
      </c>
      <c r="K5">
        <v>8.1900000000000001E-2</v>
      </c>
      <c r="L5">
        <v>5.6000000000000001E-2</v>
      </c>
      <c r="M5">
        <v>4.6800000000000001E-2</v>
      </c>
      <c r="N5">
        <v>4.4999999999999998E-2</v>
      </c>
      <c r="O5">
        <v>4.3200000000000002E-2</v>
      </c>
      <c r="R5">
        <v>4.4600000000000001E-2</v>
      </c>
      <c r="S5">
        <v>4.4299999999999999E-2</v>
      </c>
      <c r="T5">
        <v>4.4999999999999998E-2</v>
      </c>
      <c r="U5">
        <v>4.58E-2</v>
      </c>
      <c r="V5">
        <v>4.5699999999999998E-2</v>
      </c>
      <c r="W5">
        <v>4.5400000000000003E-2</v>
      </c>
      <c r="X5">
        <v>4.5699999999999998E-2</v>
      </c>
      <c r="Y5">
        <v>4.5400000000000003E-2</v>
      </c>
      <c r="Z5">
        <v>4.6699999999999998E-2</v>
      </c>
      <c r="AA5">
        <v>4.7699999999999999E-2</v>
      </c>
      <c r="AB5">
        <v>4.6100000000000002E-2</v>
      </c>
      <c r="AC5">
        <v>4.4200000000000003E-2</v>
      </c>
    </row>
    <row r="6" spans="1:29" s="13" customFormat="1" x14ac:dyDescent="0.3">
      <c r="C6" s="15" t="s">
        <v>475</v>
      </c>
      <c r="D6" s="9">
        <f>_xlfn.STDEV.S(D4:D5)/AVERAGE(D4:D5)*100</f>
        <v>1.2602994874662685</v>
      </c>
      <c r="E6" s="9">
        <f>_xlfn.STDEV.S(E4:E5)/AVERAGE(E4:E5)*100</f>
        <v>0.41206323199997574</v>
      </c>
      <c r="F6" s="9">
        <f t="shared" ref="F6:O6" si="0">_xlfn.STDEV.S(F4:F5)/AVERAGE(F4:F5)*100</f>
        <v>4.9823516332598929</v>
      </c>
      <c r="G6" s="9">
        <f>_xlfn.STDEV.S(G4:G5)/AVERAGE(G4:G5)*100</f>
        <v>4.9651907013469314</v>
      </c>
      <c r="H6" s="9">
        <f t="shared" si="0"/>
        <v>2.2347710173858051</v>
      </c>
      <c r="I6" s="9">
        <f t="shared" si="0"/>
        <v>3.1769263143847577</v>
      </c>
      <c r="J6" s="9">
        <f t="shared" si="0"/>
        <v>3.5220671784855906</v>
      </c>
      <c r="K6" s="9">
        <f t="shared" si="0"/>
        <v>1.7059270957455925</v>
      </c>
      <c r="L6" s="9">
        <f t="shared" si="0"/>
        <v>0.50688658149573873</v>
      </c>
      <c r="M6" s="9">
        <f>_xlfn.STDEV.S(M4:M5)/AVERAGE(M4:M5)*100</f>
        <v>4.816207178360381</v>
      </c>
      <c r="N6" s="9">
        <f t="shared" si="0"/>
        <v>3.2245911845640678</v>
      </c>
      <c r="O6" s="9">
        <f t="shared" si="0"/>
        <v>5.2027923699344587</v>
      </c>
      <c r="Q6" s="15" t="s">
        <v>475</v>
      </c>
      <c r="R6" s="9">
        <f>_xlfn.STDEV.S(R4:R5)/AVERAGE(R4:R5)*100</f>
        <v>1.7227407736549283</v>
      </c>
      <c r="S6" s="9">
        <f>_xlfn.STDEV.S(S4:S5)/AVERAGE(S4:S5)*100</f>
        <v>42.838097680066227</v>
      </c>
      <c r="T6" s="9">
        <f t="shared" ref="T6:AC6" si="1">_xlfn.STDEV.S(T4:T5)/AVERAGE(T4:T5)*100</f>
        <v>0.46983839281498441</v>
      </c>
      <c r="U6" s="9">
        <f>_xlfn.STDEV.S(U4:U5)/AVERAGE(U4:U5)*100</f>
        <v>3.7572092517882476</v>
      </c>
      <c r="V6" s="9">
        <f t="shared" si="1"/>
        <v>11.25104445392493</v>
      </c>
      <c r="W6" s="9">
        <f t="shared" si="1"/>
        <v>4.5230710950098922</v>
      </c>
      <c r="X6" s="9">
        <f t="shared" si="1"/>
        <v>3.3240062363470191</v>
      </c>
      <c r="Y6" s="9">
        <f t="shared" si="1"/>
        <v>5.1043801614315534</v>
      </c>
      <c r="Z6" s="9">
        <f t="shared" si="1"/>
        <v>1.7939284089299301</v>
      </c>
      <c r="AA6" s="9">
        <f>_xlfn.STDEV.S(AA4:AA5)/AVERAGE(AA4:AA5)*100</f>
        <v>1.9537488109298908</v>
      </c>
      <c r="AB6" s="9">
        <f t="shared" si="1"/>
        <v>2.7080685236931545</v>
      </c>
      <c r="AC6" s="9">
        <f t="shared" si="1"/>
        <v>8.425102073712047</v>
      </c>
    </row>
    <row r="7" spans="1:29" x14ac:dyDescent="0.3">
      <c r="C7" s="14" t="s">
        <v>398</v>
      </c>
      <c r="D7">
        <v>3.7216999999999998</v>
      </c>
      <c r="E7">
        <v>3.6497999999999999</v>
      </c>
      <c r="F7">
        <v>3.2665000000000002</v>
      </c>
      <c r="G7">
        <v>1.0441</v>
      </c>
      <c r="H7">
        <v>0.25269999999999998</v>
      </c>
      <c r="I7">
        <v>8.1100000000000005E-2</v>
      </c>
      <c r="J7">
        <v>5.5300000000000002E-2</v>
      </c>
      <c r="K7">
        <v>4.58E-2</v>
      </c>
      <c r="L7">
        <v>4.53E-2</v>
      </c>
      <c r="M7">
        <v>4.3999999999999997E-2</v>
      </c>
      <c r="N7">
        <v>4.4400000000000002E-2</v>
      </c>
      <c r="O7">
        <v>5.1700000000000003E-2</v>
      </c>
      <c r="Q7" s="14" t="s">
        <v>503</v>
      </c>
      <c r="R7">
        <v>3.3416000000000001</v>
      </c>
      <c r="S7">
        <v>3.1459000000000001</v>
      </c>
      <c r="T7">
        <v>1.6747000000000001</v>
      </c>
      <c r="U7">
        <v>0.46850000000000003</v>
      </c>
      <c r="V7">
        <v>0.13239999999999999</v>
      </c>
      <c r="W7">
        <v>5.9799999999999999E-2</v>
      </c>
      <c r="X7">
        <v>4.8399999999999999E-2</v>
      </c>
      <c r="Y7">
        <v>4.5699999999999998E-2</v>
      </c>
      <c r="Z7">
        <v>4.5199999999999997E-2</v>
      </c>
      <c r="AA7">
        <v>4.4499999999999998E-2</v>
      </c>
      <c r="AB7">
        <v>4.4200000000000003E-2</v>
      </c>
      <c r="AC7">
        <v>4.4299999999999999E-2</v>
      </c>
    </row>
    <row r="8" spans="1:29" x14ac:dyDescent="0.3">
      <c r="D8">
        <v>3.7284000000000002</v>
      </c>
      <c r="E8">
        <v>3.5941999999999998</v>
      </c>
      <c r="F8">
        <v>3.0939999999999999</v>
      </c>
      <c r="G8">
        <v>1.0821000000000001</v>
      </c>
      <c r="H8">
        <v>0.27289999999999998</v>
      </c>
      <c r="I8">
        <v>7.7899999999999997E-2</v>
      </c>
      <c r="J8">
        <v>5.1799999999999999E-2</v>
      </c>
      <c r="K8">
        <v>4.53E-2</v>
      </c>
      <c r="L8">
        <v>4.7E-2</v>
      </c>
      <c r="M8">
        <v>4.53E-2</v>
      </c>
      <c r="N8">
        <v>4.5900000000000003E-2</v>
      </c>
      <c r="O8">
        <v>4.5100000000000001E-2</v>
      </c>
      <c r="R8">
        <v>3.4689000000000001</v>
      </c>
      <c r="S8">
        <v>2.8980999999999999</v>
      </c>
      <c r="T8">
        <v>1.8581000000000001</v>
      </c>
      <c r="U8">
        <v>0.50360000000000005</v>
      </c>
      <c r="V8">
        <v>0.1298</v>
      </c>
      <c r="W8">
        <v>5.96E-2</v>
      </c>
      <c r="X8">
        <v>4.8399999999999999E-2</v>
      </c>
      <c r="Y8">
        <v>4.82E-2</v>
      </c>
      <c r="Z8">
        <v>4.5400000000000003E-2</v>
      </c>
      <c r="AA8">
        <v>4.53E-2</v>
      </c>
      <c r="AB8">
        <v>4.8300000000000003E-2</v>
      </c>
      <c r="AC8">
        <v>4.41E-2</v>
      </c>
    </row>
    <row r="9" spans="1:29" s="13" customFormat="1" x14ac:dyDescent="0.3">
      <c r="C9" s="15" t="s">
        <v>475</v>
      </c>
      <c r="D9" s="9">
        <f>_xlfn.STDEV.S(D7:D8)/AVERAGE(D7:D8)*100</f>
        <v>0.12718259980269075</v>
      </c>
      <c r="E9" s="9">
        <f>_xlfn.STDEV.S(E7:E8)/AVERAGE(E7:E8)*100</f>
        <v>1.0854538109876344</v>
      </c>
      <c r="F9" s="9">
        <f t="shared" ref="F9:O9" si="2">_xlfn.STDEV.S(F7:F8)/AVERAGE(F7:F8)*100</f>
        <v>3.8354192203342401</v>
      </c>
      <c r="G9" s="9">
        <f>_xlfn.STDEV.S(G7:G8)/AVERAGE(G7:G8)*100</f>
        <v>2.5275193006385881</v>
      </c>
      <c r="H9" s="9">
        <f t="shared" si="2"/>
        <v>5.4351434474765066</v>
      </c>
      <c r="I9" s="9">
        <f t="shared" si="2"/>
        <v>2.8462159745873685</v>
      </c>
      <c r="J9" s="9">
        <f t="shared" si="2"/>
        <v>4.6216129489316877</v>
      </c>
      <c r="K9" s="9">
        <f t="shared" si="2"/>
        <v>0.7761874656273855</v>
      </c>
      <c r="L9" s="9">
        <f t="shared" si="2"/>
        <v>2.6047270379569469</v>
      </c>
      <c r="M9" s="9">
        <f>_xlfn.STDEV.S(M7:M8)/AVERAGE(M7:M8)*100</f>
        <v>2.0587655443281379</v>
      </c>
      <c r="N9" s="9">
        <f t="shared" si="2"/>
        <v>2.3491919640749108</v>
      </c>
      <c r="O9" s="9">
        <f t="shared" si="2"/>
        <v>9.6423651979983767</v>
      </c>
      <c r="Q9" s="15" t="s">
        <v>475</v>
      </c>
      <c r="R9" s="9">
        <f>_xlfn.STDEV.S(R7:R8)/AVERAGE(R7:R8)*100</f>
        <v>2.6434092429350997</v>
      </c>
      <c r="S9" s="9">
        <f>_xlfn.STDEV.S(S7:S8)/AVERAGE(S7:S8)*100</f>
        <v>5.7981820111855269</v>
      </c>
      <c r="T9" s="9">
        <f t="shared" ref="T9:AC9" si="3">_xlfn.STDEV.S(T7:T8)/AVERAGE(T7:T8)*100</f>
        <v>7.3416770646293497</v>
      </c>
      <c r="U9" s="9">
        <f>_xlfn.STDEV.S(U7:U8)/AVERAGE(U7:U8)*100</f>
        <v>5.106356963202928</v>
      </c>
      <c r="V9" s="9">
        <f t="shared" si="3"/>
        <v>1.4023475446872748</v>
      </c>
      <c r="W9" s="9">
        <f t="shared" si="3"/>
        <v>0.2368866938648386</v>
      </c>
      <c r="X9" s="9">
        <f t="shared" si="3"/>
        <v>0</v>
      </c>
      <c r="Y9" s="9">
        <f t="shared" si="3"/>
        <v>3.7652118274044097</v>
      </c>
      <c r="Z9" s="9">
        <f t="shared" si="3"/>
        <v>0.31218842436493055</v>
      </c>
      <c r="AA9" s="9">
        <f>_xlfn.STDEV.S(AA7:AA8)/AVERAGE(AA7:AA8)*100</f>
        <v>1.2598784520027608</v>
      </c>
      <c r="AB9" s="9">
        <f t="shared" si="3"/>
        <v>6.2684060602483118</v>
      </c>
      <c r="AC9" s="9">
        <f t="shared" si="3"/>
        <v>0.31995781954142222</v>
      </c>
    </row>
    <row r="10" spans="1:29" x14ac:dyDescent="0.3">
      <c r="C10" s="14" t="s">
        <v>402</v>
      </c>
      <c r="D10">
        <v>3.4887999999999999</v>
      </c>
      <c r="E10">
        <v>2.4855999999999998</v>
      </c>
      <c r="F10">
        <v>0.66210000000000002</v>
      </c>
      <c r="G10">
        <v>0.1754</v>
      </c>
      <c r="H10">
        <v>6.5299999999999997E-2</v>
      </c>
      <c r="I10">
        <v>4.7300000000000002E-2</v>
      </c>
      <c r="J10">
        <v>4.2799999999999998E-2</v>
      </c>
      <c r="K10">
        <v>4.3200000000000002E-2</v>
      </c>
      <c r="L10">
        <v>4.3400000000000001E-2</v>
      </c>
      <c r="M10">
        <v>4.5199999999999997E-2</v>
      </c>
      <c r="N10">
        <v>4.3299999999999998E-2</v>
      </c>
      <c r="O10">
        <v>4.5400000000000003E-2</v>
      </c>
      <c r="Q10" s="14" t="s">
        <v>505</v>
      </c>
      <c r="R10">
        <v>3.4748999999999999</v>
      </c>
      <c r="S10">
        <v>3.0882999999999998</v>
      </c>
      <c r="T10">
        <v>1.6254</v>
      </c>
      <c r="U10">
        <v>0.33739999999999998</v>
      </c>
      <c r="V10">
        <v>9.35E-2</v>
      </c>
      <c r="W10">
        <v>5.0299999999999997E-2</v>
      </c>
      <c r="X10">
        <v>4.4900000000000002E-2</v>
      </c>
      <c r="Y10">
        <v>5.45E-2</v>
      </c>
      <c r="Z10">
        <v>4.3400000000000001E-2</v>
      </c>
      <c r="AA10">
        <v>4.3200000000000002E-2</v>
      </c>
      <c r="AB10">
        <v>4.4299999999999999E-2</v>
      </c>
      <c r="AC10">
        <v>4.48E-2</v>
      </c>
    </row>
    <row r="11" spans="1:29" x14ac:dyDescent="0.3">
      <c r="D11">
        <v>3.5880000000000001</v>
      </c>
      <c r="E11">
        <v>2.3022</v>
      </c>
      <c r="F11">
        <v>0.63160000000000005</v>
      </c>
      <c r="G11">
        <v>0.16</v>
      </c>
      <c r="H11">
        <v>6.59E-2</v>
      </c>
      <c r="I11">
        <v>7.8100000000000003E-2</v>
      </c>
      <c r="J11">
        <v>4.2799999999999998E-2</v>
      </c>
      <c r="K11">
        <v>4.3799999999999999E-2</v>
      </c>
      <c r="L11">
        <v>4.3200000000000002E-2</v>
      </c>
      <c r="M11">
        <v>4.2099999999999999E-2</v>
      </c>
      <c r="N11">
        <v>4.3700000000000003E-2</v>
      </c>
      <c r="O11">
        <v>4.4499999999999998E-2</v>
      </c>
      <c r="R11">
        <v>3.5773000000000001</v>
      </c>
      <c r="S11">
        <v>2.6576</v>
      </c>
      <c r="T11">
        <v>1.3808</v>
      </c>
      <c r="U11">
        <v>0.36149999999999999</v>
      </c>
      <c r="V11">
        <v>9.5500000000000002E-2</v>
      </c>
      <c r="W11">
        <v>5.11E-2</v>
      </c>
      <c r="X11">
        <v>4.41E-2</v>
      </c>
      <c r="Y11">
        <v>4.3799999999999999E-2</v>
      </c>
      <c r="Z11">
        <v>4.3799999999999999E-2</v>
      </c>
      <c r="AA11">
        <v>4.3999999999999997E-2</v>
      </c>
      <c r="AB11">
        <v>4.4699999999999997E-2</v>
      </c>
      <c r="AC11">
        <v>4.4900000000000002E-2</v>
      </c>
    </row>
    <row r="12" spans="1:29" s="13" customFormat="1" x14ac:dyDescent="0.3">
      <c r="C12" s="15" t="s">
        <v>475</v>
      </c>
      <c r="D12" s="9">
        <f>_xlfn.STDEV.S(D10:D11)/AVERAGE(D10:D11)*100</f>
        <v>1.9823929655693431</v>
      </c>
      <c r="E12" s="9">
        <f>_xlfn.STDEV.S(E10:E11)/AVERAGE(E10:E11)*100</f>
        <v>5.4172431458963475</v>
      </c>
      <c r="F12" s="9">
        <f t="shared" ref="F12:O12" si="4">_xlfn.STDEV.S(F10:F11)/AVERAGE(F10:F11)*100</f>
        <v>3.3341202483094503</v>
      </c>
      <c r="G12" s="9">
        <f>_xlfn.STDEV.S(G10:G11)/AVERAGE(G10:G11)*100</f>
        <v>6.4934075314685922</v>
      </c>
      <c r="H12" s="9">
        <f t="shared" si="4"/>
        <v>0.64674400718282143</v>
      </c>
      <c r="I12" s="9">
        <f t="shared" si="4"/>
        <v>34.735069953023398</v>
      </c>
      <c r="J12" s="9">
        <f t="shared" si="4"/>
        <v>0</v>
      </c>
      <c r="K12" s="9">
        <f t="shared" si="4"/>
        <v>0.97531969818833564</v>
      </c>
      <c r="L12" s="9">
        <f t="shared" si="4"/>
        <v>0.32660821301918852</v>
      </c>
      <c r="M12" s="9">
        <f>_xlfn.STDEV.S(M10:M11)/AVERAGE(M10:M11)*100</f>
        <v>5.0218351012103017</v>
      </c>
      <c r="N12" s="9">
        <f t="shared" si="4"/>
        <v>0.65021313212556842</v>
      </c>
      <c r="O12" s="9">
        <f t="shared" si="4"/>
        <v>1.4157866586605035</v>
      </c>
      <c r="Q12" s="15" t="s">
        <v>475</v>
      </c>
      <c r="R12" s="9">
        <f>_xlfn.STDEV.S(R10:R11)/AVERAGE(R10:R11)*100</f>
        <v>2.0534793225802632</v>
      </c>
      <c r="S12" s="9">
        <f>_xlfn.STDEV.S(S10:S11)/AVERAGE(S10:S11)*100</f>
        <v>10.600633169983674</v>
      </c>
      <c r="T12" s="9">
        <f t="shared" ref="T12:AC12" si="5">_xlfn.STDEV.S(T10:T11)/AVERAGE(T10:T11)*100</f>
        <v>11.506773912462876</v>
      </c>
      <c r="U12" s="9">
        <f>_xlfn.STDEV.S(U10:U11)/AVERAGE(U10:U11)*100</f>
        <v>4.8765984909417099</v>
      </c>
      <c r="V12" s="9">
        <f t="shared" si="5"/>
        <v>1.4965222882254987</v>
      </c>
      <c r="W12" s="9">
        <f t="shared" si="5"/>
        <v>1.1157503450675339</v>
      </c>
      <c r="X12" s="9">
        <f t="shared" si="5"/>
        <v>1.2712032021331225</v>
      </c>
      <c r="Y12" s="9">
        <f t="shared" si="5"/>
        <v>15.393779366624628</v>
      </c>
      <c r="Z12" s="9">
        <f t="shared" si="5"/>
        <v>0.64872181760233327</v>
      </c>
      <c r="AA12" s="9">
        <f>_xlfn.STDEV.S(AA10:AA11)/AVERAGE(AA10:AA11)*100</f>
        <v>1.2974436352046665</v>
      </c>
      <c r="AB12" s="9">
        <f t="shared" si="5"/>
        <v>0.63560160106655572</v>
      </c>
      <c r="AC12" s="9">
        <f t="shared" si="5"/>
        <v>0.15766037484650339</v>
      </c>
    </row>
    <row r="13" spans="1:29" x14ac:dyDescent="0.3">
      <c r="C13" s="14" t="s">
        <v>407</v>
      </c>
      <c r="D13">
        <v>3.8386999999999998</v>
      </c>
      <c r="E13">
        <v>3.4916</v>
      </c>
      <c r="F13">
        <v>2.6930999999999998</v>
      </c>
      <c r="G13">
        <v>1.0504</v>
      </c>
      <c r="H13">
        <v>0.31390000000000001</v>
      </c>
      <c r="I13">
        <v>0.1021</v>
      </c>
      <c r="J13">
        <v>5.67E-2</v>
      </c>
      <c r="K13">
        <v>4.7E-2</v>
      </c>
      <c r="L13">
        <v>4.6699999999999998E-2</v>
      </c>
      <c r="M13">
        <v>4.3900000000000002E-2</v>
      </c>
      <c r="N13">
        <v>5.0099999999999999E-2</v>
      </c>
      <c r="O13">
        <v>4.6800000000000001E-2</v>
      </c>
      <c r="Q13" s="14" t="s">
        <v>512</v>
      </c>
      <c r="R13">
        <v>3.7568999999999999</v>
      </c>
      <c r="S13">
        <v>3.5926999999999998</v>
      </c>
      <c r="T13">
        <v>3.3761000000000001</v>
      </c>
      <c r="U13">
        <v>1.7622</v>
      </c>
      <c r="V13">
        <v>0.35580000000000001</v>
      </c>
      <c r="W13">
        <v>9.9599999999999994E-2</v>
      </c>
      <c r="X13">
        <v>5.9200000000000003E-2</v>
      </c>
      <c r="Y13">
        <v>4.7300000000000002E-2</v>
      </c>
      <c r="Z13">
        <v>4.5100000000000001E-2</v>
      </c>
      <c r="AA13">
        <v>4.5699999999999998E-2</v>
      </c>
      <c r="AB13">
        <v>4.5600000000000002E-2</v>
      </c>
      <c r="AC13">
        <v>4.5199999999999997E-2</v>
      </c>
    </row>
    <row r="14" spans="1:29" x14ac:dyDescent="0.3">
      <c r="D14">
        <v>3.7561</v>
      </c>
      <c r="E14">
        <v>3.5937999999999999</v>
      </c>
      <c r="F14">
        <v>2.6821000000000002</v>
      </c>
      <c r="G14">
        <v>1.1496999999999999</v>
      </c>
      <c r="H14">
        <v>0.3533</v>
      </c>
      <c r="I14">
        <v>9.9199999999999997E-2</v>
      </c>
      <c r="J14">
        <v>5.5E-2</v>
      </c>
      <c r="K14">
        <v>4.5600000000000002E-2</v>
      </c>
      <c r="L14">
        <v>4.53E-2</v>
      </c>
      <c r="M14">
        <v>4.58E-2</v>
      </c>
      <c r="N14">
        <v>4.6800000000000001E-2</v>
      </c>
      <c r="O14">
        <v>4.3900000000000002E-2</v>
      </c>
      <c r="R14">
        <v>3.6720000000000002</v>
      </c>
      <c r="S14">
        <v>3.7469999999999999</v>
      </c>
      <c r="T14">
        <v>3.2949999999999999</v>
      </c>
      <c r="U14">
        <v>1.6955</v>
      </c>
      <c r="V14">
        <v>0.37509999999999999</v>
      </c>
      <c r="W14">
        <v>9.7199999999999995E-2</v>
      </c>
      <c r="X14">
        <v>5.91E-2</v>
      </c>
      <c r="Y14">
        <v>4.6800000000000001E-2</v>
      </c>
      <c r="Z14">
        <v>5.0500000000000003E-2</v>
      </c>
      <c r="AA14">
        <v>4.48E-2</v>
      </c>
      <c r="AB14">
        <v>4.5400000000000003E-2</v>
      </c>
      <c r="AC14">
        <v>4.4299999999999999E-2</v>
      </c>
    </row>
    <row r="15" spans="1:29" s="13" customFormat="1" x14ac:dyDescent="0.3">
      <c r="C15" s="15" t="s">
        <v>475</v>
      </c>
      <c r="D15" s="9">
        <f>_xlfn.STDEV.S(D13:D14)/AVERAGE(D13:D14)*100</f>
        <v>1.5380792154107725</v>
      </c>
      <c r="E15" s="9">
        <f>_xlfn.STDEV.S(E13:E14)/AVERAGE(E13:E14)*100</f>
        <v>2.0398654426642122</v>
      </c>
      <c r="F15" s="9">
        <f t="shared" ref="F15:O15" si="6">_xlfn.STDEV.S(F13:F14)/AVERAGE(F13:F14)*100</f>
        <v>0.28940968124169497</v>
      </c>
      <c r="G15" s="9">
        <f>_xlfn.STDEV.S(G13:G14)/AVERAGE(G13:G14)*100</f>
        <v>6.3829556267282515</v>
      </c>
      <c r="H15" s="9">
        <f t="shared" si="6"/>
        <v>8.3513210967475917</v>
      </c>
      <c r="I15" s="9">
        <f t="shared" si="6"/>
        <v>2.0373667813621337</v>
      </c>
      <c r="J15" s="9">
        <f t="shared" si="6"/>
        <v>2.1523393518659462</v>
      </c>
      <c r="K15" s="9">
        <f t="shared" si="6"/>
        <v>2.1381198567195798</v>
      </c>
      <c r="L15" s="9">
        <f t="shared" si="6"/>
        <v>2.1520641166547074</v>
      </c>
      <c r="M15" s="9">
        <f>_xlfn.STDEV.S(M13:M14)/AVERAGE(M13:M14)*100</f>
        <v>2.9955471220834773</v>
      </c>
      <c r="N15" s="9">
        <f t="shared" si="6"/>
        <v>4.816207178360381</v>
      </c>
      <c r="O15" s="9">
        <f t="shared" si="6"/>
        <v>4.5217412688886158</v>
      </c>
      <c r="Q15" s="15" t="s">
        <v>475</v>
      </c>
      <c r="R15" s="9">
        <f>_xlfn.STDEV.S(R13:R14)/AVERAGE(R13:R14)*100</f>
        <v>1.6162114370293774</v>
      </c>
      <c r="S15" s="9">
        <f>_xlfn.STDEV.S(S13:S14)/AVERAGE(S13:S14)*100</f>
        <v>2.9730527497604635</v>
      </c>
      <c r="T15" s="9">
        <f t="shared" ref="T15:AC15" si="7">_xlfn.STDEV.S(T13:T14)/AVERAGE(T13:T14)*100</f>
        <v>1.7192474990400122</v>
      </c>
      <c r="U15" s="9">
        <f>_xlfn.STDEV.S(U13:U14)/AVERAGE(U13:U14)*100</f>
        <v>2.7280575125165694</v>
      </c>
      <c r="V15" s="9">
        <f t="shared" si="7"/>
        <v>3.7343441994528264</v>
      </c>
      <c r="W15" s="9">
        <f t="shared" si="7"/>
        <v>1.7246506858208475</v>
      </c>
      <c r="X15" s="9">
        <f t="shared" si="7"/>
        <v>0.11954467982866741</v>
      </c>
      <c r="Y15" s="9">
        <f t="shared" si="7"/>
        <v>0.75144185035764943</v>
      </c>
      <c r="Z15" s="9">
        <f t="shared" si="7"/>
        <v>7.9882356033626731</v>
      </c>
      <c r="AA15" s="9">
        <f>_xlfn.STDEV.S(AA13:AA14)/AVERAGE(AA13:AA14)*100</f>
        <v>1.4064002277743455</v>
      </c>
      <c r="AB15" s="9">
        <f t="shared" si="7"/>
        <v>0.31081616755452451</v>
      </c>
      <c r="AC15" s="9">
        <f t="shared" si="7"/>
        <v>1.4221141967997573</v>
      </c>
    </row>
    <row r="16" spans="1:29" x14ac:dyDescent="0.3">
      <c r="C16" s="14" t="s">
        <v>445</v>
      </c>
      <c r="D16">
        <v>3.6471</v>
      </c>
      <c r="E16">
        <v>3.2585999999999999</v>
      </c>
      <c r="F16">
        <v>1.5616000000000001</v>
      </c>
      <c r="G16">
        <v>0.4728</v>
      </c>
      <c r="H16">
        <v>0.13300000000000001</v>
      </c>
      <c r="I16">
        <v>6.2E-2</v>
      </c>
      <c r="J16">
        <v>4.7199999999999999E-2</v>
      </c>
      <c r="K16">
        <v>4.5199999999999997E-2</v>
      </c>
      <c r="L16">
        <v>4.36E-2</v>
      </c>
      <c r="M16">
        <v>4.3200000000000002E-2</v>
      </c>
      <c r="N16">
        <v>4.4900000000000002E-2</v>
      </c>
      <c r="O16">
        <v>4.3400000000000001E-2</v>
      </c>
      <c r="Q16" s="14" t="s">
        <v>519</v>
      </c>
      <c r="R16">
        <v>3.6536</v>
      </c>
      <c r="S16">
        <v>3.5466000000000002</v>
      </c>
      <c r="T16">
        <v>2.9790000000000001</v>
      </c>
      <c r="U16">
        <v>1.5481</v>
      </c>
      <c r="V16">
        <v>0.4093</v>
      </c>
      <c r="W16">
        <v>0.1124</v>
      </c>
      <c r="X16">
        <v>6.0400000000000002E-2</v>
      </c>
      <c r="Y16">
        <v>4.8800000000000003E-2</v>
      </c>
      <c r="Z16">
        <v>4.5100000000000001E-2</v>
      </c>
      <c r="AA16">
        <v>4.4999999999999998E-2</v>
      </c>
      <c r="AB16">
        <v>4.8000000000000001E-2</v>
      </c>
      <c r="AC16">
        <v>4.4900000000000002E-2</v>
      </c>
    </row>
    <row r="17" spans="1:29" x14ac:dyDescent="0.3">
      <c r="D17">
        <v>3.6334</v>
      </c>
      <c r="E17">
        <v>3.2401</v>
      </c>
      <c r="F17">
        <v>1.5693999999999999</v>
      </c>
      <c r="G17">
        <v>0.44369999999999998</v>
      </c>
      <c r="H17">
        <v>0.1177</v>
      </c>
      <c r="I17">
        <v>6.0299999999999999E-2</v>
      </c>
      <c r="J17">
        <v>4.6300000000000001E-2</v>
      </c>
      <c r="K17">
        <v>4.4999999999999998E-2</v>
      </c>
      <c r="L17">
        <v>4.4400000000000002E-2</v>
      </c>
      <c r="M17">
        <v>4.4600000000000001E-2</v>
      </c>
      <c r="N17">
        <v>4.8099999999999997E-2</v>
      </c>
      <c r="O17">
        <v>4.58E-2</v>
      </c>
      <c r="R17">
        <v>3.6408</v>
      </c>
      <c r="S17">
        <v>3.4068999999999998</v>
      </c>
      <c r="T17">
        <v>2.9645999999999999</v>
      </c>
      <c r="U17">
        <v>1.5149999999999999</v>
      </c>
      <c r="V17">
        <v>0.35339999999999999</v>
      </c>
      <c r="W17">
        <v>0.1201</v>
      </c>
      <c r="X17">
        <v>6.3299999999999995E-2</v>
      </c>
      <c r="Y17">
        <v>4.9099999999999998E-2</v>
      </c>
      <c r="Z17">
        <v>4.6100000000000002E-2</v>
      </c>
      <c r="AA17">
        <v>4.6699999999999998E-2</v>
      </c>
      <c r="AB17">
        <v>4.4600000000000001E-2</v>
      </c>
      <c r="AC17">
        <v>4.4400000000000002E-2</v>
      </c>
    </row>
    <row r="18" spans="1:29" s="13" customFormat="1" x14ac:dyDescent="0.3">
      <c r="C18" s="15" t="s">
        <v>475</v>
      </c>
      <c r="D18" s="9">
        <f>_xlfn.STDEV.S(D16:D17)/AVERAGE(D16:D17)*100</f>
        <v>0.26611806612885747</v>
      </c>
      <c r="E18" s="9">
        <f>_xlfn.STDEV.S(E16:E17)/AVERAGE(E16:E17)*100</f>
        <v>0.40258745447400562</v>
      </c>
      <c r="F18" s="9">
        <f t="shared" ref="F18:O18" si="8">_xlfn.STDEV.S(F16:F17)/AVERAGE(F16:F17)*100</f>
        <v>0.35231126753464925</v>
      </c>
      <c r="G18" s="9">
        <f>_xlfn.STDEV.S(G16:G17)/AVERAGE(G16:G17)*100</f>
        <v>4.4903016546707137</v>
      </c>
      <c r="H18" s="9">
        <f t="shared" si="8"/>
        <v>8.6308207037528373</v>
      </c>
      <c r="I18" s="9">
        <f t="shared" si="8"/>
        <v>1.9657915421375813</v>
      </c>
      <c r="J18" s="9">
        <f t="shared" si="8"/>
        <v>1.3612750867762382</v>
      </c>
      <c r="K18" s="9">
        <f t="shared" si="8"/>
        <v>0.31357285196742496</v>
      </c>
      <c r="L18" s="9">
        <f t="shared" si="8"/>
        <v>1.2856486930664535</v>
      </c>
      <c r="M18" s="9">
        <f>_xlfn.STDEV.S(M16:M17)/AVERAGE(M16:M17)*100</f>
        <v>2.2550102361302176</v>
      </c>
      <c r="N18" s="9">
        <f t="shared" si="8"/>
        <v>4.8661111823590284</v>
      </c>
      <c r="O18" s="9">
        <f t="shared" si="8"/>
        <v>3.8050589122146046</v>
      </c>
      <c r="Q18" s="15" t="s">
        <v>475</v>
      </c>
      <c r="R18" s="9">
        <f>_xlfn.STDEV.S(R16:R17)/AVERAGE(R16:R17)*100</f>
        <v>0.24816206402686319</v>
      </c>
      <c r="S18" s="9">
        <f>_xlfn.STDEV.S(S16:S17)/AVERAGE(S16:S17)*100</f>
        <v>2.8412401619834893</v>
      </c>
      <c r="T18" s="9">
        <f t="shared" ref="T18:AC18" si="9">_xlfn.STDEV.S(T16:T17)/AVERAGE(T16:T17)*100</f>
        <v>0.34263199572940373</v>
      </c>
      <c r="U18" s="9">
        <f>_xlfn.STDEV.S(U16:U17)/AVERAGE(U16:U17)*100</f>
        <v>1.5282057038473975</v>
      </c>
      <c r="V18" s="9">
        <f t="shared" si="9"/>
        <v>10.365089568199295</v>
      </c>
      <c r="W18" s="9">
        <f t="shared" si="9"/>
        <v>4.6836320130205733</v>
      </c>
      <c r="X18" s="9">
        <f t="shared" si="9"/>
        <v>3.315456209282106</v>
      </c>
      <c r="Y18" s="9">
        <f t="shared" si="9"/>
        <v>0.43336472799991932</v>
      </c>
      <c r="Z18" s="9">
        <f t="shared" si="9"/>
        <v>1.5506727657599739</v>
      </c>
      <c r="AA18" s="9">
        <f>_xlfn.STDEV.S(AA16:AA17)/AVERAGE(AA16:AA17)*100</f>
        <v>2.6217699629599367</v>
      </c>
      <c r="AB18" s="9">
        <f t="shared" si="9"/>
        <v>5.1925767948904138</v>
      </c>
      <c r="AC18" s="9">
        <f t="shared" si="9"/>
        <v>0.79183290166466758</v>
      </c>
    </row>
    <row r="19" spans="1:29" x14ac:dyDescent="0.3">
      <c r="C19" s="14" t="s">
        <v>449</v>
      </c>
      <c r="D19">
        <v>3.5975999999999999</v>
      </c>
      <c r="E19">
        <v>1.9681999999999999</v>
      </c>
      <c r="F19">
        <v>0.62560000000000004</v>
      </c>
      <c r="G19">
        <v>0.1421</v>
      </c>
      <c r="H19">
        <v>6.2700000000000006E-2</v>
      </c>
      <c r="I19">
        <v>6.1400000000000003E-2</v>
      </c>
      <c r="J19">
        <v>4.5999999999999999E-2</v>
      </c>
      <c r="K19">
        <v>4.3999999999999997E-2</v>
      </c>
      <c r="L19">
        <v>4.53E-2</v>
      </c>
      <c r="M19">
        <v>4.58E-2</v>
      </c>
      <c r="N19">
        <v>4.53E-2</v>
      </c>
      <c r="O19">
        <v>4.6899999999999997E-2</v>
      </c>
      <c r="Q19" s="14" t="s">
        <v>540</v>
      </c>
      <c r="R19">
        <v>3.5886</v>
      </c>
      <c r="S19">
        <v>3.4973000000000001</v>
      </c>
      <c r="T19">
        <v>2.5807000000000002</v>
      </c>
      <c r="U19">
        <v>0.91220000000000001</v>
      </c>
      <c r="V19">
        <v>0.20330000000000001</v>
      </c>
      <c r="W19">
        <v>7.4800000000000005E-2</v>
      </c>
      <c r="X19">
        <v>5.0500000000000003E-2</v>
      </c>
      <c r="Y19">
        <v>4.8899999999999999E-2</v>
      </c>
      <c r="Z19">
        <v>4.9299999999999997E-2</v>
      </c>
      <c r="AA19">
        <v>4.6800000000000001E-2</v>
      </c>
      <c r="AB19">
        <v>4.5600000000000002E-2</v>
      </c>
      <c r="AC19">
        <v>4.5999999999999999E-2</v>
      </c>
    </row>
    <row r="20" spans="1:29" x14ac:dyDescent="0.3">
      <c r="D20">
        <v>3.6829000000000001</v>
      </c>
      <c r="E20">
        <v>2.4306000000000001</v>
      </c>
      <c r="F20">
        <v>0.57679999999999998</v>
      </c>
      <c r="G20">
        <v>0.156</v>
      </c>
      <c r="H20">
        <v>7.0000000000000007E-2</v>
      </c>
      <c r="I20">
        <v>4.9000000000000002E-2</v>
      </c>
      <c r="J20">
        <v>4.7E-2</v>
      </c>
      <c r="K20">
        <v>4.7399999999999998E-2</v>
      </c>
      <c r="L20">
        <v>4.65E-2</v>
      </c>
      <c r="M20">
        <v>4.9299999999999997E-2</v>
      </c>
      <c r="N20">
        <v>4.5100000000000001E-2</v>
      </c>
      <c r="O20">
        <v>4.8300000000000003E-2</v>
      </c>
      <c r="R20">
        <v>3.6053999999999999</v>
      </c>
      <c r="S20">
        <v>3.4182999999999999</v>
      </c>
      <c r="T20">
        <v>2.3357000000000001</v>
      </c>
      <c r="U20">
        <v>0.87409999999999999</v>
      </c>
      <c r="V20">
        <v>0.187</v>
      </c>
      <c r="W20">
        <v>7.1499999999999994E-2</v>
      </c>
      <c r="X20">
        <v>5.16E-2</v>
      </c>
      <c r="Y20">
        <v>4.7699999999999999E-2</v>
      </c>
      <c r="Z20">
        <v>4.5900000000000003E-2</v>
      </c>
      <c r="AA20">
        <v>4.4699999999999997E-2</v>
      </c>
      <c r="AB20">
        <v>4.5199999999999997E-2</v>
      </c>
      <c r="AC20">
        <v>4.58E-2</v>
      </c>
    </row>
    <row r="21" spans="1:29" s="13" customFormat="1" x14ac:dyDescent="0.3">
      <c r="C21" s="15" t="s">
        <v>475</v>
      </c>
      <c r="D21" s="9">
        <f>_xlfn.STDEV.S(D19:D20)/AVERAGE(D19:D20)*100</f>
        <v>1.6569248934884311</v>
      </c>
      <c r="E21" s="9">
        <f>_xlfn.STDEV.S(E19:E20)/AVERAGE(E19:E20)*100</f>
        <v>14.86615329729303</v>
      </c>
      <c r="F21" s="9">
        <f t="shared" ref="F21:O21" si="10">_xlfn.STDEV.S(F19:F20)/AVERAGE(F19:F20)*100</f>
        <v>5.7396558419666617</v>
      </c>
      <c r="G21" s="9">
        <f>_xlfn.STDEV.S(G19:G20)/AVERAGE(G19:G20)*100</f>
        <v>6.5942866544736702</v>
      </c>
      <c r="H21" s="9">
        <f t="shared" si="10"/>
        <v>7.7797731765814584</v>
      </c>
      <c r="I21" s="9">
        <f t="shared" si="10"/>
        <v>15.884282765784906</v>
      </c>
      <c r="J21" s="9">
        <f t="shared" si="10"/>
        <v>1.5206597444872005</v>
      </c>
      <c r="K21" s="9">
        <f t="shared" si="10"/>
        <v>5.2607506696592168</v>
      </c>
      <c r="L21" s="9">
        <f t="shared" si="10"/>
        <v>1.8486451795726733</v>
      </c>
      <c r="M21" s="9">
        <f>_xlfn.STDEV.S(M19:M20)/AVERAGE(M19:M20)*100</f>
        <v>5.204781775295297</v>
      </c>
      <c r="N21" s="9">
        <f t="shared" si="10"/>
        <v>0.31287910671970937</v>
      </c>
      <c r="O21" s="9">
        <f t="shared" si="10"/>
        <v>2.0797258270192653</v>
      </c>
      <c r="Q21" s="15" t="s">
        <v>475</v>
      </c>
      <c r="R21" s="9">
        <f>_xlfn.STDEV.S(R19:R20)/AVERAGE(R19:R20)*100</f>
        <v>0.33025837987027934</v>
      </c>
      <c r="S21" s="9">
        <f>_xlfn.STDEV.S(S19:S20)/AVERAGE(S19:S20)*100</f>
        <v>1.6155195706442649</v>
      </c>
      <c r="T21" s="9">
        <f t="shared" ref="T21:AC21" si="11">_xlfn.STDEV.S(T19:T20)/AVERAGE(T19:T20)*100</f>
        <v>7.0474803266904322</v>
      </c>
      <c r="U21" s="9">
        <f>_xlfn.STDEV.S(U19:U20)/AVERAGE(U19:U20)*100</f>
        <v>3.0163766851265161</v>
      </c>
      <c r="V21" s="9">
        <f t="shared" si="11"/>
        <v>5.9061442650990159</v>
      </c>
      <c r="W21" s="9">
        <f t="shared" si="11"/>
        <v>3.1899554038490976</v>
      </c>
      <c r="X21" s="9">
        <f t="shared" si="11"/>
        <v>1.5236385099024488</v>
      </c>
      <c r="Y21" s="9">
        <f t="shared" si="11"/>
        <v>1.7567870340038447</v>
      </c>
      <c r="Z21" s="9">
        <f t="shared" si="11"/>
        <v>5.0507627227610428</v>
      </c>
      <c r="AA21" s="9">
        <f>_xlfn.STDEV.S(AA19:AA20)/AVERAGE(AA19:AA20)*100</f>
        <v>3.2457360447907173</v>
      </c>
      <c r="AB21" s="9">
        <f t="shared" si="11"/>
        <v>0.62300156932736173</v>
      </c>
      <c r="AC21" s="9">
        <f t="shared" si="11"/>
        <v>0.30810752992877705</v>
      </c>
    </row>
    <row r="22" spans="1:29" x14ac:dyDescent="0.3">
      <c r="C22" s="14" t="s">
        <v>488</v>
      </c>
      <c r="D22">
        <v>2.1555</v>
      </c>
      <c r="E22">
        <v>0.56510000000000005</v>
      </c>
      <c r="F22">
        <v>0.15959999999999999</v>
      </c>
      <c r="G22">
        <v>6.8699999999999997E-2</v>
      </c>
      <c r="H22">
        <v>4.99E-2</v>
      </c>
      <c r="I22">
        <v>4.3499999999999997E-2</v>
      </c>
      <c r="J22">
        <v>4.5100000000000001E-2</v>
      </c>
      <c r="K22">
        <v>4.2799999999999998E-2</v>
      </c>
      <c r="L22">
        <v>4.4499999999999998E-2</v>
      </c>
      <c r="M22">
        <v>4.5600000000000002E-2</v>
      </c>
      <c r="N22">
        <v>4.4699999999999997E-2</v>
      </c>
      <c r="O22">
        <v>4.6600000000000003E-2</v>
      </c>
      <c r="Q22" s="14" t="s">
        <v>560</v>
      </c>
      <c r="R22">
        <v>3.5015000000000001</v>
      </c>
      <c r="S22">
        <v>3.1029</v>
      </c>
      <c r="T22">
        <v>1.8129</v>
      </c>
      <c r="U22">
        <v>0.43669999999999998</v>
      </c>
      <c r="V22">
        <v>0.1157</v>
      </c>
      <c r="W22">
        <v>6.7900000000000002E-2</v>
      </c>
      <c r="X22">
        <v>4.8300000000000003E-2</v>
      </c>
      <c r="Y22">
        <v>4.3900000000000002E-2</v>
      </c>
      <c r="Z22">
        <v>4.4200000000000003E-2</v>
      </c>
      <c r="AA22">
        <v>4.3799999999999999E-2</v>
      </c>
      <c r="AB22">
        <v>4.2799999999999998E-2</v>
      </c>
      <c r="AC22">
        <v>6.25E-2</v>
      </c>
    </row>
    <row r="23" spans="1:29" x14ac:dyDescent="0.3">
      <c r="D23">
        <v>2.0406</v>
      </c>
      <c r="E23">
        <v>0.59519999999999995</v>
      </c>
      <c r="F23">
        <v>0.16450000000000001</v>
      </c>
      <c r="G23">
        <v>6.3500000000000001E-2</v>
      </c>
      <c r="H23">
        <v>4.8500000000000001E-2</v>
      </c>
      <c r="I23">
        <v>4.3200000000000002E-2</v>
      </c>
      <c r="J23">
        <v>4.2599999999999999E-2</v>
      </c>
      <c r="K23">
        <v>4.2299999999999997E-2</v>
      </c>
      <c r="L23">
        <v>5.2699999999999997E-2</v>
      </c>
      <c r="M23">
        <v>4.5199999999999997E-2</v>
      </c>
      <c r="N23">
        <v>4.2700000000000002E-2</v>
      </c>
      <c r="O23">
        <v>4.8800000000000003E-2</v>
      </c>
      <c r="R23">
        <v>3.5177999999999998</v>
      </c>
      <c r="S23">
        <v>2.9864999999999999</v>
      </c>
      <c r="T23">
        <v>1.5642</v>
      </c>
      <c r="U23">
        <v>0.43559999999999999</v>
      </c>
      <c r="V23">
        <v>0.1113</v>
      </c>
      <c r="W23">
        <v>7.0900000000000005E-2</v>
      </c>
      <c r="X23">
        <v>4.6199999999999998E-2</v>
      </c>
      <c r="Y23">
        <v>4.41E-2</v>
      </c>
      <c r="Z23">
        <v>4.8599999999999997E-2</v>
      </c>
      <c r="AA23">
        <v>4.9099999999999998E-2</v>
      </c>
      <c r="AB23">
        <v>4.3200000000000002E-2</v>
      </c>
      <c r="AC23">
        <v>4.7300000000000002E-2</v>
      </c>
    </row>
    <row r="24" spans="1:29" s="13" customFormat="1" x14ac:dyDescent="0.3">
      <c r="C24" s="15" t="s">
        <v>475</v>
      </c>
      <c r="D24" s="9">
        <f>_xlfn.STDEV.S(D22:D23)/AVERAGE(D22:D23)*100</f>
        <v>3.8724801200321401</v>
      </c>
      <c r="E24" s="9">
        <f>_xlfn.STDEV.S(E22:E23)/AVERAGE(E22:E23)*100</f>
        <v>3.6686915648909793</v>
      </c>
      <c r="F24" s="9">
        <f t="shared" ref="F24:O24" si="12">_xlfn.STDEV.S(F22:F23)/AVERAGE(F22:F23)*100</f>
        <v>2.1381198567195887</v>
      </c>
      <c r="G24" s="9">
        <f>_xlfn.STDEV.S(G22:G23)/AVERAGE(G22:G23)*100</f>
        <v>5.5627159790772236</v>
      </c>
      <c r="H24" s="9">
        <f t="shared" si="12"/>
        <v>2.0120924667909867</v>
      </c>
      <c r="I24" s="9">
        <f t="shared" si="12"/>
        <v>0.48934725341628732</v>
      </c>
      <c r="J24" s="9">
        <f t="shared" si="12"/>
        <v>4.0313955597864775</v>
      </c>
      <c r="K24" s="9">
        <f t="shared" si="12"/>
        <v>0.83091278635317056</v>
      </c>
      <c r="L24" s="9">
        <f t="shared" si="12"/>
        <v>11.93060824224216</v>
      </c>
      <c r="M24" s="9">
        <f>_xlfn.STDEV.S(M22:M23)/AVERAGE(M22:M23)*100</f>
        <v>0.62300156932736173</v>
      </c>
      <c r="N24" s="9">
        <f t="shared" si="12"/>
        <v>3.2361866415860212</v>
      </c>
      <c r="O24" s="9">
        <f t="shared" si="12"/>
        <v>3.261289137548018</v>
      </c>
      <c r="Q24" s="15" t="s">
        <v>475</v>
      </c>
      <c r="R24" s="9">
        <f>_xlfn.STDEV.S(R22:R23)/AVERAGE(R22:R23)*100</f>
        <v>0.32840427203113004</v>
      </c>
      <c r="S24" s="9">
        <f>_xlfn.STDEV.S(S22:S23)/AVERAGE(S22:S23)*100</f>
        <v>2.703295212339941</v>
      </c>
      <c r="T24" s="9">
        <f t="shared" ref="T24:AC24" si="13">_xlfn.STDEV.S(T22:T23)/AVERAGE(T22:T23)*100</f>
        <v>10.414702347048905</v>
      </c>
      <c r="U24" s="9">
        <f>_xlfn.STDEV.S(U22:U23)/AVERAGE(U22:U23)*100</f>
        <v>0.17833714531816924</v>
      </c>
      <c r="V24" s="9">
        <f t="shared" si="13"/>
        <v>2.7412069050403614</v>
      </c>
      <c r="W24" s="9">
        <f t="shared" si="13"/>
        <v>3.0566575555614475</v>
      </c>
      <c r="X24" s="9">
        <f t="shared" si="13"/>
        <v>3.1426968052735518</v>
      </c>
      <c r="Y24" s="9">
        <f t="shared" si="13"/>
        <v>0.32141217326661059</v>
      </c>
      <c r="Z24" s="9">
        <f t="shared" si="13"/>
        <v>6.7053229250448387</v>
      </c>
      <c r="AA24" s="9">
        <f>_xlfn.STDEV.S(AA22:AA23)/AVERAGE(AA22:AA23)*100</f>
        <v>8.0681720996527488</v>
      </c>
      <c r="AB24" s="9">
        <f t="shared" si="13"/>
        <v>0.65777374994098192</v>
      </c>
      <c r="AC24" s="9">
        <f t="shared" si="13"/>
        <v>19.577455508261352</v>
      </c>
    </row>
    <row r="25" spans="1:29" x14ac:dyDescent="0.3">
      <c r="Q25" s="14" t="s">
        <v>565</v>
      </c>
      <c r="R25">
        <v>3.5779000000000001</v>
      </c>
      <c r="S25">
        <v>3.2967</v>
      </c>
      <c r="T25">
        <v>2.6097000000000001</v>
      </c>
      <c r="U25">
        <v>1.0573999999999999</v>
      </c>
      <c r="V25">
        <v>0.28699999999999998</v>
      </c>
      <c r="W25">
        <v>7.8700000000000006E-2</v>
      </c>
      <c r="X25">
        <v>5.1900000000000002E-2</v>
      </c>
      <c r="Y25">
        <v>4.5900000000000003E-2</v>
      </c>
      <c r="Z25">
        <v>4.5100000000000001E-2</v>
      </c>
      <c r="AA25">
        <v>4.4499999999999998E-2</v>
      </c>
      <c r="AB25">
        <v>4.36E-2</v>
      </c>
      <c r="AC25">
        <v>4.3999999999999997E-2</v>
      </c>
    </row>
    <row r="26" spans="1:29" x14ac:dyDescent="0.3">
      <c r="C26" s="1"/>
      <c r="R26">
        <v>3.5991</v>
      </c>
      <c r="S26">
        <v>2.8626</v>
      </c>
      <c r="T26">
        <v>2.0575000000000001</v>
      </c>
      <c r="U26">
        <v>0.94950000000000001</v>
      </c>
      <c r="V26">
        <v>0.2462</v>
      </c>
      <c r="W26">
        <v>8.7999999999999995E-2</v>
      </c>
      <c r="X26">
        <v>5.3900000000000003E-2</v>
      </c>
      <c r="Y26">
        <v>5.9200000000000003E-2</v>
      </c>
      <c r="Z26">
        <v>4.6800000000000001E-2</v>
      </c>
      <c r="AA26">
        <v>4.8899999999999999E-2</v>
      </c>
      <c r="AB26">
        <v>4.6399999999999997E-2</v>
      </c>
      <c r="AC26">
        <v>4.5699999999999998E-2</v>
      </c>
    </row>
    <row r="27" spans="1:29" x14ac:dyDescent="0.3">
      <c r="C27" s="1"/>
      <c r="Q27" s="15" t="s">
        <v>475</v>
      </c>
      <c r="R27" s="9">
        <f>_xlfn.STDEV.S(R25:R26)/AVERAGE(R25:R26)*100</f>
        <v>0.41774177960581654</v>
      </c>
      <c r="S27" s="9">
        <f>_xlfn.STDEV.S(S25:S26)/AVERAGE(S25:S26)*100</f>
        <v>9.9672058095264155</v>
      </c>
      <c r="T27" s="9">
        <f t="shared" ref="T27:AC27" si="14">_xlfn.STDEV.S(T25:T26)/AVERAGE(T25:T26)*100</f>
        <v>16.732274793075522</v>
      </c>
      <c r="U27" s="9">
        <f>_xlfn.STDEV.S(U25:U26)/AVERAGE(U25:U26)*100</f>
        <v>7.6034502655865657</v>
      </c>
      <c r="V27" s="9">
        <f t="shared" si="14"/>
        <v>10.821439111932154</v>
      </c>
      <c r="W27" s="9">
        <f t="shared" si="14"/>
        <v>7.8897337312956006</v>
      </c>
      <c r="X27" s="9">
        <f t="shared" si="14"/>
        <v>2.6733715734841139</v>
      </c>
      <c r="Y27" s="9">
        <f t="shared" si="14"/>
        <v>17.896327668470221</v>
      </c>
      <c r="Z27" s="9">
        <f t="shared" si="14"/>
        <v>2.6160642611907088</v>
      </c>
      <c r="AA27" s="9">
        <f>_xlfn.STDEV.S(AA25:AA26)/AVERAGE(AA25:AA26)*100</f>
        <v>6.6622480454407063</v>
      </c>
      <c r="AB27" s="9">
        <f t="shared" si="14"/>
        <v>4.3997755273829577</v>
      </c>
      <c r="AC27" s="9">
        <f t="shared" si="14"/>
        <v>2.6802263723904813</v>
      </c>
    </row>
    <row r="28" spans="1:29" x14ac:dyDescent="0.3">
      <c r="A28" t="s">
        <v>8</v>
      </c>
      <c r="C28" s="10"/>
      <c r="D28" s="11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</row>
    <row r="29" spans="1:29" x14ac:dyDescent="0.3">
      <c r="A29" t="s">
        <v>9</v>
      </c>
      <c r="Q29" s="14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 spans="1:29" x14ac:dyDescent="0.3">
      <c r="A30" t="s">
        <v>10</v>
      </c>
      <c r="B30" t="s">
        <v>413</v>
      </c>
      <c r="C30" t="s">
        <v>11</v>
      </c>
      <c r="D30" t="s">
        <v>12</v>
      </c>
      <c r="E30" t="s">
        <v>13</v>
      </c>
      <c r="F30" t="s">
        <v>14</v>
      </c>
      <c r="G30" t="s">
        <v>15</v>
      </c>
      <c r="H30" t="s">
        <v>16</v>
      </c>
      <c r="Q30" s="14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 spans="1:29" x14ac:dyDescent="0.3">
      <c r="A31">
        <v>1</v>
      </c>
      <c r="B31">
        <v>100</v>
      </c>
      <c r="C31">
        <v>156.673</v>
      </c>
      <c r="D31" t="s">
        <v>581</v>
      </c>
      <c r="E31">
        <v>3.6230000000000002</v>
      </c>
      <c r="F31">
        <v>3.5910000000000002</v>
      </c>
      <c r="G31">
        <v>4.4999999999999998E-2</v>
      </c>
      <c r="H31">
        <v>1.3</v>
      </c>
      <c r="Q31" s="15"/>
      <c r="R31" s="13"/>
      <c r="S31" s="13"/>
      <c r="T31" s="11"/>
      <c r="U31" s="13"/>
      <c r="V31" s="13"/>
      <c r="W31" s="13"/>
      <c r="X31" s="13"/>
      <c r="Y31" s="13"/>
      <c r="Z31" s="13"/>
      <c r="AA31" s="13"/>
      <c r="AB31" s="13"/>
      <c r="AC31" s="13"/>
    </row>
    <row r="32" spans="1:29" x14ac:dyDescent="0.3">
      <c r="A32" t="s">
        <v>19</v>
      </c>
      <c r="B32" t="s">
        <v>19</v>
      </c>
      <c r="C32">
        <v>76.272999999999996</v>
      </c>
      <c r="D32" t="s">
        <v>582</v>
      </c>
      <c r="E32">
        <v>3.5590000000000002</v>
      </c>
      <c r="F32" t="s">
        <v>19</v>
      </c>
      <c r="G32" t="s">
        <v>19</v>
      </c>
      <c r="H32" t="s">
        <v>19</v>
      </c>
      <c r="Q32" s="1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x14ac:dyDescent="0.3">
      <c r="A33">
        <v>2</v>
      </c>
      <c r="B33">
        <v>33.332999999999998</v>
      </c>
      <c r="C33">
        <v>34.183999999999997</v>
      </c>
      <c r="D33" t="s">
        <v>583</v>
      </c>
      <c r="E33">
        <v>3.39</v>
      </c>
      <c r="F33">
        <v>3.3809999999999998</v>
      </c>
      <c r="G33">
        <v>1.4E-2</v>
      </c>
      <c r="H33">
        <v>0.4</v>
      </c>
      <c r="Q33" s="10"/>
      <c r="R33" s="17"/>
      <c r="S33" s="11"/>
      <c r="T33" s="17"/>
      <c r="U33" s="17"/>
      <c r="V33" s="17"/>
      <c r="W33" s="17"/>
      <c r="X33" s="17"/>
      <c r="Y33" s="17"/>
      <c r="Z33" s="17"/>
      <c r="AA33" s="17"/>
      <c r="AB33" s="17"/>
      <c r="AC33" s="17"/>
    </row>
    <row r="34" spans="1:29" x14ac:dyDescent="0.3">
      <c r="A34" t="s">
        <v>19</v>
      </c>
      <c r="B34" t="s">
        <v>19</v>
      </c>
      <c r="C34">
        <v>32.143999999999998</v>
      </c>
      <c r="D34" t="s">
        <v>584</v>
      </c>
      <c r="E34">
        <v>3.371</v>
      </c>
      <c r="F34" t="s">
        <v>19</v>
      </c>
      <c r="G34" t="s">
        <v>19</v>
      </c>
      <c r="H34" t="s">
        <v>19</v>
      </c>
    </row>
    <row r="35" spans="1:29" x14ac:dyDescent="0.3">
      <c r="A35">
        <v>3</v>
      </c>
      <c r="B35">
        <v>11.111000000000001</v>
      </c>
      <c r="C35">
        <v>9.8119999999999994</v>
      </c>
      <c r="D35" t="s">
        <v>585</v>
      </c>
      <c r="E35">
        <v>2.6960000000000002</v>
      </c>
      <c r="F35">
        <v>2.794</v>
      </c>
      <c r="G35">
        <v>0.13900000000000001</v>
      </c>
      <c r="H35">
        <v>5</v>
      </c>
    </row>
    <row r="36" spans="1:29" x14ac:dyDescent="0.3">
      <c r="A36" t="s">
        <v>19</v>
      </c>
      <c r="B36" t="s">
        <v>19</v>
      </c>
      <c r="C36">
        <v>12.65</v>
      </c>
      <c r="D36" t="s">
        <v>586</v>
      </c>
      <c r="E36">
        <v>2.8929999999999998</v>
      </c>
      <c r="F36" t="s">
        <v>19</v>
      </c>
      <c r="G36" t="s">
        <v>19</v>
      </c>
      <c r="H36" t="s">
        <v>19</v>
      </c>
    </row>
    <row r="37" spans="1:29" x14ac:dyDescent="0.3">
      <c r="A37">
        <v>4</v>
      </c>
      <c r="B37">
        <v>3.7040000000000002</v>
      </c>
      <c r="C37">
        <v>3.5089999999999999</v>
      </c>
      <c r="D37" t="s">
        <v>587</v>
      </c>
      <c r="E37">
        <v>1.694</v>
      </c>
      <c r="F37">
        <v>1.756</v>
      </c>
      <c r="G37">
        <v>8.6999999999999994E-2</v>
      </c>
      <c r="H37">
        <v>5</v>
      </c>
    </row>
    <row r="38" spans="1:29" x14ac:dyDescent="0.3">
      <c r="A38" t="s">
        <v>19</v>
      </c>
      <c r="B38" t="s">
        <v>19</v>
      </c>
      <c r="C38">
        <v>3.9580000000000002</v>
      </c>
      <c r="D38" t="s">
        <v>588</v>
      </c>
      <c r="E38">
        <v>1.8180000000000001</v>
      </c>
      <c r="F38" t="s">
        <v>19</v>
      </c>
      <c r="G38" t="s">
        <v>19</v>
      </c>
      <c r="H38" t="s">
        <v>19</v>
      </c>
    </row>
    <row r="39" spans="1:29" x14ac:dyDescent="0.3">
      <c r="A39">
        <v>5</v>
      </c>
      <c r="B39">
        <v>1.2350000000000001</v>
      </c>
      <c r="C39">
        <v>1.198</v>
      </c>
      <c r="D39" t="s">
        <v>589</v>
      </c>
      <c r="E39">
        <v>0.77200000000000002</v>
      </c>
      <c r="F39">
        <v>0.78500000000000003</v>
      </c>
      <c r="G39">
        <v>1.7999999999999999E-2</v>
      </c>
      <c r="H39">
        <v>2.2000000000000002</v>
      </c>
    </row>
    <row r="40" spans="1:29" x14ac:dyDescent="0.3">
      <c r="A40" t="s">
        <v>19</v>
      </c>
      <c r="B40" t="s">
        <v>19</v>
      </c>
      <c r="C40">
        <v>1.2450000000000001</v>
      </c>
      <c r="D40" t="s">
        <v>590</v>
      </c>
      <c r="E40">
        <v>0.79700000000000004</v>
      </c>
      <c r="F40" t="s">
        <v>19</v>
      </c>
      <c r="G40" t="s">
        <v>19</v>
      </c>
      <c r="H40" t="s">
        <v>19</v>
      </c>
    </row>
    <row r="41" spans="1:29" x14ac:dyDescent="0.3">
      <c r="A41">
        <v>6</v>
      </c>
      <c r="B41">
        <v>0.41199999999999998</v>
      </c>
      <c r="C41">
        <v>0.379</v>
      </c>
      <c r="D41" t="s">
        <v>591</v>
      </c>
      <c r="E41">
        <v>0.28699999999999998</v>
      </c>
      <c r="F41">
        <v>0.29399999999999998</v>
      </c>
      <c r="G41">
        <v>8.9999999999999993E-3</v>
      </c>
      <c r="H41">
        <v>3.2</v>
      </c>
    </row>
    <row r="42" spans="1:29" x14ac:dyDescent="0.3">
      <c r="A42" t="s">
        <v>19</v>
      </c>
      <c r="B42" t="s">
        <v>19</v>
      </c>
      <c r="C42">
        <v>0.4</v>
      </c>
      <c r="D42" t="s">
        <v>592</v>
      </c>
      <c r="E42">
        <v>0.3</v>
      </c>
      <c r="F42" t="s">
        <v>19</v>
      </c>
      <c r="G42" t="s">
        <v>19</v>
      </c>
      <c r="H42" t="s">
        <v>19</v>
      </c>
    </row>
    <row r="43" spans="1:29" x14ac:dyDescent="0.3">
      <c r="A43">
        <v>7</v>
      </c>
      <c r="B43">
        <v>0.13700000000000001</v>
      </c>
      <c r="C43">
        <v>0.20399999999999999</v>
      </c>
      <c r="D43" t="s">
        <v>593</v>
      </c>
      <c r="E43">
        <v>0.17499999999999999</v>
      </c>
      <c r="F43">
        <v>0.17100000000000001</v>
      </c>
      <c r="G43">
        <v>6.0000000000000001E-3</v>
      </c>
      <c r="H43">
        <v>3.5</v>
      </c>
    </row>
    <row r="44" spans="1:29" x14ac:dyDescent="0.3">
      <c r="A44" t="s">
        <v>19</v>
      </c>
      <c r="B44" t="s">
        <v>19</v>
      </c>
      <c r="C44">
        <v>0.19</v>
      </c>
      <c r="D44" t="s">
        <v>594</v>
      </c>
      <c r="E44">
        <v>0.16600000000000001</v>
      </c>
      <c r="F44" t="s">
        <v>19</v>
      </c>
      <c r="G44" t="s">
        <v>19</v>
      </c>
      <c r="H44" t="s">
        <v>19</v>
      </c>
    </row>
    <row r="45" spans="1:29" x14ac:dyDescent="0.3">
      <c r="A45">
        <v>8</v>
      </c>
      <c r="B45">
        <v>4.5999999999999999E-2</v>
      </c>
      <c r="C45">
        <v>5.7000000000000002E-2</v>
      </c>
      <c r="D45" t="s">
        <v>595</v>
      </c>
      <c r="E45">
        <v>8.4000000000000005E-2</v>
      </c>
      <c r="F45">
        <v>8.3000000000000004E-2</v>
      </c>
      <c r="G45">
        <v>1E-3</v>
      </c>
      <c r="H45">
        <v>1.7</v>
      </c>
    </row>
    <row r="46" spans="1:29" x14ac:dyDescent="0.3">
      <c r="A46" t="s">
        <v>19</v>
      </c>
      <c r="B46" t="s">
        <v>19</v>
      </c>
      <c r="C46">
        <v>5.3999999999999999E-2</v>
      </c>
      <c r="D46" t="s">
        <v>596</v>
      </c>
      <c r="E46">
        <v>8.2000000000000003E-2</v>
      </c>
      <c r="F46" t="s">
        <v>19</v>
      </c>
      <c r="G46" t="s">
        <v>19</v>
      </c>
      <c r="H46" t="s">
        <v>19</v>
      </c>
    </row>
    <row r="47" spans="1:29" x14ac:dyDescent="0.3">
      <c r="A47">
        <v>9</v>
      </c>
      <c r="B47">
        <v>1.4999999999999999E-2</v>
      </c>
      <c r="C47">
        <v>6.0000000000000001E-3</v>
      </c>
      <c r="D47" t="s">
        <v>597</v>
      </c>
      <c r="E47">
        <v>5.6000000000000001E-2</v>
      </c>
      <c r="F47">
        <v>5.6000000000000001E-2</v>
      </c>
      <c r="G47">
        <v>0</v>
      </c>
      <c r="H47">
        <v>0.5</v>
      </c>
    </row>
    <row r="48" spans="1:29" x14ac:dyDescent="0.3">
      <c r="A48" t="s">
        <v>19</v>
      </c>
      <c r="B48" t="s">
        <v>19</v>
      </c>
      <c r="C48">
        <v>7.0000000000000001E-3</v>
      </c>
      <c r="D48" t="s">
        <v>598</v>
      </c>
      <c r="E48">
        <v>5.6000000000000001E-2</v>
      </c>
      <c r="F48" t="s">
        <v>19</v>
      </c>
      <c r="G48" t="s">
        <v>19</v>
      </c>
      <c r="H48" t="s">
        <v>19</v>
      </c>
    </row>
    <row r="49" spans="1:10" x14ac:dyDescent="0.3">
      <c r="A49">
        <v>10</v>
      </c>
      <c r="B49">
        <v>5.0000000000000001E-3</v>
      </c>
      <c r="C49" t="s">
        <v>17</v>
      </c>
      <c r="D49" t="s">
        <v>599</v>
      </c>
      <c r="E49">
        <v>0.05</v>
      </c>
      <c r="F49">
        <v>4.8000000000000001E-2</v>
      </c>
      <c r="G49">
        <v>2E-3</v>
      </c>
      <c r="H49">
        <v>4.8</v>
      </c>
    </row>
    <row r="50" spans="1:10" x14ac:dyDescent="0.3">
      <c r="A50" t="s">
        <v>19</v>
      </c>
      <c r="B50" t="s">
        <v>19</v>
      </c>
      <c r="C50" t="s">
        <v>17</v>
      </c>
      <c r="D50" t="s">
        <v>600</v>
      </c>
      <c r="E50">
        <v>4.7E-2</v>
      </c>
      <c r="F50" t="s">
        <v>19</v>
      </c>
      <c r="G50" t="s">
        <v>19</v>
      </c>
      <c r="H50" t="s">
        <v>19</v>
      </c>
    </row>
    <row r="51" spans="1:10" x14ac:dyDescent="0.3">
      <c r="A51">
        <v>11</v>
      </c>
      <c r="B51">
        <v>2E-3</v>
      </c>
      <c r="C51" t="s">
        <v>17</v>
      </c>
      <c r="D51" t="s">
        <v>601</v>
      </c>
      <c r="E51">
        <v>4.7E-2</v>
      </c>
      <c r="F51">
        <v>4.5999999999999999E-2</v>
      </c>
      <c r="G51">
        <v>1E-3</v>
      </c>
      <c r="H51">
        <v>3.2</v>
      </c>
    </row>
    <row r="52" spans="1:10" x14ac:dyDescent="0.3">
      <c r="A52" t="s">
        <v>19</v>
      </c>
      <c r="B52" t="s">
        <v>19</v>
      </c>
      <c r="C52" t="s">
        <v>17</v>
      </c>
      <c r="D52" t="s">
        <v>602</v>
      </c>
      <c r="E52">
        <v>4.4999999999999998E-2</v>
      </c>
      <c r="F52" t="s">
        <v>19</v>
      </c>
      <c r="G52" t="s">
        <v>19</v>
      </c>
      <c r="H52" t="s">
        <v>19</v>
      </c>
    </row>
    <row r="53" spans="1:10" x14ac:dyDescent="0.3">
      <c r="A53">
        <v>12</v>
      </c>
      <c r="B53">
        <v>1E-3</v>
      </c>
      <c r="C53" t="s">
        <v>17</v>
      </c>
      <c r="D53" t="s">
        <v>603</v>
      </c>
      <c r="E53">
        <v>4.7E-2</v>
      </c>
      <c r="F53">
        <v>4.4999999999999998E-2</v>
      </c>
      <c r="G53">
        <v>2E-3</v>
      </c>
      <c r="H53">
        <v>5.2</v>
      </c>
    </row>
    <row r="54" spans="1:10" x14ac:dyDescent="0.3">
      <c r="A54" t="s">
        <v>19</v>
      </c>
      <c r="B54" t="s">
        <v>19</v>
      </c>
      <c r="C54" t="s">
        <v>17</v>
      </c>
      <c r="D54" t="s">
        <v>604</v>
      </c>
      <c r="E54">
        <v>4.2999999999999997E-2</v>
      </c>
      <c r="F54" t="s">
        <v>19</v>
      </c>
      <c r="G54" t="s">
        <v>19</v>
      </c>
      <c r="H54" t="s">
        <v>19</v>
      </c>
    </row>
    <row r="55" spans="1:10" x14ac:dyDescent="0.3">
      <c r="A55" t="s">
        <v>43</v>
      </c>
    </row>
    <row r="56" spans="1:10" x14ac:dyDescent="0.3">
      <c r="A56" t="s">
        <v>44</v>
      </c>
      <c r="B56" t="s">
        <v>45</v>
      </c>
      <c r="C56">
        <v>4.4999999999999998E-2</v>
      </c>
      <c r="D56" t="s">
        <v>46</v>
      </c>
    </row>
    <row r="57" spans="1:10" x14ac:dyDescent="0.3">
      <c r="A57" t="s">
        <v>47</v>
      </c>
      <c r="B57" t="s">
        <v>48</v>
      </c>
      <c r="C57">
        <v>3.5910000000000002</v>
      </c>
      <c r="D57" t="s">
        <v>49</v>
      </c>
    </row>
    <row r="58" spans="1:10" x14ac:dyDescent="0.3">
      <c r="A58" t="s">
        <v>50</v>
      </c>
    </row>
    <row r="59" spans="1:10" x14ac:dyDescent="0.3">
      <c r="A59" t="s">
        <v>414</v>
      </c>
    </row>
    <row r="60" spans="1:10" x14ac:dyDescent="0.3">
      <c r="A60" t="s">
        <v>10</v>
      </c>
      <c r="B60" t="s">
        <v>12</v>
      </c>
      <c r="C60" t="s">
        <v>13</v>
      </c>
      <c r="D60" t="s">
        <v>51</v>
      </c>
      <c r="E60" t="s">
        <v>52</v>
      </c>
      <c r="F60" t="s">
        <v>53</v>
      </c>
      <c r="G60" t="s">
        <v>15</v>
      </c>
      <c r="H60" t="s">
        <v>16</v>
      </c>
      <c r="I60" t="s">
        <v>415</v>
      </c>
      <c r="J60" t="s">
        <v>416</v>
      </c>
    </row>
    <row r="61" spans="1:10" x14ac:dyDescent="0.3">
      <c r="A61">
        <v>1</v>
      </c>
      <c r="B61" t="s">
        <v>54</v>
      </c>
      <c r="C61">
        <v>3.722</v>
      </c>
      <c r="D61" t="s">
        <v>51</v>
      </c>
      <c r="E61" t="s">
        <v>17</v>
      </c>
      <c r="F61" t="s">
        <v>17</v>
      </c>
      <c r="G61" t="s">
        <v>17</v>
      </c>
      <c r="H61" t="s">
        <v>17</v>
      </c>
      <c r="I61">
        <v>1</v>
      </c>
      <c r="J61" t="s">
        <v>17</v>
      </c>
    </row>
    <row r="62" spans="1:10" x14ac:dyDescent="0.3">
      <c r="A62" t="s">
        <v>19</v>
      </c>
      <c r="B62" t="s">
        <v>78</v>
      </c>
      <c r="C62">
        <v>3.7280000000000002</v>
      </c>
      <c r="D62" t="s">
        <v>51</v>
      </c>
      <c r="E62" t="s">
        <v>17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0" x14ac:dyDescent="0.3">
      <c r="A63">
        <v>2</v>
      </c>
      <c r="B63" t="s">
        <v>55</v>
      </c>
      <c r="C63">
        <v>3.65</v>
      </c>
      <c r="D63" t="s">
        <v>51</v>
      </c>
      <c r="E63">
        <v>318.46199999999999</v>
      </c>
      <c r="F63">
        <v>211.93299999999999</v>
      </c>
      <c r="G63">
        <v>150.654</v>
      </c>
      <c r="H63">
        <v>71.099999999999994</v>
      </c>
      <c r="I63">
        <v>3</v>
      </c>
      <c r="J63">
        <v>635.798</v>
      </c>
    </row>
    <row r="64" spans="1:10" x14ac:dyDescent="0.3">
      <c r="A64" t="s">
        <v>19</v>
      </c>
      <c r="B64" t="s">
        <v>79</v>
      </c>
      <c r="C64">
        <v>3.5939999999999999</v>
      </c>
      <c r="D64" t="s">
        <v>51</v>
      </c>
      <c r="E64">
        <v>105.404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0" x14ac:dyDescent="0.3">
      <c r="A65">
        <v>3</v>
      </c>
      <c r="B65" t="s">
        <v>56</v>
      </c>
      <c r="C65">
        <v>3.2669999999999999</v>
      </c>
      <c r="E65">
        <v>24.396999999999998</v>
      </c>
      <c r="F65">
        <v>20.835000000000001</v>
      </c>
      <c r="G65">
        <v>5.0369999999999999</v>
      </c>
      <c r="H65">
        <v>24.2</v>
      </c>
      <c r="I65">
        <v>9</v>
      </c>
      <c r="J65">
        <v>187.517</v>
      </c>
    </row>
    <row r="66" spans="1:10" x14ac:dyDescent="0.3">
      <c r="A66" t="s">
        <v>19</v>
      </c>
      <c r="B66" t="s">
        <v>80</v>
      </c>
      <c r="C66">
        <v>3.0939999999999999</v>
      </c>
      <c r="E66">
        <v>17.274000000000001</v>
      </c>
      <c r="F66" t="s">
        <v>19</v>
      </c>
      <c r="G66" t="s">
        <v>19</v>
      </c>
      <c r="H66" t="s">
        <v>19</v>
      </c>
      <c r="I66" t="s">
        <v>19</v>
      </c>
      <c r="J66" t="s">
        <v>19</v>
      </c>
    </row>
    <row r="67" spans="1:10" x14ac:dyDescent="0.3">
      <c r="A67">
        <v>4</v>
      </c>
      <c r="B67" t="s">
        <v>57</v>
      </c>
      <c r="C67">
        <v>1.044</v>
      </c>
      <c r="E67">
        <v>1.7430000000000001</v>
      </c>
      <c r="F67">
        <v>1.7849999999999999</v>
      </c>
      <c r="G67">
        <v>5.8999999999999997E-2</v>
      </c>
      <c r="H67">
        <v>3.3</v>
      </c>
      <c r="I67">
        <v>27</v>
      </c>
      <c r="J67">
        <v>48.185000000000002</v>
      </c>
    </row>
    <row r="68" spans="1:10" x14ac:dyDescent="0.3">
      <c r="A68" t="s">
        <v>19</v>
      </c>
      <c r="B68" t="s">
        <v>81</v>
      </c>
      <c r="C68">
        <v>1.0820000000000001</v>
      </c>
      <c r="E68">
        <v>1.8260000000000001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69" spans="1:10" x14ac:dyDescent="0.3">
      <c r="A69">
        <v>5</v>
      </c>
      <c r="B69" t="s">
        <v>58</v>
      </c>
      <c r="C69">
        <v>0.253</v>
      </c>
      <c r="E69">
        <v>0.32500000000000001</v>
      </c>
      <c r="F69">
        <v>0.34100000000000003</v>
      </c>
      <c r="G69">
        <v>2.1999999999999999E-2</v>
      </c>
      <c r="H69">
        <v>6.5</v>
      </c>
      <c r="I69">
        <v>81</v>
      </c>
      <c r="J69">
        <v>27.614000000000001</v>
      </c>
    </row>
    <row r="70" spans="1:10" x14ac:dyDescent="0.3">
      <c r="A70" t="s">
        <v>19</v>
      </c>
      <c r="B70" t="s">
        <v>82</v>
      </c>
      <c r="C70">
        <v>0.27300000000000002</v>
      </c>
      <c r="E70">
        <v>0.35699999999999998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</row>
    <row r="71" spans="1:10" x14ac:dyDescent="0.3">
      <c r="A71">
        <v>6</v>
      </c>
      <c r="B71" t="s">
        <v>59</v>
      </c>
      <c r="C71">
        <v>8.1000000000000003E-2</v>
      </c>
      <c r="E71">
        <v>5.2999999999999999E-2</v>
      </c>
      <c r="F71">
        <v>0.05</v>
      </c>
      <c r="G71">
        <v>4.0000000000000001E-3</v>
      </c>
      <c r="H71">
        <v>7.8</v>
      </c>
      <c r="I71">
        <v>243</v>
      </c>
      <c r="J71">
        <v>12.11</v>
      </c>
    </row>
    <row r="72" spans="1:10" x14ac:dyDescent="0.3">
      <c r="A72" t="s">
        <v>19</v>
      </c>
      <c r="B72" t="s">
        <v>83</v>
      </c>
      <c r="C72">
        <v>7.8E-2</v>
      </c>
      <c r="E72">
        <v>4.7E-2</v>
      </c>
      <c r="F72" t="s">
        <v>19</v>
      </c>
      <c r="G72" t="s">
        <v>19</v>
      </c>
      <c r="H72" t="s">
        <v>19</v>
      </c>
      <c r="I72" t="s">
        <v>19</v>
      </c>
      <c r="J72" t="s">
        <v>19</v>
      </c>
    </row>
    <row r="73" spans="1:10" x14ac:dyDescent="0.3">
      <c r="A73">
        <v>7</v>
      </c>
      <c r="B73" t="s">
        <v>60</v>
      </c>
      <c r="C73">
        <v>5.5E-2</v>
      </c>
      <c r="E73">
        <v>5.0000000000000001E-3</v>
      </c>
      <c r="F73">
        <v>5.0000000000000001E-3</v>
      </c>
      <c r="G73">
        <v>0</v>
      </c>
      <c r="H73">
        <v>0</v>
      </c>
      <c r="I73">
        <v>729</v>
      </c>
      <c r="J73">
        <v>3.9350000000000001</v>
      </c>
    </row>
    <row r="74" spans="1:10" x14ac:dyDescent="0.3">
      <c r="A74" t="s">
        <v>19</v>
      </c>
      <c r="B74" t="s">
        <v>84</v>
      </c>
      <c r="C74">
        <v>5.1999999999999998E-2</v>
      </c>
      <c r="E74" t="s">
        <v>17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</row>
    <row r="75" spans="1:10" x14ac:dyDescent="0.3">
      <c r="A75">
        <v>8</v>
      </c>
      <c r="B75" t="s">
        <v>61</v>
      </c>
      <c r="C75">
        <v>4.5999999999999999E-2</v>
      </c>
      <c r="E75" t="s">
        <v>17</v>
      </c>
      <c r="F75" t="s">
        <v>17</v>
      </c>
      <c r="G75" t="s">
        <v>17</v>
      </c>
      <c r="H75" t="s">
        <v>17</v>
      </c>
      <c r="I75">
        <v>2187</v>
      </c>
      <c r="J75" t="s">
        <v>17</v>
      </c>
    </row>
    <row r="76" spans="1:10" x14ac:dyDescent="0.3">
      <c r="A76" t="s">
        <v>19</v>
      </c>
      <c r="B76" t="s">
        <v>85</v>
      </c>
      <c r="C76">
        <v>4.4999999999999998E-2</v>
      </c>
      <c r="E76" t="s">
        <v>17</v>
      </c>
      <c r="F76" t="s">
        <v>19</v>
      </c>
      <c r="G76" t="s">
        <v>19</v>
      </c>
      <c r="H76" t="s">
        <v>19</v>
      </c>
      <c r="I76" t="s">
        <v>19</v>
      </c>
      <c r="J76" t="s">
        <v>19</v>
      </c>
    </row>
    <row r="77" spans="1:10" x14ac:dyDescent="0.3">
      <c r="A77">
        <v>9</v>
      </c>
      <c r="B77" t="s">
        <v>62</v>
      </c>
      <c r="C77">
        <v>4.4999999999999998E-2</v>
      </c>
      <c r="E77" t="s">
        <v>17</v>
      </c>
      <c r="F77" t="s">
        <v>17</v>
      </c>
      <c r="G77" t="s">
        <v>17</v>
      </c>
      <c r="H77" t="s">
        <v>17</v>
      </c>
      <c r="I77">
        <v>6561</v>
      </c>
      <c r="J77" t="s">
        <v>17</v>
      </c>
    </row>
    <row r="78" spans="1:10" x14ac:dyDescent="0.3">
      <c r="A78" t="s">
        <v>19</v>
      </c>
      <c r="B78" t="s">
        <v>86</v>
      </c>
      <c r="C78">
        <v>4.7E-2</v>
      </c>
      <c r="E78" t="s">
        <v>17</v>
      </c>
      <c r="F78" t="s">
        <v>19</v>
      </c>
      <c r="G78" t="s">
        <v>19</v>
      </c>
      <c r="H78" t="s">
        <v>19</v>
      </c>
      <c r="I78" t="s">
        <v>19</v>
      </c>
      <c r="J78" t="s">
        <v>19</v>
      </c>
    </row>
    <row r="79" spans="1:10" x14ac:dyDescent="0.3">
      <c r="A79">
        <v>97</v>
      </c>
      <c r="B79" t="s">
        <v>114</v>
      </c>
      <c r="C79">
        <v>3.4750000000000001</v>
      </c>
      <c r="E79">
        <v>47.027000000000001</v>
      </c>
      <c r="F79">
        <v>68.001000000000005</v>
      </c>
      <c r="G79">
        <v>29.661999999999999</v>
      </c>
      <c r="H79">
        <v>43.6</v>
      </c>
      <c r="I79">
        <v>1</v>
      </c>
      <c r="J79">
        <v>68.001000000000005</v>
      </c>
    </row>
    <row r="80" spans="1:10" x14ac:dyDescent="0.3">
      <c r="A80" t="s">
        <v>19</v>
      </c>
      <c r="B80" t="s">
        <v>138</v>
      </c>
      <c r="C80">
        <v>3.577</v>
      </c>
      <c r="E80">
        <v>88.974999999999994</v>
      </c>
      <c r="F80" t="s">
        <v>19</v>
      </c>
      <c r="G80" t="s">
        <v>19</v>
      </c>
      <c r="H80" t="s">
        <v>19</v>
      </c>
      <c r="I80" t="s">
        <v>19</v>
      </c>
      <c r="J80" t="s">
        <v>19</v>
      </c>
    </row>
    <row r="81" spans="1:10" x14ac:dyDescent="0.3">
      <c r="A81">
        <v>98</v>
      </c>
      <c r="B81" t="s">
        <v>115</v>
      </c>
      <c r="C81">
        <v>3.0880000000000001</v>
      </c>
      <c r="E81">
        <v>17.103999999999999</v>
      </c>
      <c r="F81">
        <v>13.239000000000001</v>
      </c>
      <c r="G81">
        <v>5.4660000000000002</v>
      </c>
      <c r="H81">
        <v>41.3</v>
      </c>
      <c r="I81">
        <v>3</v>
      </c>
      <c r="J81">
        <v>39.716999999999999</v>
      </c>
    </row>
    <row r="82" spans="1:10" x14ac:dyDescent="0.3">
      <c r="A82" t="s">
        <v>19</v>
      </c>
      <c r="B82" t="s">
        <v>139</v>
      </c>
      <c r="C82">
        <v>2.6579999999999999</v>
      </c>
      <c r="E82">
        <v>9.3740000000000006</v>
      </c>
      <c r="F82" t="s">
        <v>19</v>
      </c>
      <c r="G82" t="s">
        <v>19</v>
      </c>
      <c r="H82" t="s">
        <v>19</v>
      </c>
      <c r="I82" t="s">
        <v>19</v>
      </c>
      <c r="J82" t="s">
        <v>19</v>
      </c>
    </row>
    <row r="83" spans="1:10" x14ac:dyDescent="0.3">
      <c r="A83">
        <v>99</v>
      </c>
      <c r="B83" t="s">
        <v>116</v>
      </c>
      <c r="C83">
        <v>1.625</v>
      </c>
      <c r="E83">
        <v>3.278</v>
      </c>
      <c r="F83">
        <v>2.9159999999999999</v>
      </c>
      <c r="G83">
        <v>0.51200000000000001</v>
      </c>
      <c r="H83">
        <v>17.5</v>
      </c>
      <c r="I83">
        <v>9</v>
      </c>
      <c r="J83">
        <v>26.248000000000001</v>
      </c>
    </row>
    <row r="84" spans="1:10" x14ac:dyDescent="0.3">
      <c r="A84" t="s">
        <v>19</v>
      </c>
      <c r="B84" t="s">
        <v>140</v>
      </c>
      <c r="C84">
        <v>1.381</v>
      </c>
      <c r="E84">
        <v>2.5550000000000002</v>
      </c>
      <c r="F84" t="s">
        <v>19</v>
      </c>
      <c r="G84" t="s">
        <v>19</v>
      </c>
      <c r="H84" t="s">
        <v>19</v>
      </c>
      <c r="I84" t="s">
        <v>19</v>
      </c>
      <c r="J84" t="s">
        <v>19</v>
      </c>
    </row>
    <row r="85" spans="1:10" x14ac:dyDescent="0.3">
      <c r="A85">
        <v>10</v>
      </c>
      <c r="B85" t="s">
        <v>63</v>
      </c>
      <c r="C85">
        <v>4.3999999999999997E-2</v>
      </c>
      <c r="D85" t="s">
        <v>51</v>
      </c>
      <c r="E85" t="s">
        <v>17</v>
      </c>
      <c r="F85" t="s">
        <v>17</v>
      </c>
      <c r="G85" t="s">
        <v>17</v>
      </c>
      <c r="H85" t="s">
        <v>17</v>
      </c>
      <c r="I85">
        <v>19683</v>
      </c>
      <c r="J85" t="s">
        <v>17</v>
      </c>
    </row>
    <row r="86" spans="1:10" x14ac:dyDescent="0.3">
      <c r="A86" t="s">
        <v>19</v>
      </c>
      <c r="B86" t="s">
        <v>87</v>
      </c>
      <c r="C86">
        <v>4.4999999999999998E-2</v>
      </c>
      <c r="E86" t="s">
        <v>17</v>
      </c>
      <c r="F86" t="s">
        <v>19</v>
      </c>
      <c r="G86" t="s">
        <v>19</v>
      </c>
      <c r="H86" t="s">
        <v>19</v>
      </c>
      <c r="I86" t="s">
        <v>19</v>
      </c>
      <c r="J86" t="s">
        <v>19</v>
      </c>
    </row>
    <row r="87" spans="1:10" x14ac:dyDescent="0.3">
      <c r="A87">
        <v>100</v>
      </c>
      <c r="B87" t="s">
        <v>117</v>
      </c>
      <c r="C87">
        <v>0.33700000000000002</v>
      </c>
      <c r="E87">
        <v>0.45800000000000002</v>
      </c>
      <c r="F87">
        <v>0.47699999999999998</v>
      </c>
      <c r="G87">
        <v>2.7E-2</v>
      </c>
      <c r="H87">
        <v>5.7</v>
      </c>
      <c r="I87">
        <v>27</v>
      </c>
      <c r="J87">
        <v>12.879</v>
      </c>
    </row>
    <row r="88" spans="1:10" x14ac:dyDescent="0.3">
      <c r="A88" t="s">
        <v>19</v>
      </c>
      <c r="B88" t="s">
        <v>141</v>
      </c>
      <c r="C88">
        <v>0.36099999999999999</v>
      </c>
      <c r="E88">
        <v>0.496</v>
      </c>
      <c r="F88" t="s">
        <v>19</v>
      </c>
      <c r="G88" t="s">
        <v>19</v>
      </c>
      <c r="H88" t="s">
        <v>19</v>
      </c>
      <c r="I88" t="s">
        <v>19</v>
      </c>
      <c r="J88" t="s">
        <v>19</v>
      </c>
    </row>
    <row r="89" spans="1:10" x14ac:dyDescent="0.3">
      <c r="A89">
        <v>101</v>
      </c>
      <c r="B89" t="s">
        <v>118</v>
      </c>
      <c r="C89">
        <v>9.4E-2</v>
      </c>
      <c r="E89">
        <v>7.2999999999999995E-2</v>
      </c>
      <c r="F89">
        <v>7.4999999999999997E-2</v>
      </c>
      <c r="G89">
        <v>2E-3</v>
      </c>
      <c r="H89">
        <v>3.1</v>
      </c>
      <c r="I89">
        <v>81</v>
      </c>
      <c r="J89">
        <v>6.0869999999999997</v>
      </c>
    </row>
    <row r="90" spans="1:10" x14ac:dyDescent="0.3">
      <c r="A90" t="s">
        <v>19</v>
      </c>
      <c r="B90" t="s">
        <v>142</v>
      </c>
      <c r="C90">
        <v>9.6000000000000002E-2</v>
      </c>
      <c r="E90">
        <v>7.6999999999999999E-2</v>
      </c>
      <c r="F90" t="s">
        <v>19</v>
      </c>
      <c r="G90" t="s">
        <v>19</v>
      </c>
      <c r="H90" t="s">
        <v>19</v>
      </c>
      <c r="I90" t="s">
        <v>19</v>
      </c>
      <c r="J90" t="s">
        <v>19</v>
      </c>
    </row>
    <row r="91" spans="1:10" x14ac:dyDescent="0.3">
      <c r="A91">
        <v>102</v>
      </c>
      <c r="B91" t="s">
        <v>119</v>
      </c>
      <c r="C91">
        <v>0.05</v>
      </c>
      <c r="E91" t="s">
        <v>17</v>
      </c>
      <c r="F91" t="s">
        <v>17</v>
      </c>
      <c r="G91" t="s">
        <v>17</v>
      </c>
      <c r="H91" t="s">
        <v>17</v>
      </c>
      <c r="I91">
        <v>243</v>
      </c>
      <c r="J91" t="s">
        <v>17</v>
      </c>
    </row>
    <row r="92" spans="1:10" x14ac:dyDescent="0.3">
      <c r="A92" t="s">
        <v>19</v>
      </c>
      <c r="B92" t="s">
        <v>143</v>
      </c>
      <c r="C92">
        <v>5.0999999999999997E-2</v>
      </c>
      <c r="E92" t="s">
        <v>17</v>
      </c>
      <c r="F92" t="s">
        <v>19</v>
      </c>
      <c r="G92" t="s">
        <v>19</v>
      </c>
      <c r="H92" t="s">
        <v>19</v>
      </c>
      <c r="I92" t="s">
        <v>19</v>
      </c>
      <c r="J92" t="s">
        <v>19</v>
      </c>
    </row>
    <row r="93" spans="1:10" x14ac:dyDescent="0.3">
      <c r="A93">
        <v>103</v>
      </c>
      <c r="B93" t="s">
        <v>120</v>
      </c>
      <c r="C93">
        <v>4.4999999999999998E-2</v>
      </c>
      <c r="E93" t="s">
        <v>17</v>
      </c>
      <c r="F93" t="s">
        <v>17</v>
      </c>
      <c r="G93" t="s">
        <v>17</v>
      </c>
      <c r="H93" t="s">
        <v>17</v>
      </c>
      <c r="I93">
        <v>729</v>
      </c>
      <c r="J93" t="s">
        <v>17</v>
      </c>
    </row>
    <row r="94" spans="1:10" x14ac:dyDescent="0.3">
      <c r="A94" t="s">
        <v>19</v>
      </c>
      <c r="B94" t="s">
        <v>144</v>
      </c>
      <c r="C94">
        <v>4.3999999999999997E-2</v>
      </c>
      <c r="D94" t="s">
        <v>51</v>
      </c>
      <c r="E94" t="s">
        <v>17</v>
      </c>
      <c r="F94" t="s">
        <v>19</v>
      </c>
      <c r="G94" t="s">
        <v>19</v>
      </c>
      <c r="H94" t="s">
        <v>19</v>
      </c>
      <c r="I94" t="s">
        <v>19</v>
      </c>
      <c r="J94" t="s">
        <v>19</v>
      </c>
    </row>
    <row r="95" spans="1:10" x14ac:dyDescent="0.3">
      <c r="A95">
        <v>104</v>
      </c>
      <c r="B95" t="s">
        <v>121</v>
      </c>
      <c r="C95">
        <v>5.5E-2</v>
      </c>
      <c r="E95">
        <v>4.0000000000000001E-3</v>
      </c>
      <c r="F95">
        <v>4.0000000000000001E-3</v>
      </c>
      <c r="G95">
        <v>0</v>
      </c>
      <c r="H95">
        <v>0</v>
      </c>
      <c r="I95">
        <v>2187</v>
      </c>
      <c r="J95">
        <v>8.0139999999999993</v>
      </c>
    </row>
    <row r="96" spans="1:10" x14ac:dyDescent="0.3">
      <c r="A96" t="s">
        <v>19</v>
      </c>
      <c r="B96" t="s">
        <v>145</v>
      </c>
      <c r="C96">
        <v>4.3999999999999997E-2</v>
      </c>
      <c r="D96" t="s">
        <v>51</v>
      </c>
      <c r="E96" t="s">
        <v>17</v>
      </c>
      <c r="F96" t="s">
        <v>19</v>
      </c>
      <c r="G96" t="s">
        <v>19</v>
      </c>
      <c r="H96" t="s">
        <v>19</v>
      </c>
      <c r="I96" t="s">
        <v>19</v>
      </c>
      <c r="J96" t="s">
        <v>19</v>
      </c>
    </row>
    <row r="97" spans="1:10" x14ac:dyDescent="0.3">
      <c r="A97">
        <v>105</v>
      </c>
      <c r="B97" t="s">
        <v>122</v>
      </c>
      <c r="C97">
        <v>4.2999999999999997E-2</v>
      </c>
      <c r="D97" t="s">
        <v>51</v>
      </c>
      <c r="E97" t="s">
        <v>17</v>
      </c>
      <c r="F97" t="s">
        <v>17</v>
      </c>
      <c r="G97" t="s">
        <v>17</v>
      </c>
      <c r="H97" t="s">
        <v>17</v>
      </c>
      <c r="I97">
        <v>6561</v>
      </c>
      <c r="J97" t="s">
        <v>17</v>
      </c>
    </row>
    <row r="98" spans="1:10" x14ac:dyDescent="0.3">
      <c r="A98" t="s">
        <v>19</v>
      </c>
      <c r="B98" t="s">
        <v>146</v>
      </c>
      <c r="C98">
        <v>4.3999999999999997E-2</v>
      </c>
      <c r="D98" t="s">
        <v>51</v>
      </c>
      <c r="E98" t="s">
        <v>17</v>
      </c>
      <c r="F98" t="s">
        <v>19</v>
      </c>
      <c r="G98" t="s">
        <v>19</v>
      </c>
      <c r="H98" t="s">
        <v>19</v>
      </c>
      <c r="I98" t="s">
        <v>19</v>
      </c>
      <c r="J98" t="s">
        <v>19</v>
      </c>
    </row>
    <row r="99" spans="1:10" x14ac:dyDescent="0.3">
      <c r="A99">
        <v>106</v>
      </c>
      <c r="B99" t="s">
        <v>123</v>
      </c>
      <c r="C99">
        <v>4.2999999999999997E-2</v>
      </c>
      <c r="D99" t="s">
        <v>51</v>
      </c>
      <c r="E99" t="s">
        <v>17</v>
      </c>
      <c r="F99" t="s">
        <v>17</v>
      </c>
      <c r="G99" t="s">
        <v>17</v>
      </c>
      <c r="H99" t="s">
        <v>17</v>
      </c>
      <c r="I99">
        <v>19683</v>
      </c>
      <c r="J99" t="s">
        <v>17</v>
      </c>
    </row>
    <row r="100" spans="1:10" x14ac:dyDescent="0.3">
      <c r="A100" t="s">
        <v>19</v>
      </c>
      <c r="B100" t="s">
        <v>147</v>
      </c>
      <c r="C100">
        <v>4.3999999999999997E-2</v>
      </c>
      <c r="D100" t="s">
        <v>51</v>
      </c>
      <c r="E100" t="s">
        <v>17</v>
      </c>
      <c r="F100" t="s">
        <v>19</v>
      </c>
      <c r="G100" t="s">
        <v>19</v>
      </c>
      <c r="H100" t="s">
        <v>19</v>
      </c>
      <c r="I100" t="s">
        <v>19</v>
      </c>
      <c r="J100" t="s">
        <v>19</v>
      </c>
    </row>
    <row r="101" spans="1:10" x14ac:dyDescent="0.3">
      <c r="A101">
        <v>107</v>
      </c>
      <c r="B101" t="s">
        <v>124</v>
      </c>
      <c r="C101">
        <v>4.3999999999999997E-2</v>
      </c>
      <c r="D101" t="s">
        <v>51</v>
      </c>
      <c r="E101" t="s">
        <v>17</v>
      </c>
      <c r="F101" t="s">
        <v>17</v>
      </c>
      <c r="G101" t="s">
        <v>17</v>
      </c>
      <c r="H101" t="s">
        <v>17</v>
      </c>
      <c r="I101">
        <v>59049</v>
      </c>
      <c r="J101" t="s">
        <v>17</v>
      </c>
    </row>
    <row r="102" spans="1:10" x14ac:dyDescent="0.3">
      <c r="A102" t="s">
        <v>19</v>
      </c>
      <c r="B102" t="s">
        <v>148</v>
      </c>
      <c r="C102">
        <v>4.4999999999999998E-2</v>
      </c>
      <c r="D102" t="s">
        <v>51</v>
      </c>
      <c r="E102" t="s">
        <v>17</v>
      </c>
      <c r="F102" t="s">
        <v>19</v>
      </c>
      <c r="G102" t="s">
        <v>19</v>
      </c>
      <c r="H102" t="s">
        <v>19</v>
      </c>
      <c r="I102" t="s">
        <v>19</v>
      </c>
      <c r="J102" t="s">
        <v>19</v>
      </c>
    </row>
    <row r="103" spans="1:10" x14ac:dyDescent="0.3">
      <c r="A103">
        <v>108</v>
      </c>
      <c r="B103" t="s">
        <v>125</v>
      </c>
      <c r="C103">
        <v>4.4999999999999998E-2</v>
      </c>
      <c r="D103" t="s">
        <v>51</v>
      </c>
      <c r="E103" t="s">
        <v>17</v>
      </c>
      <c r="F103" t="s">
        <v>17</v>
      </c>
      <c r="G103" t="s">
        <v>17</v>
      </c>
      <c r="H103" t="s">
        <v>17</v>
      </c>
      <c r="I103">
        <v>177147</v>
      </c>
      <c r="J103" t="s">
        <v>17</v>
      </c>
    </row>
    <row r="104" spans="1:10" x14ac:dyDescent="0.3">
      <c r="A104" t="s">
        <v>19</v>
      </c>
      <c r="B104" t="s">
        <v>149</v>
      </c>
      <c r="C104">
        <v>4.4999999999999998E-2</v>
      </c>
      <c r="E104" t="s">
        <v>17</v>
      </c>
      <c r="F104" t="s">
        <v>19</v>
      </c>
      <c r="G104" t="s">
        <v>19</v>
      </c>
      <c r="H104" t="s">
        <v>19</v>
      </c>
      <c r="I104" t="s">
        <v>19</v>
      </c>
      <c r="J104" t="s">
        <v>19</v>
      </c>
    </row>
    <row r="105" spans="1:10" x14ac:dyDescent="0.3">
      <c r="A105">
        <v>109</v>
      </c>
      <c r="B105" t="s">
        <v>162</v>
      </c>
      <c r="C105">
        <v>3.7570000000000001</v>
      </c>
      <c r="D105" t="s">
        <v>51</v>
      </c>
      <c r="E105" t="s">
        <v>17</v>
      </c>
      <c r="F105" t="s">
        <v>17</v>
      </c>
      <c r="G105" t="s">
        <v>17</v>
      </c>
      <c r="H105" t="s">
        <v>17</v>
      </c>
      <c r="I105">
        <v>1</v>
      </c>
      <c r="J105" t="s">
        <v>17</v>
      </c>
    </row>
    <row r="106" spans="1:10" x14ac:dyDescent="0.3">
      <c r="A106" t="s">
        <v>19</v>
      </c>
      <c r="B106" t="s">
        <v>186</v>
      </c>
      <c r="C106">
        <v>3.6720000000000002</v>
      </c>
      <c r="D106" t="s">
        <v>51</v>
      </c>
      <c r="E106" t="s">
        <v>17</v>
      </c>
      <c r="F106" t="s">
        <v>19</v>
      </c>
      <c r="G106" t="s">
        <v>19</v>
      </c>
      <c r="H106" t="s">
        <v>19</v>
      </c>
      <c r="I106" t="s">
        <v>19</v>
      </c>
      <c r="J106" t="s">
        <v>19</v>
      </c>
    </row>
    <row r="107" spans="1:10" x14ac:dyDescent="0.3">
      <c r="A107">
        <v>11</v>
      </c>
      <c r="B107" t="s">
        <v>64</v>
      </c>
      <c r="C107">
        <v>4.3999999999999997E-2</v>
      </c>
      <c r="D107" t="s">
        <v>51</v>
      </c>
      <c r="E107" t="s">
        <v>17</v>
      </c>
      <c r="F107" t="s">
        <v>17</v>
      </c>
      <c r="G107" t="s">
        <v>17</v>
      </c>
      <c r="H107" t="s">
        <v>17</v>
      </c>
      <c r="I107">
        <v>59049</v>
      </c>
      <c r="J107" t="s">
        <v>17</v>
      </c>
    </row>
    <row r="108" spans="1:10" x14ac:dyDescent="0.3">
      <c r="A108" t="s">
        <v>19</v>
      </c>
      <c r="B108" t="s">
        <v>88</v>
      </c>
      <c r="C108">
        <v>4.5999999999999999E-2</v>
      </c>
      <c r="E108" t="s">
        <v>17</v>
      </c>
      <c r="F108" t="s">
        <v>19</v>
      </c>
      <c r="G108" t="s">
        <v>19</v>
      </c>
      <c r="H108" t="s">
        <v>19</v>
      </c>
      <c r="I108" t="s">
        <v>19</v>
      </c>
      <c r="J108" t="s">
        <v>19</v>
      </c>
    </row>
    <row r="109" spans="1:10" x14ac:dyDescent="0.3">
      <c r="A109">
        <v>110</v>
      </c>
      <c r="B109" t="s">
        <v>163</v>
      </c>
      <c r="C109">
        <v>3.593</v>
      </c>
      <c r="D109" t="s">
        <v>51</v>
      </c>
      <c r="E109">
        <v>103.68300000000001</v>
      </c>
      <c r="F109">
        <v>103.68300000000001</v>
      </c>
      <c r="G109">
        <v>0</v>
      </c>
      <c r="H109">
        <v>0</v>
      </c>
      <c r="I109">
        <v>3</v>
      </c>
      <c r="J109">
        <v>311.04899999999998</v>
      </c>
    </row>
    <row r="110" spans="1:10" x14ac:dyDescent="0.3">
      <c r="A110" t="s">
        <v>19</v>
      </c>
      <c r="B110" t="s">
        <v>187</v>
      </c>
      <c r="C110">
        <v>3.7469999999999999</v>
      </c>
      <c r="D110" t="s">
        <v>51</v>
      </c>
      <c r="E110" t="s">
        <v>17</v>
      </c>
      <c r="F110" t="s">
        <v>19</v>
      </c>
      <c r="G110" t="s">
        <v>19</v>
      </c>
      <c r="H110" t="s">
        <v>19</v>
      </c>
      <c r="I110" t="s">
        <v>19</v>
      </c>
      <c r="J110" t="s">
        <v>19</v>
      </c>
    </row>
    <row r="111" spans="1:10" x14ac:dyDescent="0.3">
      <c r="A111">
        <v>111</v>
      </c>
      <c r="B111" t="s">
        <v>164</v>
      </c>
      <c r="C111">
        <v>3.3759999999999999</v>
      </c>
      <c r="E111">
        <v>32.679000000000002</v>
      </c>
      <c r="F111">
        <v>29.404</v>
      </c>
      <c r="G111">
        <v>4.6310000000000002</v>
      </c>
      <c r="H111">
        <v>15.8</v>
      </c>
      <c r="I111">
        <v>9</v>
      </c>
      <c r="J111">
        <v>264.637</v>
      </c>
    </row>
    <row r="112" spans="1:10" x14ac:dyDescent="0.3">
      <c r="A112" t="s">
        <v>19</v>
      </c>
      <c r="B112" t="s">
        <v>188</v>
      </c>
      <c r="C112">
        <v>3.2949999999999999</v>
      </c>
      <c r="E112">
        <v>26.129000000000001</v>
      </c>
      <c r="F112" t="s">
        <v>19</v>
      </c>
      <c r="G112" t="s">
        <v>19</v>
      </c>
      <c r="H112" t="s">
        <v>19</v>
      </c>
      <c r="I112" t="s">
        <v>19</v>
      </c>
      <c r="J112" t="s">
        <v>19</v>
      </c>
    </row>
    <row r="113" spans="1:10" x14ac:dyDescent="0.3">
      <c r="A113">
        <v>112</v>
      </c>
      <c r="B113" t="s">
        <v>165</v>
      </c>
      <c r="C113">
        <v>1.762</v>
      </c>
      <c r="E113">
        <v>3.75</v>
      </c>
      <c r="F113">
        <v>3.6320000000000001</v>
      </c>
      <c r="G113">
        <v>0.16700000000000001</v>
      </c>
      <c r="H113">
        <v>4.5999999999999996</v>
      </c>
      <c r="I113">
        <v>27</v>
      </c>
      <c r="J113">
        <v>98.051000000000002</v>
      </c>
    </row>
    <row r="114" spans="1:10" x14ac:dyDescent="0.3">
      <c r="A114" t="s">
        <v>19</v>
      </c>
      <c r="B114" t="s">
        <v>189</v>
      </c>
      <c r="C114">
        <v>1.696</v>
      </c>
      <c r="E114">
        <v>3.5129999999999999</v>
      </c>
      <c r="F114" t="s">
        <v>19</v>
      </c>
      <c r="G114" t="s">
        <v>19</v>
      </c>
      <c r="H114" t="s">
        <v>19</v>
      </c>
      <c r="I114" t="s">
        <v>19</v>
      </c>
      <c r="J114" t="s">
        <v>19</v>
      </c>
    </row>
    <row r="115" spans="1:10" x14ac:dyDescent="0.3">
      <c r="A115">
        <v>113</v>
      </c>
      <c r="B115" t="s">
        <v>166</v>
      </c>
      <c r="C115">
        <v>0.35599999999999998</v>
      </c>
      <c r="E115">
        <v>0.48699999999999999</v>
      </c>
      <c r="F115">
        <v>0.502</v>
      </c>
      <c r="G115">
        <v>2.1999999999999999E-2</v>
      </c>
      <c r="H115">
        <v>4.3</v>
      </c>
      <c r="I115">
        <v>81</v>
      </c>
      <c r="J115">
        <v>40.692999999999998</v>
      </c>
    </row>
    <row r="116" spans="1:10" x14ac:dyDescent="0.3">
      <c r="A116" t="s">
        <v>19</v>
      </c>
      <c r="B116" t="s">
        <v>190</v>
      </c>
      <c r="C116">
        <v>0.375</v>
      </c>
      <c r="E116">
        <v>0.51800000000000002</v>
      </c>
      <c r="F116" t="s">
        <v>19</v>
      </c>
      <c r="G116" t="s">
        <v>19</v>
      </c>
      <c r="H116" t="s">
        <v>19</v>
      </c>
      <c r="I116" t="s">
        <v>19</v>
      </c>
      <c r="J116" t="s">
        <v>19</v>
      </c>
    </row>
    <row r="117" spans="1:10" x14ac:dyDescent="0.3">
      <c r="A117">
        <v>114</v>
      </c>
      <c r="B117" t="s">
        <v>167</v>
      </c>
      <c r="C117">
        <v>0.1</v>
      </c>
      <c r="E117">
        <v>8.4000000000000005E-2</v>
      </c>
      <c r="F117">
        <v>8.2000000000000003E-2</v>
      </c>
      <c r="G117">
        <v>3.0000000000000001E-3</v>
      </c>
      <c r="H117">
        <v>3.4</v>
      </c>
      <c r="I117">
        <v>243</v>
      </c>
      <c r="J117">
        <v>19.831</v>
      </c>
    </row>
    <row r="118" spans="1:10" x14ac:dyDescent="0.3">
      <c r="A118" t="s">
        <v>19</v>
      </c>
      <c r="B118" t="s">
        <v>191</v>
      </c>
      <c r="C118">
        <v>9.7000000000000003E-2</v>
      </c>
      <c r="E118">
        <v>0.08</v>
      </c>
      <c r="F118" t="s">
        <v>19</v>
      </c>
      <c r="G118" t="s">
        <v>19</v>
      </c>
      <c r="H118" t="s">
        <v>19</v>
      </c>
      <c r="I118" t="s">
        <v>19</v>
      </c>
      <c r="J118" t="s">
        <v>19</v>
      </c>
    </row>
    <row r="119" spans="1:10" x14ac:dyDescent="0.3">
      <c r="A119">
        <v>115</v>
      </c>
      <c r="B119" t="s">
        <v>168</v>
      </c>
      <c r="C119">
        <v>5.8999999999999997E-2</v>
      </c>
      <c r="E119">
        <v>1.2999999999999999E-2</v>
      </c>
      <c r="F119">
        <v>1.2999999999999999E-2</v>
      </c>
      <c r="G119">
        <v>0</v>
      </c>
      <c r="H119">
        <v>1</v>
      </c>
      <c r="I119">
        <v>729</v>
      </c>
      <c r="J119">
        <v>9.6069999999999993</v>
      </c>
    </row>
    <row r="120" spans="1:10" x14ac:dyDescent="0.3">
      <c r="A120" t="s">
        <v>19</v>
      </c>
      <c r="B120" t="s">
        <v>192</v>
      </c>
      <c r="C120">
        <v>5.8999999999999997E-2</v>
      </c>
      <c r="E120">
        <v>1.2999999999999999E-2</v>
      </c>
      <c r="F120" t="s">
        <v>19</v>
      </c>
      <c r="G120" t="s">
        <v>19</v>
      </c>
      <c r="H120" t="s">
        <v>19</v>
      </c>
      <c r="I120" t="s">
        <v>19</v>
      </c>
      <c r="J120" t="s">
        <v>19</v>
      </c>
    </row>
    <row r="121" spans="1:10" x14ac:dyDescent="0.3">
      <c r="A121">
        <v>116</v>
      </c>
      <c r="B121" t="s">
        <v>169</v>
      </c>
      <c r="C121">
        <v>4.7E-2</v>
      </c>
      <c r="E121" t="s">
        <v>17</v>
      </c>
      <c r="F121" t="s">
        <v>17</v>
      </c>
      <c r="G121" t="s">
        <v>17</v>
      </c>
      <c r="H121" t="s">
        <v>17</v>
      </c>
      <c r="I121">
        <v>2187</v>
      </c>
      <c r="J121" t="s">
        <v>17</v>
      </c>
    </row>
    <row r="122" spans="1:10" x14ac:dyDescent="0.3">
      <c r="A122" t="s">
        <v>19</v>
      </c>
      <c r="B122" t="s">
        <v>193</v>
      </c>
      <c r="C122">
        <v>4.7E-2</v>
      </c>
      <c r="E122" t="s">
        <v>17</v>
      </c>
      <c r="F122" t="s">
        <v>19</v>
      </c>
      <c r="G122" t="s">
        <v>19</v>
      </c>
      <c r="H122" t="s">
        <v>19</v>
      </c>
      <c r="I122" t="s">
        <v>19</v>
      </c>
      <c r="J122" t="s">
        <v>19</v>
      </c>
    </row>
    <row r="123" spans="1:10" x14ac:dyDescent="0.3">
      <c r="A123">
        <v>117</v>
      </c>
      <c r="B123" t="s">
        <v>170</v>
      </c>
      <c r="C123">
        <v>4.4999999999999998E-2</v>
      </c>
      <c r="E123" t="s">
        <v>17</v>
      </c>
      <c r="F123" t="s">
        <v>17</v>
      </c>
      <c r="G123" t="s">
        <v>17</v>
      </c>
      <c r="H123" t="s">
        <v>17</v>
      </c>
      <c r="I123">
        <v>6561</v>
      </c>
      <c r="J123" t="s">
        <v>17</v>
      </c>
    </row>
    <row r="124" spans="1:10" x14ac:dyDescent="0.3">
      <c r="A124" t="s">
        <v>19</v>
      </c>
      <c r="B124" t="s">
        <v>194</v>
      </c>
      <c r="C124">
        <v>5.0999999999999997E-2</v>
      </c>
      <c r="E124" t="s">
        <v>17</v>
      </c>
      <c r="F124" t="s">
        <v>19</v>
      </c>
      <c r="G124" t="s">
        <v>19</v>
      </c>
      <c r="H124" t="s">
        <v>19</v>
      </c>
      <c r="I124" t="s">
        <v>19</v>
      </c>
      <c r="J124" t="s">
        <v>19</v>
      </c>
    </row>
    <row r="125" spans="1:10" x14ac:dyDescent="0.3">
      <c r="A125">
        <v>118</v>
      </c>
      <c r="B125" t="s">
        <v>171</v>
      </c>
      <c r="C125">
        <v>4.5999999999999999E-2</v>
      </c>
      <c r="E125" t="s">
        <v>17</v>
      </c>
      <c r="F125" t="s">
        <v>17</v>
      </c>
      <c r="G125" t="s">
        <v>17</v>
      </c>
      <c r="H125" t="s">
        <v>17</v>
      </c>
      <c r="I125">
        <v>19683</v>
      </c>
      <c r="J125" t="s">
        <v>17</v>
      </c>
    </row>
    <row r="126" spans="1:10" x14ac:dyDescent="0.3">
      <c r="A126" t="s">
        <v>19</v>
      </c>
      <c r="B126" t="s">
        <v>195</v>
      </c>
      <c r="C126">
        <v>4.4999999999999998E-2</v>
      </c>
      <c r="D126" t="s">
        <v>51</v>
      </c>
      <c r="E126" t="s">
        <v>17</v>
      </c>
      <c r="F126" t="s">
        <v>19</v>
      </c>
      <c r="G126" t="s">
        <v>19</v>
      </c>
      <c r="H126" t="s">
        <v>19</v>
      </c>
      <c r="I126" t="s">
        <v>19</v>
      </c>
      <c r="J126" t="s">
        <v>19</v>
      </c>
    </row>
    <row r="127" spans="1:10" x14ac:dyDescent="0.3">
      <c r="A127">
        <v>119</v>
      </c>
      <c r="B127" t="s">
        <v>172</v>
      </c>
      <c r="C127">
        <v>4.5999999999999999E-2</v>
      </c>
      <c r="E127" t="s">
        <v>17</v>
      </c>
      <c r="F127" t="s">
        <v>17</v>
      </c>
      <c r="G127" t="s">
        <v>17</v>
      </c>
      <c r="H127" t="s">
        <v>17</v>
      </c>
      <c r="I127">
        <v>59049</v>
      </c>
      <c r="J127" t="s">
        <v>17</v>
      </c>
    </row>
    <row r="128" spans="1:10" x14ac:dyDescent="0.3">
      <c r="A128" t="s">
        <v>19</v>
      </c>
      <c r="B128" t="s">
        <v>196</v>
      </c>
      <c r="C128">
        <v>4.4999999999999998E-2</v>
      </c>
      <c r="E128" t="s">
        <v>17</v>
      </c>
      <c r="F128" t="s">
        <v>19</v>
      </c>
      <c r="G128" t="s">
        <v>19</v>
      </c>
      <c r="H128" t="s">
        <v>19</v>
      </c>
      <c r="I128" t="s">
        <v>19</v>
      </c>
      <c r="J128" t="s">
        <v>19</v>
      </c>
    </row>
    <row r="129" spans="1:10" x14ac:dyDescent="0.3">
      <c r="A129">
        <v>12</v>
      </c>
      <c r="B129" t="s">
        <v>65</v>
      </c>
      <c r="C129">
        <v>5.1999999999999998E-2</v>
      </c>
      <c r="E129" t="s">
        <v>17</v>
      </c>
      <c r="F129" t="s">
        <v>17</v>
      </c>
      <c r="G129" t="s">
        <v>17</v>
      </c>
      <c r="H129" t="s">
        <v>17</v>
      </c>
      <c r="I129">
        <v>177147</v>
      </c>
      <c r="J129" t="s">
        <v>17</v>
      </c>
    </row>
    <row r="130" spans="1:10" x14ac:dyDescent="0.3">
      <c r="A130" t="s">
        <v>19</v>
      </c>
      <c r="B130" t="s">
        <v>89</v>
      </c>
      <c r="C130">
        <v>4.4999999999999998E-2</v>
      </c>
      <c r="E130" t="s">
        <v>17</v>
      </c>
      <c r="F130" t="s">
        <v>19</v>
      </c>
      <c r="G130" t="s">
        <v>19</v>
      </c>
      <c r="H130" t="s">
        <v>19</v>
      </c>
      <c r="I130" t="s">
        <v>19</v>
      </c>
      <c r="J130" t="s">
        <v>19</v>
      </c>
    </row>
    <row r="131" spans="1:10" x14ac:dyDescent="0.3">
      <c r="A131">
        <v>120</v>
      </c>
      <c r="B131" t="s">
        <v>173</v>
      </c>
      <c r="C131">
        <v>4.4999999999999998E-2</v>
      </c>
      <c r="E131" t="s">
        <v>17</v>
      </c>
      <c r="F131" t="s">
        <v>17</v>
      </c>
      <c r="G131" t="s">
        <v>17</v>
      </c>
      <c r="H131" t="s">
        <v>17</v>
      </c>
      <c r="I131">
        <v>177147</v>
      </c>
      <c r="J131" t="s">
        <v>17</v>
      </c>
    </row>
    <row r="132" spans="1:10" x14ac:dyDescent="0.3">
      <c r="A132" t="s">
        <v>19</v>
      </c>
      <c r="B132" t="s">
        <v>197</v>
      </c>
      <c r="C132">
        <v>4.3999999999999997E-2</v>
      </c>
      <c r="D132" t="s">
        <v>51</v>
      </c>
      <c r="E132" t="s">
        <v>17</v>
      </c>
      <c r="F132" t="s">
        <v>19</v>
      </c>
      <c r="G132" t="s">
        <v>19</v>
      </c>
      <c r="H132" t="s">
        <v>19</v>
      </c>
      <c r="I132" t="s">
        <v>19</v>
      </c>
      <c r="J132" t="s">
        <v>19</v>
      </c>
    </row>
    <row r="133" spans="1:10" x14ac:dyDescent="0.3">
      <c r="A133">
        <v>121</v>
      </c>
      <c r="B133" t="s">
        <v>210</v>
      </c>
      <c r="C133">
        <v>3.6539999999999999</v>
      </c>
      <c r="D133" t="s">
        <v>51</v>
      </c>
      <c r="E133">
        <v>379.59800000000001</v>
      </c>
      <c r="F133">
        <v>306.74900000000002</v>
      </c>
      <c r="G133">
        <v>103.024</v>
      </c>
      <c r="H133">
        <v>33.6</v>
      </c>
      <c r="I133">
        <v>1</v>
      </c>
      <c r="J133">
        <v>306.74900000000002</v>
      </c>
    </row>
    <row r="134" spans="1:10" x14ac:dyDescent="0.3">
      <c r="A134" t="s">
        <v>19</v>
      </c>
      <c r="B134" t="s">
        <v>234</v>
      </c>
      <c r="C134">
        <v>3.641</v>
      </c>
      <c r="D134" t="s">
        <v>51</v>
      </c>
      <c r="E134">
        <v>233.90100000000001</v>
      </c>
      <c r="F134" t="s">
        <v>19</v>
      </c>
      <c r="G134" t="s">
        <v>19</v>
      </c>
      <c r="H134" t="s">
        <v>19</v>
      </c>
      <c r="I134" t="s">
        <v>19</v>
      </c>
      <c r="J134" t="s">
        <v>19</v>
      </c>
    </row>
    <row r="135" spans="1:10" x14ac:dyDescent="0.3">
      <c r="A135">
        <v>122</v>
      </c>
      <c r="B135" t="s">
        <v>211</v>
      </c>
      <c r="C135">
        <v>3.5470000000000002</v>
      </c>
      <c r="E135">
        <v>69.808000000000007</v>
      </c>
      <c r="F135">
        <v>52.954999999999998</v>
      </c>
      <c r="G135">
        <v>23.832999999999998</v>
      </c>
      <c r="H135">
        <v>45</v>
      </c>
      <c r="I135">
        <v>3</v>
      </c>
      <c r="J135">
        <v>158.86600000000001</v>
      </c>
    </row>
    <row r="136" spans="1:10" x14ac:dyDescent="0.3">
      <c r="A136" t="s">
        <v>19</v>
      </c>
      <c r="B136" t="s">
        <v>235</v>
      </c>
      <c r="C136">
        <v>3.407</v>
      </c>
      <c r="E136">
        <v>36.103000000000002</v>
      </c>
      <c r="F136" t="s">
        <v>19</v>
      </c>
      <c r="G136" t="s">
        <v>19</v>
      </c>
      <c r="H136" t="s">
        <v>19</v>
      </c>
      <c r="I136" t="s">
        <v>19</v>
      </c>
      <c r="J136" t="s">
        <v>19</v>
      </c>
    </row>
    <row r="137" spans="1:10" x14ac:dyDescent="0.3">
      <c r="A137">
        <v>123</v>
      </c>
      <c r="B137" t="s">
        <v>212</v>
      </c>
      <c r="C137">
        <v>2.9790000000000001</v>
      </c>
      <c r="E137">
        <v>14.335000000000001</v>
      </c>
      <c r="F137">
        <v>14.182</v>
      </c>
      <c r="G137">
        <v>0.217</v>
      </c>
      <c r="H137">
        <v>1.5</v>
      </c>
      <c r="I137">
        <v>9</v>
      </c>
      <c r="J137">
        <v>127.634</v>
      </c>
    </row>
    <row r="138" spans="1:10" x14ac:dyDescent="0.3">
      <c r="A138" t="s">
        <v>19</v>
      </c>
      <c r="B138" t="s">
        <v>236</v>
      </c>
      <c r="C138">
        <v>2.9649999999999999</v>
      </c>
      <c r="E138">
        <v>14.028</v>
      </c>
      <c r="F138" t="s">
        <v>19</v>
      </c>
      <c r="G138" t="s">
        <v>19</v>
      </c>
      <c r="H138" t="s">
        <v>19</v>
      </c>
      <c r="I138" t="s">
        <v>19</v>
      </c>
      <c r="J138" t="s">
        <v>19</v>
      </c>
    </row>
    <row r="139" spans="1:10" x14ac:dyDescent="0.3">
      <c r="A139">
        <v>124</v>
      </c>
      <c r="B139" t="s">
        <v>213</v>
      </c>
      <c r="C139">
        <v>1.548</v>
      </c>
      <c r="E139">
        <v>3.0350000000000001</v>
      </c>
      <c r="F139">
        <v>2.9849999999999999</v>
      </c>
      <c r="G139">
        <v>7.0999999999999994E-2</v>
      </c>
      <c r="H139">
        <v>2.4</v>
      </c>
      <c r="I139">
        <v>27</v>
      </c>
      <c r="J139">
        <v>80.585999999999999</v>
      </c>
    </row>
    <row r="140" spans="1:10" x14ac:dyDescent="0.3">
      <c r="A140" t="s">
        <v>19</v>
      </c>
      <c r="B140" t="s">
        <v>237</v>
      </c>
      <c r="C140">
        <v>1.5149999999999999</v>
      </c>
      <c r="E140">
        <v>2.9350000000000001</v>
      </c>
      <c r="F140" t="s">
        <v>19</v>
      </c>
      <c r="G140" t="s">
        <v>19</v>
      </c>
      <c r="H140" t="s">
        <v>19</v>
      </c>
      <c r="I140" t="s">
        <v>19</v>
      </c>
      <c r="J140" t="s">
        <v>19</v>
      </c>
    </row>
    <row r="141" spans="1:10" x14ac:dyDescent="0.3">
      <c r="A141">
        <v>125</v>
      </c>
      <c r="B141" t="s">
        <v>214</v>
      </c>
      <c r="C141">
        <v>0.40899999999999997</v>
      </c>
      <c r="E141">
        <v>0.57199999999999995</v>
      </c>
      <c r="F141">
        <v>0.52800000000000002</v>
      </c>
      <c r="G141">
        <v>6.3E-2</v>
      </c>
      <c r="H141">
        <v>12</v>
      </c>
      <c r="I141">
        <v>81</v>
      </c>
      <c r="J141">
        <v>42.756</v>
      </c>
    </row>
    <row r="142" spans="1:10" x14ac:dyDescent="0.3">
      <c r="A142" t="s">
        <v>19</v>
      </c>
      <c r="B142" t="s">
        <v>238</v>
      </c>
      <c r="C142">
        <v>0.35299999999999998</v>
      </c>
      <c r="E142">
        <v>0.48299999999999998</v>
      </c>
      <c r="F142" t="s">
        <v>19</v>
      </c>
      <c r="G142" t="s">
        <v>19</v>
      </c>
      <c r="H142" t="s">
        <v>19</v>
      </c>
      <c r="I142" t="s">
        <v>19</v>
      </c>
      <c r="J142" t="s">
        <v>19</v>
      </c>
    </row>
    <row r="143" spans="1:10" x14ac:dyDescent="0.3">
      <c r="A143">
        <v>126</v>
      </c>
      <c r="B143" t="s">
        <v>215</v>
      </c>
      <c r="C143">
        <v>0.112</v>
      </c>
      <c r="E143">
        <v>0.105</v>
      </c>
      <c r="F143">
        <v>0.111</v>
      </c>
      <c r="G143">
        <v>8.9999999999999993E-3</v>
      </c>
      <c r="H143">
        <v>7.9</v>
      </c>
      <c r="I143">
        <v>243</v>
      </c>
      <c r="J143">
        <v>26.908000000000001</v>
      </c>
    </row>
    <row r="144" spans="1:10" x14ac:dyDescent="0.3">
      <c r="A144" t="s">
        <v>19</v>
      </c>
      <c r="B144" t="s">
        <v>239</v>
      </c>
      <c r="C144">
        <v>0.12</v>
      </c>
      <c r="E144">
        <v>0.11700000000000001</v>
      </c>
      <c r="F144" t="s">
        <v>19</v>
      </c>
      <c r="G144" t="s">
        <v>19</v>
      </c>
      <c r="H144" t="s">
        <v>19</v>
      </c>
      <c r="I144" t="s">
        <v>19</v>
      </c>
      <c r="J144" t="s">
        <v>19</v>
      </c>
    </row>
    <row r="145" spans="1:10" x14ac:dyDescent="0.3">
      <c r="A145">
        <v>127</v>
      </c>
      <c r="B145" t="s">
        <v>216</v>
      </c>
      <c r="C145">
        <v>0.06</v>
      </c>
      <c r="E145">
        <v>1.6E-2</v>
      </c>
      <c r="F145">
        <v>1.7999999999999999E-2</v>
      </c>
      <c r="G145">
        <v>4.0000000000000001E-3</v>
      </c>
      <c r="H145">
        <v>21.1</v>
      </c>
      <c r="I145">
        <v>729</v>
      </c>
      <c r="J145">
        <v>13.36</v>
      </c>
    </row>
    <row r="146" spans="1:10" x14ac:dyDescent="0.3">
      <c r="A146" t="s">
        <v>19</v>
      </c>
      <c r="B146" t="s">
        <v>240</v>
      </c>
      <c r="C146">
        <v>6.3E-2</v>
      </c>
      <c r="E146">
        <v>2.1000000000000001E-2</v>
      </c>
      <c r="F146" t="s">
        <v>19</v>
      </c>
      <c r="G146" t="s">
        <v>19</v>
      </c>
      <c r="H146" t="s">
        <v>19</v>
      </c>
      <c r="I146" t="s">
        <v>19</v>
      </c>
      <c r="J146" t="s">
        <v>19</v>
      </c>
    </row>
    <row r="147" spans="1:10" x14ac:dyDescent="0.3">
      <c r="A147">
        <v>128</v>
      </c>
      <c r="B147" t="s">
        <v>217</v>
      </c>
      <c r="C147">
        <v>4.9000000000000002E-2</v>
      </c>
      <c r="E147" t="s">
        <v>17</v>
      </c>
      <c r="F147" t="s">
        <v>17</v>
      </c>
      <c r="G147" t="s">
        <v>17</v>
      </c>
      <c r="H147" t="s">
        <v>17</v>
      </c>
      <c r="I147">
        <v>2187</v>
      </c>
      <c r="J147" t="s">
        <v>17</v>
      </c>
    </row>
    <row r="148" spans="1:10" x14ac:dyDescent="0.3">
      <c r="A148" t="s">
        <v>19</v>
      </c>
      <c r="B148" t="s">
        <v>241</v>
      </c>
      <c r="C148">
        <v>4.9000000000000002E-2</v>
      </c>
      <c r="E148" t="s">
        <v>17</v>
      </c>
      <c r="F148" t="s">
        <v>19</v>
      </c>
      <c r="G148" t="s">
        <v>19</v>
      </c>
      <c r="H148" t="s">
        <v>19</v>
      </c>
      <c r="I148" t="s">
        <v>19</v>
      </c>
      <c r="J148" t="s">
        <v>19</v>
      </c>
    </row>
    <row r="149" spans="1:10" x14ac:dyDescent="0.3">
      <c r="A149">
        <v>129</v>
      </c>
      <c r="B149" t="s">
        <v>218</v>
      </c>
      <c r="C149">
        <v>4.4999999999999998E-2</v>
      </c>
      <c r="E149" t="s">
        <v>17</v>
      </c>
      <c r="F149" t="s">
        <v>17</v>
      </c>
      <c r="G149" t="s">
        <v>17</v>
      </c>
      <c r="H149" t="s">
        <v>17</v>
      </c>
      <c r="I149">
        <v>6561</v>
      </c>
      <c r="J149" t="s">
        <v>17</v>
      </c>
    </row>
    <row r="150" spans="1:10" x14ac:dyDescent="0.3">
      <c r="A150" t="s">
        <v>19</v>
      </c>
      <c r="B150" t="s">
        <v>242</v>
      </c>
      <c r="C150">
        <v>4.5999999999999999E-2</v>
      </c>
      <c r="E150" t="s">
        <v>17</v>
      </c>
      <c r="F150" t="s">
        <v>19</v>
      </c>
      <c r="G150" t="s">
        <v>19</v>
      </c>
      <c r="H150" t="s">
        <v>19</v>
      </c>
      <c r="I150" t="s">
        <v>19</v>
      </c>
      <c r="J150" t="s">
        <v>19</v>
      </c>
    </row>
    <row r="151" spans="1:10" x14ac:dyDescent="0.3">
      <c r="A151">
        <v>13</v>
      </c>
      <c r="B151" t="s">
        <v>102</v>
      </c>
      <c r="C151">
        <v>3.4889999999999999</v>
      </c>
      <c r="E151">
        <v>50.156999999999996</v>
      </c>
      <c r="F151">
        <v>74.41</v>
      </c>
      <c r="G151">
        <v>34.298999999999999</v>
      </c>
      <c r="H151">
        <v>46.1</v>
      </c>
      <c r="I151">
        <v>1</v>
      </c>
      <c r="J151">
        <v>74.41</v>
      </c>
    </row>
    <row r="152" spans="1:10" x14ac:dyDescent="0.3">
      <c r="A152" t="s">
        <v>19</v>
      </c>
      <c r="B152" t="s">
        <v>126</v>
      </c>
      <c r="C152">
        <v>3.5880000000000001</v>
      </c>
      <c r="E152">
        <v>98.662999999999997</v>
      </c>
      <c r="F152" t="s">
        <v>19</v>
      </c>
      <c r="G152" t="s">
        <v>19</v>
      </c>
      <c r="H152" t="s">
        <v>19</v>
      </c>
      <c r="I152" t="s">
        <v>19</v>
      </c>
      <c r="J152" t="s">
        <v>19</v>
      </c>
    </row>
    <row r="153" spans="1:10" x14ac:dyDescent="0.3">
      <c r="A153">
        <v>130</v>
      </c>
      <c r="B153" t="s">
        <v>219</v>
      </c>
      <c r="C153">
        <v>4.4999999999999998E-2</v>
      </c>
      <c r="E153" t="s">
        <v>17</v>
      </c>
      <c r="F153" t="s">
        <v>17</v>
      </c>
      <c r="G153" t="s">
        <v>17</v>
      </c>
      <c r="H153" t="s">
        <v>17</v>
      </c>
      <c r="I153">
        <v>19683</v>
      </c>
      <c r="J153" t="s">
        <v>17</v>
      </c>
    </row>
    <row r="154" spans="1:10" x14ac:dyDescent="0.3">
      <c r="A154" t="s">
        <v>19</v>
      </c>
      <c r="B154" t="s">
        <v>243</v>
      </c>
      <c r="C154">
        <v>4.7E-2</v>
      </c>
      <c r="E154" t="s">
        <v>17</v>
      </c>
      <c r="F154" t="s">
        <v>19</v>
      </c>
      <c r="G154" t="s">
        <v>19</v>
      </c>
      <c r="H154" t="s">
        <v>19</v>
      </c>
      <c r="I154" t="s">
        <v>19</v>
      </c>
      <c r="J154" t="s">
        <v>19</v>
      </c>
    </row>
    <row r="155" spans="1:10" x14ac:dyDescent="0.3">
      <c r="A155">
        <v>131</v>
      </c>
      <c r="B155" t="s">
        <v>220</v>
      </c>
      <c r="C155">
        <v>4.8000000000000001E-2</v>
      </c>
      <c r="E155" t="s">
        <v>17</v>
      </c>
      <c r="F155" t="s">
        <v>17</v>
      </c>
      <c r="G155" t="s">
        <v>17</v>
      </c>
      <c r="H155" t="s">
        <v>17</v>
      </c>
      <c r="I155">
        <v>59049</v>
      </c>
      <c r="J155" t="s">
        <v>17</v>
      </c>
    </row>
    <row r="156" spans="1:10" x14ac:dyDescent="0.3">
      <c r="A156" t="s">
        <v>19</v>
      </c>
      <c r="B156" t="s">
        <v>244</v>
      </c>
      <c r="C156">
        <v>4.4999999999999998E-2</v>
      </c>
      <c r="D156" t="s">
        <v>51</v>
      </c>
      <c r="E156" t="s">
        <v>17</v>
      </c>
      <c r="F156" t="s">
        <v>19</v>
      </c>
      <c r="G156" t="s">
        <v>19</v>
      </c>
      <c r="H156" t="s">
        <v>19</v>
      </c>
      <c r="I156" t="s">
        <v>19</v>
      </c>
      <c r="J156" t="s">
        <v>19</v>
      </c>
    </row>
    <row r="157" spans="1:10" x14ac:dyDescent="0.3">
      <c r="A157">
        <v>132</v>
      </c>
      <c r="B157" t="s">
        <v>221</v>
      </c>
      <c r="C157">
        <v>4.4999999999999998E-2</v>
      </c>
      <c r="E157" t="s">
        <v>17</v>
      </c>
      <c r="F157" t="s">
        <v>17</v>
      </c>
      <c r="G157" t="s">
        <v>17</v>
      </c>
      <c r="H157" t="s">
        <v>17</v>
      </c>
      <c r="I157">
        <v>177147</v>
      </c>
      <c r="J157" t="s">
        <v>17</v>
      </c>
    </row>
    <row r="158" spans="1:10" x14ac:dyDescent="0.3">
      <c r="A158" t="s">
        <v>19</v>
      </c>
      <c r="B158" t="s">
        <v>245</v>
      </c>
      <c r="C158">
        <v>4.3999999999999997E-2</v>
      </c>
      <c r="D158" t="s">
        <v>51</v>
      </c>
      <c r="E158" t="s">
        <v>17</v>
      </c>
      <c r="F158" t="s">
        <v>19</v>
      </c>
      <c r="G158" t="s">
        <v>19</v>
      </c>
      <c r="H158" t="s">
        <v>19</v>
      </c>
      <c r="I158" t="s">
        <v>19</v>
      </c>
      <c r="J158" t="s">
        <v>19</v>
      </c>
    </row>
    <row r="159" spans="1:10" x14ac:dyDescent="0.3">
      <c r="A159">
        <v>133</v>
      </c>
      <c r="B159" t="s">
        <v>258</v>
      </c>
      <c r="C159">
        <v>3.589</v>
      </c>
      <c r="E159">
        <v>99.275000000000006</v>
      </c>
      <c r="F159">
        <v>109.901</v>
      </c>
      <c r="G159">
        <v>15.028</v>
      </c>
      <c r="H159">
        <v>13.7</v>
      </c>
      <c r="I159">
        <v>1</v>
      </c>
      <c r="J159">
        <v>109.901</v>
      </c>
    </row>
    <row r="160" spans="1:10" x14ac:dyDescent="0.3">
      <c r="A160" t="s">
        <v>19</v>
      </c>
      <c r="B160" t="s">
        <v>282</v>
      </c>
      <c r="C160">
        <v>3.605</v>
      </c>
      <c r="D160" t="s">
        <v>51</v>
      </c>
      <c r="E160">
        <v>120.527</v>
      </c>
      <c r="F160" t="s">
        <v>19</v>
      </c>
      <c r="G160" t="s">
        <v>19</v>
      </c>
      <c r="H160" t="s">
        <v>19</v>
      </c>
      <c r="I160" t="s">
        <v>19</v>
      </c>
      <c r="J160" t="s">
        <v>19</v>
      </c>
    </row>
    <row r="161" spans="1:10" x14ac:dyDescent="0.3">
      <c r="A161">
        <v>134</v>
      </c>
      <c r="B161" t="s">
        <v>259</v>
      </c>
      <c r="C161">
        <v>3.4969999999999999</v>
      </c>
      <c r="E161">
        <v>52.293999999999997</v>
      </c>
      <c r="F161">
        <v>44.927</v>
      </c>
      <c r="G161">
        <v>10.417999999999999</v>
      </c>
      <c r="H161">
        <v>23.2</v>
      </c>
      <c r="I161">
        <v>3</v>
      </c>
      <c r="J161">
        <v>134.78200000000001</v>
      </c>
    </row>
    <row r="162" spans="1:10" x14ac:dyDescent="0.3">
      <c r="A162" t="s">
        <v>19</v>
      </c>
      <c r="B162" t="s">
        <v>283</v>
      </c>
      <c r="C162">
        <v>3.4180000000000001</v>
      </c>
      <c r="E162">
        <v>37.56</v>
      </c>
      <c r="F162" t="s">
        <v>19</v>
      </c>
      <c r="G162" t="s">
        <v>19</v>
      </c>
      <c r="H162" t="s">
        <v>19</v>
      </c>
      <c r="I162" t="s">
        <v>19</v>
      </c>
      <c r="J162" t="s">
        <v>19</v>
      </c>
    </row>
    <row r="163" spans="1:10" x14ac:dyDescent="0.3">
      <c r="A163">
        <v>135</v>
      </c>
      <c r="B163" t="s">
        <v>260</v>
      </c>
      <c r="C163">
        <v>2.581</v>
      </c>
      <c r="E163">
        <v>8.5790000000000006</v>
      </c>
      <c r="F163">
        <v>7.5869999999999997</v>
      </c>
      <c r="G163">
        <v>1.403</v>
      </c>
      <c r="H163">
        <v>18.5</v>
      </c>
      <c r="I163">
        <v>9</v>
      </c>
      <c r="J163">
        <v>68.284000000000006</v>
      </c>
    </row>
    <row r="164" spans="1:10" x14ac:dyDescent="0.3">
      <c r="A164" t="s">
        <v>19</v>
      </c>
      <c r="B164" t="s">
        <v>284</v>
      </c>
      <c r="C164">
        <v>2.3359999999999999</v>
      </c>
      <c r="E164">
        <v>6.5949999999999998</v>
      </c>
      <c r="F164" t="s">
        <v>19</v>
      </c>
      <c r="G164" t="s">
        <v>19</v>
      </c>
      <c r="H164" t="s">
        <v>19</v>
      </c>
      <c r="I164" t="s">
        <v>19</v>
      </c>
      <c r="J164" t="s">
        <v>19</v>
      </c>
    </row>
    <row r="165" spans="1:10" x14ac:dyDescent="0.3">
      <c r="A165">
        <v>136</v>
      </c>
      <c r="B165" t="s">
        <v>261</v>
      </c>
      <c r="C165">
        <v>0.91200000000000003</v>
      </c>
      <c r="E165">
        <v>1.4690000000000001</v>
      </c>
      <c r="F165">
        <v>1.431</v>
      </c>
      <c r="G165">
        <v>5.2999999999999999E-2</v>
      </c>
      <c r="H165">
        <v>3.7</v>
      </c>
      <c r="I165">
        <v>27</v>
      </c>
      <c r="J165">
        <v>38.628999999999998</v>
      </c>
    </row>
    <row r="166" spans="1:10" x14ac:dyDescent="0.3">
      <c r="A166" t="s">
        <v>19</v>
      </c>
      <c r="B166" t="s">
        <v>285</v>
      </c>
      <c r="C166">
        <v>0.874</v>
      </c>
      <c r="E166">
        <v>1.393</v>
      </c>
      <c r="F166" t="s">
        <v>19</v>
      </c>
      <c r="G166" t="s">
        <v>19</v>
      </c>
      <c r="H166" t="s">
        <v>19</v>
      </c>
      <c r="I166" t="s">
        <v>19</v>
      </c>
      <c r="J166" t="s">
        <v>19</v>
      </c>
    </row>
    <row r="167" spans="1:10" x14ac:dyDescent="0.3">
      <c r="A167">
        <v>137</v>
      </c>
      <c r="B167" t="s">
        <v>262</v>
      </c>
      <c r="C167">
        <v>0.20300000000000001</v>
      </c>
      <c r="E167">
        <v>0.248</v>
      </c>
      <c r="F167">
        <v>0.23499999999999999</v>
      </c>
      <c r="G167">
        <v>1.7999999999999999E-2</v>
      </c>
      <c r="H167">
        <v>7.6</v>
      </c>
      <c r="I167">
        <v>81</v>
      </c>
      <c r="J167">
        <v>19.07</v>
      </c>
    </row>
    <row r="168" spans="1:10" x14ac:dyDescent="0.3">
      <c r="A168" t="s">
        <v>19</v>
      </c>
      <c r="B168" t="s">
        <v>286</v>
      </c>
      <c r="C168">
        <v>0.187</v>
      </c>
      <c r="E168">
        <v>0.223</v>
      </c>
      <c r="F168" t="s">
        <v>19</v>
      </c>
      <c r="G168" t="s">
        <v>19</v>
      </c>
      <c r="H168" t="s">
        <v>19</v>
      </c>
      <c r="I168" t="s">
        <v>19</v>
      </c>
      <c r="J168" t="s">
        <v>19</v>
      </c>
    </row>
    <row r="169" spans="1:10" x14ac:dyDescent="0.3">
      <c r="A169">
        <v>138</v>
      </c>
      <c r="B169" t="s">
        <v>263</v>
      </c>
      <c r="C169">
        <v>7.4999999999999997E-2</v>
      </c>
      <c r="E169">
        <v>4.2000000000000003E-2</v>
      </c>
      <c r="F169">
        <v>3.9E-2</v>
      </c>
      <c r="G169">
        <v>4.0000000000000001E-3</v>
      </c>
      <c r="H169">
        <v>10.6</v>
      </c>
      <c r="I169">
        <v>243</v>
      </c>
      <c r="J169">
        <v>9.4290000000000003</v>
      </c>
    </row>
    <row r="170" spans="1:10" x14ac:dyDescent="0.3">
      <c r="A170" t="s">
        <v>19</v>
      </c>
      <c r="B170" t="s">
        <v>287</v>
      </c>
      <c r="C170">
        <v>7.0999999999999994E-2</v>
      </c>
      <c r="E170">
        <v>3.5999999999999997E-2</v>
      </c>
      <c r="F170" t="s">
        <v>19</v>
      </c>
      <c r="G170" t="s">
        <v>19</v>
      </c>
      <c r="H170" t="s">
        <v>19</v>
      </c>
      <c r="I170" t="s">
        <v>19</v>
      </c>
      <c r="J170" t="s">
        <v>19</v>
      </c>
    </row>
    <row r="171" spans="1:10" x14ac:dyDescent="0.3">
      <c r="A171">
        <v>139</v>
      </c>
      <c r="B171" t="s">
        <v>264</v>
      </c>
      <c r="C171">
        <v>5.0999999999999997E-2</v>
      </c>
      <c r="E171" t="s">
        <v>17</v>
      </c>
      <c r="F171" t="s">
        <v>17</v>
      </c>
      <c r="G171" t="s">
        <v>17</v>
      </c>
      <c r="H171" t="s">
        <v>17</v>
      </c>
      <c r="I171">
        <v>729</v>
      </c>
      <c r="J171" t="s">
        <v>17</v>
      </c>
    </row>
    <row r="172" spans="1:10" x14ac:dyDescent="0.3">
      <c r="A172" t="s">
        <v>19</v>
      </c>
      <c r="B172" t="s">
        <v>288</v>
      </c>
      <c r="C172">
        <v>5.1999999999999998E-2</v>
      </c>
      <c r="E172" t="s">
        <v>17</v>
      </c>
      <c r="F172" t="s">
        <v>19</v>
      </c>
      <c r="G172" t="s">
        <v>19</v>
      </c>
      <c r="H172" t="s">
        <v>19</v>
      </c>
      <c r="I172" t="s">
        <v>19</v>
      </c>
      <c r="J172" t="s">
        <v>19</v>
      </c>
    </row>
    <row r="173" spans="1:10" x14ac:dyDescent="0.3">
      <c r="A173">
        <v>14</v>
      </c>
      <c r="B173" t="s">
        <v>103</v>
      </c>
      <c r="C173">
        <v>2.4860000000000002</v>
      </c>
      <c r="E173">
        <v>7.7229999999999999</v>
      </c>
      <c r="F173">
        <v>7.048</v>
      </c>
      <c r="G173">
        <v>0.95499999999999996</v>
      </c>
      <c r="H173">
        <v>13.6</v>
      </c>
      <c r="I173">
        <v>3</v>
      </c>
      <c r="J173">
        <v>21.143999999999998</v>
      </c>
    </row>
    <row r="174" spans="1:10" x14ac:dyDescent="0.3">
      <c r="A174" t="s">
        <v>19</v>
      </c>
      <c r="B174" t="s">
        <v>127</v>
      </c>
      <c r="C174">
        <v>2.302</v>
      </c>
      <c r="E174">
        <v>6.3730000000000002</v>
      </c>
      <c r="F174" t="s">
        <v>19</v>
      </c>
      <c r="G174" t="s">
        <v>19</v>
      </c>
      <c r="H174" t="s">
        <v>19</v>
      </c>
      <c r="I174" t="s">
        <v>19</v>
      </c>
      <c r="J174" t="s">
        <v>19</v>
      </c>
    </row>
    <row r="175" spans="1:10" x14ac:dyDescent="0.3">
      <c r="A175">
        <v>140</v>
      </c>
      <c r="B175" t="s">
        <v>265</v>
      </c>
      <c r="C175">
        <v>4.9000000000000002E-2</v>
      </c>
      <c r="E175" t="s">
        <v>17</v>
      </c>
      <c r="F175" t="s">
        <v>17</v>
      </c>
      <c r="G175" t="s">
        <v>17</v>
      </c>
      <c r="H175" t="s">
        <v>17</v>
      </c>
      <c r="I175">
        <v>2187</v>
      </c>
      <c r="J175" t="s">
        <v>17</v>
      </c>
    </row>
    <row r="176" spans="1:10" x14ac:dyDescent="0.3">
      <c r="A176" t="s">
        <v>19</v>
      </c>
      <c r="B176" t="s">
        <v>289</v>
      </c>
      <c r="C176">
        <v>4.8000000000000001E-2</v>
      </c>
      <c r="E176" t="s">
        <v>17</v>
      </c>
      <c r="F176" t="s">
        <v>19</v>
      </c>
      <c r="G176" t="s">
        <v>19</v>
      </c>
      <c r="H176" t="s">
        <v>19</v>
      </c>
      <c r="I176" t="s">
        <v>19</v>
      </c>
      <c r="J176" t="s">
        <v>19</v>
      </c>
    </row>
    <row r="177" spans="1:10" x14ac:dyDescent="0.3">
      <c r="A177">
        <v>141</v>
      </c>
      <c r="B177" t="s">
        <v>266</v>
      </c>
      <c r="C177">
        <v>4.9000000000000002E-2</v>
      </c>
      <c r="E177" t="s">
        <v>17</v>
      </c>
      <c r="F177" t="s">
        <v>17</v>
      </c>
      <c r="G177" t="s">
        <v>17</v>
      </c>
      <c r="H177" t="s">
        <v>17</v>
      </c>
      <c r="I177">
        <v>6561</v>
      </c>
      <c r="J177" t="s">
        <v>17</v>
      </c>
    </row>
    <row r="178" spans="1:10" x14ac:dyDescent="0.3">
      <c r="A178" t="s">
        <v>19</v>
      </c>
      <c r="B178" t="s">
        <v>290</v>
      </c>
      <c r="C178">
        <v>4.5999999999999999E-2</v>
      </c>
      <c r="E178" t="s">
        <v>17</v>
      </c>
      <c r="F178" t="s">
        <v>19</v>
      </c>
      <c r="G178" t="s">
        <v>19</v>
      </c>
      <c r="H178" t="s">
        <v>19</v>
      </c>
      <c r="I178" t="s">
        <v>19</v>
      </c>
      <c r="J178" t="s">
        <v>19</v>
      </c>
    </row>
    <row r="179" spans="1:10" x14ac:dyDescent="0.3">
      <c r="A179">
        <v>142</v>
      </c>
      <c r="B179" t="s">
        <v>267</v>
      </c>
      <c r="C179">
        <v>4.7E-2</v>
      </c>
      <c r="E179" t="s">
        <v>17</v>
      </c>
      <c r="F179" t="s">
        <v>17</v>
      </c>
      <c r="G179" t="s">
        <v>17</v>
      </c>
      <c r="H179" t="s">
        <v>17</v>
      </c>
      <c r="I179">
        <v>19683</v>
      </c>
      <c r="J179" t="s">
        <v>17</v>
      </c>
    </row>
    <row r="180" spans="1:10" x14ac:dyDescent="0.3">
      <c r="A180" t="s">
        <v>19</v>
      </c>
      <c r="B180" t="s">
        <v>291</v>
      </c>
      <c r="C180">
        <v>4.4999999999999998E-2</v>
      </c>
      <c r="D180" t="s">
        <v>51</v>
      </c>
      <c r="E180" t="s">
        <v>17</v>
      </c>
      <c r="F180" t="s">
        <v>19</v>
      </c>
      <c r="G180" t="s">
        <v>19</v>
      </c>
      <c r="H180" t="s">
        <v>19</v>
      </c>
      <c r="I180" t="s">
        <v>19</v>
      </c>
      <c r="J180" t="s">
        <v>19</v>
      </c>
    </row>
    <row r="181" spans="1:10" x14ac:dyDescent="0.3">
      <c r="A181">
        <v>143</v>
      </c>
      <c r="B181" t="s">
        <v>268</v>
      </c>
      <c r="C181">
        <v>4.5999999999999999E-2</v>
      </c>
      <c r="E181" t="s">
        <v>17</v>
      </c>
      <c r="F181" t="s">
        <v>17</v>
      </c>
      <c r="G181" t="s">
        <v>17</v>
      </c>
      <c r="H181" t="s">
        <v>17</v>
      </c>
      <c r="I181">
        <v>59049</v>
      </c>
      <c r="J181" t="s">
        <v>17</v>
      </c>
    </row>
    <row r="182" spans="1:10" x14ac:dyDescent="0.3">
      <c r="A182" t="s">
        <v>19</v>
      </c>
      <c r="B182" t="s">
        <v>292</v>
      </c>
      <c r="C182">
        <v>4.4999999999999998E-2</v>
      </c>
      <c r="E182" t="s">
        <v>17</v>
      </c>
      <c r="F182" t="s">
        <v>19</v>
      </c>
      <c r="G182" t="s">
        <v>19</v>
      </c>
      <c r="H182" t="s">
        <v>19</v>
      </c>
      <c r="I182" t="s">
        <v>19</v>
      </c>
      <c r="J182" t="s">
        <v>19</v>
      </c>
    </row>
    <row r="183" spans="1:10" x14ac:dyDescent="0.3">
      <c r="A183">
        <v>144</v>
      </c>
      <c r="B183" t="s">
        <v>269</v>
      </c>
      <c r="C183">
        <v>4.5999999999999999E-2</v>
      </c>
      <c r="E183" t="s">
        <v>17</v>
      </c>
      <c r="F183" t="s">
        <v>17</v>
      </c>
      <c r="G183" t="s">
        <v>17</v>
      </c>
      <c r="H183" t="s">
        <v>17</v>
      </c>
      <c r="I183">
        <v>177147</v>
      </c>
      <c r="J183" t="s">
        <v>17</v>
      </c>
    </row>
    <row r="184" spans="1:10" x14ac:dyDescent="0.3">
      <c r="A184" t="s">
        <v>19</v>
      </c>
      <c r="B184" t="s">
        <v>293</v>
      </c>
      <c r="C184">
        <v>4.5999999999999999E-2</v>
      </c>
      <c r="E184" t="s">
        <v>17</v>
      </c>
      <c r="F184" t="s">
        <v>19</v>
      </c>
      <c r="G184" t="s">
        <v>19</v>
      </c>
      <c r="H184" t="s">
        <v>19</v>
      </c>
      <c r="I184" t="s">
        <v>19</v>
      </c>
      <c r="J184" t="s">
        <v>19</v>
      </c>
    </row>
    <row r="185" spans="1:10" x14ac:dyDescent="0.3">
      <c r="A185">
        <v>145</v>
      </c>
      <c r="B185" t="s">
        <v>306</v>
      </c>
      <c r="C185">
        <v>3.5019999999999998</v>
      </c>
      <c r="E185">
        <v>53.421999999999997</v>
      </c>
      <c r="F185">
        <v>55.874000000000002</v>
      </c>
      <c r="G185">
        <v>3.468</v>
      </c>
      <c r="H185">
        <v>6.2</v>
      </c>
      <c r="I185">
        <v>1</v>
      </c>
      <c r="J185">
        <v>55.874000000000002</v>
      </c>
    </row>
    <row r="186" spans="1:10" x14ac:dyDescent="0.3">
      <c r="A186" t="s">
        <v>19</v>
      </c>
      <c r="B186" t="s">
        <v>330</v>
      </c>
      <c r="C186">
        <v>3.5179999999999998</v>
      </c>
      <c r="E186">
        <v>58.326000000000001</v>
      </c>
      <c r="F186" t="s">
        <v>19</v>
      </c>
      <c r="G186" t="s">
        <v>19</v>
      </c>
      <c r="H186" t="s">
        <v>19</v>
      </c>
      <c r="I186" t="s">
        <v>19</v>
      </c>
      <c r="J186" t="s">
        <v>19</v>
      </c>
    </row>
    <row r="187" spans="1:10" x14ac:dyDescent="0.3">
      <c r="A187">
        <v>146</v>
      </c>
      <c r="B187" t="s">
        <v>307</v>
      </c>
      <c r="C187">
        <v>3.1030000000000002</v>
      </c>
      <c r="E187">
        <v>17.545000000000002</v>
      </c>
      <c r="F187">
        <v>16.023</v>
      </c>
      <c r="G187">
        <v>2.1539999999999999</v>
      </c>
      <c r="H187">
        <v>13.4</v>
      </c>
      <c r="I187">
        <v>3</v>
      </c>
      <c r="J187">
        <v>48.067999999999998</v>
      </c>
    </row>
    <row r="188" spans="1:10" x14ac:dyDescent="0.3">
      <c r="A188" t="s">
        <v>19</v>
      </c>
      <c r="B188" t="s">
        <v>331</v>
      </c>
      <c r="C188">
        <v>2.9860000000000002</v>
      </c>
      <c r="E188">
        <v>14.5</v>
      </c>
      <c r="F188" t="s">
        <v>19</v>
      </c>
      <c r="G188" t="s">
        <v>19</v>
      </c>
      <c r="H188" t="s">
        <v>19</v>
      </c>
      <c r="I188" t="s">
        <v>19</v>
      </c>
      <c r="J188" t="s">
        <v>19</v>
      </c>
    </row>
    <row r="189" spans="1:10" x14ac:dyDescent="0.3">
      <c r="A189">
        <v>147</v>
      </c>
      <c r="B189" t="s">
        <v>308</v>
      </c>
      <c r="C189">
        <v>1.8129999999999999</v>
      </c>
      <c r="E189">
        <v>3.94</v>
      </c>
      <c r="F189">
        <v>3.512</v>
      </c>
      <c r="G189">
        <v>0.60499999999999998</v>
      </c>
      <c r="H189">
        <v>17.2</v>
      </c>
      <c r="I189">
        <v>9</v>
      </c>
      <c r="J189">
        <v>31.606999999999999</v>
      </c>
    </row>
    <row r="190" spans="1:10" x14ac:dyDescent="0.3">
      <c r="A190" t="s">
        <v>19</v>
      </c>
      <c r="B190" t="s">
        <v>332</v>
      </c>
      <c r="C190">
        <v>1.5640000000000001</v>
      </c>
      <c r="E190">
        <v>3.0840000000000001</v>
      </c>
      <c r="F190" t="s">
        <v>19</v>
      </c>
      <c r="G190" t="s">
        <v>19</v>
      </c>
      <c r="H190" t="s">
        <v>19</v>
      </c>
      <c r="I190" t="s">
        <v>19</v>
      </c>
      <c r="J190" t="s">
        <v>19</v>
      </c>
    </row>
    <row r="191" spans="1:10" x14ac:dyDescent="0.3">
      <c r="A191">
        <v>148</v>
      </c>
      <c r="B191" t="s">
        <v>309</v>
      </c>
      <c r="C191">
        <v>0.437</v>
      </c>
      <c r="E191">
        <v>0.61699999999999999</v>
      </c>
      <c r="F191">
        <v>0.61599999999999999</v>
      </c>
      <c r="G191">
        <v>1E-3</v>
      </c>
      <c r="H191">
        <v>0.2</v>
      </c>
      <c r="I191">
        <v>27</v>
      </c>
      <c r="J191">
        <v>16.626999999999999</v>
      </c>
    </row>
    <row r="192" spans="1:10" x14ac:dyDescent="0.3">
      <c r="A192" t="s">
        <v>19</v>
      </c>
      <c r="B192" t="s">
        <v>333</v>
      </c>
      <c r="C192">
        <v>0.436</v>
      </c>
      <c r="E192">
        <v>0.61499999999999999</v>
      </c>
      <c r="F192" t="s">
        <v>19</v>
      </c>
      <c r="G192" t="s">
        <v>19</v>
      </c>
      <c r="H192" t="s">
        <v>19</v>
      </c>
      <c r="I192" t="s">
        <v>19</v>
      </c>
      <c r="J192" t="s">
        <v>19</v>
      </c>
    </row>
    <row r="193" spans="1:10" x14ac:dyDescent="0.3">
      <c r="A193">
        <v>149</v>
      </c>
      <c r="B193" t="s">
        <v>310</v>
      </c>
      <c r="C193">
        <v>0.11600000000000001</v>
      </c>
      <c r="E193">
        <v>0.11</v>
      </c>
      <c r="F193">
        <v>0.106</v>
      </c>
      <c r="G193">
        <v>5.0000000000000001E-3</v>
      </c>
      <c r="H193">
        <v>4.7</v>
      </c>
      <c r="I193">
        <v>81</v>
      </c>
      <c r="J193">
        <v>8.609</v>
      </c>
    </row>
    <row r="194" spans="1:10" x14ac:dyDescent="0.3">
      <c r="A194" t="s">
        <v>19</v>
      </c>
      <c r="B194" t="s">
        <v>334</v>
      </c>
      <c r="C194">
        <v>0.111</v>
      </c>
      <c r="E194">
        <v>0.10299999999999999</v>
      </c>
      <c r="F194" t="s">
        <v>19</v>
      </c>
      <c r="G194" t="s">
        <v>19</v>
      </c>
      <c r="H194" t="s">
        <v>19</v>
      </c>
      <c r="I194" t="s">
        <v>19</v>
      </c>
      <c r="J194" t="s">
        <v>19</v>
      </c>
    </row>
    <row r="195" spans="1:10" x14ac:dyDescent="0.3">
      <c r="A195">
        <v>15</v>
      </c>
      <c r="B195" t="s">
        <v>104</v>
      </c>
      <c r="C195">
        <v>0.66200000000000003</v>
      </c>
      <c r="E195">
        <v>0.998</v>
      </c>
      <c r="F195">
        <v>0.97099999999999997</v>
      </c>
      <c r="G195">
        <v>3.7999999999999999E-2</v>
      </c>
      <c r="H195">
        <v>3.9</v>
      </c>
      <c r="I195">
        <v>9</v>
      </c>
      <c r="J195">
        <v>8.74</v>
      </c>
    </row>
    <row r="196" spans="1:10" x14ac:dyDescent="0.3">
      <c r="A196" t="s">
        <v>19</v>
      </c>
      <c r="B196" t="s">
        <v>128</v>
      </c>
      <c r="C196">
        <v>0.63200000000000001</v>
      </c>
      <c r="E196">
        <v>0.94399999999999995</v>
      </c>
      <c r="F196" t="s">
        <v>19</v>
      </c>
      <c r="G196" t="s">
        <v>19</v>
      </c>
      <c r="H196" t="s">
        <v>19</v>
      </c>
      <c r="I196" t="s">
        <v>19</v>
      </c>
      <c r="J196" t="s">
        <v>19</v>
      </c>
    </row>
    <row r="197" spans="1:10" x14ac:dyDescent="0.3">
      <c r="A197">
        <v>150</v>
      </c>
      <c r="B197" t="s">
        <v>311</v>
      </c>
      <c r="C197">
        <v>6.8000000000000005E-2</v>
      </c>
      <c r="E197">
        <v>2.9000000000000001E-2</v>
      </c>
      <c r="F197">
        <v>3.2000000000000001E-2</v>
      </c>
      <c r="G197">
        <v>4.0000000000000001E-3</v>
      </c>
      <c r="H197">
        <v>11.8</v>
      </c>
      <c r="I197">
        <v>243</v>
      </c>
      <c r="J197">
        <v>7.8140000000000001</v>
      </c>
    </row>
    <row r="198" spans="1:10" x14ac:dyDescent="0.3">
      <c r="A198" t="s">
        <v>19</v>
      </c>
      <c r="B198" t="s">
        <v>335</v>
      </c>
      <c r="C198">
        <v>7.0999999999999994E-2</v>
      </c>
      <c r="E198">
        <v>3.5000000000000003E-2</v>
      </c>
      <c r="F198" t="s">
        <v>19</v>
      </c>
      <c r="G198" t="s">
        <v>19</v>
      </c>
      <c r="H198" t="s">
        <v>19</v>
      </c>
      <c r="I198" t="s">
        <v>19</v>
      </c>
      <c r="J198" t="s">
        <v>19</v>
      </c>
    </row>
    <row r="199" spans="1:10" x14ac:dyDescent="0.3">
      <c r="A199">
        <v>151</v>
      </c>
      <c r="B199" t="s">
        <v>312</v>
      </c>
      <c r="C199">
        <v>4.8000000000000001E-2</v>
      </c>
      <c r="E199" t="s">
        <v>17</v>
      </c>
      <c r="F199" t="s">
        <v>17</v>
      </c>
      <c r="G199" t="s">
        <v>17</v>
      </c>
      <c r="H199" t="s">
        <v>17</v>
      </c>
      <c r="I199">
        <v>729</v>
      </c>
      <c r="J199" t="s">
        <v>17</v>
      </c>
    </row>
    <row r="200" spans="1:10" x14ac:dyDescent="0.3">
      <c r="A200" t="s">
        <v>19</v>
      </c>
      <c r="B200" t="s">
        <v>336</v>
      </c>
      <c r="C200">
        <v>4.5999999999999999E-2</v>
      </c>
      <c r="E200" t="s">
        <v>17</v>
      </c>
      <c r="F200" t="s">
        <v>19</v>
      </c>
      <c r="G200" t="s">
        <v>19</v>
      </c>
      <c r="H200" t="s">
        <v>19</v>
      </c>
      <c r="I200" t="s">
        <v>19</v>
      </c>
      <c r="J200" t="s">
        <v>19</v>
      </c>
    </row>
    <row r="201" spans="1:10" x14ac:dyDescent="0.3">
      <c r="A201">
        <v>152</v>
      </c>
      <c r="B201" t="s">
        <v>313</v>
      </c>
      <c r="C201">
        <v>4.3999999999999997E-2</v>
      </c>
      <c r="D201" t="s">
        <v>51</v>
      </c>
      <c r="E201" t="s">
        <v>17</v>
      </c>
      <c r="F201" t="s">
        <v>17</v>
      </c>
      <c r="G201" t="s">
        <v>17</v>
      </c>
      <c r="H201" t="s">
        <v>17</v>
      </c>
      <c r="I201">
        <v>2187</v>
      </c>
      <c r="J201" t="s">
        <v>17</v>
      </c>
    </row>
    <row r="202" spans="1:10" x14ac:dyDescent="0.3">
      <c r="A202" t="s">
        <v>19</v>
      </c>
      <c r="B202" t="s">
        <v>337</v>
      </c>
      <c r="C202">
        <v>4.3999999999999997E-2</v>
      </c>
      <c r="D202" t="s">
        <v>51</v>
      </c>
      <c r="E202" t="s">
        <v>17</v>
      </c>
      <c r="F202" t="s">
        <v>19</v>
      </c>
      <c r="G202" t="s">
        <v>19</v>
      </c>
      <c r="H202" t="s">
        <v>19</v>
      </c>
      <c r="I202" t="s">
        <v>19</v>
      </c>
      <c r="J202" t="s">
        <v>19</v>
      </c>
    </row>
    <row r="203" spans="1:10" x14ac:dyDescent="0.3">
      <c r="A203">
        <v>153</v>
      </c>
      <c r="B203" t="s">
        <v>314</v>
      </c>
      <c r="C203">
        <v>4.3999999999999997E-2</v>
      </c>
      <c r="D203" t="s">
        <v>51</v>
      </c>
      <c r="E203" t="s">
        <v>17</v>
      </c>
      <c r="F203" t="s">
        <v>17</v>
      </c>
      <c r="G203" t="s">
        <v>17</v>
      </c>
      <c r="H203" t="s">
        <v>17</v>
      </c>
      <c r="I203">
        <v>6561</v>
      </c>
      <c r="J203" t="s">
        <v>17</v>
      </c>
    </row>
    <row r="204" spans="1:10" x14ac:dyDescent="0.3">
      <c r="A204" t="s">
        <v>19</v>
      </c>
      <c r="B204" t="s">
        <v>338</v>
      </c>
      <c r="C204">
        <v>4.9000000000000002E-2</v>
      </c>
      <c r="E204" t="s">
        <v>17</v>
      </c>
      <c r="F204" t="s">
        <v>19</v>
      </c>
      <c r="G204" t="s">
        <v>19</v>
      </c>
      <c r="H204" t="s">
        <v>19</v>
      </c>
      <c r="I204" t="s">
        <v>19</v>
      </c>
      <c r="J204" t="s">
        <v>19</v>
      </c>
    </row>
    <row r="205" spans="1:10" x14ac:dyDescent="0.3">
      <c r="A205">
        <v>154</v>
      </c>
      <c r="B205" t="s">
        <v>315</v>
      </c>
      <c r="C205">
        <v>4.3999999999999997E-2</v>
      </c>
      <c r="D205" t="s">
        <v>51</v>
      </c>
      <c r="E205" t="s">
        <v>17</v>
      </c>
      <c r="F205" t="s">
        <v>17</v>
      </c>
      <c r="G205" t="s">
        <v>17</v>
      </c>
      <c r="H205" t="s">
        <v>17</v>
      </c>
      <c r="I205">
        <v>19683</v>
      </c>
      <c r="J205" t="s">
        <v>17</v>
      </c>
    </row>
    <row r="206" spans="1:10" x14ac:dyDescent="0.3">
      <c r="A206" t="s">
        <v>19</v>
      </c>
      <c r="B206" t="s">
        <v>339</v>
      </c>
      <c r="C206">
        <v>4.9000000000000002E-2</v>
      </c>
      <c r="E206" t="s">
        <v>17</v>
      </c>
      <c r="F206" t="s">
        <v>19</v>
      </c>
      <c r="G206" t="s">
        <v>19</v>
      </c>
      <c r="H206" t="s">
        <v>19</v>
      </c>
      <c r="I206" t="s">
        <v>19</v>
      </c>
      <c r="J206" t="s">
        <v>19</v>
      </c>
    </row>
    <row r="207" spans="1:10" x14ac:dyDescent="0.3">
      <c r="A207">
        <v>155</v>
      </c>
      <c r="B207" t="s">
        <v>316</v>
      </c>
      <c r="C207">
        <v>4.2999999999999997E-2</v>
      </c>
      <c r="D207" t="s">
        <v>51</v>
      </c>
      <c r="E207" t="s">
        <v>17</v>
      </c>
      <c r="F207" t="s">
        <v>17</v>
      </c>
      <c r="G207" t="s">
        <v>17</v>
      </c>
      <c r="H207" t="s">
        <v>17</v>
      </c>
      <c r="I207">
        <v>59049</v>
      </c>
      <c r="J207" t="s">
        <v>17</v>
      </c>
    </row>
    <row r="208" spans="1:10" x14ac:dyDescent="0.3">
      <c r="A208" t="s">
        <v>19</v>
      </c>
      <c r="B208" t="s">
        <v>340</v>
      </c>
      <c r="C208">
        <v>4.2999999999999997E-2</v>
      </c>
      <c r="D208" t="s">
        <v>51</v>
      </c>
      <c r="E208" t="s">
        <v>17</v>
      </c>
      <c r="F208" t="s">
        <v>19</v>
      </c>
      <c r="G208" t="s">
        <v>19</v>
      </c>
      <c r="H208" t="s">
        <v>19</v>
      </c>
      <c r="I208" t="s">
        <v>19</v>
      </c>
      <c r="J208" t="s">
        <v>19</v>
      </c>
    </row>
    <row r="209" spans="1:10" x14ac:dyDescent="0.3">
      <c r="A209">
        <v>156</v>
      </c>
      <c r="B209" t="s">
        <v>317</v>
      </c>
      <c r="C209">
        <v>6.3E-2</v>
      </c>
      <c r="E209">
        <v>0.02</v>
      </c>
      <c r="F209">
        <v>0.02</v>
      </c>
      <c r="G209">
        <v>0</v>
      </c>
      <c r="H209">
        <v>0</v>
      </c>
      <c r="I209">
        <v>177147</v>
      </c>
      <c r="J209">
        <v>3466.3159999999998</v>
      </c>
    </row>
    <row r="210" spans="1:10" x14ac:dyDescent="0.3">
      <c r="A210" t="s">
        <v>19</v>
      </c>
      <c r="B210" t="s">
        <v>341</v>
      </c>
      <c r="C210">
        <v>4.7E-2</v>
      </c>
      <c r="E210" t="s">
        <v>17</v>
      </c>
      <c r="F210" t="s">
        <v>19</v>
      </c>
      <c r="G210" t="s">
        <v>19</v>
      </c>
      <c r="H210" t="s">
        <v>19</v>
      </c>
      <c r="I210" t="s">
        <v>19</v>
      </c>
      <c r="J210" t="s">
        <v>19</v>
      </c>
    </row>
    <row r="211" spans="1:10" x14ac:dyDescent="0.3">
      <c r="A211">
        <v>157</v>
      </c>
      <c r="B211" t="s">
        <v>354</v>
      </c>
      <c r="C211">
        <v>3.5779999999999998</v>
      </c>
      <c r="E211">
        <v>89.463999999999999</v>
      </c>
      <c r="F211">
        <v>100.474</v>
      </c>
      <c r="G211">
        <v>15.571</v>
      </c>
      <c r="H211">
        <v>15.5</v>
      </c>
      <c r="I211">
        <v>1</v>
      </c>
      <c r="J211">
        <v>100.474</v>
      </c>
    </row>
    <row r="212" spans="1:10" x14ac:dyDescent="0.3">
      <c r="A212" t="s">
        <v>19</v>
      </c>
      <c r="B212" t="s">
        <v>378</v>
      </c>
      <c r="C212">
        <v>3.5990000000000002</v>
      </c>
      <c r="D212" t="s">
        <v>51</v>
      </c>
      <c r="E212">
        <v>111.485</v>
      </c>
      <c r="F212" t="s">
        <v>19</v>
      </c>
      <c r="G212" t="s">
        <v>19</v>
      </c>
      <c r="H212" t="s">
        <v>19</v>
      </c>
      <c r="I212" t="s">
        <v>19</v>
      </c>
      <c r="J212" t="s">
        <v>19</v>
      </c>
    </row>
    <row r="213" spans="1:10" x14ac:dyDescent="0.3">
      <c r="A213">
        <v>158</v>
      </c>
      <c r="B213" t="s">
        <v>355</v>
      </c>
      <c r="C213">
        <v>3.2970000000000002</v>
      </c>
      <c r="E213">
        <v>26.24</v>
      </c>
      <c r="F213">
        <v>19.187000000000001</v>
      </c>
      <c r="G213">
        <v>9.9749999999999996</v>
      </c>
      <c r="H213">
        <v>52</v>
      </c>
      <c r="I213">
        <v>3</v>
      </c>
      <c r="J213">
        <v>57.561</v>
      </c>
    </row>
    <row r="214" spans="1:10" x14ac:dyDescent="0.3">
      <c r="A214" t="s">
        <v>19</v>
      </c>
      <c r="B214" t="s">
        <v>379</v>
      </c>
      <c r="C214">
        <v>2.863</v>
      </c>
      <c r="E214">
        <v>12.134</v>
      </c>
      <c r="F214" t="s">
        <v>19</v>
      </c>
      <c r="G214" t="s">
        <v>19</v>
      </c>
      <c r="H214" t="s">
        <v>19</v>
      </c>
      <c r="I214" t="s">
        <v>19</v>
      </c>
      <c r="J214" t="s">
        <v>19</v>
      </c>
    </row>
    <row r="215" spans="1:10" x14ac:dyDescent="0.3">
      <c r="A215">
        <v>159</v>
      </c>
      <c r="B215" t="s">
        <v>356</v>
      </c>
      <c r="C215">
        <v>2.61</v>
      </c>
      <c r="E215">
        <v>8.8670000000000009</v>
      </c>
      <c r="F215">
        <v>6.9320000000000004</v>
      </c>
      <c r="G215">
        <v>2.7370000000000001</v>
      </c>
      <c r="H215">
        <v>39.5</v>
      </c>
      <c r="I215">
        <v>9</v>
      </c>
      <c r="J215">
        <v>62.384</v>
      </c>
    </row>
    <row r="216" spans="1:10" x14ac:dyDescent="0.3">
      <c r="A216" t="s">
        <v>19</v>
      </c>
      <c r="B216" t="s">
        <v>380</v>
      </c>
      <c r="C216">
        <v>2.0579999999999998</v>
      </c>
      <c r="E216">
        <v>4.9960000000000004</v>
      </c>
      <c r="F216" t="s">
        <v>19</v>
      </c>
      <c r="G216" t="s">
        <v>19</v>
      </c>
      <c r="H216" t="s">
        <v>19</v>
      </c>
      <c r="I216" t="s">
        <v>19</v>
      </c>
      <c r="J216" t="s">
        <v>19</v>
      </c>
    </row>
    <row r="217" spans="1:10" x14ac:dyDescent="0.3">
      <c r="A217">
        <v>16</v>
      </c>
      <c r="B217" t="s">
        <v>105</v>
      </c>
      <c r="C217">
        <v>0.17499999999999999</v>
      </c>
      <c r="E217">
        <v>0.20499999999999999</v>
      </c>
      <c r="F217">
        <v>0.192</v>
      </c>
      <c r="G217">
        <v>1.7000000000000001E-2</v>
      </c>
      <c r="H217">
        <v>8.9</v>
      </c>
      <c r="I217">
        <v>27</v>
      </c>
      <c r="J217">
        <v>5.1959999999999997</v>
      </c>
    </row>
    <row r="218" spans="1:10" x14ac:dyDescent="0.3">
      <c r="A218" t="s">
        <v>19</v>
      </c>
      <c r="B218" t="s">
        <v>129</v>
      </c>
      <c r="C218">
        <v>0.16</v>
      </c>
      <c r="E218">
        <v>0.18</v>
      </c>
      <c r="F218" t="s">
        <v>19</v>
      </c>
      <c r="G218" t="s">
        <v>19</v>
      </c>
      <c r="H218" t="s">
        <v>19</v>
      </c>
      <c r="I218" t="s">
        <v>19</v>
      </c>
      <c r="J218" t="s">
        <v>19</v>
      </c>
    </row>
    <row r="219" spans="1:10" x14ac:dyDescent="0.3">
      <c r="A219">
        <v>160</v>
      </c>
      <c r="B219" t="s">
        <v>357</v>
      </c>
      <c r="C219">
        <v>1.0569999999999999</v>
      </c>
      <c r="E219">
        <v>1.772</v>
      </c>
      <c r="F219">
        <v>1.6579999999999999</v>
      </c>
      <c r="G219">
        <v>0.161</v>
      </c>
      <c r="H219">
        <v>9.6999999999999993</v>
      </c>
      <c r="I219">
        <v>27</v>
      </c>
      <c r="J219">
        <v>44.767000000000003</v>
      </c>
    </row>
    <row r="220" spans="1:10" x14ac:dyDescent="0.3">
      <c r="A220" t="s">
        <v>19</v>
      </c>
      <c r="B220" t="s">
        <v>381</v>
      </c>
      <c r="C220">
        <v>0.95</v>
      </c>
      <c r="E220">
        <v>1.544</v>
      </c>
      <c r="F220" t="s">
        <v>19</v>
      </c>
      <c r="G220" t="s">
        <v>19</v>
      </c>
      <c r="H220" t="s">
        <v>19</v>
      </c>
      <c r="I220" t="s">
        <v>19</v>
      </c>
      <c r="J220" t="s">
        <v>19</v>
      </c>
    </row>
    <row r="221" spans="1:10" x14ac:dyDescent="0.3">
      <c r="A221">
        <v>161</v>
      </c>
      <c r="B221" t="s">
        <v>358</v>
      </c>
      <c r="C221">
        <v>0.28699999999999998</v>
      </c>
      <c r="E221">
        <v>0.379</v>
      </c>
      <c r="F221">
        <v>0.34699999999999998</v>
      </c>
      <c r="G221">
        <v>4.4999999999999998E-2</v>
      </c>
      <c r="H221">
        <v>13</v>
      </c>
      <c r="I221">
        <v>81</v>
      </c>
      <c r="J221">
        <v>28.097000000000001</v>
      </c>
    </row>
    <row r="222" spans="1:10" x14ac:dyDescent="0.3">
      <c r="A222" t="s">
        <v>19</v>
      </c>
      <c r="B222" t="s">
        <v>382</v>
      </c>
      <c r="C222">
        <v>0.246</v>
      </c>
      <c r="E222">
        <v>0.315</v>
      </c>
      <c r="F222" t="s">
        <v>19</v>
      </c>
      <c r="G222" t="s">
        <v>19</v>
      </c>
      <c r="H222" t="s">
        <v>19</v>
      </c>
      <c r="I222" t="s">
        <v>19</v>
      </c>
      <c r="J222" t="s">
        <v>19</v>
      </c>
    </row>
    <row r="223" spans="1:10" x14ac:dyDescent="0.3">
      <c r="A223">
        <v>162</v>
      </c>
      <c r="B223" t="s">
        <v>359</v>
      </c>
      <c r="C223">
        <v>7.9000000000000001E-2</v>
      </c>
      <c r="E223">
        <v>4.8000000000000001E-2</v>
      </c>
      <c r="F223">
        <v>5.6000000000000001E-2</v>
      </c>
      <c r="G223">
        <v>1.0999999999999999E-2</v>
      </c>
      <c r="H223">
        <v>19.8</v>
      </c>
      <c r="I223">
        <v>243</v>
      </c>
      <c r="J223">
        <v>13.699</v>
      </c>
    </row>
    <row r="224" spans="1:10" x14ac:dyDescent="0.3">
      <c r="A224" t="s">
        <v>19</v>
      </c>
      <c r="B224" t="s">
        <v>383</v>
      </c>
      <c r="C224">
        <v>8.7999999999999995E-2</v>
      </c>
      <c r="E224">
        <v>6.4000000000000001E-2</v>
      </c>
      <c r="F224" t="s">
        <v>19</v>
      </c>
      <c r="G224" t="s">
        <v>19</v>
      </c>
      <c r="H224" t="s">
        <v>19</v>
      </c>
      <c r="I224" t="s">
        <v>19</v>
      </c>
      <c r="J224" t="s">
        <v>19</v>
      </c>
    </row>
    <row r="225" spans="1:10" x14ac:dyDescent="0.3">
      <c r="A225">
        <v>163</v>
      </c>
      <c r="B225" t="s">
        <v>360</v>
      </c>
      <c r="C225">
        <v>5.1999999999999998E-2</v>
      </c>
      <c r="E225" t="s">
        <v>17</v>
      </c>
      <c r="F225">
        <v>2E-3</v>
      </c>
      <c r="G225">
        <v>0</v>
      </c>
      <c r="H225">
        <v>0</v>
      </c>
      <c r="I225">
        <v>729</v>
      </c>
      <c r="J225">
        <v>1.6830000000000001</v>
      </c>
    </row>
    <row r="226" spans="1:10" x14ac:dyDescent="0.3">
      <c r="A226" t="s">
        <v>19</v>
      </c>
      <c r="B226" t="s">
        <v>384</v>
      </c>
      <c r="C226">
        <v>5.3999999999999999E-2</v>
      </c>
      <c r="E226">
        <v>2E-3</v>
      </c>
      <c r="F226" t="s">
        <v>19</v>
      </c>
      <c r="G226" t="s">
        <v>19</v>
      </c>
      <c r="H226" t="s">
        <v>19</v>
      </c>
      <c r="I226" t="s">
        <v>19</v>
      </c>
      <c r="J226" t="s">
        <v>19</v>
      </c>
    </row>
    <row r="227" spans="1:10" x14ac:dyDescent="0.3">
      <c r="A227">
        <v>164</v>
      </c>
      <c r="B227" t="s">
        <v>361</v>
      </c>
      <c r="C227">
        <v>4.5999999999999999E-2</v>
      </c>
      <c r="E227" t="s">
        <v>17</v>
      </c>
      <c r="F227">
        <v>1.2999999999999999E-2</v>
      </c>
      <c r="G227">
        <v>0</v>
      </c>
      <c r="H227">
        <v>0</v>
      </c>
      <c r="I227">
        <v>2187</v>
      </c>
      <c r="J227">
        <v>29.033999999999999</v>
      </c>
    </row>
    <row r="228" spans="1:10" x14ac:dyDescent="0.3">
      <c r="A228" t="s">
        <v>19</v>
      </c>
      <c r="B228" t="s">
        <v>385</v>
      </c>
      <c r="C228">
        <v>5.8999999999999997E-2</v>
      </c>
      <c r="E228">
        <v>1.2999999999999999E-2</v>
      </c>
      <c r="F228" t="s">
        <v>19</v>
      </c>
      <c r="G228" t="s">
        <v>19</v>
      </c>
      <c r="H228" t="s">
        <v>19</v>
      </c>
      <c r="I228" t="s">
        <v>19</v>
      </c>
      <c r="J228" t="s">
        <v>19</v>
      </c>
    </row>
    <row r="229" spans="1:10" x14ac:dyDescent="0.3">
      <c r="A229">
        <v>165</v>
      </c>
      <c r="B229" t="s">
        <v>362</v>
      </c>
      <c r="C229">
        <v>4.4999999999999998E-2</v>
      </c>
      <c r="E229" t="s">
        <v>17</v>
      </c>
      <c r="F229" t="s">
        <v>17</v>
      </c>
      <c r="G229" t="s">
        <v>17</v>
      </c>
      <c r="H229" t="s">
        <v>17</v>
      </c>
      <c r="I229">
        <v>6561</v>
      </c>
      <c r="J229" t="s">
        <v>17</v>
      </c>
    </row>
    <row r="230" spans="1:10" x14ac:dyDescent="0.3">
      <c r="A230" t="s">
        <v>19</v>
      </c>
      <c r="B230" t="s">
        <v>386</v>
      </c>
      <c r="C230">
        <v>4.7E-2</v>
      </c>
      <c r="E230" t="s">
        <v>17</v>
      </c>
      <c r="F230" t="s">
        <v>19</v>
      </c>
      <c r="G230" t="s">
        <v>19</v>
      </c>
      <c r="H230" t="s">
        <v>19</v>
      </c>
      <c r="I230" t="s">
        <v>19</v>
      </c>
      <c r="J230" t="s">
        <v>19</v>
      </c>
    </row>
    <row r="231" spans="1:10" x14ac:dyDescent="0.3">
      <c r="A231">
        <v>166</v>
      </c>
      <c r="B231" t="s">
        <v>363</v>
      </c>
      <c r="C231">
        <v>4.3999999999999997E-2</v>
      </c>
      <c r="D231" t="s">
        <v>51</v>
      </c>
      <c r="E231" t="s">
        <v>17</v>
      </c>
      <c r="F231" t="s">
        <v>17</v>
      </c>
      <c r="G231" t="s">
        <v>17</v>
      </c>
      <c r="H231" t="s">
        <v>17</v>
      </c>
      <c r="I231">
        <v>19683</v>
      </c>
      <c r="J231" t="s">
        <v>17</v>
      </c>
    </row>
    <row r="232" spans="1:10" x14ac:dyDescent="0.3">
      <c r="A232" t="s">
        <v>19</v>
      </c>
      <c r="B232" t="s">
        <v>387</v>
      </c>
      <c r="C232">
        <v>4.9000000000000002E-2</v>
      </c>
      <c r="E232" t="s">
        <v>17</v>
      </c>
      <c r="F232" t="s">
        <v>19</v>
      </c>
      <c r="G232" t="s">
        <v>19</v>
      </c>
      <c r="H232" t="s">
        <v>19</v>
      </c>
      <c r="I232" t="s">
        <v>19</v>
      </c>
      <c r="J232" t="s">
        <v>19</v>
      </c>
    </row>
    <row r="233" spans="1:10" x14ac:dyDescent="0.3">
      <c r="A233">
        <v>167</v>
      </c>
      <c r="B233" t="s">
        <v>364</v>
      </c>
      <c r="C233">
        <v>4.3999999999999997E-2</v>
      </c>
      <c r="D233" t="s">
        <v>51</v>
      </c>
      <c r="E233" t="s">
        <v>17</v>
      </c>
      <c r="F233" t="s">
        <v>17</v>
      </c>
      <c r="G233" t="s">
        <v>17</v>
      </c>
      <c r="H233" t="s">
        <v>17</v>
      </c>
      <c r="I233">
        <v>59049</v>
      </c>
      <c r="J233" t="s">
        <v>17</v>
      </c>
    </row>
    <row r="234" spans="1:10" x14ac:dyDescent="0.3">
      <c r="A234" t="s">
        <v>19</v>
      </c>
      <c r="B234" t="s">
        <v>388</v>
      </c>
      <c r="C234">
        <v>4.5999999999999999E-2</v>
      </c>
      <c r="E234" t="s">
        <v>17</v>
      </c>
      <c r="F234" t="s">
        <v>19</v>
      </c>
      <c r="G234" t="s">
        <v>19</v>
      </c>
      <c r="H234" t="s">
        <v>19</v>
      </c>
      <c r="I234" t="s">
        <v>19</v>
      </c>
      <c r="J234" t="s">
        <v>19</v>
      </c>
    </row>
    <row r="235" spans="1:10" x14ac:dyDescent="0.3">
      <c r="A235">
        <v>168</v>
      </c>
      <c r="B235" t="s">
        <v>365</v>
      </c>
      <c r="C235">
        <v>4.3999999999999997E-2</v>
      </c>
      <c r="D235" t="s">
        <v>51</v>
      </c>
      <c r="E235" t="s">
        <v>17</v>
      </c>
      <c r="F235" t="s">
        <v>17</v>
      </c>
      <c r="G235" t="s">
        <v>17</v>
      </c>
      <c r="H235" t="s">
        <v>17</v>
      </c>
      <c r="I235">
        <v>177147</v>
      </c>
      <c r="J235" t="s">
        <v>17</v>
      </c>
    </row>
    <row r="236" spans="1:10" x14ac:dyDescent="0.3">
      <c r="A236" t="s">
        <v>19</v>
      </c>
      <c r="B236" t="s">
        <v>389</v>
      </c>
      <c r="C236">
        <v>4.5999999999999999E-2</v>
      </c>
      <c r="E236" t="s">
        <v>17</v>
      </c>
      <c r="F236" t="s">
        <v>19</v>
      </c>
      <c r="G236" t="s">
        <v>19</v>
      </c>
      <c r="H236" t="s">
        <v>19</v>
      </c>
      <c r="I236" t="s">
        <v>19</v>
      </c>
      <c r="J236" t="s">
        <v>19</v>
      </c>
    </row>
    <row r="237" spans="1:10" x14ac:dyDescent="0.3">
      <c r="A237">
        <v>169</v>
      </c>
      <c r="B237" t="s">
        <v>18</v>
      </c>
      <c r="C237">
        <v>4.5999999999999999E-2</v>
      </c>
      <c r="E237" t="s">
        <v>17</v>
      </c>
      <c r="F237" t="s">
        <v>17</v>
      </c>
      <c r="G237" t="s">
        <v>17</v>
      </c>
      <c r="H237" t="s">
        <v>17</v>
      </c>
      <c r="I237">
        <v>1</v>
      </c>
      <c r="J237" t="s">
        <v>17</v>
      </c>
    </row>
    <row r="238" spans="1:10" x14ac:dyDescent="0.3">
      <c r="A238" t="s">
        <v>19</v>
      </c>
      <c r="B238" t="s">
        <v>20</v>
      </c>
      <c r="C238">
        <v>4.4999999999999998E-2</v>
      </c>
      <c r="D238" t="s">
        <v>51</v>
      </c>
      <c r="E238" t="s">
        <v>17</v>
      </c>
      <c r="F238" t="s">
        <v>19</v>
      </c>
      <c r="G238" t="s">
        <v>19</v>
      </c>
      <c r="H238" t="s">
        <v>19</v>
      </c>
      <c r="I238" t="s">
        <v>19</v>
      </c>
      <c r="J238" t="s">
        <v>19</v>
      </c>
    </row>
    <row r="239" spans="1:10" x14ac:dyDescent="0.3">
      <c r="A239">
        <v>17</v>
      </c>
      <c r="B239" t="s">
        <v>106</v>
      </c>
      <c r="C239">
        <v>6.5000000000000002E-2</v>
      </c>
      <c r="E239">
        <v>2.5000000000000001E-2</v>
      </c>
      <c r="F239">
        <v>2.5000000000000001E-2</v>
      </c>
      <c r="G239">
        <v>1E-3</v>
      </c>
      <c r="H239">
        <v>3.1</v>
      </c>
      <c r="I239">
        <v>81</v>
      </c>
      <c r="J239">
        <v>2.0489999999999999</v>
      </c>
    </row>
    <row r="240" spans="1:10" x14ac:dyDescent="0.3">
      <c r="A240" t="s">
        <v>19</v>
      </c>
      <c r="B240" t="s">
        <v>130</v>
      </c>
      <c r="C240">
        <v>6.6000000000000003E-2</v>
      </c>
      <c r="E240">
        <v>2.5999999999999999E-2</v>
      </c>
      <c r="F240" t="s">
        <v>19</v>
      </c>
      <c r="G240" t="s">
        <v>19</v>
      </c>
      <c r="H240" t="s">
        <v>19</v>
      </c>
      <c r="I240" t="s">
        <v>19</v>
      </c>
      <c r="J240" t="s">
        <v>19</v>
      </c>
    </row>
    <row r="241" spans="1:10" x14ac:dyDescent="0.3">
      <c r="A241">
        <v>170</v>
      </c>
      <c r="B241" t="s">
        <v>21</v>
      </c>
      <c r="C241">
        <v>8.3000000000000004E-2</v>
      </c>
      <c r="E241">
        <v>5.5E-2</v>
      </c>
      <c r="F241">
        <v>5.5E-2</v>
      </c>
      <c r="G241">
        <v>0</v>
      </c>
      <c r="H241">
        <v>0</v>
      </c>
      <c r="I241">
        <v>3</v>
      </c>
      <c r="J241">
        <v>0.16600000000000001</v>
      </c>
    </row>
    <row r="242" spans="1:10" x14ac:dyDescent="0.3">
      <c r="A242" t="s">
        <v>19</v>
      </c>
      <c r="B242" t="s">
        <v>22</v>
      </c>
      <c r="C242">
        <v>4.3999999999999997E-2</v>
      </c>
      <c r="D242" t="s">
        <v>51</v>
      </c>
      <c r="E242" t="s">
        <v>17</v>
      </c>
      <c r="F242" t="s">
        <v>19</v>
      </c>
      <c r="G242" t="s">
        <v>19</v>
      </c>
      <c r="H242" t="s">
        <v>19</v>
      </c>
      <c r="I242" t="s">
        <v>19</v>
      </c>
      <c r="J242" t="s">
        <v>19</v>
      </c>
    </row>
    <row r="243" spans="1:10" x14ac:dyDescent="0.3">
      <c r="A243">
        <v>171</v>
      </c>
      <c r="B243" t="s">
        <v>23</v>
      </c>
      <c r="C243">
        <v>4.4999999999999998E-2</v>
      </c>
      <c r="E243" t="s">
        <v>17</v>
      </c>
      <c r="F243" t="s">
        <v>17</v>
      </c>
      <c r="G243" t="s">
        <v>17</v>
      </c>
      <c r="H243" t="s">
        <v>17</v>
      </c>
      <c r="I243">
        <v>9</v>
      </c>
      <c r="J243" t="s">
        <v>17</v>
      </c>
    </row>
    <row r="244" spans="1:10" x14ac:dyDescent="0.3">
      <c r="A244" t="s">
        <v>19</v>
      </c>
      <c r="B244" t="s">
        <v>24</v>
      </c>
      <c r="C244">
        <v>4.4999999999999998E-2</v>
      </c>
      <c r="E244" t="s">
        <v>17</v>
      </c>
      <c r="F244" t="s">
        <v>19</v>
      </c>
      <c r="G244" t="s">
        <v>19</v>
      </c>
      <c r="H244" t="s">
        <v>19</v>
      </c>
      <c r="I244" t="s">
        <v>19</v>
      </c>
      <c r="J244" t="s">
        <v>19</v>
      </c>
    </row>
    <row r="245" spans="1:10" x14ac:dyDescent="0.3">
      <c r="A245">
        <v>172</v>
      </c>
      <c r="B245" t="s">
        <v>25</v>
      </c>
      <c r="C245">
        <v>4.8000000000000001E-2</v>
      </c>
      <c r="E245" t="s">
        <v>17</v>
      </c>
      <c r="F245" t="s">
        <v>17</v>
      </c>
      <c r="G245" t="s">
        <v>17</v>
      </c>
      <c r="H245" t="s">
        <v>17</v>
      </c>
      <c r="I245">
        <v>27</v>
      </c>
      <c r="J245" t="s">
        <v>17</v>
      </c>
    </row>
    <row r="246" spans="1:10" x14ac:dyDescent="0.3">
      <c r="A246" t="s">
        <v>19</v>
      </c>
      <c r="B246" t="s">
        <v>26</v>
      </c>
      <c r="C246">
        <v>4.5999999999999999E-2</v>
      </c>
      <c r="E246" t="s">
        <v>17</v>
      </c>
      <c r="F246" t="s">
        <v>19</v>
      </c>
      <c r="G246" t="s">
        <v>19</v>
      </c>
      <c r="H246" t="s">
        <v>19</v>
      </c>
      <c r="I246" t="s">
        <v>19</v>
      </c>
      <c r="J246" t="s">
        <v>19</v>
      </c>
    </row>
    <row r="247" spans="1:10" x14ac:dyDescent="0.3">
      <c r="A247">
        <v>173</v>
      </c>
      <c r="B247" t="s">
        <v>27</v>
      </c>
      <c r="C247">
        <v>5.3999999999999999E-2</v>
      </c>
      <c r="E247">
        <v>2E-3</v>
      </c>
      <c r="F247">
        <v>2E-3</v>
      </c>
      <c r="G247">
        <v>0</v>
      </c>
      <c r="H247">
        <v>0</v>
      </c>
      <c r="I247">
        <v>81</v>
      </c>
      <c r="J247">
        <v>0.13</v>
      </c>
    </row>
    <row r="248" spans="1:10" x14ac:dyDescent="0.3">
      <c r="A248" t="s">
        <v>19</v>
      </c>
      <c r="B248" t="s">
        <v>28</v>
      </c>
      <c r="C248">
        <v>4.5999999999999999E-2</v>
      </c>
      <c r="E248" t="s">
        <v>17</v>
      </c>
      <c r="F248" t="s">
        <v>19</v>
      </c>
      <c r="G248" t="s">
        <v>19</v>
      </c>
      <c r="H248" t="s">
        <v>19</v>
      </c>
      <c r="I248" t="s">
        <v>19</v>
      </c>
      <c r="J248" t="s">
        <v>19</v>
      </c>
    </row>
    <row r="249" spans="1:10" x14ac:dyDescent="0.3">
      <c r="A249">
        <v>174</v>
      </c>
      <c r="B249" t="s">
        <v>29</v>
      </c>
      <c r="C249">
        <v>4.8000000000000001E-2</v>
      </c>
      <c r="E249" t="s">
        <v>17</v>
      </c>
      <c r="F249" t="s">
        <v>17</v>
      </c>
      <c r="G249" t="s">
        <v>17</v>
      </c>
      <c r="H249" t="s">
        <v>17</v>
      </c>
      <c r="I249">
        <v>243</v>
      </c>
      <c r="J249" t="s">
        <v>17</v>
      </c>
    </row>
    <row r="250" spans="1:10" x14ac:dyDescent="0.3">
      <c r="A250" t="s">
        <v>19</v>
      </c>
      <c r="B250" t="s">
        <v>30</v>
      </c>
      <c r="C250">
        <v>4.4999999999999998E-2</v>
      </c>
      <c r="E250" t="s">
        <v>17</v>
      </c>
      <c r="F250" t="s">
        <v>19</v>
      </c>
      <c r="G250" t="s">
        <v>19</v>
      </c>
      <c r="H250" t="s">
        <v>19</v>
      </c>
      <c r="I250" t="s">
        <v>19</v>
      </c>
      <c r="J250" t="s">
        <v>19</v>
      </c>
    </row>
    <row r="251" spans="1:10" x14ac:dyDescent="0.3">
      <c r="A251">
        <v>175</v>
      </c>
      <c r="B251" t="s">
        <v>31</v>
      </c>
      <c r="C251">
        <v>4.8000000000000001E-2</v>
      </c>
      <c r="E251" t="s">
        <v>17</v>
      </c>
      <c r="F251" t="s">
        <v>17</v>
      </c>
      <c r="G251" t="s">
        <v>17</v>
      </c>
      <c r="H251" t="s">
        <v>17</v>
      </c>
      <c r="I251">
        <v>729</v>
      </c>
      <c r="J251" t="s">
        <v>17</v>
      </c>
    </row>
    <row r="252" spans="1:10" x14ac:dyDescent="0.3">
      <c r="A252" t="s">
        <v>19</v>
      </c>
      <c r="B252" t="s">
        <v>32</v>
      </c>
      <c r="C252">
        <v>4.5999999999999999E-2</v>
      </c>
      <c r="E252" t="s">
        <v>17</v>
      </c>
      <c r="F252" t="s">
        <v>19</v>
      </c>
      <c r="G252" t="s">
        <v>19</v>
      </c>
      <c r="H252" t="s">
        <v>19</v>
      </c>
      <c r="I252" t="s">
        <v>19</v>
      </c>
      <c r="J252" t="s">
        <v>19</v>
      </c>
    </row>
    <row r="253" spans="1:10" x14ac:dyDescent="0.3">
      <c r="A253">
        <v>176</v>
      </c>
      <c r="B253" t="s">
        <v>33</v>
      </c>
      <c r="C253">
        <v>4.9000000000000002E-2</v>
      </c>
      <c r="E253" t="s">
        <v>17</v>
      </c>
      <c r="F253" t="s">
        <v>17</v>
      </c>
      <c r="G253" t="s">
        <v>17</v>
      </c>
      <c r="H253" t="s">
        <v>17</v>
      </c>
      <c r="I253">
        <v>2187</v>
      </c>
      <c r="J253" t="s">
        <v>17</v>
      </c>
    </row>
    <row r="254" spans="1:10" x14ac:dyDescent="0.3">
      <c r="A254" t="s">
        <v>19</v>
      </c>
      <c r="B254" t="s">
        <v>34</v>
      </c>
      <c r="C254">
        <v>4.4999999999999998E-2</v>
      </c>
      <c r="E254" t="s">
        <v>17</v>
      </c>
      <c r="F254" t="s">
        <v>19</v>
      </c>
      <c r="G254" t="s">
        <v>19</v>
      </c>
      <c r="H254" t="s">
        <v>19</v>
      </c>
      <c r="I254" t="s">
        <v>19</v>
      </c>
      <c r="J254" t="s">
        <v>19</v>
      </c>
    </row>
    <row r="255" spans="1:10" x14ac:dyDescent="0.3">
      <c r="A255">
        <v>177</v>
      </c>
      <c r="B255" t="s">
        <v>35</v>
      </c>
      <c r="C255">
        <v>4.8000000000000001E-2</v>
      </c>
      <c r="E255" t="s">
        <v>17</v>
      </c>
      <c r="F255" t="s">
        <v>17</v>
      </c>
      <c r="G255" t="s">
        <v>17</v>
      </c>
      <c r="H255" t="s">
        <v>17</v>
      </c>
      <c r="I255">
        <v>6561</v>
      </c>
      <c r="J255" t="s">
        <v>17</v>
      </c>
    </row>
    <row r="256" spans="1:10" x14ac:dyDescent="0.3">
      <c r="A256" t="s">
        <v>19</v>
      </c>
      <c r="B256" t="s">
        <v>36</v>
      </c>
      <c r="C256">
        <v>4.7E-2</v>
      </c>
      <c r="E256" t="s">
        <v>17</v>
      </c>
      <c r="F256" t="s">
        <v>19</v>
      </c>
      <c r="G256" t="s">
        <v>19</v>
      </c>
      <c r="H256" t="s">
        <v>19</v>
      </c>
      <c r="I256" t="s">
        <v>19</v>
      </c>
      <c r="J256" t="s">
        <v>19</v>
      </c>
    </row>
    <row r="257" spans="1:10" x14ac:dyDescent="0.3">
      <c r="A257">
        <v>178</v>
      </c>
      <c r="B257" t="s">
        <v>37</v>
      </c>
      <c r="C257">
        <v>4.5999999999999999E-2</v>
      </c>
      <c r="E257" t="s">
        <v>17</v>
      </c>
      <c r="F257" t="s">
        <v>17</v>
      </c>
      <c r="G257" t="s">
        <v>17</v>
      </c>
      <c r="H257" t="s">
        <v>17</v>
      </c>
      <c r="I257">
        <v>19683</v>
      </c>
      <c r="J257" t="s">
        <v>17</v>
      </c>
    </row>
    <row r="258" spans="1:10" x14ac:dyDescent="0.3">
      <c r="A258" t="s">
        <v>19</v>
      </c>
      <c r="B258" t="s">
        <v>38</v>
      </c>
      <c r="C258">
        <v>4.8000000000000001E-2</v>
      </c>
      <c r="E258" t="s">
        <v>17</v>
      </c>
      <c r="F258" t="s">
        <v>19</v>
      </c>
      <c r="G258" t="s">
        <v>19</v>
      </c>
      <c r="H258" t="s">
        <v>19</v>
      </c>
      <c r="I258" t="s">
        <v>19</v>
      </c>
      <c r="J258" t="s">
        <v>19</v>
      </c>
    </row>
    <row r="259" spans="1:10" x14ac:dyDescent="0.3">
      <c r="A259">
        <v>179</v>
      </c>
      <c r="B259" t="s">
        <v>39</v>
      </c>
      <c r="C259">
        <v>4.8000000000000001E-2</v>
      </c>
      <c r="E259" t="s">
        <v>17</v>
      </c>
      <c r="F259" t="s">
        <v>17</v>
      </c>
      <c r="G259" t="s">
        <v>17</v>
      </c>
      <c r="H259" t="s">
        <v>17</v>
      </c>
      <c r="I259">
        <v>59049</v>
      </c>
      <c r="J259" t="s">
        <v>17</v>
      </c>
    </row>
    <row r="260" spans="1:10" x14ac:dyDescent="0.3">
      <c r="A260" t="s">
        <v>19</v>
      </c>
      <c r="B260" t="s">
        <v>40</v>
      </c>
      <c r="C260">
        <v>4.5999999999999999E-2</v>
      </c>
      <c r="E260" t="s">
        <v>17</v>
      </c>
      <c r="F260" t="s">
        <v>19</v>
      </c>
      <c r="G260" t="s">
        <v>19</v>
      </c>
      <c r="H260" t="s">
        <v>19</v>
      </c>
      <c r="I260" t="s">
        <v>19</v>
      </c>
      <c r="J260" t="s">
        <v>19</v>
      </c>
    </row>
    <row r="261" spans="1:10" x14ac:dyDescent="0.3">
      <c r="A261">
        <v>18</v>
      </c>
      <c r="B261" t="s">
        <v>107</v>
      </c>
      <c r="C261">
        <v>4.7E-2</v>
      </c>
      <c r="E261" t="s">
        <v>17</v>
      </c>
      <c r="F261">
        <v>4.7E-2</v>
      </c>
      <c r="G261">
        <v>0</v>
      </c>
      <c r="H261">
        <v>0</v>
      </c>
      <c r="I261">
        <v>243</v>
      </c>
      <c r="J261">
        <v>11.525</v>
      </c>
    </row>
    <row r="262" spans="1:10" x14ac:dyDescent="0.3">
      <c r="A262" t="s">
        <v>19</v>
      </c>
      <c r="B262" t="s">
        <v>131</v>
      </c>
      <c r="C262">
        <v>7.8E-2</v>
      </c>
      <c r="E262">
        <v>4.7E-2</v>
      </c>
      <c r="F262" t="s">
        <v>19</v>
      </c>
      <c r="G262" t="s">
        <v>19</v>
      </c>
      <c r="H262" t="s">
        <v>19</v>
      </c>
      <c r="I262" t="s">
        <v>19</v>
      </c>
      <c r="J262" t="s">
        <v>19</v>
      </c>
    </row>
    <row r="263" spans="1:10" x14ac:dyDescent="0.3">
      <c r="A263">
        <v>180</v>
      </c>
      <c r="B263" t="s">
        <v>41</v>
      </c>
      <c r="C263">
        <v>0.05</v>
      </c>
      <c r="E263" t="s">
        <v>17</v>
      </c>
      <c r="F263" t="s">
        <v>17</v>
      </c>
      <c r="G263" t="s">
        <v>17</v>
      </c>
      <c r="H263" t="s">
        <v>17</v>
      </c>
      <c r="I263">
        <v>177147</v>
      </c>
      <c r="J263" t="s">
        <v>17</v>
      </c>
    </row>
    <row r="264" spans="1:10" x14ac:dyDescent="0.3">
      <c r="A264" t="s">
        <v>19</v>
      </c>
      <c r="B264" t="s">
        <v>42</v>
      </c>
      <c r="C264">
        <v>4.3999999999999997E-2</v>
      </c>
      <c r="D264" t="s">
        <v>51</v>
      </c>
      <c r="E264" t="s">
        <v>17</v>
      </c>
      <c r="F264" t="s">
        <v>19</v>
      </c>
      <c r="G264" t="s">
        <v>19</v>
      </c>
      <c r="H264" t="s">
        <v>19</v>
      </c>
      <c r="I264" t="s">
        <v>19</v>
      </c>
      <c r="J264" t="s">
        <v>19</v>
      </c>
    </row>
    <row r="265" spans="1:10" x14ac:dyDescent="0.3">
      <c r="A265">
        <v>181</v>
      </c>
      <c r="B265" t="s">
        <v>66</v>
      </c>
      <c r="C265">
        <v>3.3420000000000001</v>
      </c>
      <c r="E265">
        <v>29.536999999999999</v>
      </c>
      <c r="F265">
        <v>37.667000000000002</v>
      </c>
      <c r="G265">
        <v>11.497</v>
      </c>
      <c r="H265">
        <v>30.5</v>
      </c>
      <c r="I265">
        <v>1</v>
      </c>
      <c r="J265">
        <v>37.667000000000002</v>
      </c>
    </row>
    <row r="266" spans="1:10" x14ac:dyDescent="0.3">
      <c r="A266" t="s">
        <v>19</v>
      </c>
      <c r="B266" t="s">
        <v>90</v>
      </c>
      <c r="C266">
        <v>3.4689999999999999</v>
      </c>
      <c r="E266">
        <v>45.796999999999997</v>
      </c>
      <c r="F266" t="s">
        <v>19</v>
      </c>
      <c r="G266" t="s">
        <v>19</v>
      </c>
      <c r="H266" t="s">
        <v>19</v>
      </c>
      <c r="I266" t="s">
        <v>19</v>
      </c>
      <c r="J266" t="s">
        <v>19</v>
      </c>
    </row>
    <row r="267" spans="1:10" x14ac:dyDescent="0.3">
      <c r="A267">
        <v>182</v>
      </c>
      <c r="B267" t="s">
        <v>67</v>
      </c>
      <c r="C267">
        <v>3.1459999999999999</v>
      </c>
      <c r="E267">
        <v>18.972000000000001</v>
      </c>
      <c r="F267">
        <v>15.856999999999999</v>
      </c>
      <c r="G267">
        <v>4.4050000000000002</v>
      </c>
      <c r="H267">
        <v>27.8</v>
      </c>
      <c r="I267">
        <v>3</v>
      </c>
      <c r="J267">
        <v>47.572000000000003</v>
      </c>
    </row>
    <row r="268" spans="1:10" x14ac:dyDescent="0.3">
      <c r="A268" t="s">
        <v>19</v>
      </c>
      <c r="B268" t="s">
        <v>91</v>
      </c>
      <c r="C268">
        <v>2.8980000000000001</v>
      </c>
      <c r="E268">
        <v>12.742000000000001</v>
      </c>
      <c r="F268" t="s">
        <v>19</v>
      </c>
      <c r="G268" t="s">
        <v>19</v>
      </c>
      <c r="H268" t="s">
        <v>19</v>
      </c>
      <c r="I268" t="s">
        <v>19</v>
      </c>
      <c r="J268" t="s">
        <v>19</v>
      </c>
    </row>
    <row r="269" spans="1:10" x14ac:dyDescent="0.3">
      <c r="A269">
        <v>183</v>
      </c>
      <c r="B269" t="s">
        <v>68</v>
      </c>
      <c r="C269">
        <v>1.675</v>
      </c>
      <c r="E269">
        <v>3.4420000000000002</v>
      </c>
      <c r="F269">
        <v>3.7789999999999999</v>
      </c>
      <c r="G269">
        <v>0.47699999999999998</v>
      </c>
      <c r="H269">
        <v>12.6</v>
      </c>
      <c r="I269">
        <v>9</v>
      </c>
      <c r="J269">
        <v>34.012</v>
      </c>
    </row>
    <row r="270" spans="1:10" x14ac:dyDescent="0.3">
      <c r="A270" t="s">
        <v>19</v>
      </c>
      <c r="B270" t="s">
        <v>92</v>
      </c>
      <c r="C270">
        <v>1.8580000000000001</v>
      </c>
      <c r="E270">
        <v>4.1159999999999997</v>
      </c>
      <c r="F270" t="s">
        <v>19</v>
      </c>
      <c r="G270" t="s">
        <v>19</v>
      </c>
      <c r="H270" t="s">
        <v>19</v>
      </c>
      <c r="I270" t="s">
        <v>19</v>
      </c>
      <c r="J270" t="s">
        <v>19</v>
      </c>
    </row>
    <row r="271" spans="1:10" x14ac:dyDescent="0.3">
      <c r="A271">
        <v>184</v>
      </c>
      <c r="B271" t="s">
        <v>69</v>
      </c>
      <c r="C271">
        <v>0.46899999999999997</v>
      </c>
      <c r="E271">
        <v>0.66900000000000004</v>
      </c>
      <c r="F271">
        <v>0.69799999999999995</v>
      </c>
      <c r="G271">
        <v>4.1000000000000002E-2</v>
      </c>
      <c r="H271">
        <v>5.9</v>
      </c>
      <c r="I271">
        <v>27</v>
      </c>
      <c r="J271">
        <v>18.832999999999998</v>
      </c>
    </row>
    <row r="272" spans="1:10" x14ac:dyDescent="0.3">
      <c r="A272" t="s">
        <v>19</v>
      </c>
      <c r="B272" t="s">
        <v>93</v>
      </c>
      <c r="C272">
        <v>0.504</v>
      </c>
      <c r="E272">
        <v>0.72599999999999998</v>
      </c>
      <c r="F272" t="s">
        <v>19</v>
      </c>
      <c r="G272" t="s">
        <v>19</v>
      </c>
      <c r="H272" t="s">
        <v>19</v>
      </c>
      <c r="I272" t="s">
        <v>19</v>
      </c>
      <c r="J272" t="s">
        <v>19</v>
      </c>
    </row>
    <row r="273" spans="1:10" x14ac:dyDescent="0.3">
      <c r="A273">
        <v>185</v>
      </c>
      <c r="B273" t="s">
        <v>70</v>
      </c>
      <c r="C273">
        <v>0.13200000000000001</v>
      </c>
      <c r="E273">
        <v>0.13700000000000001</v>
      </c>
      <c r="F273">
        <v>0.13500000000000001</v>
      </c>
      <c r="G273">
        <v>3.0000000000000001E-3</v>
      </c>
      <c r="H273">
        <v>2.2000000000000002</v>
      </c>
      <c r="I273">
        <v>81</v>
      </c>
      <c r="J273">
        <v>10.901</v>
      </c>
    </row>
    <row r="274" spans="1:10" x14ac:dyDescent="0.3">
      <c r="A274" t="s">
        <v>19</v>
      </c>
      <c r="B274" t="s">
        <v>94</v>
      </c>
      <c r="C274">
        <v>0.13</v>
      </c>
      <c r="E274">
        <v>0.13300000000000001</v>
      </c>
      <c r="F274" t="s">
        <v>19</v>
      </c>
      <c r="G274" t="s">
        <v>19</v>
      </c>
      <c r="H274" t="s">
        <v>19</v>
      </c>
      <c r="I274" t="s">
        <v>19</v>
      </c>
      <c r="J274" t="s">
        <v>19</v>
      </c>
    </row>
    <row r="275" spans="1:10" x14ac:dyDescent="0.3">
      <c r="A275">
        <v>186</v>
      </c>
      <c r="B275" t="s">
        <v>71</v>
      </c>
      <c r="C275">
        <v>0.06</v>
      </c>
      <c r="E275">
        <v>1.4E-2</v>
      </c>
      <c r="F275">
        <v>1.4E-2</v>
      </c>
      <c r="G275">
        <v>0</v>
      </c>
      <c r="H275">
        <v>1.9</v>
      </c>
      <c r="I275">
        <v>243</v>
      </c>
      <c r="J275">
        <v>3.4620000000000002</v>
      </c>
    </row>
    <row r="276" spans="1:10" x14ac:dyDescent="0.3">
      <c r="A276" t="s">
        <v>19</v>
      </c>
      <c r="B276" t="s">
        <v>95</v>
      </c>
      <c r="C276">
        <v>0.06</v>
      </c>
      <c r="E276">
        <v>1.4E-2</v>
      </c>
      <c r="F276" t="s">
        <v>19</v>
      </c>
      <c r="G276" t="s">
        <v>19</v>
      </c>
      <c r="H276" t="s">
        <v>19</v>
      </c>
      <c r="I276" t="s">
        <v>19</v>
      </c>
      <c r="J276" t="s">
        <v>19</v>
      </c>
    </row>
    <row r="277" spans="1:10" x14ac:dyDescent="0.3">
      <c r="A277">
        <v>187</v>
      </c>
      <c r="B277" t="s">
        <v>72</v>
      </c>
      <c r="C277">
        <v>4.8000000000000001E-2</v>
      </c>
      <c r="E277" t="s">
        <v>17</v>
      </c>
      <c r="F277" t="s">
        <v>17</v>
      </c>
      <c r="G277" t="s">
        <v>17</v>
      </c>
      <c r="H277" t="s">
        <v>17</v>
      </c>
      <c r="I277">
        <v>729</v>
      </c>
      <c r="J277" t="s">
        <v>17</v>
      </c>
    </row>
    <row r="278" spans="1:10" x14ac:dyDescent="0.3">
      <c r="A278" t="s">
        <v>19</v>
      </c>
      <c r="B278" t="s">
        <v>96</v>
      </c>
      <c r="C278">
        <v>4.8000000000000001E-2</v>
      </c>
      <c r="E278" t="s">
        <v>17</v>
      </c>
      <c r="F278" t="s">
        <v>19</v>
      </c>
      <c r="G278" t="s">
        <v>19</v>
      </c>
      <c r="H278" t="s">
        <v>19</v>
      </c>
      <c r="I278" t="s">
        <v>19</v>
      </c>
      <c r="J278" t="s">
        <v>19</v>
      </c>
    </row>
    <row r="279" spans="1:10" x14ac:dyDescent="0.3">
      <c r="A279">
        <v>188</v>
      </c>
      <c r="B279" t="s">
        <v>73</v>
      </c>
      <c r="C279">
        <v>4.5999999999999999E-2</v>
      </c>
      <c r="E279" t="s">
        <v>17</v>
      </c>
      <c r="F279" t="s">
        <v>17</v>
      </c>
      <c r="G279" t="s">
        <v>17</v>
      </c>
      <c r="H279" t="s">
        <v>17</v>
      </c>
      <c r="I279">
        <v>2187</v>
      </c>
      <c r="J279" t="s">
        <v>17</v>
      </c>
    </row>
    <row r="280" spans="1:10" x14ac:dyDescent="0.3">
      <c r="A280" t="s">
        <v>19</v>
      </c>
      <c r="B280" t="s">
        <v>97</v>
      </c>
      <c r="C280">
        <v>4.8000000000000001E-2</v>
      </c>
      <c r="E280" t="s">
        <v>17</v>
      </c>
      <c r="F280" t="s">
        <v>19</v>
      </c>
      <c r="G280" t="s">
        <v>19</v>
      </c>
      <c r="H280" t="s">
        <v>19</v>
      </c>
      <c r="I280" t="s">
        <v>19</v>
      </c>
      <c r="J280" t="s">
        <v>19</v>
      </c>
    </row>
    <row r="281" spans="1:10" x14ac:dyDescent="0.3">
      <c r="A281">
        <v>189</v>
      </c>
      <c r="B281" t="s">
        <v>74</v>
      </c>
      <c r="C281">
        <v>4.4999999999999998E-2</v>
      </c>
      <c r="E281" t="s">
        <v>17</v>
      </c>
      <c r="F281" t="s">
        <v>17</v>
      </c>
      <c r="G281" t="s">
        <v>17</v>
      </c>
      <c r="H281" t="s">
        <v>17</v>
      </c>
      <c r="I281">
        <v>6561</v>
      </c>
      <c r="J281" t="s">
        <v>17</v>
      </c>
    </row>
    <row r="282" spans="1:10" x14ac:dyDescent="0.3">
      <c r="A282" t="s">
        <v>19</v>
      </c>
      <c r="B282" t="s">
        <v>98</v>
      </c>
      <c r="C282">
        <v>4.4999999999999998E-2</v>
      </c>
      <c r="E282" t="s">
        <v>17</v>
      </c>
      <c r="F282" t="s">
        <v>19</v>
      </c>
      <c r="G282" t="s">
        <v>19</v>
      </c>
      <c r="H282" t="s">
        <v>19</v>
      </c>
      <c r="I282" t="s">
        <v>19</v>
      </c>
      <c r="J282" t="s">
        <v>19</v>
      </c>
    </row>
    <row r="283" spans="1:10" x14ac:dyDescent="0.3">
      <c r="A283">
        <v>19</v>
      </c>
      <c r="B283" t="s">
        <v>108</v>
      </c>
      <c r="C283">
        <v>4.2999999999999997E-2</v>
      </c>
      <c r="D283" t="s">
        <v>51</v>
      </c>
      <c r="E283" t="s">
        <v>17</v>
      </c>
      <c r="F283" t="s">
        <v>17</v>
      </c>
      <c r="G283" t="s">
        <v>17</v>
      </c>
      <c r="H283" t="s">
        <v>17</v>
      </c>
      <c r="I283">
        <v>729</v>
      </c>
      <c r="J283" t="s">
        <v>17</v>
      </c>
    </row>
    <row r="284" spans="1:10" x14ac:dyDescent="0.3">
      <c r="A284" t="s">
        <v>19</v>
      </c>
      <c r="B284" t="s">
        <v>132</v>
      </c>
      <c r="C284">
        <v>4.2999999999999997E-2</v>
      </c>
      <c r="D284" t="s">
        <v>51</v>
      </c>
      <c r="E284" t="s">
        <v>17</v>
      </c>
      <c r="F284" t="s">
        <v>19</v>
      </c>
      <c r="G284" t="s">
        <v>19</v>
      </c>
      <c r="H284" t="s">
        <v>19</v>
      </c>
      <c r="I284" t="s">
        <v>19</v>
      </c>
      <c r="J284" t="s">
        <v>19</v>
      </c>
    </row>
    <row r="285" spans="1:10" x14ac:dyDescent="0.3">
      <c r="A285">
        <v>190</v>
      </c>
      <c r="B285" t="s">
        <v>75</v>
      </c>
      <c r="C285">
        <v>4.3999999999999997E-2</v>
      </c>
      <c r="D285" t="s">
        <v>51</v>
      </c>
      <c r="E285" t="s">
        <v>17</v>
      </c>
      <c r="F285" t="s">
        <v>17</v>
      </c>
      <c r="G285" t="s">
        <v>17</v>
      </c>
      <c r="H285" t="s">
        <v>17</v>
      </c>
      <c r="I285">
        <v>19683</v>
      </c>
      <c r="J285" t="s">
        <v>17</v>
      </c>
    </row>
    <row r="286" spans="1:10" x14ac:dyDescent="0.3">
      <c r="A286" t="s">
        <v>19</v>
      </c>
      <c r="B286" t="s">
        <v>99</v>
      </c>
      <c r="C286">
        <v>4.4999999999999998E-2</v>
      </c>
      <c r="E286" t="s">
        <v>17</v>
      </c>
      <c r="F286" t="s">
        <v>19</v>
      </c>
      <c r="G286" t="s">
        <v>19</v>
      </c>
      <c r="H286" t="s">
        <v>19</v>
      </c>
      <c r="I286" t="s">
        <v>19</v>
      </c>
      <c r="J286" t="s">
        <v>19</v>
      </c>
    </row>
    <row r="287" spans="1:10" x14ac:dyDescent="0.3">
      <c r="A287">
        <v>191</v>
      </c>
      <c r="B287" t="s">
        <v>76</v>
      </c>
      <c r="C287">
        <v>4.3999999999999997E-2</v>
      </c>
      <c r="D287" t="s">
        <v>51</v>
      </c>
      <c r="E287" t="s">
        <v>17</v>
      </c>
      <c r="F287" t="s">
        <v>17</v>
      </c>
      <c r="G287" t="s">
        <v>17</v>
      </c>
      <c r="H287" t="s">
        <v>17</v>
      </c>
      <c r="I287">
        <v>59049</v>
      </c>
      <c r="J287" t="s">
        <v>17</v>
      </c>
    </row>
    <row r="288" spans="1:10" x14ac:dyDescent="0.3">
      <c r="A288" t="s">
        <v>19</v>
      </c>
      <c r="B288" t="s">
        <v>100</v>
      </c>
      <c r="C288">
        <v>4.8000000000000001E-2</v>
      </c>
      <c r="E288" t="s">
        <v>17</v>
      </c>
      <c r="F288" t="s">
        <v>19</v>
      </c>
      <c r="G288" t="s">
        <v>19</v>
      </c>
      <c r="H288" t="s">
        <v>19</v>
      </c>
      <c r="I288" t="s">
        <v>19</v>
      </c>
      <c r="J288" t="s">
        <v>19</v>
      </c>
    </row>
    <row r="289" spans="1:10" x14ac:dyDescent="0.3">
      <c r="A289">
        <v>192</v>
      </c>
      <c r="B289" t="s">
        <v>77</v>
      </c>
      <c r="C289">
        <v>4.3999999999999997E-2</v>
      </c>
      <c r="D289" t="s">
        <v>51</v>
      </c>
      <c r="E289" t="s">
        <v>17</v>
      </c>
      <c r="F289" t="s">
        <v>17</v>
      </c>
      <c r="G289" t="s">
        <v>17</v>
      </c>
      <c r="H289" t="s">
        <v>17</v>
      </c>
      <c r="I289">
        <v>177147</v>
      </c>
      <c r="J289" t="s">
        <v>17</v>
      </c>
    </row>
    <row r="290" spans="1:10" x14ac:dyDescent="0.3">
      <c r="A290" t="s">
        <v>19</v>
      </c>
      <c r="B290" t="s">
        <v>101</v>
      </c>
      <c r="C290">
        <v>4.3999999999999997E-2</v>
      </c>
      <c r="D290" t="s">
        <v>51</v>
      </c>
      <c r="E290" t="s">
        <v>17</v>
      </c>
      <c r="F290" t="s">
        <v>19</v>
      </c>
      <c r="G290" t="s">
        <v>19</v>
      </c>
      <c r="H290" t="s">
        <v>19</v>
      </c>
      <c r="I290" t="s">
        <v>19</v>
      </c>
      <c r="J290" t="s">
        <v>19</v>
      </c>
    </row>
    <row r="291" spans="1:10" x14ac:dyDescent="0.3">
      <c r="A291">
        <v>20</v>
      </c>
      <c r="B291" t="s">
        <v>109</v>
      </c>
      <c r="C291">
        <v>4.2999999999999997E-2</v>
      </c>
      <c r="D291" t="s">
        <v>51</v>
      </c>
      <c r="E291" t="s">
        <v>17</v>
      </c>
      <c r="F291" t="s">
        <v>17</v>
      </c>
      <c r="G291" t="s">
        <v>17</v>
      </c>
      <c r="H291" t="s">
        <v>17</v>
      </c>
      <c r="I291">
        <v>2187</v>
      </c>
      <c r="J291" t="s">
        <v>17</v>
      </c>
    </row>
    <row r="292" spans="1:10" x14ac:dyDescent="0.3">
      <c r="A292" t="s">
        <v>19</v>
      </c>
      <c r="B292" t="s">
        <v>133</v>
      </c>
      <c r="C292">
        <v>4.3999999999999997E-2</v>
      </c>
      <c r="D292" t="s">
        <v>51</v>
      </c>
      <c r="E292" t="s">
        <v>17</v>
      </c>
      <c r="F292" t="s">
        <v>19</v>
      </c>
      <c r="G292" t="s">
        <v>19</v>
      </c>
      <c r="H292" t="s">
        <v>19</v>
      </c>
      <c r="I292" t="s">
        <v>19</v>
      </c>
      <c r="J292" t="s">
        <v>19</v>
      </c>
    </row>
    <row r="293" spans="1:10" x14ac:dyDescent="0.3">
      <c r="A293">
        <v>21</v>
      </c>
      <c r="B293" t="s">
        <v>110</v>
      </c>
      <c r="C293">
        <v>4.2999999999999997E-2</v>
      </c>
      <c r="D293" t="s">
        <v>51</v>
      </c>
      <c r="E293" t="s">
        <v>17</v>
      </c>
      <c r="F293" t="s">
        <v>17</v>
      </c>
      <c r="G293" t="s">
        <v>17</v>
      </c>
      <c r="H293" t="s">
        <v>17</v>
      </c>
      <c r="I293">
        <v>6561</v>
      </c>
      <c r="J293" t="s">
        <v>17</v>
      </c>
    </row>
    <row r="294" spans="1:10" x14ac:dyDescent="0.3">
      <c r="A294" t="s">
        <v>19</v>
      </c>
      <c r="B294" t="s">
        <v>134</v>
      </c>
      <c r="C294">
        <v>4.2999999999999997E-2</v>
      </c>
      <c r="D294" t="s">
        <v>51</v>
      </c>
      <c r="E294" t="s">
        <v>17</v>
      </c>
      <c r="F294" t="s">
        <v>19</v>
      </c>
      <c r="G294" t="s">
        <v>19</v>
      </c>
      <c r="H294" t="s">
        <v>19</v>
      </c>
      <c r="I294" t="s">
        <v>19</v>
      </c>
      <c r="J294" t="s">
        <v>19</v>
      </c>
    </row>
    <row r="295" spans="1:10" x14ac:dyDescent="0.3">
      <c r="A295">
        <v>22</v>
      </c>
      <c r="B295" t="s">
        <v>111</v>
      </c>
      <c r="C295">
        <v>4.4999999999999998E-2</v>
      </c>
      <c r="E295" t="s">
        <v>17</v>
      </c>
      <c r="F295" t="s">
        <v>17</v>
      </c>
      <c r="G295" t="s">
        <v>17</v>
      </c>
      <c r="H295" t="s">
        <v>17</v>
      </c>
      <c r="I295">
        <v>19683</v>
      </c>
      <c r="J295" t="s">
        <v>17</v>
      </c>
    </row>
    <row r="296" spans="1:10" x14ac:dyDescent="0.3">
      <c r="A296" t="s">
        <v>19</v>
      </c>
      <c r="B296" t="s">
        <v>135</v>
      </c>
      <c r="C296">
        <v>4.2000000000000003E-2</v>
      </c>
      <c r="D296" t="s">
        <v>51</v>
      </c>
      <c r="E296" t="s">
        <v>17</v>
      </c>
      <c r="F296" t="s">
        <v>19</v>
      </c>
      <c r="G296" t="s">
        <v>19</v>
      </c>
      <c r="H296" t="s">
        <v>19</v>
      </c>
      <c r="I296" t="s">
        <v>19</v>
      </c>
      <c r="J296" t="s">
        <v>19</v>
      </c>
    </row>
    <row r="297" spans="1:10" x14ac:dyDescent="0.3">
      <c r="A297">
        <v>23</v>
      </c>
      <c r="B297" t="s">
        <v>112</v>
      </c>
      <c r="C297">
        <v>4.2999999999999997E-2</v>
      </c>
      <c r="D297" t="s">
        <v>51</v>
      </c>
      <c r="E297" t="s">
        <v>17</v>
      </c>
      <c r="F297" t="s">
        <v>17</v>
      </c>
      <c r="G297" t="s">
        <v>17</v>
      </c>
      <c r="H297" t="s">
        <v>17</v>
      </c>
      <c r="I297">
        <v>59049</v>
      </c>
      <c r="J297" t="s">
        <v>17</v>
      </c>
    </row>
    <row r="298" spans="1:10" x14ac:dyDescent="0.3">
      <c r="A298" t="s">
        <v>19</v>
      </c>
      <c r="B298" t="s">
        <v>136</v>
      </c>
      <c r="C298">
        <v>4.3999999999999997E-2</v>
      </c>
      <c r="D298" t="s">
        <v>51</v>
      </c>
      <c r="E298" t="s">
        <v>17</v>
      </c>
      <c r="F298" t="s">
        <v>19</v>
      </c>
      <c r="G298" t="s">
        <v>19</v>
      </c>
      <c r="H298" t="s">
        <v>19</v>
      </c>
      <c r="I298" t="s">
        <v>19</v>
      </c>
      <c r="J298" t="s">
        <v>19</v>
      </c>
    </row>
    <row r="299" spans="1:10" x14ac:dyDescent="0.3">
      <c r="A299">
        <v>24</v>
      </c>
      <c r="B299" t="s">
        <v>113</v>
      </c>
      <c r="C299">
        <v>4.4999999999999998E-2</v>
      </c>
      <c r="E299" t="s">
        <v>17</v>
      </c>
      <c r="F299" t="s">
        <v>17</v>
      </c>
      <c r="G299" t="s">
        <v>17</v>
      </c>
      <c r="H299" t="s">
        <v>17</v>
      </c>
      <c r="I299">
        <v>177147</v>
      </c>
      <c r="J299" t="s">
        <v>17</v>
      </c>
    </row>
    <row r="300" spans="1:10" x14ac:dyDescent="0.3">
      <c r="A300" t="s">
        <v>19</v>
      </c>
      <c r="B300" t="s">
        <v>137</v>
      </c>
      <c r="C300">
        <v>4.3999999999999997E-2</v>
      </c>
      <c r="D300" t="s">
        <v>51</v>
      </c>
      <c r="E300" t="s">
        <v>17</v>
      </c>
      <c r="F300" t="s">
        <v>19</v>
      </c>
      <c r="G300" t="s">
        <v>19</v>
      </c>
      <c r="H300" t="s">
        <v>19</v>
      </c>
      <c r="I300" t="s">
        <v>19</v>
      </c>
      <c r="J300" t="s">
        <v>19</v>
      </c>
    </row>
    <row r="301" spans="1:10" x14ac:dyDescent="0.3">
      <c r="A301">
        <v>25</v>
      </c>
      <c r="B301" t="s">
        <v>150</v>
      </c>
      <c r="C301">
        <v>3.839</v>
      </c>
      <c r="D301" t="s">
        <v>51</v>
      </c>
      <c r="E301" t="s">
        <v>17</v>
      </c>
      <c r="F301" t="s">
        <v>17</v>
      </c>
      <c r="G301" t="s">
        <v>17</v>
      </c>
      <c r="H301" t="s">
        <v>17</v>
      </c>
      <c r="I301">
        <v>1</v>
      </c>
      <c r="J301" t="s">
        <v>17</v>
      </c>
    </row>
    <row r="302" spans="1:10" x14ac:dyDescent="0.3">
      <c r="A302" t="s">
        <v>19</v>
      </c>
      <c r="B302" t="s">
        <v>174</v>
      </c>
      <c r="C302">
        <v>3.7559999999999998</v>
      </c>
      <c r="D302" t="s">
        <v>51</v>
      </c>
      <c r="E302" t="s">
        <v>17</v>
      </c>
      <c r="F302" t="s">
        <v>19</v>
      </c>
      <c r="G302" t="s">
        <v>19</v>
      </c>
      <c r="H302" t="s">
        <v>19</v>
      </c>
      <c r="I302" t="s">
        <v>19</v>
      </c>
      <c r="J302" t="s">
        <v>19</v>
      </c>
    </row>
    <row r="303" spans="1:10" x14ac:dyDescent="0.3">
      <c r="A303">
        <v>26</v>
      </c>
      <c r="B303" t="s">
        <v>151</v>
      </c>
      <c r="C303">
        <v>3.492</v>
      </c>
      <c r="E303">
        <v>50.841000000000001</v>
      </c>
      <c r="F303">
        <v>77.89</v>
      </c>
      <c r="G303">
        <v>38.253</v>
      </c>
      <c r="H303">
        <v>49.1</v>
      </c>
      <c r="I303">
        <v>3</v>
      </c>
      <c r="J303">
        <v>233.66900000000001</v>
      </c>
    </row>
    <row r="304" spans="1:10" x14ac:dyDescent="0.3">
      <c r="A304" t="s">
        <v>19</v>
      </c>
      <c r="B304" t="s">
        <v>175</v>
      </c>
      <c r="C304">
        <v>3.5939999999999999</v>
      </c>
      <c r="D304" t="s">
        <v>51</v>
      </c>
      <c r="E304">
        <v>104.93899999999999</v>
      </c>
      <c r="F304" t="s">
        <v>19</v>
      </c>
      <c r="G304" t="s">
        <v>19</v>
      </c>
      <c r="H304" t="s">
        <v>19</v>
      </c>
      <c r="I304" t="s">
        <v>19</v>
      </c>
      <c r="J304" t="s">
        <v>19</v>
      </c>
    </row>
    <row r="305" spans="1:10" x14ac:dyDescent="0.3">
      <c r="A305">
        <v>27</v>
      </c>
      <c r="B305" t="s">
        <v>152</v>
      </c>
      <c r="C305">
        <v>2.6930000000000001</v>
      </c>
      <c r="E305">
        <v>9.7780000000000005</v>
      </c>
      <c r="F305">
        <v>9.7140000000000004</v>
      </c>
      <c r="G305">
        <v>0.09</v>
      </c>
      <c r="H305">
        <v>0.9</v>
      </c>
      <c r="I305">
        <v>9</v>
      </c>
      <c r="J305">
        <v>87.427000000000007</v>
      </c>
    </row>
    <row r="306" spans="1:10" x14ac:dyDescent="0.3">
      <c r="A306" t="s">
        <v>19</v>
      </c>
      <c r="B306" t="s">
        <v>176</v>
      </c>
      <c r="C306">
        <v>2.6819999999999999</v>
      </c>
      <c r="E306">
        <v>9.65</v>
      </c>
      <c r="F306" t="s">
        <v>19</v>
      </c>
      <c r="G306" t="s">
        <v>19</v>
      </c>
      <c r="H306" t="s">
        <v>19</v>
      </c>
      <c r="I306" t="s">
        <v>19</v>
      </c>
      <c r="J306" t="s">
        <v>19</v>
      </c>
    </row>
    <row r="307" spans="1:10" x14ac:dyDescent="0.3">
      <c r="A307">
        <v>28</v>
      </c>
      <c r="B307" t="s">
        <v>153</v>
      </c>
      <c r="C307">
        <v>1.05</v>
      </c>
      <c r="E307">
        <v>1.7569999999999999</v>
      </c>
      <c r="F307">
        <v>1.8680000000000001</v>
      </c>
      <c r="G307">
        <v>0.157</v>
      </c>
      <c r="H307">
        <v>8.4</v>
      </c>
      <c r="I307">
        <v>27</v>
      </c>
      <c r="J307">
        <v>50.430999999999997</v>
      </c>
    </row>
    <row r="308" spans="1:10" x14ac:dyDescent="0.3">
      <c r="A308" t="s">
        <v>19</v>
      </c>
      <c r="B308" t="s">
        <v>177</v>
      </c>
      <c r="C308">
        <v>1.1499999999999999</v>
      </c>
      <c r="E308">
        <v>1.9790000000000001</v>
      </c>
      <c r="F308" t="s">
        <v>19</v>
      </c>
      <c r="G308" t="s">
        <v>19</v>
      </c>
      <c r="H308" t="s">
        <v>19</v>
      </c>
      <c r="I308" t="s">
        <v>19</v>
      </c>
      <c r="J308" t="s">
        <v>19</v>
      </c>
    </row>
    <row r="309" spans="1:10" x14ac:dyDescent="0.3">
      <c r="A309">
        <v>29</v>
      </c>
      <c r="B309" t="s">
        <v>154</v>
      </c>
      <c r="C309">
        <v>0.314</v>
      </c>
      <c r="E309">
        <v>0.42099999999999999</v>
      </c>
      <c r="F309">
        <v>0.45200000000000001</v>
      </c>
      <c r="G309">
        <v>4.3999999999999997E-2</v>
      </c>
      <c r="H309">
        <v>9.6999999999999993</v>
      </c>
      <c r="I309">
        <v>81</v>
      </c>
      <c r="J309">
        <v>36.610999999999997</v>
      </c>
    </row>
    <row r="310" spans="1:10" x14ac:dyDescent="0.3">
      <c r="A310" t="s">
        <v>19</v>
      </c>
      <c r="B310" t="s">
        <v>178</v>
      </c>
      <c r="C310">
        <v>0.35299999999999998</v>
      </c>
      <c r="E310">
        <v>0.48299999999999998</v>
      </c>
      <c r="F310" t="s">
        <v>19</v>
      </c>
      <c r="G310" t="s">
        <v>19</v>
      </c>
      <c r="H310" t="s">
        <v>19</v>
      </c>
      <c r="I310" t="s">
        <v>19</v>
      </c>
      <c r="J310" t="s">
        <v>19</v>
      </c>
    </row>
    <row r="311" spans="1:10" x14ac:dyDescent="0.3">
      <c r="A311">
        <v>30</v>
      </c>
      <c r="B311" t="s">
        <v>155</v>
      </c>
      <c r="C311">
        <v>0.10199999999999999</v>
      </c>
      <c r="E311">
        <v>8.7999999999999995E-2</v>
      </c>
      <c r="F311">
        <v>8.5000000000000006E-2</v>
      </c>
      <c r="G311">
        <v>3.0000000000000001E-3</v>
      </c>
      <c r="H311">
        <v>4</v>
      </c>
      <c r="I311">
        <v>243</v>
      </c>
      <c r="J311">
        <v>20.731999999999999</v>
      </c>
    </row>
    <row r="312" spans="1:10" x14ac:dyDescent="0.3">
      <c r="A312" t="s">
        <v>19</v>
      </c>
      <c r="B312" t="s">
        <v>179</v>
      </c>
      <c r="C312">
        <v>9.9000000000000005E-2</v>
      </c>
      <c r="E312">
        <v>8.3000000000000004E-2</v>
      </c>
      <c r="F312" t="s">
        <v>19</v>
      </c>
      <c r="G312" t="s">
        <v>19</v>
      </c>
      <c r="H312" t="s">
        <v>19</v>
      </c>
      <c r="I312" t="s">
        <v>19</v>
      </c>
      <c r="J312" t="s">
        <v>19</v>
      </c>
    </row>
    <row r="313" spans="1:10" x14ac:dyDescent="0.3">
      <c r="A313">
        <v>31</v>
      </c>
      <c r="B313" t="s">
        <v>156</v>
      </c>
      <c r="C313">
        <v>5.7000000000000002E-2</v>
      </c>
      <c r="E313">
        <v>8.0000000000000002E-3</v>
      </c>
      <c r="F313">
        <v>7.0000000000000001E-3</v>
      </c>
      <c r="G313">
        <v>3.0000000000000001E-3</v>
      </c>
      <c r="H313">
        <v>38.5</v>
      </c>
      <c r="I313">
        <v>729</v>
      </c>
      <c r="J313">
        <v>4.7619999999999996</v>
      </c>
    </row>
    <row r="314" spans="1:10" x14ac:dyDescent="0.3">
      <c r="A314" t="s">
        <v>19</v>
      </c>
      <c r="B314" t="s">
        <v>180</v>
      </c>
      <c r="C314">
        <v>5.5E-2</v>
      </c>
      <c r="E314">
        <v>5.0000000000000001E-3</v>
      </c>
      <c r="F314" t="s">
        <v>19</v>
      </c>
      <c r="G314" t="s">
        <v>19</v>
      </c>
      <c r="H314" t="s">
        <v>19</v>
      </c>
      <c r="I314" t="s">
        <v>19</v>
      </c>
      <c r="J314" t="s">
        <v>19</v>
      </c>
    </row>
    <row r="315" spans="1:10" x14ac:dyDescent="0.3">
      <c r="A315">
        <v>32</v>
      </c>
      <c r="B315" t="s">
        <v>157</v>
      </c>
      <c r="C315">
        <v>4.7E-2</v>
      </c>
      <c r="E315" t="s">
        <v>17</v>
      </c>
      <c r="F315" t="s">
        <v>17</v>
      </c>
      <c r="G315" t="s">
        <v>17</v>
      </c>
      <c r="H315" t="s">
        <v>17</v>
      </c>
      <c r="I315">
        <v>2187</v>
      </c>
      <c r="J315" t="s">
        <v>17</v>
      </c>
    </row>
    <row r="316" spans="1:10" x14ac:dyDescent="0.3">
      <c r="A316" t="s">
        <v>19</v>
      </c>
      <c r="B316" t="s">
        <v>181</v>
      </c>
      <c r="C316">
        <v>4.5999999999999999E-2</v>
      </c>
      <c r="E316" t="s">
        <v>17</v>
      </c>
      <c r="F316" t="s">
        <v>19</v>
      </c>
      <c r="G316" t="s">
        <v>19</v>
      </c>
      <c r="H316" t="s">
        <v>19</v>
      </c>
      <c r="I316" t="s">
        <v>19</v>
      </c>
      <c r="J316" t="s">
        <v>19</v>
      </c>
    </row>
    <row r="317" spans="1:10" x14ac:dyDescent="0.3">
      <c r="A317">
        <v>33</v>
      </c>
      <c r="B317" t="s">
        <v>158</v>
      </c>
      <c r="C317">
        <v>4.7E-2</v>
      </c>
      <c r="E317" t="s">
        <v>17</v>
      </c>
      <c r="F317" t="s">
        <v>17</v>
      </c>
      <c r="G317" t="s">
        <v>17</v>
      </c>
      <c r="H317" t="s">
        <v>17</v>
      </c>
      <c r="I317">
        <v>6561</v>
      </c>
      <c r="J317" t="s">
        <v>17</v>
      </c>
    </row>
    <row r="318" spans="1:10" x14ac:dyDescent="0.3">
      <c r="A318" t="s">
        <v>19</v>
      </c>
      <c r="B318" t="s">
        <v>182</v>
      </c>
      <c r="C318">
        <v>4.4999999999999998E-2</v>
      </c>
      <c r="E318" t="s">
        <v>17</v>
      </c>
      <c r="F318" t="s">
        <v>19</v>
      </c>
      <c r="G318" t="s">
        <v>19</v>
      </c>
      <c r="H318" t="s">
        <v>19</v>
      </c>
      <c r="I318" t="s">
        <v>19</v>
      </c>
      <c r="J318" t="s">
        <v>19</v>
      </c>
    </row>
    <row r="319" spans="1:10" x14ac:dyDescent="0.3">
      <c r="A319">
        <v>34</v>
      </c>
      <c r="B319" t="s">
        <v>159</v>
      </c>
      <c r="C319">
        <v>4.3999999999999997E-2</v>
      </c>
      <c r="D319" t="s">
        <v>51</v>
      </c>
      <c r="E319" t="s">
        <v>17</v>
      </c>
      <c r="F319" t="s">
        <v>17</v>
      </c>
      <c r="G319" t="s">
        <v>17</v>
      </c>
      <c r="H319" t="s">
        <v>17</v>
      </c>
      <c r="I319">
        <v>19683</v>
      </c>
      <c r="J319" t="s">
        <v>17</v>
      </c>
    </row>
    <row r="320" spans="1:10" x14ac:dyDescent="0.3">
      <c r="A320" t="s">
        <v>19</v>
      </c>
      <c r="B320" t="s">
        <v>183</v>
      </c>
      <c r="C320">
        <v>4.5999999999999999E-2</v>
      </c>
      <c r="E320" t="s">
        <v>17</v>
      </c>
      <c r="F320" t="s">
        <v>19</v>
      </c>
      <c r="G320" t="s">
        <v>19</v>
      </c>
      <c r="H320" t="s">
        <v>19</v>
      </c>
      <c r="I320" t="s">
        <v>19</v>
      </c>
      <c r="J320" t="s">
        <v>19</v>
      </c>
    </row>
    <row r="321" spans="1:10" x14ac:dyDescent="0.3">
      <c r="A321">
        <v>35</v>
      </c>
      <c r="B321" t="s">
        <v>160</v>
      </c>
      <c r="C321">
        <v>0.05</v>
      </c>
      <c r="E321" t="s">
        <v>17</v>
      </c>
      <c r="F321" t="s">
        <v>17</v>
      </c>
      <c r="G321" t="s">
        <v>17</v>
      </c>
      <c r="H321" t="s">
        <v>17</v>
      </c>
      <c r="I321">
        <v>59049</v>
      </c>
      <c r="J321" t="s">
        <v>17</v>
      </c>
    </row>
    <row r="322" spans="1:10" x14ac:dyDescent="0.3">
      <c r="A322" t="s">
        <v>19</v>
      </c>
      <c r="B322" t="s">
        <v>184</v>
      </c>
      <c r="C322">
        <v>4.7E-2</v>
      </c>
      <c r="E322" t="s">
        <v>17</v>
      </c>
      <c r="F322" t="s">
        <v>19</v>
      </c>
      <c r="G322" t="s">
        <v>19</v>
      </c>
      <c r="H322" t="s">
        <v>19</v>
      </c>
      <c r="I322" t="s">
        <v>19</v>
      </c>
      <c r="J322" t="s">
        <v>19</v>
      </c>
    </row>
    <row r="323" spans="1:10" x14ac:dyDescent="0.3">
      <c r="A323">
        <v>36</v>
      </c>
      <c r="B323" t="s">
        <v>161</v>
      </c>
      <c r="C323">
        <v>4.7E-2</v>
      </c>
      <c r="E323" t="s">
        <v>17</v>
      </c>
      <c r="F323" t="s">
        <v>17</v>
      </c>
      <c r="G323" t="s">
        <v>17</v>
      </c>
      <c r="H323" t="s">
        <v>17</v>
      </c>
      <c r="I323">
        <v>177147</v>
      </c>
      <c r="J323" t="s">
        <v>17</v>
      </c>
    </row>
    <row r="324" spans="1:10" x14ac:dyDescent="0.3">
      <c r="A324" t="s">
        <v>19</v>
      </c>
      <c r="B324" t="s">
        <v>185</v>
      </c>
      <c r="C324">
        <v>4.3999999999999997E-2</v>
      </c>
      <c r="D324" t="s">
        <v>51</v>
      </c>
      <c r="E324" t="s">
        <v>17</v>
      </c>
      <c r="F324" t="s">
        <v>19</v>
      </c>
      <c r="G324" t="s">
        <v>19</v>
      </c>
      <c r="H324" t="s">
        <v>19</v>
      </c>
      <c r="I324" t="s">
        <v>19</v>
      </c>
      <c r="J324" t="s">
        <v>19</v>
      </c>
    </row>
    <row r="325" spans="1:10" x14ac:dyDescent="0.3">
      <c r="A325">
        <v>37</v>
      </c>
      <c r="B325" t="s">
        <v>198</v>
      </c>
      <c r="C325">
        <v>3.6469999999999998</v>
      </c>
      <c r="D325" t="s">
        <v>51</v>
      </c>
      <c r="E325">
        <v>286.63799999999998</v>
      </c>
      <c r="F325">
        <v>240.17400000000001</v>
      </c>
      <c r="G325">
        <v>65.709999999999994</v>
      </c>
      <c r="H325">
        <v>27.4</v>
      </c>
      <c r="I325">
        <v>1</v>
      </c>
      <c r="J325">
        <v>240.17400000000001</v>
      </c>
    </row>
    <row r="326" spans="1:10" x14ac:dyDescent="0.3">
      <c r="A326" t="s">
        <v>19</v>
      </c>
      <c r="B326" t="s">
        <v>222</v>
      </c>
      <c r="C326">
        <v>3.633</v>
      </c>
      <c r="D326" t="s">
        <v>51</v>
      </c>
      <c r="E326">
        <v>193.71</v>
      </c>
      <c r="F326" t="s">
        <v>19</v>
      </c>
      <c r="G326" t="s">
        <v>19</v>
      </c>
      <c r="H326" t="s">
        <v>19</v>
      </c>
      <c r="I326" t="s">
        <v>19</v>
      </c>
      <c r="J326" t="s">
        <v>19</v>
      </c>
    </row>
    <row r="327" spans="1:10" x14ac:dyDescent="0.3">
      <c r="A327">
        <v>38</v>
      </c>
      <c r="B327" t="s">
        <v>199</v>
      </c>
      <c r="C327">
        <v>3.2589999999999999</v>
      </c>
      <c r="E327">
        <v>23.954999999999998</v>
      </c>
      <c r="F327">
        <v>23.466000000000001</v>
      </c>
      <c r="G327">
        <v>0.69099999999999995</v>
      </c>
      <c r="H327">
        <v>2.9</v>
      </c>
      <c r="I327">
        <v>3</v>
      </c>
      <c r="J327">
        <v>70.397999999999996</v>
      </c>
    </row>
    <row r="328" spans="1:10" x14ac:dyDescent="0.3">
      <c r="A328" t="s">
        <v>19</v>
      </c>
      <c r="B328" t="s">
        <v>223</v>
      </c>
      <c r="C328">
        <v>3.24</v>
      </c>
      <c r="E328">
        <v>22.977</v>
      </c>
      <c r="F328" t="s">
        <v>19</v>
      </c>
      <c r="G328" t="s">
        <v>19</v>
      </c>
      <c r="H328" t="s">
        <v>19</v>
      </c>
      <c r="I328" t="s">
        <v>19</v>
      </c>
      <c r="J328" t="s">
        <v>19</v>
      </c>
    </row>
    <row r="329" spans="1:10" x14ac:dyDescent="0.3">
      <c r="A329">
        <v>39</v>
      </c>
      <c r="B329" t="s">
        <v>200</v>
      </c>
      <c r="C329">
        <v>1.5620000000000001</v>
      </c>
      <c r="E329">
        <v>3.0760000000000001</v>
      </c>
      <c r="F329">
        <v>3.0880000000000001</v>
      </c>
      <c r="G329">
        <v>1.7000000000000001E-2</v>
      </c>
      <c r="H329">
        <v>0.6</v>
      </c>
      <c r="I329">
        <v>9</v>
      </c>
      <c r="J329">
        <v>27.792999999999999</v>
      </c>
    </row>
    <row r="330" spans="1:10" x14ac:dyDescent="0.3">
      <c r="A330" t="s">
        <v>19</v>
      </c>
      <c r="B330" t="s">
        <v>224</v>
      </c>
      <c r="C330">
        <v>1.569</v>
      </c>
      <c r="E330">
        <v>3.1</v>
      </c>
      <c r="F330" t="s">
        <v>19</v>
      </c>
      <c r="G330" t="s">
        <v>19</v>
      </c>
      <c r="H330" t="s">
        <v>19</v>
      </c>
      <c r="I330" t="s">
        <v>19</v>
      </c>
      <c r="J330" t="s">
        <v>19</v>
      </c>
    </row>
    <row r="331" spans="1:10" x14ac:dyDescent="0.3">
      <c r="A331">
        <v>40</v>
      </c>
      <c r="B331" t="s">
        <v>201</v>
      </c>
      <c r="C331">
        <v>0.47299999999999998</v>
      </c>
      <c r="E331">
        <v>0.67600000000000005</v>
      </c>
      <c r="F331">
        <v>0.65200000000000002</v>
      </c>
      <c r="G331">
        <v>3.4000000000000002E-2</v>
      </c>
      <c r="H331">
        <v>5.2</v>
      </c>
      <c r="I331">
        <v>27</v>
      </c>
      <c r="J331">
        <v>17.600000000000001</v>
      </c>
    </row>
    <row r="332" spans="1:10" x14ac:dyDescent="0.3">
      <c r="A332" t="s">
        <v>19</v>
      </c>
      <c r="B332" t="s">
        <v>225</v>
      </c>
      <c r="C332">
        <v>0.44400000000000001</v>
      </c>
      <c r="E332">
        <v>0.628</v>
      </c>
      <c r="F332" t="s">
        <v>19</v>
      </c>
      <c r="G332" t="s">
        <v>19</v>
      </c>
      <c r="H332" t="s">
        <v>19</v>
      </c>
      <c r="I332" t="s">
        <v>19</v>
      </c>
      <c r="J332" t="s">
        <v>19</v>
      </c>
    </row>
    <row r="333" spans="1:10" x14ac:dyDescent="0.3">
      <c r="A333">
        <v>41</v>
      </c>
      <c r="B333" t="s">
        <v>202</v>
      </c>
      <c r="C333">
        <v>0.13300000000000001</v>
      </c>
      <c r="E333">
        <v>0.13800000000000001</v>
      </c>
      <c r="F333">
        <v>0.125</v>
      </c>
      <c r="G333">
        <v>1.7000000000000001E-2</v>
      </c>
      <c r="H333">
        <v>13.8</v>
      </c>
      <c r="I333">
        <v>81</v>
      </c>
      <c r="J333">
        <v>10.153</v>
      </c>
    </row>
    <row r="334" spans="1:10" x14ac:dyDescent="0.3">
      <c r="A334" t="s">
        <v>19</v>
      </c>
      <c r="B334" t="s">
        <v>226</v>
      </c>
      <c r="C334">
        <v>0.11799999999999999</v>
      </c>
      <c r="E334">
        <v>0.113</v>
      </c>
      <c r="F334" t="s">
        <v>19</v>
      </c>
      <c r="G334" t="s">
        <v>19</v>
      </c>
      <c r="H334" t="s">
        <v>19</v>
      </c>
      <c r="I334" t="s">
        <v>19</v>
      </c>
      <c r="J334" t="s">
        <v>19</v>
      </c>
    </row>
    <row r="335" spans="1:10" x14ac:dyDescent="0.3">
      <c r="A335">
        <v>42</v>
      </c>
      <c r="B335" t="s">
        <v>203</v>
      </c>
      <c r="C335">
        <v>6.2E-2</v>
      </c>
      <c r="E335">
        <v>1.9E-2</v>
      </c>
      <c r="F335">
        <v>1.7000000000000001E-2</v>
      </c>
      <c r="G335">
        <v>2E-3</v>
      </c>
      <c r="H335">
        <v>13.4</v>
      </c>
      <c r="I335">
        <v>243</v>
      </c>
      <c r="J335">
        <v>4.1340000000000003</v>
      </c>
    </row>
    <row r="336" spans="1:10" x14ac:dyDescent="0.3">
      <c r="A336" t="s">
        <v>19</v>
      </c>
      <c r="B336" t="s">
        <v>227</v>
      </c>
      <c r="C336">
        <v>0.06</v>
      </c>
      <c r="E336">
        <v>1.4999999999999999E-2</v>
      </c>
      <c r="F336" t="s">
        <v>19</v>
      </c>
      <c r="G336" t="s">
        <v>19</v>
      </c>
      <c r="H336" t="s">
        <v>19</v>
      </c>
      <c r="I336" t="s">
        <v>19</v>
      </c>
      <c r="J336" t="s">
        <v>19</v>
      </c>
    </row>
    <row r="337" spans="1:10" x14ac:dyDescent="0.3">
      <c r="A337">
        <v>43</v>
      </c>
      <c r="B337" t="s">
        <v>204</v>
      </c>
      <c r="C337">
        <v>4.7E-2</v>
      </c>
      <c r="E337" t="s">
        <v>17</v>
      </c>
      <c r="F337" t="s">
        <v>17</v>
      </c>
      <c r="G337" t="s">
        <v>17</v>
      </c>
      <c r="H337" t="s">
        <v>17</v>
      </c>
      <c r="I337">
        <v>729</v>
      </c>
      <c r="J337" t="s">
        <v>17</v>
      </c>
    </row>
    <row r="338" spans="1:10" x14ac:dyDescent="0.3">
      <c r="A338" t="s">
        <v>19</v>
      </c>
      <c r="B338" t="s">
        <v>228</v>
      </c>
      <c r="C338">
        <v>4.5999999999999999E-2</v>
      </c>
      <c r="E338" t="s">
        <v>17</v>
      </c>
      <c r="F338" t="s">
        <v>19</v>
      </c>
      <c r="G338" t="s">
        <v>19</v>
      </c>
      <c r="H338" t="s">
        <v>19</v>
      </c>
      <c r="I338" t="s">
        <v>19</v>
      </c>
      <c r="J338" t="s">
        <v>19</v>
      </c>
    </row>
    <row r="339" spans="1:10" x14ac:dyDescent="0.3">
      <c r="A339">
        <v>44</v>
      </c>
      <c r="B339" t="s">
        <v>205</v>
      </c>
      <c r="C339">
        <v>4.4999999999999998E-2</v>
      </c>
      <c r="E339" t="s">
        <v>17</v>
      </c>
      <c r="F339" t="s">
        <v>17</v>
      </c>
      <c r="G339" t="s">
        <v>17</v>
      </c>
      <c r="H339" t="s">
        <v>17</v>
      </c>
      <c r="I339">
        <v>2187</v>
      </c>
      <c r="J339" t="s">
        <v>17</v>
      </c>
    </row>
    <row r="340" spans="1:10" x14ac:dyDescent="0.3">
      <c r="A340" t="s">
        <v>19</v>
      </c>
      <c r="B340" t="s">
        <v>229</v>
      </c>
      <c r="C340">
        <v>4.4999999999999998E-2</v>
      </c>
      <c r="E340" t="s">
        <v>17</v>
      </c>
      <c r="F340" t="s">
        <v>19</v>
      </c>
      <c r="G340" t="s">
        <v>19</v>
      </c>
      <c r="H340" t="s">
        <v>19</v>
      </c>
      <c r="I340" t="s">
        <v>19</v>
      </c>
      <c r="J340" t="s">
        <v>19</v>
      </c>
    </row>
    <row r="341" spans="1:10" x14ac:dyDescent="0.3">
      <c r="A341">
        <v>45</v>
      </c>
      <c r="B341" t="s">
        <v>206</v>
      </c>
      <c r="C341">
        <v>4.3999999999999997E-2</v>
      </c>
      <c r="D341" t="s">
        <v>51</v>
      </c>
      <c r="E341" t="s">
        <v>17</v>
      </c>
      <c r="F341" t="s">
        <v>17</v>
      </c>
      <c r="G341" t="s">
        <v>17</v>
      </c>
      <c r="H341" t="s">
        <v>17</v>
      </c>
      <c r="I341">
        <v>6561</v>
      </c>
      <c r="J341" t="s">
        <v>17</v>
      </c>
    </row>
    <row r="342" spans="1:10" x14ac:dyDescent="0.3">
      <c r="A342" t="s">
        <v>19</v>
      </c>
      <c r="B342" t="s">
        <v>230</v>
      </c>
      <c r="C342">
        <v>4.3999999999999997E-2</v>
      </c>
      <c r="D342" t="s">
        <v>51</v>
      </c>
      <c r="E342" t="s">
        <v>17</v>
      </c>
      <c r="F342" t="s">
        <v>19</v>
      </c>
      <c r="G342" t="s">
        <v>19</v>
      </c>
      <c r="H342" t="s">
        <v>19</v>
      </c>
      <c r="I342" t="s">
        <v>19</v>
      </c>
      <c r="J342" t="s">
        <v>19</v>
      </c>
    </row>
    <row r="343" spans="1:10" x14ac:dyDescent="0.3">
      <c r="A343">
        <v>46</v>
      </c>
      <c r="B343" t="s">
        <v>207</v>
      </c>
      <c r="C343">
        <v>4.2999999999999997E-2</v>
      </c>
      <c r="D343" t="s">
        <v>51</v>
      </c>
      <c r="E343" t="s">
        <v>17</v>
      </c>
      <c r="F343" t="s">
        <v>17</v>
      </c>
      <c r="G343" t="s">
        <v>17</v>
      </c>
      <c r="H343" t="s">
        <v>17</v>
      </c>
      <c r="I343">
        <v>19683</v>
      </c>
      <c r="J343" t="s">
        <v>17</v>
      </c>
    </row>
    <row r="344" spans="1:10" x14ac:dyDescent="0.3">
      <c r="A344" t="s">
        <v>19</v>
      </c>
      <c r="B344" t="s">
        <v>231</v>
      </c>
      <c r="C344">
        <v>4.4999999999999998E-2</v>
      </c>
      <c r="D344" t="s">
        <v>51</v>
      </c>
      <c r="E344" t="s">
        <v>17</v>
      </c>
      <c r="F344" t="s">
        <v>19</v>
      </c>
      <c r="G344" t="s">
        <v>19</v>
      </c>
      <c r="H344" t="s">
        <v>19</v>
      </c>
      <c r="I344" t="s">
        <v>19</v>
      </c>
      <c r="J344" t="s">
        <v>19</v>
      </c>
    </row>
    <row r="345" spans="1:10" x14ac:dyDescent="0.3">
      <c r="A345">
        <v>47</v>
      </c>
      <c r="B345" t="s">
        <v>208</v>
      </c>
      <c r="C345">
        <v>4.4999999999999998E-2</v>
      </c>
      <c r="E345" t="s">
        <v>17</v>
      </c>
      <c r="F345" t="s">
        <v>17</v>
      </c>
      <c r="G345" t="s">
        <v>17</v>
      </c>
      <c r="H345" t="s">
        <v>17</v>
      </c>
      <c r="I345">
        <v>59049</v>
      </c>
      <c r="J345" t="s">
        <v>17</v>
      </c>
    </row>
    <row r="346" spans="1:10" x14ac:dyDescent="0.3">
      <c r="A346" t="s">
        <v>19</v>
      </c>
      <c r="B346" t="s">
        <v>232</v>
      </c>
      <c r="C346">
        <v>4.8000000000000001E-2</v>
      </c>
      <c r="E346" t="s">
        <v>17</v>
      </c>
      <c r="F346" t="s">
        <v>19</v>
      </c>
      <c r="G346" t="s">
        <v>19</v>
      </c>
      <c r="H346" t="s">
        <v>19</v>
      </c>
      <c r="I346" t="s">
        <v>19</v>
      </c>
      <c r="J346" t="s">
        <v>19</v>
      </c>
    </row>
    <row r="347" spans="1:10" x14ac:dyDescent="0.3">
      <c r="A347">
        <v>48</v>
      </c>
      <c r="B347" t="s">
        <v>209</v>
      </c>
      <c r="C347">
        <v>4.2999999999999997E-2</v>
      </c>
      <c r="D347" t="s">
        <v>51</v>
      </c>
      <c r="E347" t="s">
        <v>17</v>
      </c>
      <c r="F347" t="s">
        <v>17</v>
      </c>
      <c r="G347" t="s">
        <v>17</v>
      </c>
      <c r="H347" t="s">
        <v>17</v>
      </c>
      <c r="I347">
        <v>177147</v>
      </c>
      <c r="J347" t="s">
        <v>17</v>
      </c>
    </row>
    <row r="348" spans="1:10" x14ac:dyDescent="0.3">
      <c r="A348" t="s">
        <v>19</v>
      </c>
      <c r="B348" t="s">
        <v>233</v>
      </c>
      <c r="C348">
        <v>4.5999999999999999E-2</v>
      </c>
      <c r="E348" t="s">
        <v>17</v>
      </c>
      <c r="F348" t="s">
        <v>19</v>
      </c>
      <c r="G348" t="s">
        <v>19</v>
      </c>
      <c r="H348" t="s">
        <v>19</v>
      </c>
      <c r="I348" t="s">
        <v>19</v>
      </c>
      <c r="J348" t="s">
        <v>19</v>
      </c>
    </row>
    <row r="349" spans="1:10" x14ac:dyDescent="0.3">
      <c r="A349">
        <v>49</v>
      </c>
      <c r="B349" t="s">
        <v>246</v>
      </c>
      <c r="C349">
        <v>3.5979999999999999</v>
      </c>
      <c r="D349" t="s">
        <v>51</v>
      </c>
      <c r="E349">
        <v>109.544</v>
      </c>
      <c r="F349">
        <v>109.544</v>
      </c>
      <c r="G349">
        <v>0</v>
      </c>
      <c r="H349">
        <v>0</v>
      </c>
      <c r="I349">
        <v>1</v>
      </c>
      <c r="J349">
        <v>109.544</v>
      </c>
    </row>
    <row r="350" spans="1:10" x14ac:dyDescent="0.3">
      <c r="A350" t="s">
        <v>19</v>
      </c>
      <c r="B350" t="s">
        <v>270</v>
      </c>
      <c r="C350">
        <v>3.6829999999999998</v>
      </c>
      <c r="D350" t="s">
        <v>51</v>
      </c>
      <c r="E350" t="s">
        <v>17</v>
      </c>
      <c r="F350" t="s">
        <v>19</v>
      </c>
      <c r="G350" t="s">
        <v>19</v>
      </c>
      <c r="H350" t="s">
        <v>19</v>
      </c>
      <c r="I350" t="s">
        <v>19</v>
      </c>
      <c r="J350" t="s">
        <v>19</v>
      </c>
    </row>
    <row r="351" spans="1:10" x14ac:dyDescent="0.3">
      <c r="A351">
        <v>50</v>
      </c>
      <c r="B351" t="s">
        <v>247</v>
      </c>
      <c r="C351">
        <v>1.968</v>
      </c>
      <c r="E351">
        <v>4.58</v>
      </c>
      <c r="F351">
        <v>5.931</v>
      </c>
      <c r="G351">
        <v>1.91</v>
      </c>
      <c r="H351">
        <v>32.200000000000003</v>
      </c>
      <c r="I351">
        <v>3</v>
      </c>
      <c r="J351">
        <v>17.792999999999999</v>
      </c>
    </row>
    <row r="352" spans="1:10" x14ac:dyDescent="0.3">
      <c r="A352" t="s">
        <v>19</v>
      </c>
      <c r="B352" t="s">
        <v>271</v>
      </c>
      <c r="C352">
        <v>2.431</v>
      </c>
      <c r="E352">
        <v>7.282</v>
      </c>
      <c r="F352" t="s">
        <v>19</v>
      </c>
      <c r="G352" t="s">
        <v>19</v>
      </c>
      <c r="H352" t="s">
        <v>19</v>
      </c>
      <c r="I352" t="s">
        <v>19</v>
      </c>
      <c r="J352" t="s">
        <v>19</v>
      </c>
    </row>
    <row r="353" spans="1:10" x14ac:dyDescent="0.3">
      <c r="A353">
        <v>51</v>
      </c>
      <c r="B353" t="s">
        <v>248</v>
      </c>
      <c r="C353">
        <v>0.626</v>
      </c>
      <c r="E353">
        <v>0.93400000000000005</v>
      </c>
      <c r="F353">
        <v>0.89200000000000002</v>
      </c>
      <c r="G353">
        <v>0.06</v>
      </c>
      <c r="H353">
        <v>6.7</v>
      </c>
      <c r="I353">
        <v>9</v>
      </c>
      <c r="J353">
        <v>8.0250000000000004</v>
      </c>
    </row>
    <row r="354" spans="1:10" x14ac:dyDescent="0.3">
      <c r="A354" t="s">
        <v>19</v>
      </c>
      <c r="B354" t="s">
        <v>272</v>
      </c>
      <c r="C354">
        <v>0.57699999999999996</v>
      </c>
      <c r="E354">
        <v>0.85</v>
      </c>
      <c r="F354" t="s">
        <v>19</v>
      </c>
      <c r="G354" t="s">
        <v>19</v>
      </c>
      <c r="H354" t="s">
        <v>19</v>
      </c>
      <c r="I354" t="s">
        <v>19</v>
      </c>
      <c r="J354" t="s">
        <v>19</v>
      </c>
    </row>
    <row r="355" spans="1:10" x14ac:dyDescent="0.3">
      <c r="A355">
        <v>52</v>
      </c>
      <c r="B355" t="s">
        <v>249</v>
      </c>
      <c r="C355">
        <v>0.14199999999999999</v>
      </c>
      <c r="E355">
        <v>0.152</v>
      </c>
      <c r="F355">
        <v>0.16300000000000001</v>
      </c>
      <c r="G355">
        <v>1.6E-2</v>
      </c>
      <c r="H355">
        <v>9.5</v>
      </c>
      <c r="I355">
        <v>27</v>
      </c>
      <c r="J355">
        <v>4.4029999999999996</v>
      </c>
    </row>
    <row r="356" spans="1:10" x14ac:dyDescent="0.3">
      <c r="A356" t="s">
        <v>19</v>
      </c>
      <c r="B356" t="s">
        <v>273</v>
      </c>
      <c r="C356">
        <v>0.156</v>
      </c>
      <c r="E356">
        <v>0.17399999999999999</v>
      </c>
      <c r="F356" t="s">
        <v>19</v>
      </c>
      <c r="G356" t="s">
        <v>19</v>
      </c>
      <c r="H356" t="s">
        <v>19</v>
      </c>
      <c r="I356" t="s">
        <v>19</v>
      </c>
      <c r="J356" t="s">
        <v>19</v>
      </c>
    </row>
    <row r="357" spans="1:10" x14ac:dyDescent="0.3">
      <c r="A357">
        <v>53</v>
      </c>
      <c r="B357" t="s">
        <v>250</v>
      </c>
      <c r="C357">
        <v>6.3E-2</v>
      </c>
      <c r="E357">
        <v>0.02</v>
      </c>
      <c r="F357">
        <v>2.7E-2</v>
      </c>
      <c r="G357">
        <v>8.9999999999999993E-3</v>
      </c>
      <c r="H357">
        <v>35.4</v>
      </c>
      <c r="I357">
        <v>81</v>
      </c>
      <c r="J357">
        <v>2.1539999999999999</v>
      </c>
    </row>
    <row r="358" spans="1:10" x14ac:dyDescent="0.3">
      <c r="A358" t="s">
        <v>19</v>
      </c>
      <c r="B358" t="s">
        <v>274</v>
      </c>
      <c r="C358">
        <v>7.0000000000000007E-2</v>
      </c>
      <c r="E358">
        <v>3.3000000000000002E-2</v>
      </c>
      <c r="F358" t="s">
        <v>19</v>
      </c>
      <c r="G358" t="s">
        <v>19</v>
      </c>
      <c r="H358" t="s">
        <v>19</v>
      </c>
      <c r="I358" t="s">
        <v>19</v>
      </c>
      <c r="J358" t="s">
        <v>19</v>
      </c>
    </row>
    <row r="359" spans="1:10" x14ac:dyDescent="0.3">
      <c r="A359">
        <v>54</v>
      </c>
      <c r="B359" t="s">
        <v>251</v>
      </c>
      <c r="C359">
        <v>6.0999999999999999E-2</v>
      </c>
      <c r="E359">
        <v>1.7000000000000001E-2</v>
      </c>
      <c r="F359">
        <v>1.7000000000000001E-2</v>
      </c>
      <c r="G359">
        <v>0</v>
      </c>
      <c r="H359">
        <v>0</v>
      </c>
      <c r="I359">
        <v>243</v>
      </c>
      <c r="J359">
        <v>4.2510000000000003</v>
      </c>
    </row>
    <row r="360" spans="1:10" x14ac:dyDescent="0.3">
      <c r="A360" t="s">
        <v>19</v>
      </c>
      <c r="B360" t="s">
        <v>275</v>
      </c>
      <c r="C360">
        <v>4.9000000000000002E-2</v>
      </c>
      <c r="E360" t="s">
        <v>17</v>
      </c>
      <c r="F360" t="s">
        <v>19</v>
      </c>
      <c r="G360" t="s">
        <v>19</v>
      </c>
      <c r="H360" t="s">
        <v>19</v>
      </c>
      <c r="I360" t="s">
        <v>19</v>
      </c>
      <c r="J360" t="s">
        <v>19</v>
      </c>
    </row>
    <row r="361" spans="1:10" x14ac:dyDescent="0.3">
      <c r="A361">
        <v>55</v>
      </c>
      <c r="B361" t="s">
        <v>252</v>
      </c>
      <c r="C361">
        <v>4.5999999999999999E-2</v>
      </c>
      <c r="E361" t="s">
        <v>17</v>
      </c>
      <c r="F361" t="s">
        <v>17</v>
      </c>
      <c r="G361" t="s">
        <v>17</v>
      </c>
      <c r="H361" t="s">
        <v>17</v>
      </c>
      <c r="I361">
        <v>729</v>
      </c>
      <c r="J361" t="s">
        <v>17</v>
      </c>
    </row>
    <row r="362" spans="1:10" x14ac:dyDescent="0.3">
      <c r="A362" t="s">
        <v>19</v>
      </c>
      <c r="B362" t="s">
        <v>276</v>
      </c>
      <c r="C362">
        <v>4.7E-2</v>
      </c>
      <c r="E362" t="s">
        <v>17</v>
      </c>
      <c r="F362" t="s">
        <v>19</v>
      </c>
      <c r="G362" t="s">
        <v>19</v>
      </c>
      <c r="H362" t="s">
        <v>19</v>
      </c>
      <c r="I362" t="s">
        <v>19</v>
      </c>
      <c r="J362" t="s">
        <v>19</v>
      </c>
    </row>
    <row r="363" spans="1:10" x14ac:dyDescent="0.3">
      <c r="A363">
        <v>56</v>
      </c>
      <c r="B363" t="s">
        <v>253</v>
      </c>
      <c r="C363">
        <v>4.3999999999999997E-2</v>
      </c>
      <c r="D363" t="s">
        <v>51</v>
      </c>
      <c r="E363" t="s">
        <v>17</v>
      </c>
      <c r="F363" t="s">
        <v>17</v>
      </c>
      <c r="G363" t="s">
        <v>17</v>
      </c>
      <c r="H363" t="s">
        <v>17</v>
      </c>
      <c r="I363">
        <v>2187</v>
      </c>
      <c r="J363" t="s">
        <v>17</v>
      </c>
    </row>
    <row r="364" spans="1:10" x14ac:dyDescent="0.3">
      <c r="A364" t="s">
        <v>19</v>
      </c>
      <c r="B364" t="s">
        <v>277</v>
      </c>
      <c r="C364">
        <v>4.7E-2</v>
      </c>
      <c r="E364" t="s">
        <v>17</v>
      </c>
      <c r="F364" t="s">
        <v>19</v>
      </c>
      <c r="G364" t="s">
        <v>19</v>
      </c>
      <c r="H364" t="s">
        <v>19</v>
      </c>
      <c r="I364" t="s">
        <v>19</v>
      </c>
      <c r="J364" t="s">
        <v>19</v>
      </c>
    </row>
    <row r="365" spans="1:10" x14ac:dyDescent="0.3">
      <c r="A365">
        <v>57</v>
      </c>
      <c r="B365" t="s">
        <v>254</v>
      </c>
      <c r="C365">
        <v>4.4999999999999998E-2</v>
      </c>
      <c r="E365" t="s">
        <v>17</v>
      </c>
      <c r="F365" t="s">
        <v>17</v>
      </c>
      <c r="G365" t="s">
        <v>17</v>
      </c>
      <c r="H365" t="s">
        <v>17</v>
      </c>
      <c r="I365">
        <v>6561</v>
      </c>
      <c r="J365" t="s">
        <v>17</v>
      </c>
    </row>
    <row r="366" spans="1:10" x14ac:dyDescent="0.3">
      <c r="A366" t="s">
        <v>19</v>
      </c>
      <c r="B366" t="s">
        <v>278</v>
      </c>
      <c r="C366">
        <v>4.7E-2</v>
      </c>
      <c r="E366" t="s">
        <v>17</v>
      </c>
      <c r="F366" t="s">
        <v>19</v>
      </c>
      <c r="G366" t="s">
        <v>19</v>
      </c>
      <c r="H366" t="s">
        <v>19</v>
      </c>
      <c r="I366" t="s">
        <v>19</v>
      </c>
      <c r="J366" t="s">
        <v>19</v>
      </c>
    </row>
    <row r="367" spans="1:10" x14ac:dyDescent="0.3">
      <c r="A367">
        <v>58</v>
      </c>
      <c r="B367" t="s">
        <v>255</v>
      </c>
      <c r="C367">
        <v>4.5999999999999999E-2</v>
      </c>
      <c r="E367" t="s">
        <v>17</v>
      </c>
      <c r="F367" t="s">
        <v>17</v>
      </c>
      <c r="G367" t="s">
        <v>17</v>
      </c>
      <c r="H367" t="s">
        <v>17</v>
      </c>
      <c r="I367">
        <v>19683</v>
      </c>
      <c r="J367" t="s">
        <v>17</v>
      </c>
    </row>
    <row r="368" spans="1:10" x14ac:dyDescent="0.3">
      <c r="A368" t="s">
        <v>19</v>
      </c>
      <c r="B368" t="s">
        <v>279</v>
      </c>
      <c r="C368">
        <v>4.9000000000000002E-2</v>
      </c>
      <c r="E368" t="s">
        <v>17</v>
      </c>
      <c r="F368" t="s">
        <v>19</v>
      </c>
      <c r="G368" t="s">
        <v>19</v>
      </c>
      <c r="H368" t="s">
        <v>19</v>
      </c>
      <c r="I368" t="s">
        <v>19</v>
      </c>
      <c r="J368" t="s">
        <v>19</v>
      </c>
    </row>
    <row r="369" spans="1:10" x14ac:dyDescent="0.3">
      <c r="A369">
        <v>59</v>
      </c>
      <c r="B369" t="s">
        <v>256</v>
      </c>
      <c r="C369">
        <v>4.4999999999999998E-2</v>
      </c>
      <c r="E369" t="s">
        <v>17</v>
      </c>
      <c r="F369" t="s">
        <v>17</v>
      </c>
      <c r="G369" t="s">
        <v>17</v>
      </c>
      <c r="H369" t="s">
        <v>17</v>
      </c>
      <c r="I369">
        <v>59049</v>
      </c>
      <c r="J369" t="s">
        <v>17</v>
      </c>
    </row>
    <row r="370" spans="1:10" x14ac:dyDescent="0.3">
      <c r="A370" t="s">
        <v>19</v>
      </c>
      <c r="B370" t="s">
        <v>280</v>
      </c>
      <c r="C370">
        <v>4.4999999999999998E-2</v>
      </c>
      <c r="E370" t="s">
        <v>17</v>
      </c>
      <c r="F370" t="s">
        <v>19</v>
      </c>
      <c r="G370" t="s">
        <v>19</v>
      </c>
      <c r="H370" t="s">
        <v>19</v>
      </c>
      <c r="I370" t="s">
        <v>19</v>
      </c>
      <c r="J370" t="s">
        <v>19</v>
      </c>
    </row>
    <row r="371" spans="1:10" x14ac:dyDescent="0.3">
      <c r="A371">
        <v>60</v>
      </c>
      <c r="B371" t="s">
        <v>257</v>
      </c>
      <c r="C371">
        <v>4.7E-2</v>
      </c>
      <c r="E371" t="s">
        <v>17</v>
      </c>
      <c r="F371" t="s">
        <v>17</v>
      </c>
      <c r="G371" t="s">
        <v>17</v>
      </c>
      <c r="H371" t="s">
        <v>17</v>
      </c>
      <c r="I371">
        <v>177147</v>
      </c>
      <c r="J371" t="s">
        <v>17</v>
      </c>
    </row>
    <row r="372" spans="1:10" x14ac:dyDescent="0.3">
      <c r="A372" t="s">
        <v>19</v>
      </c>
      <c r="B372" t="s">
        <v>281</v>
      </c>
      <c r="C372">
        <v>4.8000000000000001E-2</v>
      </c>
      <c r="E372" t="s">
        <v>17</v>
      </c>
      <c r="F372" t="s">
        <v>19</v>
      </c>
      <c r="G372" t="s">
        <v>19</v>
      </c>
      <c r="H372" t="s">
        <v>19</v>
      </c>
      <c r="I372" t="s">
        <v>19</v>
      </c>
      <c r="J372" t="s">
        <v>19</v>
      </c>
    </row>
    <row r="373" spans="1:10" x14ac:dyDescent="0.3">
      <c r="A373">
        <v>61</v>
      </c>
      <c r="B373" t="s">
        <v>294</v>
      </c>
      <c r="C373">
        <v>2.1560000000000001</v>
      </c>
      <c r="E373">
        <v>5.5010000000000003</v>
      </c>
      <c r="F373">
        <v>5.2080000000000002</v>
      </c>
      <c r="G373">
        <v>0.41499999999999998</v>
      </c>
      <c r="H373">
        <v>8</v>
      </c>
      <c r="I373">
        <v>1</v>
      </c>
      <c r="J373">
        <v>5.2080000000000002</v>
      </c>
    </row>
    <row r="374" spans="1:10" x14ac:dyDescent="0.3">
      <c r="A374" t="s">
        <v>19</v>
      </c>
      <c r="B374" t="s">
        <v>318</v>
      </c>
      <c r="C374">
        <v>2.0409999999999999</v>
      </c>
      <c r="E374">
        <v>4.9139999999999997</v>
      </c>
      <c r="F374" t="s">
        <v>19</v>
      </c>
      <c r="G374" t="s">
        <v>19</v>
      </c>
      <c r="H374" t="s">
        <v>19</v>
      </c>
      <c r="I374" t="s">
        <v>19</v>
      </c>
      <c r="J374" t="s">
        <v>19</v>
      </c>
    </row>
    <row r="375" spans="1:10" x14ac:dyDescent="0.3">
      <c r="A375">
        <v>62</v>
      </c>
      <c r="B375" t="s">
        <v>295</v>
      </c>
      <c r="C375">
        <v>0.56499999999999995</v>
      </c>
      <c r="E375">
        <v>0.83</v>
      </c>
      <c r="F375">
        <v>0.85499999999999998</v>
      </c>
      <c r="G375">
        <v>3.5999999999999997E-2</v>
      </c>
      <c r="H375">
        <v>4.3</v>
      </c>
      <c r="I375">
        <v>3</v>
      </c>
      <c r="J375">
        <v>2.5659999999999998</v>
      </c>
    </row>
    <row r="376" spans="1:10" x14ac:dyDescent="0.3">
      <c r="A376" t="s">
        <v>19</v>
      </c>
      <c r="B376" t="s">
        <v>319</v>
      </c>
      <c r="C376">
        <v>0.59499999999999997</v>
      </c>
      <c r="E376">
        <v>0.88100000000000001</v>
      </c>
      <c r="F376" t="s">
        <v>19</v>
      </c>
      <c r="G376" t="s">
        <v>19</v>
      </c>
      <c r="H376" t="s">
        <v>19</v>
      </c>
      <c r="I376" t="s">
        <v>19</v>
      </c>
      <c r="J376" t="s">
        <v>19</v>
      </c>
    </row>
    <row r="377" spans="1:10" x14ac:dyDescent="0.3">
      <c r="A377">
        <v>63</v>
      </c>
      <c r="B377" t="s">
        <v>296</v>
      </c>
      <c r="C377">
        <v>0.16</v>
      </c>
      <c r="E377">
        <v>0.18</v>
      </c>
      <c r="F377">
        <v>0.184</v>
      </c>
      <c r="G377">
        <v>5.0000000000000001E-3</v>
      </c>
      <c r="H377">
        <v>3</v>
      </c>
      <c r="I377">
        <v>9</v>
      </c>
      <c r="J377">
        <v>1.6519999999999999</v>
      </c>
    </row>
    <row r="378" spans="1:10" x14ac:dyDescent="0.3">
      <c r="A378" t="s">
        <v>19</v>
      </c>
      <c r="B378" t="s">
        <v>320</v>
      </c>
      <c r="C378">
        <v>0.16500000000000001</v>
      </c>
      <c r="E378">
        <v>0.187</v>
      </c>
      <c r="F378" t="s">
        <v>19</v>
      </c>
      <c r="G378" t="s">
        <v>19</v>
      </c>
      <c r="H378" t="s">
        <v>19</v>
      </c>
      <c r="I378" t="s">
        <v>19</v>
      </c>
      <c r="J378" t="s">
        <v>19</v>
      </c>
    </row>
    <row r="379" spans="1:10" x14ac:dyDescent="0.3">
      <c r="A379">
        <v>64</v>
      </c>
      <c r="B379" t="s">
        <v>297</v>
      </c>
      <c r="C379">
        <v>6.9000000000000006E-2</v>
      </c>
      <c r="E379">
        <v>3.1E-2</v>
      </c>
      <c r="F379">
        <v>2.5999999999999999E-2</v>
      </c>
      <c r="G379">
        <v>7.0000000000000001E-3</v>
      </c>
      <c r="H379">
        <v>25.6</v>
      </c>
      <c r="I379">
        <v>27</v>
      </c>
      <c r="J379">
        <v>0.70699999999999996</v>
      </c>
    </row>
    <row r="380" spans="1:10" x14ac:dyDescent="0.3">
      <c r="A380" t="s">
        <v>19</v>
      </c>
      <c r="B380" t="s">
        <v>321</v>
      </c>
      <c r="C380">
        <v>6.4000000000000001E-2</v>
      </c>
      <c r="E380">
        <v>2.1000000000000001E-2</v>
      </c>
      <c r="F380" t="s">
        <v>19</v>
      </c>
      <c r="G380" t="s">
        <v>19</v>
      </c>
      <c r="H380" t="s">
        <v>19</v>
      </c>
      <c r="I380" t="s">
        <v>19</v>
      </c>
      <c r="J380" t="s">
        <v>19</v>
      </c>
    </row>
    <row r="381" spans="1:10" x14ac:dyDescent="0.3">
      <c r="A381">
        <v>65</v>
      </c>
      <c r="B381" t="s">
        <v>298</v>
      </c>
      <c r="C381">
        <v>0.05</v>
      </c>
      <c r="E381" t="s">
        <v>17</v>
      </c>
      <c r="F381" t="s">
        <v>17</v>
      </c>
      <c r="G381" t="s">
        <v>17</v>
      </c>
      <c r="H381" t="s">
        <v>17</v>
      </c>
      <c r="I381">
        <v>81</v>
      </c>
      <c r="J381" t="s">
        <v>17</v>
      </c>
    </row>
    <row r="382" spans="1:10" x14ac:dyDescent="0.3">
      <c r="A382" t="s">
        <v>19</v>
      </c>
      <c r="B382" t="s">
        <v>322</v>
      </c>
      <c r="C382">
        <v>4.9000000000000002E-2</v>
      </c>
      <c r="E382" t="s">
        <v>17</v>
      </c>
      <c r="F382" t="s">
        <v>19</v>
      </c>
      <c r="G382" t="s">
        <v>19</v>
      </c>
      <c r="H382" t="s">
        <v>19</v>
      </c>
      <c r="I382" t="s">
        <v>19</v>
      </c>
      <c r="J382" t="s">
        <v>19</v>
      </c>
    </row>
    <row r="383" spans="1:10" x14ac:dyDescent="0.3">
      <c r="A383">
        <v>66</v>
      </c>
      <c r="B383" t="s">
        <v>299</v>
      </c>
      <c r="C383">
        <v>4.2999999999999997E-2</v>
      </c>
      <c r="D383" t="s">
        <v>51</v>
      </c>
      <c r="E383" t="s">
        <v>17</v>
      </c>
      <c r="F383" t="s">
        <v>17</v>
      </c>
      <c r="G383" t="s">
        <v>17</v>
      </c>
      <c r="H383" t="s">
        <v>17</v>
      </c>
      <c r="I383">
        <v>243</v>
      </c>
      <c r="J383" t="s">
        <v>17</v>
      </c>
    </row>
    <row r="384" spans="1:10" x14ac:dyDescent="0.3">
      <c r="A384" t="s">
        <v>19</v>
      </c>
      <c r="B384" t="s">
        <v>323</v>
      </c>
      <c r="C384">
        <v>4.2999999999999997E-2</v>
      </c>
      <c r="D384" t="s">
        <v>51</v>
      </c>
      <c r="E384" t="s">
        <v>17</v>
      </c>
      <c r="F384" t="s">
        <v>19</v>
      </c>
      <c r="G384" t="s">
        <v>19</v>
      </c>
      <c r="H384" t="s">
        <v>19</v>
      </c>
      <c r="I384" t="s">
        <v>19</v>
      </c>
      <c r="J384" t="s">
        <v>19</v>
      </c>
    </row>
    <row r="385" spans="1:10" x14ac:dyDescent="0.3">
      <c r="A385">
        <v>67</v>
      </c>
      <c r="B385" t="s">
        <v>300</v>
      </c>
      <c r="C385">
        <v>4.4999999999999998E-2</v>
      </c>
      <c r="E385" t="s">
        <v>17</v>
      </c>
      <c r="F385" t="s">
        <v>17</v>
      </c>
      <c r="G385" t="s">
        <v>17</v>
      </c>
      <c r="H385" t="s">
        <v>17</v>
      </c>
      <c r="I385">
        <v>729</v>
      </c>
      <c r="J385" t="s">
        <v>17</v>
      </c>
    </row>
    <row r="386" spans="1:10" x14ac:dyDescent="0.3">
      <c r="A386" t="s">
        <v>19</v>
      </c>
      <c r="B386" t="s">
        <v>324</v>
      </c>
      <c r="C386">
        <v>4.2999999999999997E-2</v>
      </c>
      <c r="D386" t="s">
        <v>51</v>
      </c>
      <c r="E386" t="s">
        <v>17</v>
      </c>
      <c r="F386" t="s">
        <v>19</v>
      </c>
      <c r="G386" t="s">
        <v>19</v>
      </c>
      <c r="H386" t="s">
        <v>19</v>
      </c>
      <c r="I386" t="s">
        <v>19</v>
      </c>
      <c r="J386" t="s">
        <v>19</v>
      </c>
    </row>
    <row r="387" spans="1:10" x14ac:dyDescent="0.3">
      <c r="A387">
        <v>68</v>
      </c>
      <c r="B387" t="s">
        <v>301</v>
      </c>
      <c r="C387">
        <v>4.2999999999999997E-2</v>
      </c>
      <c r="D387" t="s">
        <v>51</v>
      </c>
      <c r="E387" t="s">
        <v>17</v>
      </c>
      <c r="F387" t="s">
        <v>17</v>
      </c>
      <c r="G387" t="s">
        <v>17</v>
      </c>
      <c r="H387" t="s">
        <v>17</v>
      </c>
      <c r="I387">
        <v>2187</v>
      </c>
      <c r="J387" t="s">
        <v>17</v>
      </c>
    </row>
    <row r="388" spans="1:10" x14ac:dyDescent="0.3">
      <c r="A388" t="s">
        <v>19</v>
      </c>
      <c r="B388" t="s">
        <v>325</v>
      </c>
      <c r="C388">
        <v>4.2000000000000003E-2</v>
      </c>
      <c r="D388" t="s">
        <v>51</v>
      </c>
      <c r="E388" t="s">
        <v>17</v>
      </c>
      <c r="F388" t="s">
        <v>19</v>
      </c>
      <c r="G388" t="s">
        <v>19</v>
      </c>
      <c r="H388" t="s">
        <v>19</v>
      </c>
      <c r="I388" t="s">
        <v>19</v>
      </c>
      <c r="J388" t="s">
        <v>19</v>
      </c>
    </row>
    <row r="389" spans="1:10" x14ac:dyDescent="0.3">
      <c r="A389">
        <v>69</v>
      </c>
      <c r="B389" t="s">
        <v>302</v>
      </c>
      <c r="C389">
        <v>4.3999999999999997E-2</v>
      </c>
      <c r="D389" t="s">
        <v>51</v>
      </c>
      <c r="E389" t="s">
        <v>17</v>
      </c>
      <c r="F389" t="s">
        <v>17</v>
      </c>
      <c r="G389" t="s">
        <v>17</v>
      </c>
      <c r="H389" t="s">
        <v>17</v>
      </c>
      <c r="I389">
        <v>6561</v>
      </c>
      <c r="J389" t="s">
        <v>17</v>
      </c>
    </row>
    <row r="390" spans="1:10" x14ac:dyDescent="0.3">
      <c r="A390" t="s">
        <v>19</v>
      </c>
      <c r="B390" t="s">
        <v>326</v>
      </c>
      <c r="C390">
        <v>5.2999999999999999E-2</v>
      </c>
      <c r="E390" t="s">
        <v>17</v>
      </c>
      <c r="F390" t="s">
        <v>19</v>
      </c>
      <c r="G390" t="s">
        <v>19</v>
      </c>
      <c r="H390" t="s">
        <v>19</v>
      </c>
      <c r="I390" t="s">
        <v>19</v>
      </c>
      <c r="J390" t="s">
        <v>19</v>
      </c>
    </row>
    <row r="391" spans="1:10" x14ac:dyDescent="0.3">
      <c r="A391">
        <v>70</v>
      </c>
      <c r="B391" t="s">
        <v>303</v>
      </c>
      <c r="C391">
        <v>4.5999999999999999E-2</v>
      </c>
      <c r="E391" t="s">
        <v>17</v>
      </c>
      <c r="F391" t="s">
        <v>17</v>
      </c>
      <c r="G391" t="s">
        <v>17</v>
      </c>
      <c r="H391" t="s">
        <v>17</v>
      </c>
      <c r="I391">
        <v>19683</v>
      </c>
      <c r="J391" t="s">
        <v>17</v>
      </c>
    </row>
    <row r="392" spans="1:10" x14ac:dyDescent="0.3">
      <c r="A392" t="s">
        <v>19</v>
      </c>
      <c r="B392" t="s">
        <v>327</v>
      </c>
      <c r="C392">
        <v>4.4999999999999998E-2</v>
      </c>
      <c r="E392" t="s">
        <v>17</v>
      </c>
      <c r="F392" t="s">
        <v>19</v>
      </c>
      <c r="G392" t="s">
        <v>19</v>
      </c>
      <c r="H392" t="s">
        <v>19</v>
      </c>
      <c r="I392" t="s">
        <v>19</v>
      </c>
      <c r="J392" t="s">
        <v>19</v>
      </c>
    </row>
    <row r="393" spans="1:10" x14ac:dyDescent="0.3">
      <c r="A393">
        <v>71</v>
      </c>
      <c r="B393" t="s">
        <v>304</v>
      </c>
      <c r="C393">
        <v>4.4999999999999998E-2</v>
      </c>
      <c r="D393" t="s">
        <v>51</v>
      </c>
      <c r="E393" t="s">
        <v>17</v>
      </c>
      <c r="F393" t="s">
        <v>17</v>
      </c>
      <c r="G393" t="s">
        <v>17</v>
      </c>
      <c r="H393" t="s">
        <v>17</v>
      </c>
      <c r="I393">
        <v>59049</v>
      </c>
      <c r="J393" t="s">
        <v>17</v>
      </c>
    </row>
    <row r="394" spans="1:10" x14ac:dyDescent="0.3">
      <c r="A394" t="s">
        <v>19</v>
      </c>
      <c r="B394" t="s">
        <v>328</v>
      </c>
      <c r="C394">
        <v>4.2999999999999997E-2</v>
      </c>
      <c r="D394" t="s">
        <v>51</v>
      </c>
      <c r="E394" t="s">
        <v>17</v>
      </c>
      <c r="F394" t="s">
        <v>19</v>
      </c>
      <c r="G394" t="s">
        <v>19</v>
      </c>
      <c r="H394" t="s">
        <v>19</v>
      </c>
      <c r="I394" t="s">
        <v>19</v>
      </c>
      <c r="J394" t="s">
        <v>19</v>
      </c>
    </row>
    <row r="395" spans="1:10" x14ac:dyDescent="0.3">
      <c r="A395">
        <v>72</v>
      </c>
      <c r="B395" t="s">
        <v>305</v>
      </c>
      <c r="C395">
        <v>4.7E-2</v>
      </c>
      <c r="E395" t="s">
        <v>17</v>
      </c>
      <c r="F395" t="s">
        <v>17</v>
      </c>
      <c r="G395" t="s">
        <v>17</v>
      </c>
      <c r="H395" t="s">
        <v>17</v>
      </c>
      <c r="I395">
        <v>177147</v>
      </c>
      <c r="J395" t="s">
        <v>17</v>
      </c>
    </row>
    <row r="396" spans="1:10" x14ac:dyDescent="0.3">
      <c r="A396" t="s">
        <v>19</v>
      </c>
      <c r="B396" t="s">
        <v>329</v>
      </c>
      <c r="C396">
        <v>4.9000000000000002E-2</v>
      </c>
      <c r="E396" t="s">
        <v>17</v>
      </c>
      <c r="F396" t="s">
        <v>19</v>
      </c>
      <c r="G396" t="s">
        <v>19</v>
      </c>
      <c r="H396" t="s">
        <v>19</v>
      </c>
      <c r="I396" t="s">
        <v>19</v>
      </c>
      <c r="J396" t="s">
        <v>19</v>
      </c>
    </row>
    <row r="397" spans="1:10" x14ac:dyDescent="0.3">
      <c r="A397">
        <v>73</v>
      </c>
      <c r="B397" t="s">
        <v>342</v>
      </c>
      <c r="C397">
        <v>4.2999999999999997E-2</v>
      </c>
      <c r="D397" t="s">
        <v>51</v>
      </c>
      <c r="E397" t="s">
        <v>17</v>
      </c>
      <c r="F397" t="s">
        <v>17</v>
      </c>
      <c r="G397" t="s">
        <v>17</v>
      </c>
      <c r="H397" t="s">
        <v>17</v>
      </c>
      <c r="I397">
        <v>1</v>
      </c>
      <c r="J397" t="s">
        <v>17</v>
      </c>
    </row>
    <row r="398" spans="1:10" x14ac:dyDescent="0.3">
      <c r="A398" t="s">
        <v>19</v>
      </c>
      <c r="B398" t="s">
        <v>366</v>
      </c>
      <c r="C398">
        <v>0.04</v>
      </c>
      <c r="D398" t="s">
        <v>51</v>
      </c>
      <c r="E398" t="s">
        <v>17</v>
      </c>
      <c r="F398" t="s">
        <v>19</v>
      </c>
      <c r="G398" t="s">
        <v>19</v>
      </c>
      <c r="H398" t="s">
        <v>19</v>
      </c>
      <c r="I398" t="s">
        <v>19</v>
      </c>
      <c r="J398" t="s">
        <v>19</v>
      </c>
    </row>
    <row r="399" spans="1:10" x14ac:dyDescent="0.3">
      <c r="A399">
        <v>74</v>
      </c>
      <c r="B399" t="s">
        <v>343</v>
      </c>
      <c r="C399">
        <v>3.4000000000000002E-2</v>
      </c>
      <c r="D399" t="s">
        <v>51</v>
      </c>
      <c r="E399" t="s">
        <v>17</v>
      </c>
      <c r="F399" t="s">
        <v>17</v>
      </c>
      <c r="G399" t="s">
        <v>17</v>
      </c>
      <c r="H399" t="s">
        <v>17</v>
      </c>
      <c r="I399">
        <v>3</v>
      </c>
      <c r="J399" t="s">
        <v>17</v>
      </c>
    </row>
    <row r="400" spans="1:10" x14ac:dyDescent="0.3">
      <c r="A400" t="s">
        <v>19</v>
      </c>
      <c r="B400" t="s">
        <v>367</v>
      </c>
      <c r="C400">
        <v>0.04</v>
      </c>
      <c r="D400" t="s">
        <v>51</v>
      </c>
      <c r="E400" t="s">
        <v>17</v>
      </c>
      <c r="F400" t="s">
        <v>19</v>
      </c>
      <c r="G400" t="s">
        <v>19</v>
      </c>
      <c r="H400" t="s">
        <v>19</v>
      </c>
      <c r="I400" t="s">
        <v>19</v>
      </c>
      <c r="J400" t="s">
        <v>19</v>
      </c>
    </row>
    <row r="401" spans="1:10" x14ac:dyDescent="0.3">
      <c r="A401">
        <v>75</v>
      </c>
      <c r="B401" t="s">
        <v>344</v>
      </c>
      <c r="C401">
        <v>0.04</v>
      </c>
      <c r="D401" t="s">
        <v>51</v>
      </c>
      <c r="E401" t="s">
        <v>17</v>
      </c>
      <c r="F401" t="s">
        <v>17</v>
      </c>
      <c r="G401" t="s">
        <v>17</v>
      </c>
      <c r="H401" t="s">
        <v>17</v>
      </c>
      <c r="I401">
        <v>9</v>
      </c>
      <c r="J401" t="s">
        <v>17</v>
      </c>
    </row>
    <row r="402" spans="1:10" x14ac:dyDescent="0.3">
      <c r="A402" t="s">
        <v>19</v>
      </c>
      <c r="B402" t="s">
        <v>368</v>
      </c>
      <c r="C402">
        <v>0.04</v>
      </c>
      <c r="D402" t="s">
        <v>51</v>
      </c>
      <c r="E402" t="s">
        <v>17</v>
      </c>
      <c r="F402" t="s">
        <v>19</v>
      </c>
      <c r="G402" t="s">
        <v>19</v>
      </c>
      <c r="H402" t="s">
        <v>19</v>
      </c>
      <c r="I402" t="s">
        <v>19</v>
      </c>
      <c r="J402" t="s">
        <v>19</v>
      </c>
    </row>
    <row r="403" spans="1:10" x14ac:dyDescent="0.3">
      <c r="A403">
        <v>76</v>
      </c>
      <c r="B403" t="s">
        <v>345</v>
      </c>
      <c r="C403">
        <v>0.04</v>
      </c>
      <c r="D403" t="s">
        <v>51</v>
      </c>
      <c r="E403" t="s">
        <v>17</v>
      </c>
      <c r="F403" t="s">
        <v>17</v>
      </c>
      <c r="G403" t="s">
        <v>17</v>
      </c>
      <c r="H403" t="s">
        <v>17</v>
      </c>
      <c r="I403">
        <v>27</v>
      </c>
      <c r="J403" t="s">
        <v>17</v>
      </c>
    </row>
    <row r="404" spans="1:10" x14ac:dyDescent="0.3">
      <c r="A404" t="s">
        <v>19</v>
      </c>
      <c r="B404" t="s">
        <v>369</v>
      </c>
      <c r="C404">
        <v>3.9E-2</v>
      </c>
      <c r="D404" t="s">
        <v>51</v>
      </c>
      <c r="E404" t="s">
        <v>17</v>
      </c>
      <c r="F404" t="s">
        <v>19</v>
      </c>
      <c r="G404" t="s">
        <v>19</v>
      </c>
      <c r="H404" t="s">
        <v>19</v>
      </c>
      <c r="I404" t="s">
        <v>19</v>
      </c>
      <c r="J404" t="s">
        <v>19</v>
      </c>
    </row>
    <row r="405" spans="1:10" x14ac:dyDescent="0.3">
      <c r="A405">
        <v>77</v>
      </c>
      <c r="B405" t="s">
        <v>346</v>
      </c>
      <c r="C405">
        <v>3.9E-2</v>
      </c>
      <c r="D405" t="s">
        <v>51</v>
      </c>
      <c r="E405" t="s">
        <v>17</v>
      </c>
      <c r="F405" t="s">
        <v>17</v>
      </c>
      <c r="G405" t="s">
        <v>17</v>
      </c>
      <c r="H405" t="s">
        <v>17</v>
      </c>
      <c r="I405">
        <v>81</v>
      </c>
      <c r="J405" t="s">
        <v>17</v>
      </c>
    </row>
    <row r="406" spans="1:10" x14ac:dyDescent="0.3">
      <c r="A406" t="s">
        <v>19</v>
      </c>
      <c r="B406" t="s">
        <v>370</v>
      </c>
      <c r="C406">
        <v>0.04</v>
      </c>
      <c r="D406" t="s">
        <v>51</v>
      </c>
      <c r="E406" t="s">
        <v>17</v>
      </c>
      <c r="F406" t="s">
        <v>19</v>
      </c>
      <c r="G406" t="s">
        <v>19</v>
      </c>
      <c r="H406" t="s">
        <v>19</v>
      </c>
      <c r="I406" t="s">
        <v>19</v>
      </c>
      <c r="J406" t="s">
        <v>19</v>
      </c>
    </row>
    <row r="407" spans="1:10" x14ac:dyDescent="0.3">
      <c r="A407">
        <v>78</v>
      </c>
      <c r="B407" t="s">
        <v>347</v>
      </c>
      <c r="C407">
        <v>3.7999999999999999E-2</v>
      </c>
      <c r="D407" t="s">
        <v>51</v>
      </c>
      <c r="E407" t="s">
        <v>17</v>
      </c>
      <c r="F407" t="s">
        <v>17</v>
      </c>
      <c r="G407" t="s">
        <v>17</v>
      </c>
      <c r="H407" t="s">
        <v>17</v>
      </c>
      <c r="I407">
        <v>243</v>
      </c>
      <c r="J407" t="s">
        <v>17</v>
      </c>
    </row>
    <row r="408" spans="1:10" x14ac:dyDescent="0.3">
      <c r="A408" t="s">
        <v>19</v>
      </c>
      <c r="B408" t="s">
        <v>371</v>
      </c>
      <c r="C408">
        <v>0.04</v>
      </c>
      <c r="D408" t="s">
        <v>51</v>
      </c>
      <c r="E408" t="s">
        <v>17</v>
      </c>
      <c r="F408" t="s">
        <v>19</v>
      </c>
      <c r="G408" t="s">
        <v>19</v>
      </c>
      <c r="H408" t="s">
        <v>19</v>
      </c>
      <c r="I408" t="s">
        <v>19</v>
      </c>
      <c r="J408" t="s">
        <v>19</v>
      </c>
    </row>
    <row r="409" spans="1:10" x14ac:dyDescent="0.3">
      <c r="A409">
        <v>79</v>
      </c>
      <c r="B409" t="s">
        <v>348</v>
      </c>
      <c r="C409">
        <v>3.9E-2</v>
      </c>
      <c r="D409" t="s">
        <v>51</v>
      </c>
      <c r="E409" t="s">
        <v>17</v>
      </c>
      <c r="F409" t="s">
        <v>17</v>
      </c>
      <c r="G409" t="s">
        <v>17</v>
      </c>
      <c r="H409" t="s">
        <v>17</v>
      </c>
      <c r="I409">
        <v>729</v>
      </c>
      <c r="J409" t="s">
        <v>17</v>
      </c>
    </row>
    <row r="410" spans="1:10" x14ac:dyDescent="0.3">
      <c r="A410" t="s">
        <v>19</v>
      </c>
      <c r="B410" t="s">
        <v>372</v>
      </c>
      <c r="C410">
        <v>0.04</v>
      </c>
      <c r="D410" t="s">
        <v>51</v>
      </c>
      <c r="E410" t="s">
        <v>17</v>
      </c>
      <c r="F410" t="s">
        <v>19</v>
      </c>
      <c r="G410" t="s">
        <v>19</v>
      </c>
      <c r="H410" t="s">
        <v>19</v>
      </c>
      <c r="I410" t="s">
        <v>19</v>
      </c>
      <c r="J410" t="s">
        <v>19</v>
      </c>
    </row>
    <row r="411" spans="1:10" x14ac:dyDescent="0.3">
      <c r="A411">
        <v>80</v>
      </c>
      <c r="B411" t="s">
        <v>349</v>
      </c>
      <c r="C411">
        <v>3.9E-2</v>
      </c>
      <c r="D411" t="s">
        <v>51</v>
      </c>
      <c r="E411" t="s">
        <v>17</v>
      </c>
      <c r="F411" t="s">
        <v>17</v>
      </c>
      <c r="G411" t="s">
        <v>17</v>
      </c>
      <c r="H411" t="s">
        <v>17</v>
      </c>
      <c r="I411">
        <v>2187</v>
      </c>
      <c r="J411" t="s">
        <v>17</v>
      </c>
    </row>
    <row r="412" spans="1:10" x14ac:dyDescent="0.3">
      <c r="A412" t="s">
        <v>19</v>
      </c>
      <c r="B412" t="s">
        <v>373</v>
      </c>
      <c r="C412">
        <v>4.1000000000000002E-2</v>
      </c>
      <c r="D412" t="s">
        <v>51</v>
      </c>
      <c r="E412" t="s">
        <v>17</v>
      </c>
      <c r="F412" t="s">
        <v>19</v>
      </c>
      <c r="G412" t="s">
        <v>19</v>
      </c>
      <c r="H412" t="s">
        <v>19</v>
      </c>
      <c r="I412" t="s">
        <v>19</v>
      </c>
      <c r="J412" t="s">
        <v>19</v>
      </c>
    </row>
    <row r="413" spans="1:10" x14ac:dyDescent="0.3">
      <c r="A413">
        <v>81</v>
      </c>
      <c r="B413" t="s">
        <v>350</v>
      </c>
      <c r="C413">
        <v>0.04</v>
      </c>
      <c r="D413" t="s">
        <v>51</v>
      </c>
      <c r="E413" t="s">
        <v>17</v>
      </c>
      <c r="F413" t="s">
        <v>17</v>
      </c>
      <c r="G413" t="s">
        <v>17</v>
      </c>
      <c r="H413" t="s">
        <v>17</v>
      </c>
      <c r="I413">
        <v>6561</v>
      </c>
      <c r="J413" t="s">
        <v>17</v>
      </c>
    </row>
    <row r="414" spans="1:10" x14ac:dyDescent="0.3">
      <c r="A414" t="s">
        <v>19</v>
      </c>
      <c r="B414" t="s">
        <v>374</v>
      </c>
      <c r="C414">
        <v>0.04</v>
      </c>
      <c r="D414" t="s">
        <v>51</v>
      </c>
      <c r="E414" t="s">
        <v>17</v>
      </c>
      <c r="F414" t="s">
        <v>19</v>
      </c>
      <c r="G414" t="s">
        <v>19</v>
      </c>
      <c r="H414" t="s">
        <v>19</v>
      </c>
      <c r="I414" t="s">
        <v>19</v>
      </c>
      <c r="J414" t="s">
        <v>19</v>
      </c>
    </row>
    <row r="415" spans="1:10" x14ac:dyDescent="0.3">
      <c r="A415">
        <v>82</v>
      </c>
      <c r="B415" t="s">
        <v>351</v>
      </c>
      <c r="C415">
        <v>3.9E-2</v>
      </c>
      <c r="D415" t="s">
        <v>51</v>
      </c>
      <c r="E415" t="s">
        <v>17</v>
      </c>
      <c r="F415" t="s">
        <v>17</v>
      </c>
      <c r="G415" t="s">
        <v>17</v>
      </c>
      <c r="H415" t="s">
        <v>17</v>
      </c>
      <c r="I415">
        <v>19683</v>
      </c>
      <c r="J415" t="s">
        <v>17</v>
      </c>
    </row>
    <row r="416" spans="1:10" x14ac:dyDescent="0.3">
      <c r="A416" t="s">
        <v>19</v>
      </c>
      <c r="B416" t="s">
        <v>375</v>
      </c>
      <c r="C416">
        <v>0.04</v>
      </c>
      <c r="D416" t="s">
        <v>51</v>
      </c>
      <c r="E416" t="s">
        <v>17</v>
      </c>
      <c r="F416" t="s">
        <v>19</v>
      </c>
      <c r="G416" t="s">
        <v>19</v>
      </c>
      <c r="H416" t="s">
        <v>19</v>
      </c>
      <c r="I416" t="s">
        <v>19</v>
      </c>
      <c r="J416" t="s">
        <v>19</v>
      </c>
    </row>
    <row r="417" spans="1:10" x14ac:dyDescent="0.3">
      <c r="A417">
        <v>83</v>
      </c>
      <c r="B417" t="s">
        <v>352</v>
      </c>
      <c r="C417">
        <v>3.9E-2</v>
      </c>
      <c r="D417" t="s">
        <v>51</v>
      </c>
      <c r="E417" t="s">
        <v>17</v>
      </c>
      <c r="F417" t="s">
        <v>17</v>
      </c>
      <c r="G417" t="s">
        <v>17</v>
      </c>
      <c r="H417" t="s">
        <v>17</v>
      </c>
      <c r="I417">
        <v>59049</v>
      </c>
      <c r="J417" t="s">
        <v>17</v>
      </c>
    </row>
    <row r="418" spans="1:10" x14ac:dyDescent="0.3">
      <c r="A418" t="s">
        <v>19</v>
      </c>
      <c r="B418" t="s">
        <v>376</v>
      </c>
      <c r="C418">
        <v>0.04</v>
      </c>
      <c r="D418" t="s">
        <v>51</v>
      </c>
      <c r="E418" t="s">
        <v>17</v>
      </c>
      <c r="F418" t="s">
        <v>19</v>
      </c>
      <c r="G418" t="s">
        <v>19</v>
      </c>
      <c r="H418" t="s">
        <v>19</v>
      </c>
      <c r="I418" t="s">
        <v>19</v>
      </c>
      <c r="J418" t="s">
        <v>19</v>
      </c>
    </row>
    <row r="419" spans="1:10" x14ac:dyDescent="0.3">
      <c r="A419">
        <v>84</v>
      </c>
      <c r="B419" t="s">
        <v>353</v>
      </c>
      <c r="C419">
        <v>3.9E-2</v>
      </c>
      <c r="D419" t="s">
        <v>51</v>
      </c>
      <c r="E419" t="s">
        <v>17</v>
      </c>
      <c r="F419" t="s">
        <v>17</v>
      </c>
      <c r="G419" t="s">
        <v>17</v>
      </c>
      <c r="H419" t="s">
        <v>17</v>
      </c>
      <c r="I419">
        <v>177147</v>
      </c>
      <c r="J419" t="s">
        <v>17</v>
      </c>
    </row>
    <row r="420" spans="1:10" x14ac:dyDescent="0.3">
      <c r="A420" t="s">
        <v>19</v>
      </c>
      <c r="B420" t="s">
        <v>377</v>
      </c>
      <c r="C420">
        <v>4.1000000000000002E-2</v>
      </c>
      <c r="D420" t="s">
        <v>51</v>
      </c>
      <c r="E420" t="s">
        <v>17</v>
      </c>
      <c r="F420" t="s">
        <v>19</v>
      </c>
      <c r="G420" t="s">
        <v>19</v>
      </c>
      <c r="H420" t="s">
        <v>19</v>
      </c>
      <c r="I420" t="s">
        <v>19</v>
      </c>
      <c r="J420" t="s">
        <v>19</v>
      </c>
    </row>
    <row r="421" spans="1:10" x14ac:dyDescent="0.3">
      <c r="A421" t="s">
        <v>43</v>
      </c>
    </row>
    <row r="422" spans="1:10" x14ac:dyDescent="0.3">
      <c r="A422" t="s">
        <v>390</v>
      </c>
      <c r="B422" t="s">
        <v>391</v>
      </c>
      <c r="D422" t="s">
        <v>19</v>
      </c>
    </row>
    <row r="423" spans="1:10" x14ac:dyDescent="0.3">
      <c r="A423" t="s">
        <v>53</v>
      </c>
      <c r="B423" t="s">
        <v>417</v>
      </c>
      <c r="C423">
        <v>99.58</v>
      </c>
      <c r="D423" t="s">
        <v>418</v>
      </c>
    </row>
    <row r="424" spans="1:10" x14ac:dyDescent="0.3">
      <c r="A424" t="s">
        <v>50</v>
      </c>
    </row>
    <row r="425" spans="1:10" x14ac:dyDescent="0.3">
      <c r="A425" t="s">
        <v>605</v>
      </c>
    </row>
  </sheetData>
  <conditionalFormatting sqref="D5:AC5 D4:P4 R4:AC4 D8:AC8 D7:P7 R7:AC7 D11:AC11 D10:P10 R10:AC10 D14:AC14 D13:P13 R13:AC13 D17:AC17 D16:P16 R16:AC16 D20:AC20 D19:P19 R19:AC19 D23:AC23 D22:P22 R22:AC22 D25:P25 R25:AC26 P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O2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AC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:AC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57" priority="15" operator="greaterThan">
      <formula>20</formula>
    </cfRule>
  </conditionalFormatting>
  <conditionalFormatting sqref="R6:AC6">
    <cfRule type="cellIs" dxfId="156" priority="14" operator="greaterThan">
      <formula>20</formula>
    </cfRule>
  </conditionalFormatting>
  <conditionalFormatting sqref="D9:O9">
    <cfRule type="cellIs" dxfId="155" priority="13" operator="greaterThan">
      <formula>20</formula>
    </cfRule>
  </conditionalFormatting>
  <conditionalFormatting sqref="R9:AC9">
    <cfRule type="cellIs" dxfId="154" priority="12" operator="greaterThan">
      <formula>20</formula>
    </cfRule>
  </conditionalFormatting>
  <conditionalFormatting sqref="D12:O12">
    <cfRule type="cellIs" dxfId="153" priority="11" operator="greaterThan">
      <formula>20</formula>
    </cfRule>
  </conditionalFormatting>
  <conditionalFormatting sqref="R12:AC12">
    <cfRule type="cellIs" dxfId="152" priority="10" operator="greaterThan">
      <formula>20</formula>
    </cfRule>
  </conditionalFormatting>
  <conditionalFormatting sqref="D15:O15">
    <cfRule type="cellIs" dxfId="151" priority="9" operator="greaterThan">
      <formula>20</formula>
    </cfRule>
  </conditionalFormatting>
  <conditionalFormatting sqref="R15:AC15">
    <cfRule type="cellIs" dxfId="150" priority="8" operator="greaterThan">
      <formula>20</formula>
    </cfRule>
  </conditionalFormatting>
  <conditionalFormatting sqref="D18:O18">
    <cfRule type="cellIs" dxfId="149" priority="7" operator="greaterThan">
      <formula>20</formula>
    </cfRule>
  </conditionalFormatting>
  <conditionalFormatting sqref="R18:AC18">
    <cfRule type="cellIs" dxfId="148" priority="6" operator="greaterThan">
      <formula>20</formula>
    </cfRule>
  </conditionalFormatting>
  <conditionalFormatting sqref="D21:O21">
    <cfRule type="cellIs" dxfId="147" priority="5" operator="greaterThan">
      <formula>20</formula>
    </cfRule>
  </conditionalFormatting>
  <conditionalFormatting sqref="R21:AC21">
    <cfRule type="cellIs" dxfId="146" priority="4" operator="greaterThan">
      <formula>20</formula>
    </cfRule>
  </conditionalFormatting>
  <conditionalFormatting sqref="D24:O24">
    <cfRule type="cellIs" dxfId="145" priority="3" operator="greaterThan">
      <formula>20</formula>
    </cfRule>
  </conditionalFormatting>
  <conditionalFormatting sqref="R24:AC24">
    <cfRule type="cellIs" dxfId="144" priority="2" operator="greaterThan">
      <formula>20</formula>
    </cfRule>
  </conditionalFormatting>
  <conditionalFormatting sqref="R27:AC27">
    <cfRule type="cellIs" dxfId="143" priority="1" operator="greaterThan">
      <formula>20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421"/>
  <sheetViews>
    <sheetView workbookViewId="0">
      <selection activeCell="D4" sqref="D4:O5"/>
    </sheetView>
  </sheetViews>
  <sheetFormatPr defaultRowHeight="14" x14ac:dyDescent="0.3"/>
  <cols>
    <col min="3" max="3" width="12.8984375" bestFit="1" customWidth="1"/>
  </cols>
  <sheetData>
    <row r="1" spans="1:21" x14ac:dyDescent="0.3">
      <c r="A1" t="s">
        <v>0</v>
      </c>
    </row>
    <row r="2" spans="1:21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450</v>
      </c>
      <c r="Q2">
        <v>1</v>
      </c>
      <c r="R2">
        <v>24</v>
      </c>
      <c r="S2">
        <v>384</v>
      </c>
      <c r="T2">
        <v>1</v>
      </c>
      <c r="U2">
        <v>16</v>
      </c>
    </row>
    <row r="3" spans="1:21" x14ac:dyDescent="0.3">
      <c r="B3" t="s">
        <v>7</v>
      </c>
      <c r="D3">
        <v>13</v>
      </c>
      <c r="E3">
        <v>14</v>
      </c>
      <c r="F3">
        <v>15</v>
      </c>
      <c r="G3">
        <v>16</v>
      </c>
      <c r="H3">
        <v>17</v>
      </c>
      <c r="I3">
        <v>18</v>
      </c>
      <c r="J3">
        <v>19</v>
      </c>
      <c r="K3">
        <v>20</v>
      </c>
      <c r="L3">
        <v>21</v>
      </c>
      <c r="M3">
        <v>22</v>
      </c>
      <c r="N3">
        <v>23</v>
      </c>
      <c r="O3">
        <v>24</v>
      </c>
    </row>
    <row r="4" spans="1:21" x14ac:dyDescent="0.3">
      <c r="B4">
        <v>29.5</v>
      </c>
      <c r="C4" s="14" t="s">
        <v>393</v>
      </c>
      <c r="D4">
        <v>4.4499999999999998E-2</v>
      </c>
      <c r="E4">
        <v>4.5999999999999999E-2</v>
      </c>
      <c r="F4">
        <v>4.3700000000000003E-2</v>
      </c>
      <c r="G4">
        <v>4.5600000000000002E-2</v>
      </c>
      <c r="H4">
        <v>4.4200000000000003E-2</v>
      </c>
      <c r="I4">
        <v>4.4299999999999999E-2</v>
      </c>
      <c r="J4">
        <v>5.3400000000000003E-2</v>
      </c>
      <c r="K4">
        <v>4.41E-2</v>
      </c>
      <c r="L4">
        <v>4.4299999999999999E-2</v>
      </c>
      <c r="M4">
        <v>4.3900000000000002E-2</v>
      </c>
      <c r="N4">
        <v>4.9399999999999999E-2</v>
      </c>
      <c r="O4">
        <v>4.5900000000000003E-2</v>
      </c>
    </row>
    <row r="5" spans="1:21" x14ac:dyDescent="0.3">
      <c r="D5">
        <v>4.41E-2</v>
      </c>
      <c r="E5">
        <v>4.4200000000000003E-2</v>
      </c>
      <c r="F5">
        <v>4.3900000000000002E-2</v>
      </c>
      <c r="G5">
        <v>4.3900000000000002E-2</v>
      </c>
      <c r="H5">
        <v>4.3499999999999997E-2</v>
      </c>
      <c r="I5">
        <v>4.3400000000000001E-2</v>
      </c>
      <c r="J5">
        <v>4.3200000000000002E-2</v>
      </c>
      <c r="K5">
        <v>4.2999999999999997E-2</v>
      </c>
      <c r="L5">
        <v>4.3400000000000001E-2</v>
      </c>
      <c r="M5">
        <v>4.3799999999999999E-2</v>
      </c>
      <c r="N5">
        <v>4.3799999999999999E-2</v>
      </c>
      <c r="O5">
        <v>4.3299999999999998E-2</v>
      </c>
    </row>
    <row r="6" spans="1:21" x14ac:dyDescent="0.3">
      <c r="C6" s="15" t="s">
        <v>475</v>
      </c>
      <c r="D6" s="9">
        <f>_xlfn.STDEV.S(D4:D5)/AVERAGE(D4:D5)*100</f>
        <v>0.63847113425421509</v>
      </c>
      <c r="E6" s="9">
        <f>_xlfn.STDEV.S(E4:E5)/AVERAGE(E4:E5)*100</f>
        <v>2.8221556677068351</v>
      </c>
      <c r="F6" s="9">
        <f t="shared" ref="F6:O6" si="0">_xlfn.STDEV.S(F4:F5)/AVERAGE(F4:F5)*100</f>
        <v>0.3228798087609786</v>
      </c>
      <c r="G6" s="9">
        <f>_xlfn.STDEV.S(G4:G5)/AVERAGE(G4:G5)*100</f>
        <v>2.6862157050662145</v>
      </c>
      <c r="H6" s="9">
        <f t="shared" si="0"/>
        <v>1.1287907567402227</v>
      </c>
      <c r="I6" s="9">
        <f t="shared" si="0"/>
        <v>1.4513024015231273</v>
      </c>
      <c r="J6" s="9">
        <f t="shared" si="0"/>
        <v>14.932689789032658</v>
      </c>
      <c r="K6" s="9">
        <f t="shared" si="0"/>
        <v>1.7860332016192997</v>
      </c>
      <c r="L6" s="9">
        <f t="shared" si="0"/>
        <v>1.4513024015231273</v>
      </c>
      <c r="M6" s="9">
        <f>_xlfn.STDEV.S(M4:M5)/AVERAGE(M4:M5)*100</f>
        <v>0.16125582239146355</v>
      </c>
      <c r="N6" s="9">
        <f t="shared" si="0"/>
        <v>8.497420546447783</v>
      </c>
      <c r="O6" s="9">
        <f t="shared" si="0"/>
        <v>4.1221471548991637</v>
      </c>
    </row>
    <row r="7" spans="1:21" x14ac:dyDescent="0.3">
      <c r="C7" s="14" t="s">
        <v>512</v>
      </c>
      <c r="D7">
        <v>3.3935</v>
      </c>
      <c r="E7">
        <v>3.3212000000000002</v>
      </c>
      <c r="F7">
        <v>3.0642</v>
      </c>
      <c r="G7">
        <v>1.8826000000000001</v>
      </c>
      <c r="H7">
        <v>0.63990000000000002</v>
      </c>
      <c r="I7">
        <v>0.214</v>
      </c>
      <c r="J7">
        <v>8.2199999999999995E-2</v>
      </c>
      <c r="K7">
        <v>5.45E-2</v>
      </c>
      <c r="L7">
        <v>4.6300000000000001E-2</v>
      </c>
      <c r="M7">
        <v>4.4499999999999998E-2</v>
      </c>
      <c r="N7">
        <v>4.48E-2</v>
      </c>
      <c r="O7">
        <v>4.3700000000000003E-2</v>
      </c>
    </row>
    <row r="8" spans="1:21" x14ac:dyDescent="0.3">
      <c r="D8">
        <v>3.476</v>
      </c>
      <c r="E8">
        <v>3.4790999999999999</v>
      </c>
      <c r="F8">
        <v>3.0687000000000002</v>
      </c>
      <c r="G8">
        <v>2.0968</v>
      </c>
      <c r="H8">
        <v>0.65469999999999995</v>
      </c>
      <c r="I8">
        <v>0.19850000000000001</v>
      </c>
      <c r="J8">
        <v>8.2400000000000001E-2</v>
      </c>
      <c r="K8">
        <v>5.4399999999999997E-2</v>
      </c>
      <c r="L8">
        <v>4.6800000000000001E-2</v>
      </c>
      <c r="M8">
        <v>4.41E-2</v>
      </c>
      <c r="N8">
        <v>4.3400000000000001E-2</v>
      </c>
      <c r="O8">
        <v>4.53E-2</v>
      </c>
    </row>
    <row r="9" spans="1:21" x14ac:dyDescent="0.3">
      <c r="C9" s="15" t="s">
        <v>475</v>
      </c>
      <c r="D9" s="9">
        <f>_xlfn.STDEV.S(D7:D8)/AVERAGE(D7:D8)*100</f>
        <v>1.6984150068531969</v>
      </c>
      <c r="E9" s="9">
        <f>_xlfn.STDEV.S(E7:E8)/AVERAGE(E7:E8)*100</f>
        <v>3.2837422098835534</v>
      </c>
      <c r="F9" s="9">
        <f t="shared" ref="F9:O9" si="1">_xlfn.STDEV.S(F7:F8)/AVERAGE(F7:F8)*100</f>
        <v>0.10376756559994731</v>
      </c>
      <c r="G9" s="9">
        <f>_xlfn.STDEV.S(G7:G8)/AVERAGE(G7:G8)*100</f>
        <v>7.6123170593636438</v>
      </c>
      <c r="H9" s="9">
        <f t="shared" si="1"/>
        <v>1.6167434515002088</v>
      </c>
      <c r="I9" s="9">
        <f t="shared" si="1"/>
        <v>5.3140145980079891</v>
      </c>
      <c r="J9" s="9">
        <f t="shared" si="1"/>
        <v>0.17183639883027163</v>
      </c>
      <c r="K9" s="9">
        <f t="shared" si="1"/>
        <v>0.12986350435015018</v>
      </c>
      <c r="L9" s="9">
        <f t="shared" si="1"/>
        <v>0.75951319139264029</v>
      </c>
      <c r="M9" s="9">
        <f>_xlfn.STDEV.S(M7:M8)/AVERAGE(M7:M8)*100</f>
        <v>0.63847113425421509</v>
      </c>
      <c r="N9" s="9">
        <f t="shared" si="1"/>
        <v>2.2447834323382438</v>
      </c>
      <c r="O9" s="9">
        <f t="shared" si="1"/>
        <v>2.5424064042662344</v>
      </c>
    </row>
    <row r="10" spans="1:21" x14ac:dyDescent="0.3">
      <c r="C10" s="14" t="s">
        <v>514</v>
      </c>
      <c r="D10">
        <v>3.3910999999999998</v>
      </c>
      <c r="E10">
        <v>2.7187000000000001</v>
      </c>
      <c r="F10">
        <v>1.6364000000000001</v>
      </c>
      <c r="G10">
        <v>0.56820000000000004</v>
      </c>
      <c r="H10">
        <v>0.16109999999999999</v>
      </c>
      <c r="I10">
        <v>7.3400000000000007E-2</v>
      </c>
      <c r="J10">
        <v>5.2499999999999998E-2</v>
      </c>
      <c r="K10">
        <v>4.6399999999999997E-2</v>
      </c>
      <c r="L10">
        <v>4.3799999999999999E-2</v>
      </c>
      <c r="M10">
        <v>4.3200000000000002E-2</v>
      </c>
      <c r="N10">
        <v>4.0399999999999998E-2</v>
      </c>
      <c r="O10">
        <v>4.24E-2</v>
      </c>
    </row>
    <row r="11" spans="1:21" x14ac:dyDescent="0.3">
      <c r="D11">
        <v>3.5141</v>
      </c>
      <c r="E11">
        <v>3.3475999999999999</v>
      </c>
      <c r="F11">
        <v>1.7511000000000001</v>
      </c>
      <c r="G11">
        <v>0.55559999999999998</v>
      </c>
      <c r="H11">
        <v>0.15890000000000001</v>
      </c>
      <c r="I11">
        <v>7.8799999999999995E-2</v>
      </c>
      <c r="J11">
        <v>5.11E-2</v>
      </c>
      <c r="K11">
        <v>4.5900000000000003E-2</v>
      </c>
      <c r="L11">
        <v>4.2900000000000001E-2</v>
      </c>
      <c r="M11">
        <v>4.02E-2</v>
      </c>
      <c r="N11">
        <v>4.19E-2</v>
      </c>
      <c r="O11">
        <v>4.1200000000000001E-2</v>
      </c>
    </row>
    <row r="12" spans="1:21" x14ac:dyDescent="0.3">
      <c r="C12" s="15" t="s">
        <v>475</v>
      </c>
      <c r="D12" s="9">
        <f>_xlfn.STDEV.S(D10:D11)/AVERAGE(D10:D11)*100</f>
        <v>2.5190909484430719</v>
      </c>
      <c r="E12" s="9">
        <f>_xlfn.STDEV.S(E10:E11)/AVERAGE(E10:E11)*100</f>
        <v>14.661307706121335</v>
      </c>
      <c r="F12" s="9">
        <f t="shared" ref="F12:O12" si="2">_xlfn.STDEV.S(F10:F11)/AVERAGE(F10:F11)*100</f>
        <v>4.7884958111939193</v>
      </c>
      <c r="G12" s="9">
        <f>_xlfn.STDEV.S(G10:G11)/AVERAGE(G10:G11)*100</f>
        <v>1.585610507732788</v>
      </c>
      <c r="H12" s="9">
        <f t="shared" si="2"/>
        <v>0.97227182413149382</v>
      </c>
      <c r="I12" s="9">
        <f t="shared" si="2"/>
        <v>5.0175776851607736</v>
      </c>
      <c r="J12" s="9">
        <f t="shared" si="2"/>
        <v>1.9110994086122886</v>
      </c>
      <c r="K12" s="9">
        <f t="shared" si="2"/>
        <v>0.76609618763438614</v>
      </c>
      <c r="L12" s="9">
        <f t="shared" si="2"/>
        <v>1.4680417602488842</v>
      </c>
      <c r="M12" s="9">
        <f>_xlfn.STDEV.S(M10:M11)/AVERAGE(M10:M11)*100</f>
        <v>5.0870991452269658</v>
      </c>
      <c r="N12" s="9">
        <f t="shared" si="2"/>
        <v>2.5775459824540032</v>
      </c>
      <c r="O12" s="9">
        <f t="shared" si="2"/>
        <v>2.0299716206312364</v>
      </c>
    </row>
    <row r="13" spans="1:21" x14ac:dyDescent="0.3">
      <c r="C13" s="14" t="s">
        <v>400</v>
      </c>
      <c r="D13">
        <v>2.706</v>
      </c>
      <c r="E13">
        <v>2.6621000000000001</v>
      </c>
      <c r="F13">
        <v>2.2709000000000001</v>
      </c>
      <c r="G13">
        <v>1.5767</v>
      </c>
      <c r="H13">
        <v>0.87860000000000005</v>
      </c>
      <c r="I13">
        <v>0.3473</v>
      </c>
      <c r="J13">
        <v>0.1741</v>
      </c>
      <c r="K13">
        <v>7.8100000000000003E-2</v>
      </c>
      <c r="L13">
        <v>5.4600000000000003E-2</v>
      </c>
      <c r="M13">
        <v>4.6300000000000001E-2</v>
      </c>
      <c r="N13">
        <v>4.4499999999999998E-2</v>
      </c>
      <c r="O13">
        <v>4.1399999999999999E-2</v>
      </c>
    </row>
    <row r="14" spans="1:21" x14ac:dyDescent="0.3">
      <c r="D14">
        <v>2.8273000000000001</v>
      </c>
      <c r="E14">
        <v>2.9224999999999999</v>
      </c>
      <c r="F14">
        <v>2.3132000000000001</v>
      </c>
      <c r="G14">
        <v>1.4003000000000001</v>
      </c>
      <c r="H14">
        <v>0.80810000000000004</v>
      </c>
      <c r="I14">
        <v>0.35870000000000002</v>
      </c>
      <c r="J14">
        <v>0.1484</v>
      </c>
      <c r="K14">
        <v>8.3400000000000002E-2</v>
      </c>
      <c r="L14">
        <v>5.3499999999999999E-2</v>
      </c>
      <c r="M14">
        <v>4.7E-2</v>
      </c>
      <c r="N14">
        <v>4.36E-2</v>
      </c>
      <c r="O14">
        <v>4.41E-2</v>
      </c>
    </row>
    <row r="15" spans="1:21" x14ac:dyDescent="0.3">
      <c r="C15" s="15" t="s">
        <v>475</v>
      </c>
      <c r="D15" s="9">
        <f>_xlfn.STDEV.S(D13:D14)/AVERAGE(D13:D14)*100</f>
        <v>3.1002133467525108</v>
      </c>
      <c r="E15" s="9">
        <f>_xlfn.STDEV.S(E13:E14)/AVERAGE(E13:E14)*100</f>
        <v>6.5942271898068547</v>
      </c>
      <c r="F15" s="9">
        <f t="shared" ref="F15:O15" si="3">_xlfn.STDEV.S(F13:F14)/AVERAGE(F13:F14)*100</f>
        <v>1.3049722669309554</v>
      </c>
      <c r="G15" s="9">
        <f>_xlfn.STDEV.S(G13:G14)/AVERAGE(G13:G14)*100</f>
        <v>8.3798210414045613</v>
      </c>
      <c r="H15" s="9">
        <f t="shared" si="3"/>
        <v>5.9110722800322053</v>
      </c>
      <c r="I15" s="9">
        <f t="shared" si="3"/>
        <v>2.2835743075146335</v>
      </c>
      <c r="J15" s="9">
        <f t="shared" si="3"/>
        <v>11.269856915655362</v>
      </c>
      <c r="K15" s="9">
        <f t="shared" si="3"/>
        <v>4.6410723718745528</v>
      </c>
      <c r="L15" s="9">
        <f t="shared" si="3"/>
        <v>1.4390702299818778</v>
      </c>
      <c r="M15" s="9">
        <f>_xlfn.STDEV.S(M13:M14)/AVERAGE(M13:M14)*100</f>
        <v>1.061039114320649</v>
      </c>
      <c r="N15" s="9">
        <f t="shared" si="3"/>
        <v>1.4447130603130338</v>
      </c>
      <c r="O15" s="9">
        <f t="shared" si="3"/>
        <v>4.4659375653887228</v>
      </c>
    </row>
    <row r="17" spans="1:11" x14ac:dyDescent="0.3">
      <c r="D17" t="s">
        <v>12</v>
      </c>
      <c r="E17" t="s">
        <v>13</v>
      </c>
      <c r="F17" t="s">
        <v>14</v>
      </c>
      <c r="G17" t="s">
        <v>15</v>
      </c>
      <c r="H17" t="s">
        <v>16</v>
      </c>
    </row>
    <row r="18" spans="1:11" x14ac:dyDescent="0.3">
      <c r="D18" t="s">
        <v>246</v>
      </c>
      <c r="E18">
        <v>3.5510000000000002</v>
      </c>
      <c r="F18">
        <v>3.5920000000000001</v>
      </c>
      <c r="G18">
        <v>5.8000000000000003E-2</v>
      </c>
      <c r="H18">
        <v>1.6</v>
      </c>
    </row>
    <row r="19" spans="1:11" x14ac:dyDescent="0.3">
      <c r="D19" t="s">
        <v>270</v>
      </c>
      <c r="E19">
        <v>3.6339999999999999</v>
      </c>
      <c r="F19" t="s">
        <v>19</v>
      </c>
      <c r="G19" t="s">
        <v>19</v>
      </c>
      <c r="H19" t="s">
        <v>19</v>
      </c>
      <c r="K19" s="20"/>
    </row>
    <row r="20" spans="1:11" x14ac:dyDescent="0.3">
      <c r="D20" t="s">
        <v>247</v>
      </c>
      <c r="E20">
        <v>3.2280000000000002</v>
      </c>
      <c r="F20">
        <v>3.2570000000000001</v>
      </c>
      <c r="G20">
        <v>4.2000000000000003E-2</v>
      </c>
      <c r="H20">
        <v>1.3</v>
      </c>
      <c r="K20" s="20"/>
    </row>
    <row r="21" spans="1:11" x14ac:dyDescent="0.3">
      <c r="D21" t="s">
        <v>271</v>
      </c>
      <c r="E21">
        <v>3.2869999999999999</v>
      </c>
      <c r="F21" t="s">
        <v>19</v>
      </c>
      <c r="G21" t="s">
        <v>19</v>
      </c>
      <c r="H21" t="s">
        <v>19</v>
      </c>
      <c r="K21" s="20"/>
    </row>
    <row r="22" spans="1:11" x14ac:dyDescent="0.3">
      <c r="D22" t="s">
        <v>248</v>
      </c>
      <c r="E22">
        <v>2.9990000000000001</v>
      </c>
      <c r="F22">
        <v>3.1030000000000002</v>
      </c>
      <c r="G22">
        <v>0.14699999999999999</v>
      </c>
      <c r="H22">
        <v>4.7</v>
      </c>
    </row>
    <row r="23" spans="1:11" x14ac:dyDescent="0.3">
      <c r="D23" t="s">
        <v>272</v>
      </c>
      <c r="E23">
        <v>3.206</v>
      </c>
      <c r="F23" t="s">
        <v>19</v>
      </c>
      <c r="G23" t="s">
        <v>19</v>
      </c>
      <c r="H23" t="s">
        <v>19</v>
      </c>
    </row>
    <row r="24" spans="1:11" x14ac:dyDescent="0.3">
      <c r="A24" t="s">
        <v>8</v>
      </c>
      <c r="D24" t="s">
        <v>249</v>
      </c>
      <c r="E24">
        <v>2.4</v>
      </c>
      <c r="F24">
        <v>2.452</v>
      </c>
      <c r="G24">
        <v>7.1999999999999995E-2</v>
      </c>
      <c r="H24">
        <v>2.9</v>
      </c>
    </row>
    <row r="25" spans="1:11" x14ac:dyDescent="0.3">
      <c r="A25" t="s">
        <v>9</v>
      </c>
      <c r="D25" t="s">
        <v>273</v>
      </c>
      <c r="E25">
        <v>2.5030000000000001</v>
      </c>
      <c r="F25" t="s">
        <v>19</v>
      </c>
      <c r="G25" t="s">
        <v>19</v>
      </c>
      <c r="H25" t="s">
        <v>19</v>
      </c>
    </row>
    <row r="26" spans="1:11" x14ac:dyDescent="0.3">
      <c r="A26" t="s">
        <v>10</v>
      </c>
      <c r="B26" t="s">
        <v>413</v>
      </c>
      <c r="C26" t="s">
        <v>11</v>
      </c>
      <c r="D26" t="s">
        <v>250</v>
      </c>
      <c r="E26">
        <v>1.4379999999999999</v>
      </c>
      <c r="F26">
        <v>1.399</v>
      </c>
      <c r="G26">
        <v>5.6000000000000001E-2</v>
      </c>
      <c r="H26">
        <v>4</v>
      </c>
    </row>
    <row r="27" spans="1:11" x14ac:dyDescent="0.3">
      <c r="A27">
        <v>1</v>
      </c>
      <c r="B27">
        <v>100</v>
      </c>
      <c r="C27">
        <v>174.245</v>
      </c>
      <c r="D27" t="s">
        <v>274</v>
      </c>
      <c r="E27">
        <v>1.359</v>
      </c>
      <c r="F27" t="s">
        <v>19</v>
      </c>
      <c r="G27" t="s">
        <v>19</v>
      </c>
      <c r="H27" t="s">
        <v>19</v>
      </c>
    </row>
    <row r="28" spans="1:11" x14ac:dyDescent="0.3">
      <c r="A28" t="s">
        <v>19</v>
      </c>
      <c r="B28" t="s">
        <v>19</v>
      </c>
      <c r="C28" t="s">
        <v>17</v>
      </c>
      <c r="D28" t="s">
        <v>251</v>
      </c>
      <c r="E28">
        <v>0.64900000000000002</v>
      </c>
      <c r="F28">
        <v>0.60399999999999998</v>
      </c>
      <c r="G28">
        <v>6.3E-2</v>
      </c>
      <c r="H28">
        <v>10.5</v>
      </c>
    </row>
    <row r="29" spans="1:11" x14ac:dyDescent="0.3">
      <c r="A29">
        <v>2</v>
      </c>
      <c r="B29">
        <v>33.332999999999998</v>
      </c>
      <c r="C29">
        <v>17.433</v>
      </c>
      <c r="D29" t="s">
        <v>275</v>
      </c>
      <c r="E29">
        <v>0.56000000000000005</v>
      </c>
      <c r="F29" t="s">
        <v>19</v>
      </c>
      <c r="G29" t="s">
        <v>19</v>
      </c>
      <c r="H29" t="s">
        <v>19</v>
      </c>
    </row>
    <row r="30" spans="1:11" x14ac:dyDescent="0.3">
      <c r="A30" t="s">
        <v>19</v>
      </c>
      <c r="B30" t="s">
        <v>19</v>
      </c>
      <c r="C30">
        <v>21.614000000000001</v>
      </c>
      <c r="D30" t="s">
        <v>252</v>
      </c>
      <c r="E30">
        <v>0.27900000000000003</v>
      </c>
      <c r="F30">
        <v>0.27800000000000002</v>
      </c>
      <c r="G30">
        <v>1E-3</v>
      </c>
      <c r="H30">
        <v>0.4</v>
      </c>
    </row>
    <row r="31" spans="1:11" x14ac:dyDescent="0.3">
      <c r="A31">
        <v>3</v>
      </c>
      <c r="B31">
        <v>11.111000000000001</v>
      </c>
      <c r="C31">
        <v>9.5220000000000002</v>
      </c>
      <c r="D31" t="s">
        <v>276</v>
      </c>
      <c r="E31">
        <v>0.27800000000000002</v>
      </c>
      <c r="F31" t="s">
        <v>19</v>
      </c>
      <c r="G31" t="s">
        <v>19</v>
      </c>
      <c r="H31" t="s">
        <v>19</v>
      </c>
    </row>
    <row r="32" spans="1:11" x14ac:dyDescent="0.3">
      <c r="A32" t="s">
        <v>19</v>
      </c>
      <c r="B32" t="s">
        <v>19</v>
      </c>
      <c r="C32">
        <v>16.279</v>
      </c>
      <c r="D32" t="s">
        <v>253</v>
      </c>
      <c r="E32">
        <v>0.13100000000000001</v>
      </c>
      <c r="F32">
        <v>0.126</v>
      </c>
      <c r="G32">
        <v>7.0000000000000001E-3</v>
      </c>
      <c r="H32">
        <v>5.7</v>
      </c>
    </row>
    <row r="33" spans="1:10" x14ac:dyDescent="0.3">
      <c r="A33">
        <v>4</v>
      </c>
      <c r="B33">
        <v>3.7040000000000002</v>
      </c>
      <c r="C33">
        <v>3.645</v>
      </c>
      <c r="D33" t="s">
        <v>277</v>
      </c>
      <c r="E33">
        <v>0.121</v>
      </c>
      <c r="F33" t="s">
        <v>19</v>
      </c>
      <c r="G33" t="s">
        <v>19</v>
      </c>
      <c r="H33" t="s">
        <v>19</v>
      </c>
    </row>
    <row r="34" spans="1:10" x14ac:dyDescent="0.3">
      <c r="A34" t="s">
        <v>19</v>
      </c>
      <c r="B34" t="s">
        <v>19</v>
      </c>
      <c r="C34">
        <v>4.1660000000000004</v>
      </c>
      <c r="D34" t="s">
        <v>254</v>
      </c>
      <c r="E34">
        <v>8.1000000000000003E-2</v>
      </c>
      <c r="F34">
        <v>7.4999999999999997E-2</v>
      </c>
      <c r="G34">
        <v>0.01</v>
      </c>
      <c r="H34">
        <v>12.8</v>
      </c>
    </row>
    <row r="35" spans="1:10" x14ac:dyDescent="0.3">
      <c r="A35">
        <v>5</v>
      </c>
      <c r="B35">
        <v>1.2350000000000001</v>
      </c>
      <c r="C35">
        <v>1.24</v>
      </c>
      <c r="D35" t="s">
        <v>278</v>
      </c>
      <c r="E35">
        <v>6.8000000000000005E-2</v>
      </c>
      <c r="F35" t="s">
        <v>19</v>
      </c>
      <c r="G35" t="s">
        <v>19</v>
      </c>
      <c r="H35" t="s">
        <v>19</v>
      </c>
    </row>
    <row r="36" spans="1:10" x14ac:dyDescent="0.3">
      <c r="A36" t="s">
        <v>19</v>
      </c>
      <c r="B36" t="s">
        <v>19</v>
      </c>
      <c r="C36">
        <v>1.1359999999999999</v>
      </c>
      <c r="D36" t="s">
        <v>255</v>
      </c>
      <c r="E36">
        <v>5.6000000000000001E-2</v>
      </c>
      <c r="F36">
        <v>5.5E-2</v>
      </c>
      <c r="G36">
        <v>2E-3</v>
      </c>
      <c r="H36">
        <v>2.8</v>
      </c>
    </row>
    <row r="37" spans="1:10" x14ac:dyDescent="0.3">
      <c r="A37">
        <v>6</v>
      </c>
      <c r="B37">
        <v>0.41199999999999998</v>
      </c>
      <c r="C37">
        <v>0.439</v>
      </c>
      <c r="D37" t="s">
        <v>279</v>
      </c>
      <c r="E37">
        <v>5.3999999999999999E-2</v>
      </c>
      <c r="F37" t="s">
        <v>19</v>
      </c>
      <c r="G37" t="s">
        <v>19</v>
      </c>
      <c r="H37" t="s">
        <v>19</v>
      </c>
    </row>
    <row r="38" spans="1:10" x14ac:dyDescent="0.3">
      <c r="A38" t="s">
        <v>19</v>
      </c>
      <c r="B38" t="s">
        <v>19</v>
      </c>
      <c r="C38">
        <v>0.371</v>
      </c>
      <c r="D38" t="s">
        <v>256</v>
      </c>
      <c r="E38">
        <v>4.8000000000000001E-2</v>
      </c>
      <c r="F38">
        <v>4.8000000000000001E-2</v>
      </c>
      <c r="G38">
        <v>1E-3</v>
      </c>
      <c r="H38">
        <v>1.3</v>
      </c>
    </row>
    <row r="39" spans="1:10" x14ac:dyDescent="0.3">
      <c r="A39">
        <v>7</v>
      </c>
      <c r="B39">
        <v>0.13700000000000001</v>
      </c>
      <c r="C39">
        <v>0.16900000000000001</v>
      </c>
      <c r="D39" t="s">
        <v>280</v>
      </c>
      <c r="E39">
        <v>4.9000000000000002E-2</v>
      </c>
      <c r="F39" t="s">
        <v>19</v>
      </c>
      <c r="G39" t="s">
        <v>19</v>
      </c>
      <c r="H39" t="s">
        <v>19</v>
      </c>
    </row>
    <row r="40" spans="1:10" x14ac:dyDescent="0.3">
      <c r="A40" t="s">
        <v>19</v>
      </c>
      <c r="B40" t="s">
        <v>19</v>
      </c>
      <c r="C40">
        <v>0.16800000000000001</v>
      </c>
      <c r="D40" t="s">
        <v>257</v>
      </c>
      <c r="E40">
        <v>5.8999999999999997E-2</v>
      </c>
      <c r="F40">
        <v>5.1999999999999998E-2</v>
      </c>
      <c r="G40">
        <v>8.9999999999999993E-3</v>
      </c>
      <c r="H40">
        <v>17.8</v>
      </c>
    </row>
    <row r="41" spans="1:10" x14ac:dyDescent="0.3">
      <c r="A41">
        <v>8</v>
      </c>
      <c r="B41">
        <v>4.5999999999999999E-2</v>
      </c>
      <c r="C41">
        <v>6.0999999999999999E-2</v>
      </c>
      <c r="D41" t="s">
        <v>281</v>
      </c>
      <c r="E41">
        <v>4.5999999999999999E-2</v>
      </c>
      <c r="F41" t="s">
        <v>19</v>
      </c>
      <c r="G41" t="s">
        <v>19</v>
      </c>
      <c r="H41" t="s">
        <v>19</v>
      </c>
    </row>
    <row r="42" spans="1:10" x14ac:dyDescent="0.3">
      <c r="A42" t="s">
        <v>19</v>
      </c>
      <c r="B42" t="s">
        <v>19</v>
      </c>
      <c r="C42">
        <v>5.3999999999999999E-2</v>
      </c>
    </row>
    <row r="43" spans="1:10" x14ac:dyDescent="0.3">
      <c r="A43">
        <v>9</v>
      </c>
      <c r="B43">
        <v>1.4999999999999999E-2</v>
      </c>
      <c r="C43">
        <v>0.02</v>
      </c>
      <c r="D43" t="s">
        <v>46</v>
      </c>
    </row>
    <row r="44" spans="1:10" x14ac:dyDescent="0.3">
      <c r="A44" t="s">
        <v>19</v>
      </c>
      <c r="B44" t="s">
        <v>19</v>
      </c>
      <c r="C44">
        <v>7.0000000000000001E-3</v>
      </c>
      <c r="D44" t="s">
        <v>49</v>
      </c>
    </row>
    <row r="45" spans="1:10" x14ac:dyDescent="0.3">
      <c r="A45">
        <v>10</v>
      </c>
      <c r="B45">
        <v>5.0000000000000001E-3</v>
      </c>
      <c r="C45" t="s">
        <v>17</v>
      </c>
    </row>
    <row r="46" spans="1:10" x14ac:dyDescent="0.3">
      <c r="A46" t="s">
        <v>19</v>
      </c>
      <c r="B46" t="s">
        <v>19</v>
      </c>
      <c r="C46" t="s">
        <v>17</v>
      </c>
    </row>
    <row r="47" spans="1:10" x14ac:dyDescent="0.3">
      <c r="A47">
        <v>11</v>
      </c>
      <c r="B47">
        <v>2E-3</v>
      </c>
      <c r="C47" t="s">
        <v>17</v>
      </c>
      <c r="D47" t="s">
        <v>51</v>
      </c>
      <c r="E47" t="s">
        <v>52</v>
      </c>
      <c r="F47" t="s">
        <v>53</v>
      </c>
      <c r="G47" t="s">
        <v>15</v>
      </c>
      <c r="H47" t="s">
        <v>16</v>
      </c>
      <c r="I47" t="s">
        <v>415</v>
      </c>
      <c r="J47" t="s">
        <v>416</v>
      </c>
    </row>
    <row r="48" spans="1:10" x14ac:dyDescent="0.3">
      <c r="A48" t="s">
        <v>19</v>
      </c>
      <c r="B48" t="s">
        <v>19</v>
      </c>
      <c r="C48" t="s">
        <v>17</v>
      </c>
      <c r="E48">
        <v>7.0229999999999997</v>
      </c>
      <c r="F48">
        <v>7.2370000000000001</v>
      </c>
      <c r="G48">
        <v>0.30299999999999999</v>
      </c>
      <c r="H48">
        <v>4.2</v>
      </c>
      <c r="I48">
        <v>1</v>
      </c>
      <c r="J48">
        <v>7.2370000000000001</v>
      </c>
    </row>
    <row r="49" spans="1:10" x14ac:dyDescent="0.3">
      <c r="A49">
        <v>12</v>
      </c>
      <c r="B49">
        <v>1E-3</v>
      </c>
      <c r="C49" t="s">
        <v>17</v>
      </c>
      <c r="E49">
        <v>7.452</v>
      </c>
      <c r="F49" t="s">
        <v>19</v>
      </c>
      <c r="G49" t="s">
        <v>19</v>
      </c>
      <c r="H49" t="s">
        <v>19</v>
      </c>
      <c r="I49" t="s">
        <v>19</v>
      </c>
      <c r="J49" t="s">
        <v>19</v>
      </c>
    </row>
    <row r="50" spans="1:10" x14ac:dyDescent="0.3">
      <c r="A50" t="s">
        <v>19</v>
      </c>
      <c r="B50" t="s">
        <v>19</v>
      </c>
      <c r="C50" t="s">
        <v>17</v>
      </c>
      <c r="E50">
        <v>1.175</v>
      </c>
      <c r="F50">
        <v>1.17</v>
      </c>
      <c r="G50">
        <v>7.0000000000000001E-3</v>
      </c>
      <c r="H50">
        <v>0.6</v>
      </c>
      <c r="I50">
        <v>3</v>
      </c>
      <c r="J50">
        <v>3.51</v>
      </c>
    </row>
    <row r="51" spans="1:10" x14ac:dyDescent="0.3">
      <c r="A51" t="s">
        <v>43</v>
      </c>
      <c r="E51">
        <v>1.165</v>
      </c>
      <c r="F51" t="s">
        <v>19</v>
      </c>
      <c r="G51" t="s">
        <v>19</v>
      </c>
      <c r="H51" t="s">
        <v>19</v>
      </c>
      <c r="I51" t="s">
        <v>19</v>
      </c>
      <c r="J51" t="s">
        <v>19</v>
      </c>
    </row>
    <row r="52" spans="1:10" x14ac:dyDescent="0.3">
      <c r="A52" t="s">
        <v>44</v>
      </c>
      <c r="B52" t="s">
        <v>45</v>
      </c>
      <c r="C52">
        <v>4.8000000000000001E-2</v>
      </c>
      <c r="E52">
        <v>0.24199999999999999</v>
      </c>
      <c r="F52">
        <v>0.23799999999999999</v>
      </c>
      <c r="G52">
        <v>5.0000000000000001E-3</v>
      </c>
      <c r="H52">
        <v>2.2999999999999998</v>
      </c>
      <c r="I52">
        <v>9</v>
      </c>
      <c r="J52">
        <v>2.1389999999999998</v>
      </c>
    </row>
    <row r="53" spans="1:10" x14ac:dyDescent="0.3">
      <c r="A53" t="s">
        <v>47</v>
      </c>
      <c r="B53" t="s">
        <v>48</v>
      </c>
      <c r="C53">
        <v>3.5920000000000001</v>
      </c>
      <c r="E53">
        <v>0.23400000000000001</v>
      </c>
      <c r="F53" t="s">
        <v>19</v>
      </c>
      <c r="G53" t="s">
        <v>19</v>
      </c>
      <c r="H53" t="s">
        <v>19</v>
      </c>
      <c r="I53" t="s">
        <v>19</v>
      </c>
      <c r="J53" t="s">
        <v>19</v>
      </c>
    </row>
    <row r="54" spans="1:10" x14ac:dyDescent="0.3">
      <c r="A54" t="s">
        <v>50</v>
      </c>
      <c r="E54">
        <v>6.5000000000000002E-2</v>
      </c>
      <c r="F54">
        <v>6.2E-2</v>
      </c>
      <c r="G54">
        <v>4.0000000000000001E-3</v>
      </c>
      <c r="H54">
        <v>6.4</v>
      </c>
      <c r="I54">
        <v>27</v>
      </c>
      <c r="J54">
        <v>1.6819999999999999</v>
      </c>
    </row>
    <row r="55" spans="1:10" x14ac:dyDescent="0.3">
      <c r="A55" t="s">
        <v>414</v>
      </c>
      <c r="E55">
        <v>5.8999999999999997E-2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</row>
    <row r="56" spans="1:10" x14ac:dyDescent="0.3">
      <c r="A56" t="s">
        <v>10</v>
      </c>
      <c r="B56" t="s">
        <v>12</v>
      </c>
      <c r="C56" t="s">
        <v>13</v>
      </c>
      <c r="E56">
        <v>1.4E-2</v>
      </c>
      <c r="F56">
        <v>1.2999999999999999E-2</v>
      </c>
      <c r="G56">
        <v>1E-3</v>
      </c>
      <c r="H56">
        <v>5.9</v>
      </c>
      <c r="I56">
        <v>81</v>
      </c>
      <c r="J56">
        <v>1.075</v>
      </c>
    </row>
    <row r="57" spans="1:10" x14ac:dyDescent="0.3">
      <c r="A57">
        <v>1</v>
      </c>
      <c r="B57" t="s">
        <v>54</v>
      </c>
      <c r="C57">
        <v>2.843</v>
      </c>
      <c r="E57">
        <v>1.2999999999999999E-2</v>
      </c>
      <c r="F57" t="s">
        <v>19</v>
      </c>
      <c r="G57" t="s">
        <v>19</v>
      </c>
      <c r="H57" t="s">
        <v>19</v>
      </c>
      <c r="I57" t="s">
        <v>19</v>
      </c>
      <c r="J57" t="s">
        <v>19</v>
      </c>
    </row>
    <row r="58" spans="1:10" x14ac:dyDescent="0.3">
      <c r="A58" t="s">
        <v>19</v>
      </c>
      <c r="B58" t="s">
        <v>78</v>
      </c>
      <c r="C58">
        <v>2.8759999999999999</v>
      </c>
      <c r="E58" t="s">
        <v>17</v>
      </c>
      <c r="F58" t="s">
        <v>17</v>
      </c>
      <c r="G58" t="s">
        <v>17</v>
      </c>
      <c r="H58" t="s">
        <v>17</v>
      </c>
      <c r="I58">
        <v>243</v>
      </c>
      <c r="J58" t="s">
        <v>17</v>
      </c>
    </row>
    <row r="59" spans="1:10" x14ac:dyDescent="0.3">
      <c r="A59">
        <v>2</v>
      </c>
      <c r="B59" t="s">
        <v>55</v>
      </c>
      <c r="C59">
        <v>1.39</v>
      </c>
      <c r="E59" t="s">
        <v>17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0" x14ac:dyDescent="0.3">
      <c r="A60" t="s">
        <v>19</v>
      </c>
      <c r="B60" t="s">
        <v>79</v>
      </c>
      <c r="C60">
        <v>1.3819999999999999</v>
      </c>
      <c r="D60" t="s">
        <v>51</v>
      </c>
      <c r="E60" t="s">
        <v>17</v>
      </c>
      <c r="F60" t="s">
        <v>17</v>
      </c>
      <c r="G60" t="s">
        <v>17</v>
      </c>
      <c r="H60" t="s">
        <v>17</v>
      </c>
      <c r="I60">
        <v>729</v>
      </c>
      <c r="J60" t="s">
        <v>17</v>
      </c>
    </row>
    <row r="61" spans="1:10" x14ac:dyDescent="0.3">
      <c r="A61">
        <v>3</v>
      </c>
      <c r="B61" t="s">
        <v>56</v>
      </c>
      <c r="C61">
        <v>0.38200000000000001</v>
      </c>
      <c r="D61" t="s">
        <v>51</v>
      </c>
      <c r="E61" t="s">
        <v>17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0" x14ac:dyDescent="0.3">
      <c r="A62" t="s">
        <v>19</v>
      </c>
      <c r="B62" t="s">
        <v>80</v>
      </c>
      <c r="C62">
        <v>0.371</v>
      </c>
      <c r="D62" t="s">
        <v>51</v>
      </c>
      <c r="E62" t="s">
        <v>17</v>
      </c>
      <c r="F62" t="s">
        <v>17</v>
      </c>
      <c r="G62" t="s">
        <v>17</v>
      </c>
      <c r="H62" t="s">
        <v>17</v>
      </c>
      <c r="I62">
        <v>2187</v>
      </c>
      <c r="J62" t="s">
        <v>17</v>
      </c>
    </row>
    <row r="63" spans="1:10" x14ac:dyDescent="0.3">
      <c r="A63">
        <v>4</v>
      </c>
      <c r="B63" t="s">
        <v>57</v>
      </c>
      <c r="C63">
        <v>0.13600000000000001</v>
      </c>
      <c r="D63" t="s">
        <v>51</v>
      </c>
      <c r="E63" t="s">
        <v>17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x14ac:dyDescent="0.3">
      <c r="A64" t="s">
        <v>19</v>
      </c>
      <c r="B64" t="s">
        <v>81</v>
      </c>
      <c r="C64">
        <v>0.128</v>
      </c>
      <c r="D64" t="s">
        <v>51</v>
      </c>
      <c r="E64" t="s">
        <v>17</v>
      </c>
      <c r="F64" t="s">
        <v>17</v>
      </c>
      <c r="G64" t="s">
        <v>17</v>
      </c>
      <c r="H64" t="s">
        <v>17</v>
      </c>
      <c r="I64">
        <v>6561</v>
      </c>
      <c r="J64" t="s">
        <v>17</v>
      </c>
    </row>
    <row r="65" spans="1:10" x14ac:dyDescent="0.3">
      <c r="A65">
        <v>5</v>
      </c>
      <c r="B65" t="s">
        <v>58</v>
      </c>
      <c r="C65">
        <v>7.4999999999999997E-2</v>
      </c>
      <c r="D65" t="s">
        <v>51</v>
      </c>
      <c r="E65" t="s">
        <v>17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3">
      <c r="A66" t="s">
        <v>19</v>
      </c>
      <c r="B66" t="s">
        <v>82</v>
      </c>
      <c r="C66">
        <v>7.2999999999999995E-2</v>
      </c>
      <c r="E66">
        <v>35.058999999999997</v>
      </c>
      <c r="F66">
        <v>65.897999999999996</v>
      </c>
      <c r="G66">
        <v>43.613</v>
      </c>
      <c r="H66">
        <v>66.2</v>
      </c>
      <c r="I66">
        <v>1</v>
      </c>
      <c r="J66">
        <v>65.897999999999996</v>
      </c>
    </row>
    <row r="67" spans="1:10" x14ac:dyDescent="0.3">
      <c r="A67">
        <v>6</v>
      </c>
      <c r="B67" t="s">
        <v>59</v>
      </c>
      <c r="C67">
        <v>5.6000000000000001E-2</v>
      </c>
      <c r="E67">
        <v>96.736999999999995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3">
      <c r="A68" t="s">
        <v>19</v>
      </c>
      <c r="B68" t="s">
        <v>83</v>
      </c>
      <c r="C68">
        <v>5.5E-2</v>
      </c>
      <c r="E68">
        <v>5.702</v>
      </c>
      <c r="F68">
        <v>16.844999999999999</v>
      </c>
      <c r="G68">
        <v>15.757999999999999</v>
      </c>
      <c r="H68">
        <v>93.5</v>
      </c>
      <c r="I68">
        <v>3</v>
      </c>
      <c r="J68">
        <v>50.534999999999997</v>
      </c>
    </row>
    <row r="69" spans="1:10" x14ac:dyDescent="0.3">
      <c r="A69">
        <v>7</v>
      </c>
      <c r="B69" t="s">
        <v>60</v>
      </c>
      <c r="C69">
        <v>4.4999999999999998E-2</v>
      </c>
      <c r="E69">
        <v>27.988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x14ac:dyDescent="0.3">
      <c r="A70" t="s">
        <v>19</v>
      </c>
      <c r="B70" t="s">
        <v>84</v>
      </c>
      <c r="C70">
        <v>4.5999999999999999E-2</v>
      </c>
      <c r="E70">
        <v>1.5369999999999999</v>
      </c>
      <c r="F70">
        <v>1.637</v>
      </c>
      <c r="G70">
        <v>0.14199999999999999</v>
      </c>
      <c r="H70">
        <v>8.6999999999999993</v>
      </c>
      <c r="I70">
        <v>9</v>
      </c>
      <c r="J70">
        <v>14.734</v>
      </c>
    </row>
    <row r="71" spans="1:10" x14ac:dyDescent="0.3">
      <c r="A71">
        <v>8</v>
      </c>
      <c r="B71" t="s">
        <v>61</v>
      </c>
      <c r="C71">
        <v>4.3999999999999997E-2</v>
      </c>
      <c r="E71">
        <v>1.738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3">
      <c r="A72" t="s">
        <v>19</v>
      </c>
      <c r="B72" t="s">
        <v>85</v>
      </c>
      <c r="C72">
        <v>4.3999999999999997E-2</v>
      </c>
      <c r="D72" t="s">
        <v>51</v>
      </c>
      <c r="E72" t="s">
        <v>17</v>
      </c>
      <c r="F72" t="s">
        <v>17</v>
      </c>
      <c r="G72" t="s">
        <v>17</v>
      </c>
      <c r="H72" t="s">
        <v>17</v>
      </c>
      <c r="I72">
        <v>19683</v>
      </c>
      <c r="J72" t="s">
        <v>17</v>
      </c>
    </row>
    <row r="73" spans="1:10" x14ac:dyDescent="0.3">
      <c r="A73">
        <v>9</v>
      </c>
      <c r="B73" t="s">
        <v>62</v>
      </c>
      <c r="C73">
        <v>4.7E-2</v>
      </c>
      <c r="D73" t="s">
        <v>51</v>
      </c>
      <c r="E73" t="s">
        <v>17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3">
      <c r="A74" t="s">
        <v>19</v>
      </c>
      <c r="B74" t="s">
        <v>86</v>
      </c>
      <c r="C74">
        <v>4.2999999999999997E-2</v>
      </c>
      <c r="E74">
        <v>0.377</v>
      </c>
      <c r="F74">
        <v>0.373</v>
      </c>
      <c r="G74">
        <v>7.0000000000000001E-3</v>
      </c>
      <c r="H74">
        <v>1.8</v>
      </c>
      <c r="I74">
        <v>27</v>
      </c>
      <c r="J74">
        <v>10.06</v>
      </c>
    </row>
    <row r="75" spans="1:10" x14ac:dyDescent="0.3">
      <c r="A75">
        <v>97</v>
      </c>
      <c r="B75" t="s">
        <v>114</v>
      </c>
      <c r="C75">
        <v>3.391</v>
      </c>
      <c r="E75">
        <v>0.36799999999999999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x14ac:dyDescent="0.3">
      <c r="A76" t="s">
        <v>19</v>
      </c>
      <c r="B76" t="s">
        <v>138</v>
      </c>
      <c r="C76">
        <v>3.5139999999999998</v>
      </c>
      <c r="E76">
        <v>8.4000000000000005E-2</v>
      </c>
      <c r="F76">
        <v>8.4000000000000005E-2</v>
      </c>
      <c r="G76">
        <v>1E-3</v>
      </c>
      <c r="H76">
        <v>1.4</v>
      </c>
      <c r="I76">
        <v>81</v>
      </c>
      <c r="J76">
        <v>6.774</v>
      </c>
    </row>
    <row r="77" spans="1:10" x14ac:dyDescent="0.3">
      <c r="A77">
        <v>98</v>
      </c>
      <c r="B77" t="s">
        <v>115</v>
      </c>
      <c r="C77">
        <v>2.7189999999999999</v>
      </c>
      <c r="E77">
        <v>8.3000000000000004E-2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x14ac:dyDescent="0.3">
      <c r="A78" t="s">
        <v>19</v>
      </c>
      <c r="B78" t="s">
        <v>139</v>
      </c>
      <c r="C78">
        <v>3.3479999999999999</v>
      </c>
      <c r="E78">
        <v>1.2999999999999999E-2</v>
      </c>
      <c r="F78">
        <v>1.4999999999999999E-2</v>
      </c>
      <c r="G78">
        <v>4.0000000000000001E-3</v>
      </c>
      <c r="H78">
        <v>24.6</v>
      </c>
      <c r="I78">
        <v>243</v>
      </c>
      <c r="J78">
        <v>3.7130000000000001</v>
      </c>
    </row>
    <row r="79" spans="1:10" x14ac:dyDescent="0.3">
      <c r="A79">
        <v>99</v>
      </c>
      <c r="B79" t="s">
        <v>116</v>
      </c>
      <c r="C79">
        <v>1.6359999999999999</v>
      </c>
      <c r="E79">
        <v>1.7999999999999999E-2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x14ac:dyDescent="0.3">
      <c r="A80" t="s">
        <v>19</v>
      </c>
      <c r="B80" t="s">
        <v>140</v>
      </c>
      <c r="C80">
        <v>1.7509999999999999</v>
      </c>
      <c r="E80" t="s">
        <v>17</v>
      </c>
      <c r="F80" t="s">
        <v>17</v>
      </c>
      <c r="G80" t="s">
        <v>17</v>
      </c>
      <c r="H80" t="s">
        <v>17</v>
      </c>
      <c r="I80">
        <v>729</v>
      </c>
      <c r="J80" t="s">
        <v>17</v>
      </c>
    </row>
    <row r="81" spans="1:10" x14ac:dyDescent="0.3">
      <c r="A81">
        <v>10</v>
      </c>
      <c r="B81" t="s">
        <v>63</v>
      </c>
      <c r="C81">
        <v>4.2999999999999997E-2</v>
      </c>
      <c r="E81" t="s">
        <v>17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x14ac:dyDescent="0.3">
      <c r="A82" t="s">
        <v>19</v>
      </c>
      <c r="B82" t="s">
        <v>87</v>
      </c>
      <c r="C82">
        <v>4.2000000000000003E-2</v>
      </c>
      <c r="D82" t="s">
        <v>51</v>
      </c>
      <c r="E82" t="s">
        <v>17</v>
      </c>
      <c r="F82" t="s">
        <v>17</v>
      </c>
      <c r="G82" t="s">
        <v>17</v>
      </c>
      <c r="H82" t="s">
        <v>17</v>
      </c>
      <c r="I82">
        <v>2187</v>
      </c>
      <c r="J82" t="s">
        <v>17</v>
      </c>
    </row>
    <row r="83" spans="1:10" x14ac:dyDescent="0.3">
      <c r="A83">
        <v>100</v>
      </c>
      <c r="B83" t="s">
        <v>117</v>
      </c>
      <c r="C83">
        <v>0.56799999999999995</v>
      </c>
      <c r="D83" t="s">
        <v>51</v>
      </c>
      <c r="E83" t="s">
        <v>17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3">
      <c r="A84" t="s">
        <v>19</v>
      </c>
      <c r="B84" t="s">
        <v>141</v>
      </c>
      <c r="C84">
        <v>0.55600000000000005</v>
      </c>
      <c r="D84" t="s">
        <v>51</v>
      </c>
      <c r="E84" t="s">
        <v>17</v>
      </c>
      <c r="F84" t="s">
        <v>17</v>
      </c>
      <c r="G84" t="s">
        <v>17</v>
      </c>
      <c r="H84" t="s">
        <v>17</v>
      </c>
      <c r="I84">
        <v>6561</v>
      </c>
      <c r="J84" t="s">
        <v>17</v>
      </c>
    </row>
    <row r="85" spans="1:10" x14ac:dyDescent="0.3">
      <c r="A85">
        <v>101</v>
      </c>
      <c r="B85" t="s">
        <v>118</v>
      </c>
      <c r="C85">
        <v>0.161</v>
      </c>
      <c r="D85" t="s">
        <v>51</v>
      </c>
      <c r="E85" t="s">
        <v>17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3">
      <c r="A86" t="s">
        <v>19</v>
      </c>
      <c r="B86" t="s">
        <v>142</v>
      </c>
      <c r="C86">
        <v>0.159</v>
      </c>
      <c r="D86" t="s">
        <v>51</v>
      </c>
      <c r="E86" t="s">
        <v>17</v>
      </c>
      <c r="F86" t="s">
        <v>17</v>
      </c>
      <c r="G86" t="s">
        <v>17</v>
      </c>
      <c r="H86" t="s">
        <v>17</v>
      </c>
      <c r="I86">
        <v>19683</v>
      </c>
      <c r="J86" t="s">
        <v>17</v>
      </c>
    </row>
    <row r="87" spans="1:10" x14ac:dyDescent="0.3">
      <c r="A87">
        <v>102</v>
      </c>
      <c r="B87" t="s">
        <v>119</v>
      </c>
      <c r="C87">
        <v>7.2999999999999995E-2</v>
      </c>
      <c r="D87" t="s">
        <v>51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x14ac:dyDescent="0.3">
      <c r="A88" t="s">
        <v>19</v>
      </c>
      <c r="B88" t="s">
        <v>143</v>
      </c>
      <c r="C88">
        <v>7.9000000000000001E-2</v>
      </c>
      <c r="D88" t="s">
        <v>51</v>
      </c>
      <c r="E88" t="s">
        <v>17</v>
      </c>
      <c r="F88" t="s">
        <v>17</v>
      </c>
      <c r="G88" t="s">
        <v>17</v>
      </c>
      <c r="H88" t="s">
        <v>17</v>
      </c>
      <c r="I88">
        <v>59049</v>
      </c>
      <c r="J88" t="s">
        <v>17</v>
      </c>
    </row>
    <row r="89" spans="1:10" x14ac:dyDescent="0.3">
      <c r="A89">
        <v>103</v>
      </c>
      <c r="B89" t="s">
        <v>120</v>
      </c>
      <c r="C89">
        <v>5.1999999999999998E-2</v>
      </c>
      <c r="D89" t="s">
        <v>51</v>
      </c>
      <c r="E89" t="s">
        <v>17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3">
      <c r="A90" t="s">
        <v>19</v>
      </c>
      <c r="B90" t="s">
        <v>144</v>
      </c>
      <c r="C90">
        <v>5.0999999999999997E-2</v>
      </c>
      <c r="D90" t="s">
        <v>51</v>
      </c>
      <c r="E90" t="s">
        <v>17</v>
      </c>
      <c r="F90" t="s">
        <v>17</v>
      </c>
      <c r="G90" t="s">
        <v>17</v>
      </c>
      <c r="H90" t="s">
        <v>17</v>
      </c>
      <c r="I90">
        <v>177147</v>
      </c>
      <c r="J90" t="s">
        <v>17</v>
      </c>
    </row>
    <row r="91" spans="1:10" x14ac:dyDescent="0.3">
      <c r="A91">
        <v>104</v>
      </c>
      <c r="B91" t="s">
        <v>121</v>
      </c>
      <c r="C91">
        <v>4.5999999999999999E-2</v>
      </c>
      <c r="D91" t="s">
        <v>51</v>
      </c>
      <c r="E91" t="s">
        <v>17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3">
      <c r="A92" t="s">
        <v>19</v>
      </c>
      <c r="B92" t="s">
        <v>145</v>
      </c>
      <c r="C92">
        <v>4.5999999999999999E-2</v>
      </c>
      <c r="E92">
        <v>5.59</v>
      </c>
      <c r="F92">
        <v>6.2089999999999996</v>
      </c>
      <c r="G92">
        <v>0.876</v>
      </c>
      <c r="H92">
        <v>14.1</v>
      </c>
      <c r="I92">
        <v>1</v>
      </c>
      <c r="J92">
        <v>6.2089999999999996</v>
      </c>
    </row>
    <row r="93" spans="1:10" x14ac:dyDescent="0.3">
      <c r="A93">
        <v>105</v>
      </c>
      <c r="B93" t="s">
        <v>122</v>
      </c>
      <c r="C93">
        <v>4.3999999999999997E-2</v>
      </c>
      <c r="E93">
        <v>6.8289999999999997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x14ac:dyDescent="0.3">
      <c r="A94" t="s">
        <v>19</v>
      </c>
      <c r="B94" t="s">
        <v>146</v>
      </c>
      <c r="C94">
        <v>4.2999999999999997E-2</v>
      </c>
      <c r="D94" t="s">
        <v>51</v>
      </c>
      <c r="E94" t="s">
        <v>17</v>
      </c>
      <c r="F94" t="s">
        <v>17</v>
      </c>
      <c r="G94" t="s">
        <v>17</v>
      </c>
      <c r="H94" t="s">
        <v>17</v>
      </c>
      <c r="I94">
        <v>59049</v>
      </c>
      <c r="J94" t="s">
        <v>17</v>
      </c>
    </row>
    <row r="95" spans="1:10" x14ac:dyDescent="0.3">
      <c r="A95">
        <v>106</v>
      </c>
      <c r="B95" t="s">
        <v>123</v>
      </c>
      <c r="C95">
        <v>4.2999999999999997E-2</v>
      </c>
      <c r="D95" t="s">
        <v>51</v>
      </c>
      <c r="E95" t="s">
        <v>17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x14ac:dyDescent="0.3">
      <c r="A96" t="s">
        <v>19</v>
      </c>
      <c r="B96" t="s">
        <v>147</v>
      </c>
      <c r="C96">
        <v>0.04</v>
      </c>
      <c r="E96">
        <v>5.226</v>
      </c>
      <c r="F96">
        <v>6.6829999999999998</v>
      </c>
      <c r="G96">
        <v>2.0609999999999999</v>
      </c>
      <c r="H96">
        <v>30.8</v>
      </c>
      <c r="I96">
        <v>3</v>
      </c>
      <c r="J96">
        <v>20.05</v>
      </c>
    </row>
    <row r="97" spans="1:10" x14ac:dyDescent="0.3">
      <c r="A97">
        <v>107</v>
      </c>
      <c r="B97" t="s">
        <v>124</v>
      </c>
      <c r="C97">
        <v>0.04</v>
      </c>
      <c r="E97">
        <v>8.14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x14ac:dyDescent="0.3">
      <c r="A98" t="s">
        <v>19</v>
      </c>
      <c r="B98" t="s">
        <v>148</v>
      </c>
      <c r="C98">
        <v>4.2000000000000003E-2</v>
      </c>
      <c r="E98">
        <v>3.1070000000000002</v>
      </c>
      <c r="F98">
        <v>3.1880000000000002</v>
      </c>
      <c r="G98">
        <v>0.115</v>
      </c>
      <c r="H98">
        <v>3.6</v>
      </c>
      <c r="I98">
        <v>9</v>
      </c>
      <c r="J98">
        <v>28.693999999999999</v>
      </c>
    </row>
    <row r="99" spans="1:10" x14ac:dyDescent="0.3">
      <c r="A99">
        <v>108</v>
      </c>
      <c r="B99" t="s">
        <v>125</v>
      </c>
      <c r="C99">
        <v>4.2000000000000003E-2</v>
      </c>
      <c r="E99">
        <v>3.27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x14ac:dyDescent="0.3">
      <c r="A100" t="s">
        <v>19</v>
      </c>
      <c r="B100" t="s">
        <v>149</v>
      </c>
      <c r="C100">
        <v>4.1000000000000002E-2</v>
      </c>
      <c r="E100">
        <v>1.4410000000000001</v>
      </c>
      <c r="F100">
        <v>1.3149999999999999</v>
      </c>
      <c r="G100">
        <v>0.17799999999999999</v>
      </c>
      <c r="H100">
        <v>13.5</v>
      </c>
      <c r="I100">
        <v>27</v>
      </c>
      <c r="J100">
        <v>35.508000000000003</v>
      </c>
    </row>
    <row r="101" spans="1:10" x14ac:dyDescent="0.3">
      <c r="A101">
        <v>109</v>
      </c>
      <c r="B101" t="s">
        <v>162</v>
      </c>
      <c r="C101">
        <v>2.706</v>
      </c>
      <c r="E101">
        <v>1.1890000000000001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x14ac:dyDescent="0.3">
      <c r="A102" t="s">
        <v>19</v>
      </c>
      <c r="B102" t="s">
        <v>186</v>
      </c>
      <c r="C102">
        <v>2.827</v>
      </c>
      <c r="E102">
        <v>0.629</v>
      </c>
      <c r="F102">
        <v>0.59899999999999998</v>
      </c>
      <c r="G102">
        <v>4.2999999999999997E-2</v>
      </c>
      <c r="H102">
        <v>7.2</v>
      </c>
      <c r="I102">
        <v>81</v>
      </c>
      <c r="J102">
        <v>48.512999999999998</v>
      </c>
    </row>
    <row r="103" spans="1:10" x14ac:dyDescent="0.3">
      <c r="A103">
        <v>11</v>
      </c>
      <c r="B103" t="s">
        <v>64</v>
      </c>
      <c r="C103">
        <v>4.2999999999999997E-2</v>
      </c>
      <c r="E103">
        <v>0.56799999999999995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x14ac:dyDescent="0.3">
      <c r="A104" t="s">
        <v>19</v>
      </c>
      <c r="B104" t="s">
        <v>88</v>
      </c>
      <c r="C104">
        <v>4.2999999999999997E-2</v>
      </c>
      <c r="E104">
        <v>0.217</v>
      </c>
      <c r="F104">
        <v>0.221</v>
      </c>
      <c r="G104">
        <v>6.0000000000000001E-3</v>
      </c>
      <c r="H104">
        <v>2.6</v>
      </c>
      <c r="I104">
        <v>243</v>
      </c>
      <c r="J104">
        <v>53.767000000000003</v>
      </c>
    </row>
    <row r="105" spans="1:10" x14ac:dyDescent="0.3">
      <c r="A105">
        <v>110</v>
      </c>
      <c r="B105" t="s">
        <v>163</v>
      </c>
      <c r="C105">
        <v>2.6619999999999999</v>
      </c>
      <c r="E105">
        <v>0.22500000000000001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x14ac:dyDescent="0.3">
      <c r="A106" t="s">
        <v>19</v>
      </c>
      <c r="B106" t="s">
        <v>187</v>
      </c>
      <c r="C106">
        <v>2.9220000000000002</v>
      </c>
      <c r="E106">
        <v>9.4E-2</v>
      </c>
      <c r="F106">
        <v>8.4000000000000005E-2</v>
      </c>
      <c r="G106">
        <v>1.4E-2</v>
      </c>
      <c r="H106">
        <v>16</v>
      </c>
      <c r="I106">
        <v>729</v>
      </c>
      <c r="J106">
        <v>61.597999999999999</v>
      </c>
    </row>
    <row r="107" spans="1:10" x14ac:dyDescent="0.3">
      <c r="A107">
        <v>111</v>
      </c>
      <c r="B107" t="s">
        <v>164</v>
      </c>
      <c r="C107">
        <v>2.2709999999999999</v>
      </c>
      <c r="E107">
        <v>7.4999999999999997E-2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x14ac:dyDescent="0.3">
      <c r="A108" t="s">
        <v>19</v>
      </c>
      <c r="B108" t="s">
        <v>188</v>
      </c>
      <c r="C108">
        <v>2.3130000000000002</v>
      </c>
      <c r="E108">
        <v>1.7000000000000001E-2</v>
      </c>
      <c r="F108">
        <v>0.02</v>
      </c>
      <c r="G108">
        <v>4.0000000000000001E-3</v>
      </c>
      <c r="H108">
        <v>17.8</v>
      </c>
      <c r="I108">
        <v>2187</v>
      </c>
      <c r="J108">
        <v>43.204000000000001</v>
      </c>
    </row>
    <row r="109" spans="1:10" x14ac:dyDescent="0.3">
      <c r="A109">
        <v>112</v>
      </c>
      <c r="B109" t="s">
        <v>165</v>
      </c>
      <c r="C109">
        <v>1.577</v>
      </c>
      <c r="E109">
        <v>2.1999999999999999E-2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x14ac:dyDescent="0.3">
      <c r="A110" t="s">
        <v>19</v>
      </c>
      <c r="B110" t="s">
        <v>189</v>
      </c>
      <c r="C110">
        <v>1.4</v>
      </c>
      <c r="E110" t="s">
        <v>17</v>
      </c>
      <c r="F110" t="s">
        <v>17</v>
      </c>
      <c r="G110" t="s">
        <v>17</v>
      </c>
      <c r="H110" t="s">
        <v>17</v>
      </c>
      <c r="I110">
        <v>6561</v>
      </c>
      <c r="J110" t="s">
        <v>17</v>
      </c>
    </row>
    <row r="111" spans="1:10" x14ac:dyDescent="0.3">
      <c r="A111">
        <v>113</v>
      </c>
      <c r="B111" t="s">
        <v>166</v>
      </c>
      <c r="C111">
        <v>0.879</v>
      </c>
      <c r="E111" t="s">
        <v>17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x14ac:dyDescent="0.3">
      <c r="A112" t="s">
        <v>19</v>
      </c>
      <c r="B112" t="s">
        <v>190</v>
      </c>
      <c r="C112">
        <v>0.80800000000000005</v>
      </c>
      <c r="D112" t="s">
        <v>51</v>
      </c>
      <c r="E112" t="s">
        <v>17</v>
      </c>
      <c r="F112" t="s">
        <v>17</v>
      </c>
      <c r="G112" t="s">
        <v>17</v>
      </c>
      <c r="H112" t="s">
        <v>17</v>
      </c>
      <c r="I112">
        <v>19683</v>
      </c>
      <c r="J112" t="s">
        <v>17</v>
      </c>
    </row>
    <row r="113" spans="1:10" x14ac:dyDescent="0.3">
      <c r="A113">
        <v>114</v>
      </c>
      <c r="B113" t="s">
        <v>167</v>
      </c>
      <c r="C113">
        <v>0.34699999999999998</v>
      </c>
      <c r="D113" t="s">
        <v>51</v>
      </c>
      <c r="E113" t="s">
        <v>17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x14ac:dyDescent="0.3">
      <c r="A114" t="s">
        <v>19</v>
      </c>
      <c r="B114" t="s">
        <v>191</v>
      </c>
      <c r="C114">
        <v>0.35899999999999999</v>
      </c>
      <c r="D114" t="s">
        <v>51</v>
      </c>
      <c r="E114" t="s">
        <v>17</v>
      </c>
      <c r="F114" t="s">
        <v>17</v>
      </c>
      <c r="G114" t="s">
        <v>17</v>
      </c>
      <c r="H114" t="s">
        <v>17</v>
      </c>
      <c r="I114">
        <v>59049</v>
      </c>
      <c r="J114" t="s">
        <v>17</v>
      </c>
    </row>
    <row r="115" spans="1:10" x14ac:dyDescent="0.3">
      <c r="A115">
        <v>115</v>
      </c>
      <c r="B115" t="s">
        <v>168</v>
      </c>
      <c r="C115">
        <v>0.17399999999999999</v>
      </c>
      <c r="D115" t="s">
        <v>51</v>
      </c>
      <c r="E115" t="s">
        <v>17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x14ac:dyDescent="0.3">
      <c r="A116" t="s">
        <v>19</v>
      </c>
      <c r="B116" t="s">
        <v>192</v>
      </c>
      <c r="C116">
        <v>0.14799999999999999</v>
      </c>
      <c r="D116" t="s">
        <v>51</v>
      </c>
      <c r="E116" t="s">
        <v>17</v>
      </c>
      <c r="F116" t="s">
        <v>17</v>
      </c>
      <c r="G116" t="s">
        <v>17</v>
      </c>
      <c r="H116" t="s">
        <v>17</v>
      </c>
      <c r="I116">
        <v>177147</v>
      </c>
      <c r="J116" t="s">
        <v>17</v>
      </c>
    </row>
    <row r="117" spans="1:10" x14ac:dyDescent="0.3">
      <c r="A117">
        <v>116</v>
      </c>
      <c r="B117" t="s">
        <v>169</v>
      </c>
      <c r="C117">
        <v>7.8E-2</v>
      </c>
      <c r="D117" t="s">
        <v>51</v>
      </c>
      <c r="E117" t="s">
        <v>17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x14ac:dyDescent="0.3">
      <c r="A118" t="s">
        <v>19</v>
      </c>
      <c r="B118" t="s">
        <v>193</v>
      </c>
      <c r="C118">
        <v>8.3000000000000004E-2</v>
      </c>
      <c r="D118" t="s">
        <v>51</v>
      </c>
      <c r="E118" t="s">
        <v>17</v>
      </c>
      <c r="F118" t="s">
        <v>17</v>
      </c>
      <c r="G118" t="s">
        <v>17</v>
      </c>
      <c r="H118" t="s">
        <v>17</v>
      </c>
      <c r="I118">
        <v>177147</v>
      </c>
      <c r="J118" t="s">
        <v>17</v>
      </c>
    </row>
    <row r="119" spans="1:10" x14ac:dyDescent="0.3">
      <c r="A119">
        <v>117</v>
      </c>
      <c r="B119" t="s">
        <v>170</v>
      </c>
      <c r="C119">
        <v>5.5E-2</v>
      </c>
      <c r="D119" t="s">
        <v>51</v>
      </c>
      <c r="E119" t="s">
        <v>17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x14ac:dyDescent="0.3">
      <c r="A120" t="s">
        <v>19</v>
      </c>
      <c r="B120" t="s">
        <v>194</v>
      </c>
      <c r="C120">
        <v>5.2999999999999999E-2</v>
      </c>
      <c r="D120" t="s">
        <v>51</v>
      </c>
      <c r="E120" t="s">
        <v>17</v>
      </c>
      <c r="F120" t="s">
        <v>17</v>
      </c>
      <c r="G120" t="s">
        <v>17</v>
      </c>
      <c r="H120" t="s">
        <v>17</v>
      </c>
      <c r="I120">
        <v>1</v>
      </c>
      <c r="J120" t="s">
        <v>17</v>
      </c>
    </row>
    <row r="121" spans="1:10" x14ac:dyDescent="0.3">
      <c r="A121">
        <v>118</v>
      </c>
      <c r="B121" t="s">
        <v>171</v>
      </c>
      <c r="C121">
        <v>4.5999999999999999E-2</v>
      </c>
      <c r="D121" t="s">
        <v>51</v>
      </c>
      <c r="E121" t="s">
        <v>17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x14ac:dyDescent="0.3">
      <c r="A122" t="s">
        <v>19</v>
      </c>
      <c r="B122" t="s">
        <v>195</v>
      </c>
      <c r="C122">
        <v>4.7E-2</v>
      </c>
      <c r="D122" t="s">
        <v>51</v>
      </c>
      <c r="E122" t="s">
        <v>17</v>
      </c>
      <c r="F122" t="s">
        <v>17</v>
      </c>
      <c r="G122" t="s">
        <v>17</v>
      </c>
      <c r="H122" t="s">
        <v>17</v>
      </c>
      <c r="I122">
        <v>3</v>
      </c>
      <c r="J122" t="s">
        <v>17</v>
      </c>
    </row>
    <row r="123" spans="1:10" x14ac:dyDescent="0.3">
      <c r="A123">
        <v>119</v>
      </c>
      <c r="B123" t="s">
        <v>172</v>
      </c>
      <c r="C123">
        <v>4.3999999999999997E-2</v>
      </c>
      <c r="D123" t="s">
        <v>51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x14ac:dyDescent="0.3">
      <c r="A124" t="s">
        <v>19</v>
      </c>
      <c r="B124" t="s">
        <v>196</v>
      </c>
      <c r="C124">
        <v>4.3999999999999997E-2</v>
      </c>
      <c r="D124" t="s">
        <v>51</v>
      </c>
      <c r="E124" t="s">
        <v>17</v>
      </c>
      <c r="F124" t="s">
        <v>17</v>
      </c>
      <c r="G124" t="s">
        <v>17</v>
      </c>
      <c r="H124" t="s">
        <v>17</v>
      </c>
      <c r="I124">
        <v>9</v>
      </c>
      <c r="J124" t="s">
        <v>17</v>
      </c>
    </row>
    <row r="125" spans="1:10" x14ac:dyDescent="0.3">
      <c r="A125">
        <v>12</v>
      </c>
      <c r="B125" t="s">
        <v>65</v>
      </c>
      <c r="C125">
        <v>4.4999999999999998E-2</v>
      </c>
      <c r="D125" t="s">
        <v>51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x14ac:dyDescent="0.3">
      <c r="A126" t="s">
        <v>19</v>
      </c>
      <c r="B126" t="s">
        <v>89</v>
      </c>
      <c r="C126">
        <v>4.3999999999999997E-2</v>
      </c>
      <c r="D126" t="s">
        <v>51</v>
      </c>
      <c r="E126" t="s">
        <v>17</v>
      </c>
      <c r="F126" t="s">
        <v>17</v>
      </c>
      <c r="G126" t="s">
        <v>17</v>
      </c>
      <c r="H126" t="s">
        <v>17</v>
      </c>
      <c r="I126">
        <v>27</v>
      </c>
      <c r="J126" t="s">
        <v>17</v>
      </c>
    </row>
    <row r="127" spans="1:10" x14ac:dyDescent="0.3">
      <c r="A127">
        <v>120</v>
      </c>
      <c r="B127" t="s">
        <v>173</v>
      </c>
      <c r="C127">
        <v>4.1000000000000002E-2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x14ac:dyDescent="0.3">
      <c r="A128" t="s">
        <v>19</v>
      </c>
      <c r="B128" t="s">
        <v>197</v>
      </c>
      <c r="C128">
        <v>4.3999999999999997E-2</v>
      </c>
      <c r="D128" t="s">
        <v>51</v>
      </c>
      <c r="E128" t="s">
        <v>17</v>
      </c>
      <c r="F128" t="s">
        <v>17</v>
      </c>
      <c r="G128" t="s">
        <v>17</v>
      </c>
      <c r="H128" t="s">
        <v>17</v>
      </c>
      <c r="I128">
        <v>81</v>
      </c>
      <c r="J128" t="s">
        <v>17</v>
      </c>
    </row>
    <row r="129" spans="1:10" x14ac:dyDescent="0.3">
      <c r="A129">
        <v>121</v>
      </c>
      <c r="B129" t="s">
        <v>210</v>
      </c>
      <c r="C129">
        <v>4.2999999999999997E-2</v>
      </c>
      <c r="D129" t="s">
        <v>51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x14ac:dyDescent="0.3">
      <c r="A130" t="s">
        <v>19</v>
      </c>
      <c r="B130" t="s">
        <v>234</v>
      </c>
      <c r="C130">
        <v>4.2000000000000003E-2</v>
      </c>
      <c r="D130" t="s">
        <v>51</v>
      </c>
      <c r="E130" t="s">
        <v>17</v>
      </c>
      <c r="F130" t="s">
        <v>17</v>
      </c>
      <c r="G130" t="s">
        <v>17</v>
      </c>
      <c r="H130" t="s">
        <v>17</v>
      </c>
      <c r="I130">
        <v>243</v>
      </c>
      <c r="J130" t="s">
        <v>17</v>
      </c>
    </row>
    <row r="131" spans="1:10" x14ac:dyDescent="0.3">
      <c r="A131">
        <v>122</v>
      </c>
      <c r="B131" t="s">
        <v>211</v>
      </c>
      <c r="C131">
        <v>3.9E-2</v>
      </c>
      <c r="D131" t="s">
        <v>51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x14ac:dyDescent="0.3">
      <c r="A132" t="s">
        <v>19</v>
      </c>
      <c r="B132" t="s">
        <v>235</v>
      </c>
      <c r="C132">
        <v>3.9E-2</v>
      </c>
      <c r="D132" t="s">
        <v>51</v>
      </c>
      <c r="E132" t="s">
        <v>17</v>
      </c>
      <c r="F132" t="s">
        <v>17</v>
      </c>
      <c r="G132" t="s">
        <v>17</v>
      </c>
      <c r="H132" t="s">
        <v>17</v>
      </c>
      <c r="I132">
        <v>729</v>
      </c>
      <c r="J132" t="s">
        <v>17</v>
      </c>
    </row>
    <row r="133" spans="1:10" x14ac:dyDescent="0.3">
      <c r="A133">
        <v>123</v>
      </c>
      <c r="B133" t="s">
        <v>212</v>
      </c>
      <c r="C133">
        <v>4.4999999999999998E-2</v>
      </c>
      <c r="D133" t="s">
        <v>51</v>
      </c>
      <c r="E133" t="s">
        <v>17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x14ac:dyDescent="0.3">
      <c r="A134" t="s">
        <v>19</v>
      </c>
      <c r="B134" t="s">
        <v>236</v>
      </c>
      <c r="C134">
        <v>4.4999999999999998E-2</v>
      </c>
      <c r="D134" t="s">
        <v>51</v>
      </c>
      <c r="E134" t="s">
        <v>17</v>
      </c>
      <c r="F134" t="s">
        <v>17</v>
      </c>
      <c r="G134" t="s">
        <v>17</v>
      </c>
      <c r="H134" t="s">
        <v>17</v>
      </c>
      <c r="I134">
        <v>2187</v>
      </c>
      <c r="J134" t="s">
        <v>17</v>
      </c>
    </row>
    <row r="135" spans="1:10" x14ac:dyDescent="0.3">
      <c r="A135">
        <v>124</v>
      </c>
      <c r="B135" t="s">
        <v>213</v>
      </c>
      <c r="C135">
        <v>0.04</v>
      </c>
      <c r="D135" t="s">
        <v>51</v>
      </c>
      <c r="E135" t="s">
        <v>17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x14ac:dyDescent="0.3">
      <c r="A136" t="s">
        <v>19</v>
      </c>
      <c r="B136" t="s">
        <v>237</v>
      </c>
      <c r="C136">
        <v>3.5000000000000003E-2</v>
      </c>
      <c r="D136" t="s">
        <v>51</v>
      </c>
      <c r="E136" t="s">
        <v>17</v>
      </c>
      <c r="F136" t="s">
        <v>17</v>
      </c>
      <c r="G136" t="s">
        <v>17</v>
      </c>
      <c r="H136" t="s">
        <v>17</v>
      </c>
      <c r="I136">
        <v>6561</v>
      </c>
      <c r="J136" t="s">
        <v>17</v>
      </c>
    </row>
    <row r="137" spans="1:10" x14ac:dyDescent="0.3">
      <c r="A137">
        <v>125</v>
      </c>
      <c r="B137" t="s">
        <v>214</v>
      </c>
      <c r="C137">
        <v>0.04</v>
      </c>
      <c r="D137" t="s">
        <v>51</v>
      </c>
      <c r="E137" t="s">
        <v>17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x14ac:dyDescent="0.3">
      <c r="A138" t="s">
        <v>19</v>
      </c>
      <c r="B138" t="s">
        <v>238</v>
      </c>
      <c r="C138">
        <v>3.5999999999999997E-2</v>
      </c>
      <c r="D138" t="s">
        <v>51</v>
      </c>
      <c r="E138" t="s">
        <v>17</v>
      </c>
      <c r="F138">
        <v>108.508</v>
      </c>
      <c r="G138">
        <v>0</v>
      </c>
      <c r="H138">
        <v>0</v>
      </c>
      <c r="I138">
        <v>1</v>
      </c>
      <c r="J138">
        <v>108.508</v>
      </c>
    </row>
    <row r="139" spans="1:10" x14ac:dyDescent="0.3">
      <c r="A139">
        <v>126</v>
      </c>
      <c r="B139" t="s">
        <v>215</v>
      </c>
      <c r="C139">
        <v>3.5999999999999997E-2</v>
      </c>
      <c r="E139">
        <v>108.508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x14ac:dyDescent="0.3">
      <c r="A140" t="s">
        <v>19</v>
      </c>
      <c r="B140" t="s">
        <v>239</v>
      </c>
      <c r="C140">
        <v>3.3000000000000002E-2</v>
      </c>
      <c r="D140" t="s">
        <v>51</v>
      </c>
      <c r="E140" t="s">
        <v>17</v>
      </c>
      <c r="F140" t="s">
        <v>17</v>
      </c>
      <c r="G140" t="s">
        <v>17</v>
      </c>
      <c r="H140" t="s">
        <v>17</v>
      </c>
      <c r="I140">
        <v>19683</v>
      </c>
      <c r="J140" t="s">
        <v>17</v>
      </c>
    </row>
    <row r="141" spans="1:10" x14ac:dyDescent="0.3">
      <c r="A141">
        <v>127</v>
      </c>
      <c r="B141" t="s">
        <v>216</v>
      </c>
      <c r="C141">
        <v>4.3999999999999997E-2</v>
      </c>
      <c r="D141" t="s">
        <v>51</v>
      </c>
      <c r="E141" t="s">
        <v>17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x14ac:dyDescent="0.3">
      <c r="A142" t="s">
        <v>19</v>
      </c>
      <c r="B142" t="s">
        <v>240</v>
      </c>
      <c r="C142">
        <v>3.5999999999999997E-2</v>
      </c>
      <c r="D142" t="s">
        <v>51</v>
      </c>
      <c r="E142" t="s">
        <v>17</v>
      </c>
      <c r="F142" t="s">
        <v>17</v>
      </c>
      <c r="G142" t="s">
        <v>17</v>
      </c>
      <c r="H142" t="s">
        <v>17</v>
      </c>
      <c r="I142">
        <v>59049</v>
      </c>
      <c r="J142" t="s">
        <v>17</v>
      </c>
    </row>
    <row r="143" spans="1:10" x14ac:dyDescent="0.3">
      <c r="A143">
        <v>128</v>
      </c>
      <c r="B143" t="s">
        <v>217</v>
      </c>
      <c r="C143">
        <v>4.5999999999999999E-2</v>
      </c>
      <c r="D143" t="s">
        <v>51</v>
      </c>
      <c r="E143" t="s">
        <v>17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x14ac:dyDescent="0.3">
      <c r="A144" t="s">
        <v>19</v>
      </c>
      <c r="B144" t="s">
        <v>241</v>
      </c>
      <c r="C144">
        <v>3.5000000000000003E-2</v>
      </c>
      <c r="D144" t="s">
        <v>51</v>
      </c>
      <c r="E144" t="s">
        <v>17</v>
      </c>
      <c r="F144" t="s">
        <v>17</v>
      </c>
      <c r="G144" t="s">
        <v>17</v>
      </c>
      <c r="H144" t="s">
        <v>17</v>
      </c>
      <c r="I144">
        <v>177147</v>
      </c>
      <c r="J144" t="s">
        <v>17</v>
      </c>
    </row>
    <row r="145" spans="1:10" x14ac:dyDescent="0.3">
      <c r="A145">
        <v>129</v>
      </c>
      <c r="B145" t="s">
        <v>218</v>
      </c>
      <c r="C145">
        <v>4.3999999999999997E-2</v>
      </c>
      <c r="D145" t="s">
        <v>51</v>
      </c>
      <c r="E145" t="s">
        <v>17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x14ac:dyDescent="0.3">
      <c r="A146" t="s">
        <v>19</v>
      </c>
      <c r="B146" t="s">
        <v>242</v>
      </c>
      <c r="C146">
        <v>3.4000000000000002E-2</v>
      </c>
      <c r="D146" t="s">
        <v>51</v>
      </c>
      <c r="E146" t="s">
        <v>17</v>
      </c>
      <c r="F146" t="s">
        <v>17</v>
      </c>
      <c r="G146" t="s">
        <v>17</v>
      </c>
      <c r="H146" t="s">
        <v>17</v>
      </c>
      <c r="I146">
        <v>1</v>
      </c>
      <c r="J146" t="s">
        <v>17</v>
      </c>
    </row>
    <row r="147" spans="1:10" x14ac:dyDescent="0.3">
      <c r="A147">
        <v>13</v>
      </c>
      <c r="B147" t="s">
        <v>102</v>
      </c>
      <c r="C147">
        <v>3.6819999999999999</v>
      </c>
      <c r="D147" t="s">
        <v>51</v>
      </c>
      <c r="E147" t="s">
        <v>17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x14ac:dyDescent="0.3">
      <c r="A148" t="s">
        <v>19</v>
      </c>
      <c r="B148" t="s">
        <v>126</v>
      </c>
      <c r="C148">
        <v>3.5230000000000001</v>
      </c>
      <c r="D148" t="s">
        <v>51</v>
      </c>
      <c r="E148" t="s">
        <v>17</v>
      </c>
      <c r="F148" t="s">
        <v>17</v>
      </c>
      <c r="G148" t="s">
        <v>17</v>
      </c>
      <c r="H148" t="s">
        <v>17</v>
      </c>
      <c r="I148">
        <v>3</v>
      </c>
      <c r="J148" t="s">
        <v>17</v>
      </c>
    </row>
    <row r="149" spans="1:10" x14ac:dyDescent="0.3">
      <c r="A149">
        <v>130</v>
      </c>
      <c r="B149" t="s">
        <v>219</v>
      </c>
      <c r="C149">
        <v>3.4000000000000002E-2</v>
      </c>
      <c r="D149" t="s">
        <v>51</v>
      </c>
      <c r="E149" t="s">
        <v>17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x14ac:dyDescent="0.3">
      <c r="A150" t="s">
        <v>19</v>
      </c>
      <c r="B150" t="s">
        <v>243</v>
      </c>
      <c r="C150">
        <v>3.5000000000000003E-2</v>
      </c>
      <c r="D150" t="s">
        <v>51</v>
      </c>
      <c r="E150" t="s">
        <v>17</v>
      </c>
      <c r="F150" t="s">
        <v>17</v>
      </c>
      <c r="G150" t="s">
        <v>17</v>
      </c>
      <c r="H150" t="s">
        <v>17</v>
      </c>
      <c r="I150">
        <v>9</v>
      </c>
      <c r="J150" t="s">
        <v>17</v>
      </c>
    </row>
    <row r="151" spans="1:10" x14ac:dyDescent="0.3">
      <c r="A151">
        <v>131</v>
      </c>
      <c r="B151" t="s">
        <v>220</v>
      </c>
      <c r="C151">
        <v>3.7999999999999999E-2</v>
      </c>
      <c r="D151" t="s">
        <v>51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x14ac:dyDescent="0.3">
      <c r="A152" t="s">
        <v>19</v>
      </c>
      <c r="B152" t="s">
        <v>244</v>
      </c>
      <c r="C152">
        <v>3.5999999999999997E-2</v>
      </c>
      <c r="D152" t="s">
        <v>51</v>
      </c>
      <c r="E152" t="s">
        <v>17</v>
      </c>
      <c r="F152" t="s">
        <v>17</v>
      </c>
      <c r="G152" t="s">
        <v>17</v>
      </c>
      <c r="H152" t="s">
        <v>17</v>
      </c>
      <c r="I152">
        <v>27</v>
      </c>
      <c r="J152" t="s">
        <v>17</v>
      </c>
    </row>
    <row r="153" spans="1:10" x14ac:dyDescent="0.3">
      <c r="A153">
        <v>132</v>
      </c>
      <c r="B153" t="s">
        <v>221</v>
      </c>
      <c r="C153">
        <v>3.6999999999999998E-2</v>
      </c>
      <c r="D153" t="s">
        <v>51</v>
      </c>
      <c r="E153" t="s">
        <v>17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x14ac:dyDescent="0.3">
      <c r="A154" t="s">
        <v>19</v>
      </c>
      <c r="B154" t="s">
        <v>245</v>
      </c>
      <c r="C154">
        <v>3.7999999999999999E-2</v>
      </c>
      <c r="D154" t="s">
        <v>51</v>
      </c>
      <c r="E154" t="s">
        <v>17</v>
      </c>
      <c r="F154" t="s">
        <v>17</v>
      </c>
      <c r="G154" t="s">
        <v>17</v>
      </c>
      <c r="H154" t="s">
        <v>17</v>
      </c>
      <c r="I154">
        <v>81</v>
      </c>
      <c r="J154" t="s">
        <v>17</v>
      </c>
    </row>
    <row r="155" spans="1:10" x14ac:dyDescent="0.3">
      <c r="A155">
        <v>133</v>
      </c>
      <c r="B155" t="s">
        <v>258</v>
      </c>
      <c r="C155">
        <v>4.1000000000000002E-2</v>
      </c>
      <c r="D155" t="s">
        <v>51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x14ac:dyDescent="0.3">
      <c r="A156" t="s">
        <v>19</v>
      </c>
      <c r="B156" t="s">
        <v>282</v>
      </c>
      <c r="C156">
        <v>0.04</v>
      </c>
      <c r="D156" t="s">
        <v>51</v>
      </c>
      <c r="E156" t="s">
        <v>17</v>
      </c>
      <c r="F156" t="s">
        <v>17</v>
      </c>
      <c r="G156" t="s">
        <v>17</v>
      </c>
      <c r="H156" t="s">
        <v>17</v>
      </c>
      <c r="I156">
        <v>243</v>
      </c>
      <c r="J156" t="s">
        <v>17</v>
      </c>
    </row>
    <row r="157" spans="1:10" x14ac:dyDescent="0.3">
      <c r="A157">
        <v>134</v>
      </c>
      <c r="B157" t="s">
        <v>259</v>
      </c>
      <c r="C157">
        <v>4.1000000000000002E-2</v>
      </c>
      <c r="D157" t="s">
        <v>51</v>
      </c>
      <c r="E157" t="s">
        <v>17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x14ac:dyDescent="0.3">
      <c r="A158" t="s">
        <v>19</v>
      </c>
      <c r="B158" t="s">
        <v>283</v>
      </c>
      <c r="C158">
        <v>3.5000000000000003E-2</v>
      </c>
      <c r="D158" t="s">
        <v>51</v>
      </c>
      <c r="E158" t="s">
        <v>17</v>
      </c>
      <c r="F158" t="s">
        <v>17</v>
      </c>
      <c r="G158" t="s">
        <v>17</v>
      </c>
      <c r="H158" t="s">
        <v>17</v>
      </c>
      <c r="I158">
        <v>729</v>
      </c>
      <c r="J158" t="s">
        <v>17</v>
      </c>
    </row>
    <row r="159" spans="1:10" x14ac:dyDescent="0.3">
      <c r="A159">
        <v>135</v>
      </c>
      <c r="B159" t="s">
        <v>260</v>
      </c>
      <c r="C159">
        <v>4.2000000000000003E-2</v>
      </c>
      <c r="D159" t="s">
        <v>51</v>
      </c>
      <c r="E159" t="s">
        <v>17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x14ac:dyDescent="0.3">
      <c r="A160" t="s">
        <v>19</v>
      </c>
      <c r="B160" t="s">
        <v>284</v>
      </c>
      <c r="C160">
        <v>4.2000000000000003E-2</v>
      </c>
      <c r="D160" t="s">
        <v>51</v>
      </c>
      <c r="E160" t="s">
        <v>17</v>
      </c>
      <c r="F160">
        <v>29.448</v>
      </c>
      <c r="G160">
        <v>0</v>
      </c>
      <c r="H160">
        <v>0</v>
      </c>
      <c r="I160">
        <v>3</v>
      </c>
      <c r="J160">
        <v>88.344999999999999</v>
      </c>
    </row>
    <row r="161" spans="1:10" x14ac:dyDescent="0.3">
      <c r="A161">
        <v>136</v>
      </c>
      <c r="B161" t="s">
        <v>261</v>
      </c>
      <c r="C161">
        <v>4.2999999999999997E-2</v>
      </c>
      <c r="E161">
        <v>29.448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x14ac:dyDescent="0.3">
      <c r="A162" t="s">
        <v>19</v>
      </c>
      <c r="B162" t="s">
        <v>285</v>
      </c>
      <c r="C162">
        <v>4.2000000000000003E-2</v>
      </c>
      <c r="D162" t="s">
        <v>51</v>
      </c>
      <c r="E162" t="s">
        <v>17</v>
      </c>
      <c r="F162" t="s">
        <v>17</v>
      </c>
      <c r="G162" t="s">
        <v>17</v>
      </c>
      <c r="H162" t="s">
        <v>17</v>
      </c>
      <c r="I162">
        <v>2187</v>
      </c>
      <c r="J162" t="s">
        <v>17</v>
      </c>
    </row>
    <row r="163" spans="1:10" x14ac:dyDescent="0.3">
      <c r="A163">
        <v>137</v>
      </c>
      <c r="B163" t="s">
        <v>262</v>
      </c>
      <c r="C163">
        <v>4.2000000000000003E-2</v>
      </c>
      <c r="D163" t="s">
        <v>51</v>
      </c>
      <c r="E163" t="s">
        <v>17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x14ac:dyDescent="0.3">
      <c r="A164" t="s">
        <v>19</v>
      </c>
      <c r="B164" t="s">
        <v>286</v>
      </c>
      <c r="C164">
        <v>3.3000000000000002E-2</v>
      </c>
      <c r="D164" t="s">
        <v>51</v>
      </c>
      <c r="E164" t="s">
        <v>17</v>
      </c>
      <c r="F164" t="s">
        <v>17</v>
      </c>
      <c r="G164" t="s">
        <v>17</v>
      </c>
      <c r="H164" t="s">
        <v>17</v>
      </c>
      <c r="I164">
        <v>6561</v>
      </c>
      <c r="J164" t="s">
        <v>17</v>
      </c>
    </row>
    <row r="165" spans="1:10" x14ac:dyDescent="0.3">
      <c r="A165">
        <v>138</v>
      </c>
      <c r="B165" t="s">
        <v>263</v>
      </c>
      <c r="C165">
        <v>3.9E-2</v>
      </c>
      <c r="D165" t="s">
        <v>51</v>
      </c>
      <c r="E165" t="s">
        <v>17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x14ac:dyDescent="0.3">
      <c r="A166" t="s">
        <v>19</v>
      </c>
      <c r="B166" t="s">
        <v>287</v>
      </c>
      <c r="C166">
        <v>3.4000000000000002E-2</v>
      </c>
      <c r="D166" t="s">
        <v>51</v>
      </c>
      <c r="E166" t="s">
        <v>17</v>
      </c>
      <c r="F166" t="s">
        <v>17</v>
      </c>
      <c r="G166" t="s">
        <v>17</v>
      </c>
      <c r="H166" t="s">
        <v>17</v>
      </c>
      <c r="I166">
        <v>19683</v>
      </c>
      <c r="J166" t="s">
        <v>17</v>
      </c>
    </row>
    <row r="167" spans="1:10" x14ac:dyDescent="0.3">
      <c r="A167">
        <v>139</v>
      </c>
      <c r="B167" t="s">
        <v>264</v>
      </c>
      <c r="C167">
        <v>3.9E-2</v>
      </c>
      <c r="D167" t="s">
        <v>51</v>
      </c>
      <c r="E167" t="s">
        <v>17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x14ac:dyDescent="0.3">
      <c r="A168" t="s">
        <v>19</v>
      </c>
      <c r="B168" t="s">
        <v>288</v>
      </c>
      <c r="C168">
        <v>3.3000000000000002E-2</v>
      </c>
      <c r="D168" t="s">
        <v>51</v>
      </c>
      <c r="E168" t="s">
        <v>17</v>
      </c>
      <c r="F168" t="s">
        <v>17</v>
      </c>
      <c r="G168" t="s">
        <v>17</v>
      </c>
      <c r="H168" t="s">
        <v>17</v>
      </c>
      <c r="I168">
        <v>59049</v>
      </c>
      <c r="J168" t="s">
        <v>17</v>
      </c>
    </row>
    <row r="169" spans="1:10" x14ac:dyDescent="0.3">
      <c r="A169">
        <v>14</v>
      </c>
      <c r="B169" t="s">
        <v>103</v>
      </c>
      <c r="C169">
        <v>3.6120000000000001</v>
      </c>
      <c r="D169" t="s">
        <v>51</v>
      </c>
      <c r="E169" t="s">
        <v>17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x14ac:dyDescent="0.3">
      <c r="A170" t="s">
        <v>19</v>
      </c>
      <c r="B170" t="s">
        <v>127</v>
      </c>
      <c r="C170">
        <v>3.3580000000000001</v>
      </c>
      <c r="D170" t="s">
        <v>51</v>
      </c>
      <c r="E170" t="s">
        <v>17</v>
      </c>
      <c r="F170" t="s">
        <v>17</v>
      </c>
      <c r="G170" t="s">
        <v>17</v>
      </c>
      <c r="H170" t="s">
        <v>17</v>
      </c>
      <c r="I170">
        <v>177147</v>
      </c>
      <c r="J170" t="s">
        <v>17</v>
      </c>
    </row>
    <row r="171" spans="1:10" x14ac:dyDescent="0.3">
      <c r="A171">
        <v>140</v>
      </c>
      <c r="B171" t="s">
        <v>265</v>
      </c>
      <c r="C171">
        <v>0.04</v>
      </c>
      <c r="D171" t="s">
        <v>51</v>
      </c>
      <c r="E171" t="s">
        <v>17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x14ac:dyDescent="0.3">
      <c r="A172" t="s">
        <v>19</v>
      </c>
      <c r="B172" t="s">
        <v>289</v>
      </c>
      <c r="C172">
        <v>3.3000000000000002E-2</v>
      </c>
      <c r="D172" t="s">
        <v>51</v>
      </c>
      <c r="E172" t="s">
        <v>17</v>
      </c>
      <c r="F172" t="s">
        <v>17</v>
      </c>
      <c r="G172" t="s">
        <v>17</v>
      </c>
      <c r="H172" t="s">
        <v>17</v>
      </c>
      <c r="I172">
        <v>1</v>
      </c>
      <c r="J172" t="s">
        <v>17</v>
      </c>
    </row>
    <row r="173" spans="1:10" x14ac:dyDescent="0.3">
      <c r="A173">
        <v>141</v>
      </c>
      <c r="B173" t="s">
        <v>266</v>
      </c>
      <c r="C173">
        <v>4.2999999999999997E-2</v>
      </c>
      <c r="D173" t="s">
        <v>51</v>
      </c>
      <c r="E173" t="s">
        <v>17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x14ac:dyDescent="0.3">
      <c r="A174" t="s">
        <v>19</v>
      </c>
      <c r="B174" t="s">
        <v>290</v>
      </c>
      <c r="C174">
        <v>3.2000000000000001E-2</v>
      </c>
      <c r="D174" t="s">
        <v>51</v>
      </c>
      <c r="E174" t="s">
        <v>17</v>
      </c>
      <c r="F174" t="s">
        <v>17</v>
      </c>
      <c r="G174" t="s">
        <v>17</v>
      </c>
      <c r="H174" t="s">
        <v>17</v>
      </c>
      <c r="I174">
        <v>3</v>
      </c>
      <c r="J174" t="s">
        <v>17</v>
      </c>
    </row>
    <row r="175" spans="1:10" x14ac:dyDescent="0.3">
      <c r="A175">
        <v>142</v>
      </c>
      <c r="B175" t="s">
        <v>267</v>
      </c>
      <c r="C175">
        <v>3.5000000000000003E-2</v>
      </c>
      <c r="D175" t="s">
        <v>51</v>
      </c>
      <c r="E175" t="s">
        <v>17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x14ac:dyDescent="0.3">
      <c r="A176" t="s">
        <v>19</v>
      </c>
      <c r="B176" t="s">
        <v>291</v>
      </c>
      <c r="C176">
        <v>3.5000000000000003E-2</v>
      </c>
      <c r="E176" t="s">
        <v>17</v>
      </c>
      <c r="F176" t="s">
        <v>17</v>
      </c>
      <c r="G176" t="s">
        <v>17</v>
      </c>
      <c r="H176" t="s">
        <v>17</v>
      </c>
      <c r="I176">
        <v>9</v>
      </c>
      <c r="J176" t="s">
        <v>17</v>
      </c>
    </row>
    <row r="177" spans="1:10" x14ac:dyDescent="0.3">
      <c r="A177">
        <v>143</v>
      </c>
      <c r="B177" t="s">
        <v>268</v>
      </c>
      <c r="C177">
        <v>0.04</v>
      </c>
      <c r="D177" t="s">
        <v>51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x14ac:dyDescent="0.3">
      <c r="A178" t="s">
        <v>19</v>
      </c>
      <c r="B178" t="s">
        <v>292</v>
      </c>
      <c r="C178">
        <v>3.5000000000000003E-2</v>
      </c>
      <c r="D178" t="s">
        <v>51</v>
      </c>
      <c r="E178" t="s">
        <v>17</v>
      </c>
      <c r="F178" t="s">
        <v>17</v>
      </c>
      <c r="G178" t="s">
        <v>17</v>
      </c>
      <c r="H178" t="s">
        <v>17</v>
      </c>
      <c r="I178">
        <v>27</v>
      </c>
      <c r="J178" t="s">
        <v>17</v>
      </c>
    </row>
    <row r="179" spans="1:10" x14ac:dyDescent="0.3">
      <c r="A179">
        <v>144</v>
      </c>
      <c r="B179" t="s">
        <v>269</v>
      </c>
      <c r="C179">
        <v>3.1E-2</v>
      </c>
      <c r="D179" t="s">
        <v>51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x14ac:dyDescent="0.3">
      <c r="A180" t="s">
        <v>19</v>
      </c>
      <c r="B180" t="s">
        <v>293</v>
      </c>
      <c r="C180">
        <v>3.1E-2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81</v>
      </c>
      <c r="J180" t="s">
        <v>17</v>
      </c>
    </row>
    <row r="181" spans="1:10" x14ac:dyDescent="0.3">
      <c r="A181">
        <v>145</v>
      </c>
      <c r="B181" t="s">
        <v>306</v>
      </c>
      <c r="C181">
        <v>3.9E-2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x14ac:dyDescent="0.3">
      <c r="A182" t="s">
        <v>19</v>
      </c>
      <c r="B182" t="s">
        <v>330</v>
      </c>
      <c r="C182">
        <v>4.4999999999999998E-2</v>
      </c>
      <c r="E182">
        <v>72.923000000000002</v>
      </c>
      <c r="F182">
        <v>65.381</v>
      </c>
      <c r="G182">
        <v>10.666</v>
      </c>
      <c r="H182">
        <v>16.3</v>
      </c>
      <c r="I182">
        <v>9</v>
      </c>
      <c r="J182">
        <v>588.42499999999995</v>
      </c>
    </row>
    <row r="183" spans="1:10" x14ac:dyDescent="0.3">
      <c r="A183">
        <v>146</v>
      </c>
      <c r="B183" t="s">
        <v>307</v>
      </c>
      <c r="C183">
        <v>3.6999999999999998E-2</v>
      </c>
      <c r="E183">
        <v>57.838000000000001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x14ac:dyDescent="0.3">
      <c r="A184" t="s">
        <v>19</v>
      </c>
      <c r="B184" t="s">
        <v>331</v>
      </c>
      <c r="C184">
        <v>3.5999999999999997E-2</v>
      </c>
      <c r="D184" t="s">
        <v>51</v>
      </c>
      <c r="E184" t="s">
        <v>17</v>
      </c>
      <c r="F184" t="s">
        <v>17</v>
      </c>
      <c r="G184" t="s">
        <v>17</v>
      </c>
      <c r="H184" t="s">
        <v>17</v>
      </c>
      <c r="I184">
        <v>243</v>
      </c>
      <c r="J184" t="s">
        <v>17</v>
      </c>
    </row>
    <row r="185" spans="1:10" x14ac:dyDescent="0.3">
      <c r="A185">
        <v>147</v>
      </c>
      <c r="B185" t="s">
        <v>308</v>
      </c>
      <c r="C185">
        <v>5.6000000000000001E-2</v>
      </c>
      <c r="D185" t="s">
        <v>51</v>
      </c>
      <c r="E185" t="s">
        <v>17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x14ac:dyDescent="0.3">
      <c r="A186" t="s">
        <v>19</v>
      </c>
      <c r="B186" t="s">
        <v>332</v>
      </c>
      <c r="C186">
        <v>0.04</v>
      </c>
      <c r="D186" t="s">
        <v>51</v>
      </c>
      <c r="E186" t="s">
        <v>17</v>
      </c>
      <c r="F186" t="s">
        <v>17</v>
      </c>
      <c r="G186" t="s">
        <v>17</v>
      </c>
      <c r="H186" t="s">
        <v>17</v>
      </c>
      <c r="I186">
        <v>729</v>
      </c>
      <c r="J186" t="s">
        <v>17</v>
      </c>
    </row>
    <row r="187" spans="1:10" x14ac:dyDescent="0.3">
      <c r="A187">
        <v>148</v>
      </c>
      <c r="B187" t="s">
        <v>309</v>
      </c>
      <c r="C187">
        <v>4.1000000000000002E-2</v>
      </c>
      <c r="D187" t="s">
        <v>51</v>
      </c>
      <c r="E187" t="s">
        <v>17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x14ac:dyDescent="0.3">
      <c r="A188" t="s">
        <v>19</v>
      </c>
      <c r="B188" t="s">
        <v>333</v>
      </c>
      <c r="C188">
        <v>4.4999999999999998E-2</v>
      </c>
      <c r="D188" t="s">
        <v>51</v>
      </c>
      <c r="E188" t="s">
        <v>17</v>
      </c>
      <c r="F188" t="s">
        <v>17</v>
      </c>
      <c r="G188" t="s">
        <v>17</v>
      </c>
      <c r="H188" t="s">
        <v>17</v>
      </c>
      <c r="I188">
        <v>2187</v>
      </c>
      <c r="J188" t="s">
        <v>17</v>
      </c>
    </row>
    <row r="189" spans="1:10" x14ac:dyDescent="0.3">
      <c r="A189">
        <v>149</v>
      </c>
      <c r="B189" t="s">
        <v>310</v>
      </c>
      <c r="C189">
        <v>0.04</v>
      </c>
      <c r="D189" t="s">
        <v>51</v>
      </c>
      <c r="E189" t="s">
        <v>17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x14ac:dyDescent="0.3">
      <c r="A190" t="s">
        <v>19</v>
      </c>
      <c r="B190" t="s">
        <v>334</v>
      </c>
      <c r="C190">
        <v>4.2000000000000003E-2</v>
      </c>
      <c r="D190" t="s">
        <v>51</v>
      </c>
      <c r="E190" t="s">
        <v>17</v>
      </c>
      <c r="F190" t="s">
        <v>17</v>
      </c>
      <c r="G190" t="s">
        <v>17</v>
      </c>
      <c r="H190" t="s">
        <v>17</v>
      </c>
      <c r="I190">
        <v>6561</v>
      </c>
      <c r="J190" t="s">
        <v>17</v>
      </c>
    </row>
    <row r="191" spans="1:10" x14ac:dyDescent="0.3">
      <c r="A191">
        <v>15</v>
      </c>
      <c r="B191" t="s">
        <v>104</v>
      </c>
      <c r="C191">
        <v>3.4889999999999999</v>
      </c>
      <c r="D191" t="s">
        <v>51</v>
      </c>
      <c r="E191" t="s">
        <v>17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x14ac:dyDescent="0.3">
      <c r="A192" t="s">
        <v>19</v>
      </c>
      <c r="B192" t="s">
        <v>128</v>
      </c>
      <c r="C192">
        <v>3.464</v>
      </c>
      <c r="D192" t="s">
        <v>51</v>
      </c>
      <c r="E192" t="s">
        <v>17</v>
      </c>
      <c r="F192" t="s">
        <v>17</v>
      </c>
      <c r="G192" t="s">
        <v>17</v>
      </c>
      <c r="H192" t="s">
        <v>17</v>
      </c>
      <c r="I192">
        <v>19683</v>
      </c>
      <c r="J192" t="s">
        <v>17</v>
      </c>
    </row>
    <row r="193" spans="1:10" x14ac:dyDescent="0.3">
      <c r="A193">
        <v>150</v>
      </c>
      <c r="B193" t="s">
        <v>311</v>
      </c>
      <c r="C193">
        <v>4.1000000000000002E-2</v>
      </c>
      <c r="D193" t="s">
        <v>51</v>
      </c>
      <c r="E193" t="s">
        <v>17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x14ac:dyDescent="0.3">
      <c r="A194" t="s">
        <v>19</v>
      </c>
      <c r="B194" t="s">
        <v>335</v>
      </c>
      <c r="C194">
        <v>3.2000000000000001E-2</v>
      </c>
      <c r="E194" t="s">
        <v>17</v>
      </c>
      <c r="F194" t="s">
        <v>17</v>
      </c>
      <c r="G194" t="s">
        <v>17</v>
      </c>
      <c r="H194" t="s">
        <v>17</v>
      </c>
      <c r="I194">
        <v>59049</v>
      </c>
      <c r="J194" t="s">
        <v>17</v>
      </c>
    </row>
    <row r="195" spans="1:10" x14ac:dyDescent="0.3">
      <c r="A195">
        <v>151</v>
      </c>
      <c r="B195" t="s">
        <v>312</v>
      </c>
      <c r="C195">
        <v>4.8000000000000001E-2</v>
      </c>
      <c r="E195" t="s">
        <v>17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x14ac:dyDescent="0.3">
      <c r="A196" t="s">
        <v>19</v>
      </c>
      <c r="B196" t="s">
        <v>336</v>
      </c>
      <c r="C196">
        <v>3.5999999999999997E-2</v>
      </c>
      <c r="D196" t="s">
        <v>51</v>
      </c>
      <c r="E196" t="s">
        <v>17</v>
      </c>
      <c r="F196" t="s">
        <v>17</v>
      </c>
      <c r="G196" t="s">
        <v>17</v>
      </c>
      <c r="H196" t="s">
        <v>17</v>
      </c>
      <c r="I196">
        <v>177147</v>
      </c>
      <c r="J196" t="s">
        <v>17</v>
      </c>
    </row>
    <row r="197" spans="1:10" x14ac:dyDescent="0.3">
      <c r="A197">
        <v>152</v>
      </c>
      <c r="B197" t="s">
        <v>313</v>
      </c>
      <c r="C197">
        <v>4.2000000000000003E-2</v>
      </c>
      <c r="D197" t="s">
        <v>51</v>
      </c>
      <c r="E197" t="s">
        <v>17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x14ac:dyDescent="0.3">
      <c r="A198" t="s">
        <v>19</v>
      </c>
      <c r="B198" t="s">
        <v>337</v>
      </c>
      <c r="C198">
        <v>3.2000000000000001E-2</v>
      </c>
      <c r="D198" t="s">
        <v>51</v>
      </c>
      <c r="E198" t="s">
        <v>17</v>
      </c>
      <c r="F198" t="s">
        <v>17</v>
      </c>
      <c r="G198" t="s">
        <v>17</v>
      </c>
      <c r="H198" t="s">
        <v>17</v>
      </c>
      <c r="I198">
        <v>1</v>
      </c>
      <c r="J198" t="s">
        <v>17</v>
      </c>
    </row>
    <row r="199" spans="1:10" x14ac:dyDescent="0.3">
      <c r="A199">
        <v>153</v>
      </c>
      <c r="B199" t="s">
        <v>314</v>
      </c>
      <c r="C199">
        <v>4.1000000000000002E-2</v>
      </c>
      <c r="D199" t="s">
        <v>51</v>
      </c>
      <c r="E199" t="s">
        <v>17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x14ac:dyDescent="0.3">
      <c r="A200" t="s">
        <v>19</v>
      </c>
      <c r="B200" t="s">
        <v>338</v>
      </c>
      <c r="C200">
        <v>4.1000000000000002E-2</v>
      </c>
      <c r="D200" t="s">
        <v>51</v>
      </c>
      <c r="E200" t="s">
        <v>17</v>
      </c>
      <c r="F200" t="s">
        <v>17</v>
      </c>
      <c r="G200" t="s">
        <v>17</v>
      </c>
      <c r="H200" t="s">
        <v>17</v>
      </c>
      <c r="I200">
        <v>3</v>
      </c>
      <c r="J200" t="s">
        <v>17</v>
      </c>
    </row>
    <row r="201" spans="1:10" x14ac:dyDescent="0.3">
      <c r="A201">
        <v>154</v>
      </c>
      <c r="B201" t="s">
        <v>315</v>
      </c>
      <c r="C201">
        <v>4.3999999999999997E-2</v>
      </c>
      <c r="D201" t="s">
        <v>51</v>
      </c>
      <c r="E201" t="s">
        <v>17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x14ac:dyDescent="0.3">
      <c r="A202" t="s">
        <v>19</v>
      </c>
      <c r="B202" t="s">
        <v>339</v>
      </c>
      <c r="C202">
        <v>3.1E-2</v>
      </c>
      <c r="D202" t="s">
        <v>51</v>
      </c>
      <c r="E202" t="s">
        <v>17</v>
      </c>
      <c r="F202" t="s">
        <v>17</v>
      </c>
      <c r="G202" t="s">
        <v>17</v>
      </c>
      <c r="H202" t="s">
        <v>17</v>
      </c>
      <c r="I202">
        <v>9</v>
      </c>
      <c r="J202" t="s">
        <v>17</v>
      </c>
    </row>
    <row r="203" spans="1:10" x14ac:dyDescent="0.3">
      <c r="A203">
        <v>155</v>
      </c>
      <c r="B203" t="s">
        <v>316</v>
      </c>
      <c r="C203">
        <v>0.05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x14ac:dyDescent="0.3">
      <c r="A204" t="s">
        <v>19</v>
      </c>
      <c r="B204" t="s">
        <v>340</v>
      </c>
      <c r="C204">
        <v>0.05</v>
      </c>
      <c r="E204">
        <v>4.625</v>
      </c>
      <c r="F204">
        <v>5.2489999999999997</v>
      </c>
      <c r="G204">
        <v>0.88200000000000001</v>
      </c>
      <c r="H204">
        <v>16.8</v>
      </c>
      <c r="I204">
        <v>27</v>
      </c>
      <c r="J204">
        <v>141.71600000000001</v>
      </c>
    </row>
    <row r="205" spans="1:10" x14ac:dyDescent="0.3">
      <c r="A205">
        <v>156</v>
      </c>
      <c r="B205" t="s">
        <v>317</v>
      </c>
      <c r="C205">
        <v>3.6999999999999998E-2</v>
      </c>
      <c r="E205">
        <v>5.8730000000000002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x14ac:dyDescent="0.3">
      <c r="A206" t="s">
        <v>19</v>
      </c>
      <c r="B206" t="s">
        <v>341</v>
      </c>
      <c r="C206">
        <v>3.1E-2</v>
      </c>
      <c r="D206" t="s">
        <v>51</v>
      </c>
      <c r="E206" t="s">
        <v>17</v>
      </c>
      <c r="F206" t="s">
        <v>17</v>
      </c>
      <c r="G206" t="s">
        <v>17</v>
      </c>
      <c r="H206" t="s">
        <v>17</v>
      </c>
      <c r="I206">
        <v>27</v>
      </c>
      <c r="J206" t="s">
        <v>17</v>
      </c>
    </row>
    <row r="207" spans="1:10" x14ac:dyDescent="0.3">
      <c r="A207">
        <v>157</v>
      </c>
      <c r="B207" t="s">
        <v>354</v>
      </c>
      <c r="C207">
        <v>3.9E-2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x14ac:dyDescent="0.3">
      <c r="A208" t="s">
        <v>19</v>
      </c>
      <c r="B208" t="s">
        <v>378</v>
      </c>
      <c r="C208">
        <v>3.7999999999999999E-2</v>
      </c>
      <c r="D208" t="s">
        <v>51</v>
      </c>
      <c r="E208" t="s">
        <v>17</v>
      </c>
      <c r="F208" t="s">
        <v>17</v>
      </c>
      <c r="G208" t="s">
        <v>17</v>
      </c>
      <c r="H208" t="s">
        <v>17</v>
      </c>
      <c r="I208">
        <v>81</v>
      </c>
      <c r="J208" t="s">
        <v>17</v>
      </c>
    </row>
    <row r="209" spans="1:10" x14ac:dyDescent="0.3">
      <c r="A209">
        <v>158</v>
      </c>
      <c r="B209" t="s">
        <v>355</v>
      </c>
      <c r="C209">
        <v>0.04</v>
      </c>
      <c r="D209" t="s">
        <v>51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x14ac:dyDescent="0.3">
      <c r="A210" t="s">
        <v>19</v>
      </c>
      <c r="B210" t="s">
        <v>379</v>
      </c>
      <c r="C210">
        <v>0.04</v>
      </c>
      <c r="D210" t="s">
        <v>51</v>
      </c>
      <c r="E210" t="s">
        <v>17</v>
      </c>
      <c r="F210" t="s">
        <v>17</v>
      </c>
      <c r="G210" t="s">
        <v>17</v>
      </c>
      <c r="H210" t="s">
        <v>17</v>
      </c>
      <c r="I210">
        <v>243</v>
      </c>
      <c r="J210" t="s">
        <v>17</v>
      </c>
    </row>
    <row r="211" spans="1:10" x14ac:dyDescent="0.3">
      <c r="A211">
        <v>159</v>
      </c>
      <c r="B211" t="s">
        <v>356</v>
      </c>
      <c r="C211">
        <v>3.7999999999999999E-2</v>
      </c>
      <c r="D211" t="s">
        <v>51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x14ac:dyDescent="0.3">
      <c r="A212" t="s">
        <v>19</v>
      </c>
      <c r="B212" t="s">
        <v>380</v>
      </c>
      <c r="C212">
        <v>6.2E-2</v>
      </c>
      <c r="D212" t="s">
        <v>51</v>
      </c>
      <c r="E212" t="s">
        <v>17</v>
      </c>
      <c r="F212" t="s">
        <v>17</v>
      </c>
      <c r="G212" t="s">
        <v>17</v>
      </c>
      <c r="H212" t="s">
        <v>17</v>
      </c>
      <c r="I212">
        <v>729</v>
      </c>
      <c r="J212" t="s">
        <v>17</v>
      </c>
    </row>
    <row r="213" spans="1:10" x14ac:dyDescent="0.3">
      <c r="A213">
        <v>16</v>
      </c>
      <c r="B213" t="s">
        <v>105</v>
      </c>
      <c r="C213">
        <v>2.5779999999999998</v>
      </c>
      <c r="D213" t="s">
        <v>51</v>
      </c>
      <c r="E213" t="s">
        <v>17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x14ac:dyDescent="0.3">
      <c r="A214" t="s">
        <v>19</v>
      </c>
      <c r="B214" t="s">
        <v>129</v>
      </c>
      <c r="C214">
        <v>2.7370000000000001</v>
      </c>
      <c r="D214" t="s">
        <v>51</v>
      </c>
      <c r="E214" t="s">
        <v>17</v>
      </c>
      <c r="F214" t="s">
        <v>17</v>
      </c>
      <c r="G214" t="s">
        <v>17</v>
      </c>
      <c r="H214" t="s">
        <v>17</v>
      </c>
      <c r="I214">
        <v>2187</v>
      </c>
      <c r="J214" t="s">
        <v>17</v>
      </c>
    </row>
    <row r="215" spans="1:10" x14ac:dyDescent="0.3">
      <c r="A215">
        <v>160</v>
      </c>
      <c r="B215" t="s">
        <v>357</v>
      </c>
      <c r="C215">
        <v>4.1000000000000002E-2</v>
      </c>
      <c r="D215" t="s">
        <v>51</v>
      </c>
      <c r="E215" t="s">
        <v>17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x14ac:dyDescent="0.3">
      <c r="A216" t="s">
        <v>19</v>
      </c>
      <c r="B216" t="s">
        <v>381</v>
      </c>
      <c r="C216">
        <v>3.5999999999999997E-2</v>
      </c>
      <c r="D216" t="s">
        <v>51</v>
      </c>
      <c r="E216" t="s">
        <v>17</v>
      </c>
      <c r="F216" t="s">
        <v>17</v>
      </c>
      <c r="G216" t="s">
        <v>17</v>
      </c>
      <c r="H216" t="s">
        <v>17</v>
      </c>
      <c r="I216">
        <v>6561</v>
      </c>
      <c r="J216" t="s">
        <v>17</v>
      </c>
    </row>
    <row r="217" spans="1:10" x14ac:dyDescent="0.3">
      <c r="A217">
        <v>161</v>
      </c>
      <c r="B217" t="s">
        <v>358</v>
      </c>
      <c r="C217">
        <v>4.1000000000000002E-2</v>
      </c>
      <c r="D217" t="s">
        <v>51</v>
      </c>
      <c r="E217" t="s">
        <v>17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x14ac:dyDescent="0.3">
      <c r="A218" t="s">
        <v>19</v>
      </c>
      <c r="B218" t="s">
        <v>382</v>
      </c>
      <c r="C218">
        <v>3.5999999999999997E-2</v>
      </c>
      <c r="D218" t="s">
        <v>51</v>
      </c>
      <c r="E218" t="s">
        <v>17</v>
      </c>
      <c r="F218" t="s">
        <v>17</v>
      </c>
      <c r="G218" t="s">
        <v>17</v>
      </c>
      <c r="H218" t="s">
        <v>17</v>
      </c>
      <c r="I218">
        <v>19683</v>
      </c>
      <c r="J218" t="s">
        <v>17</v>
      </c>
    </row>
    <row r="219" spans="1:10" x14ac:dyDescent="0.3">
      <c r="A219">
        <v>162</v>
      </c>
      <c r="B219" t="s">
        <v>359</v>
      </c>
      <c r="C219">
        <v>3.6999999999999998E-2</v>
      </c>
      <c r="D219" t="s">
        <v>51</v>
      </c>
      <c r="E219" t="s">
        <v>17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x14ac:dyDescent="0.3">
      <c r="A220" t="s">
        <v>19</v>
      </c>
      <c r="B220" t="s">
        <v>383</v>
      </c>
      <c r="C220">
        <v>3.9E-2</v>
      </c>
      <c r="D220" t="s">
        <v>51</v>
      </c>
      <c r="E220" t="s">
        <v>17</v>
      </c>
      <c r="F220" t="s">
        <v>17</v>
      </c>
      <c r="G220" t="s">
        <v>17</v>
      </c>
      <c r="H220" t="s">
        <v>17</v>
      </c>
      <c r="I220">
        <v>59049</v>
      </c>
      <c r="J220" t="s">
        <v>17</v>
      </c>
    </row>
    <row r="221" spans="1:10" x14ac:dyDescent="0.3">
      <c r="A221">
        <v>163</v>
      </c>
      <c r="B221" t="s">
        <v>360</v>
      </c>
      <c r="C221">
        <v>4.2999999999999997E-2</v>
      </c>
      <c r="D221" t="s">
        <v>51</v>
      </c>
      <c r="E221" t="s">
        <v>17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x14ac:dyDescent="0.3">
      <c r="A222" t="s">
        <v>19</v>
      </c>
      <c r="B222" t="s">
        <v>384</v>
      </c>
      <c r="C222">
        <v>3.3000000000000002E-2</v>
      </c>
      <c r="D222" t="s">
        <v>51</v>
      </c>
      <c r="E222" t="s">
        <v>17</v>
      </c>
      <c r="F222" t="s">
        <v>17</v>
      </c>
      <c r="G222" t="s">
        <v>17</v>
      </c>
      <c r="H222" t="s">
        <v>17</v>
      </c>
      <c r="I222">
        <v>177147</v>
      </c>
      <c r="J222" t="s">
        <v>17</v>
      </c>
    </row>
    <row r="223" spans="1:10" x14ac:dyDescent="0.3">
      <c r="A223">
        <v>164</v>
      </c>
      <c r="B223" t="s">
        <v>361</v>
      </c>
      <c r="C223">
        <v>4.2999999999999997E-2</v>
      </c>
      <c r="D223" t="s">
        <v>51</v>
      </c>
      <c r="E223" t="s">
        <v>17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x14ac:dyDescent="0.3">
      <c r="A224" t="s">
        <v>19</v>
      </c>
      <c r="B224" t="s">
        <v>385</v>
      </c>
      <c r="C224">
        <v>3.4000000000000002E-2</v>
      </c>
      <c r="D224" t="s">
        <v>51</v>
      </c>
      <c r="E224" t="s">
        <v>17</v>
      </c>
      <c r="F224" t="s">
        <v>17</v>
      </c>
      <c r="G224" t="s">
        <v>17</v>
      </c>
      <c r="H224" t="s">
        <v>17</v>
      </c>
      <c r="I224">
        <v>1</v>
      </c>
      <c r="J224" t="s">
        <v>17</v>
      </c>
    </row>
    <row r="225" spans="1:10" x14ac:dyDescent="0.3">
      <c r="A225">
        <v>165</v>
      </c>
      <c r="B225" t="s">
        <v>362</v>
      </c>
      <c r="C225">
        <v>4.2000000000000003E-2</v>
      </c>
      <c r="D225" t="s">
        <v>51</v>
      </c>
      <c r="E225" t="s">
        <v>17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x14ac:dyDescent="0.3">
      <c r="A226" t="s">
        <v>19</v>
      </c>
      <c r="B226" t="s">
        <v>386</v>
      </c>
      <c r="C226">
        <v>4.3999999999999997E-2</v>
      </c>
      <c r="E226">
        <v>1.254</v>
      </c>
      <c r="F226">
        <v>1.2230000000000001</v>
      </c>
      <c r="G226">
        <v>4.4999999999999998E-2</v>
      </c>
      <c r="H226">
        <v>3.7</v>
      </c>
      <c r="I226">
        <v>81</v>
      </c>
      <c r="J226">
        <v>99.031000000000006</v>
      </c>
    </row>
    <row r="227" spans="1:10" x14ac:dyDescent="0.3">
      <c r="A227">
        <v>166</v>
      </c>
      <c r="B227" t="s">
        <v>363</v>
      </c>
      <c r="C227">
        <v>4.2000000000000003E-2</v>
      </c>
      <c r="E227">
        <v>1.1910000000000001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x14ac:dyDescent="0.3">
      <c r="A228" t="s">
        <v>19</v>
      </c>
      <c r="B228" t="s">
        <v>387</v>
      </c>
      <c r="C228">
        <v>3.3000000000000002E-2</v>
      </c>
      <c r="D228" t="s">
        <v>51</v>
      </c>
      <c r="E228" t="s">
        <v>17</v>
      </c>
      <c r="F228" t="s">
        <v>17</v>
      </c>
      <c r="G228" t="s">
        <v>17</v>
      </c>
      <c r="H228" t="s">
        <v>17</v>
      </c>
      <c r="I228">
        <v>3</v>
      </c>
      <c r="J228" t="s">
        <v>17</v>
      </c>
    </row>
    <row r="229" spans="1:10" x14ac:dyDescent="0.3">
      <c r="A229">
        <v>167</v>
      </c>
      <c r="B229" t="s">
        <v>364</v>
      </c>
      <c r="C229">
        <v>3.7999999999999999E-2</v>
      </c>
      <c r="D229" t="s">
        <v>51</v>
      </c>
      <c r="E229" t="s">
        <v>17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x14ac:dyDescent="0.3">
      <c r="A230" t="s">
        <v>19</v>
      </c>
      <c r="B230" t="s">
        <v>388</v>
      </c>
      <c r="C230">
        <v>3.2000000000000001E-2</v>
      </c>
      <c r="D230" t="s">
        <v>51</v>
      </c>
      <c r="E230" t="s">
        <v>17</v>
      </c>
      <c r="F230" t="s">
        <v>17</v>
      </c>
      <c r="G230" t="s">
        <v>17</v>
      </c>
      <c r="H230" t="s">
        <v>17</v>
      </c>
      <c r="I230">
        <v>9</v>
      </c>
      <c r="J230" t="s">
        <v>17</v>
      </c>
    </row>
    <row r="231" spans="1:10" x14ac:dyDescent="0.3">
      <c r="A231">
        <v>168</v>
      </c>
      <c r="B231" t="s">
        <v>365</v>
      </c>
      <c r="C231">
        <v>3.5999999999999997E-2</v>
      </c>
      <c r="D231" t="s">
        <v>51</v>
      </c>
      <c r="E231" t="s">
        <v>17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x14ac:dyDescent="0.3">
      <c r="A232" t="s">
        <v>19</v>
      </c>
      <c r="B232" t="s">
        <v>389</v>
      </c>
      <c r="C232">
        <v>4.5999999999999999E-2</v>
      </c>
      <c r="D232" t="s">
        <v>51</v>
      </c>
      <c r="E232" t="s">
        <v>17</v>
      </c>
      <c r="F232" t="s">
        <v>17</v>
      </c>
      <c r="G232" t="s">
        <v>17</v>
      </c>
      <c r="H232" t="s">
        <v>17</v>
      </c>
      <c r="I232">
        <v>27</v>
      </c>
      <c r="J232" t="s">
        <v>17</v>
      </c>
    </row>
    <row r="233" spans="1:10" x14ac:dyDescent="0.3">
      <c r="A233">
        <v>169</v>
      </c>
      <c r="B233" t="s">
        <v>18</v>
      </c>
      <c r="C233">
        <v>4.3999999999999997E-2</v>
      </c>
      <c r="D233" t="s">
        <v>51</v>
      </c>
      <c r="E233" t="s">
        <v>17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x14ac:dyDescent="0.3">
      <c r="A234" t="s">
        <v>19</v>
      </c>
      <c r="B234" t="s">
        <v>20</v>
      </c>
      <c r="C234">
        <v>4.3999999999999997E-2</v>
      </c>
      <c r="D234" t="s">
        <v>51</v>
      </c>
      <c r="E234" t="s">
        <v>17</v>
      </c>
      <c r="F234" t="s">
        <v>17</v>
      </c>
      <c r="G234" t="s">
        <v>17</v>
      </c>
      <c r="H234" t="s">
        <v>17</v>
      </c>
      <c r="I234">
        <v>81</v>
      </c>
      <c r="J234" t="s">
        <v>17</v>
      </c>
    </row>
    <row r="235" spans="1:10" x14ac:dyDescent="0.3">
      <c r="A235">
        <v>17</v>
      </c>
      <c r="B235" t="s">
        <v>106</v>
      </c>
      <c r="C235">
        <v>1.4490000000000001</v>
      </c>
      <c r="D235" t="s">
        <v>51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x14ac:dyDescent="0.3">
      <c r="A236" t="s">
        <v>19</v>
      </c>
      <c r="B236" t="s">
        <v>130</v>
      </c>
      <c r="C236">
        <v>1.4019999999999999</v>
      </c>
      <c r="D236" t="s">
        <v>51</v>
      </c>
      <c r="E236" t="s">
        <v>17</v>
      </c>
      <c r="F236" t="s">
        <v>17</v>
      </c>
      <c r="G236" t="s">
        <v>17</v>
      </c>
      <c r="H236" t="s">
        <v>17</v>
      </c>
      <c r="I236">
        <v>243</v>
      </c>
      <c r="J236" t="s">
        <v>17</v>
      </c>
    </row>
    <row r="237" spans="1:10" x14ac:dyDescent="0.3">
      <c r="A237">
        <v>170</v>
      </c>
      <c r="B237" t="s">
        <v>21</v>
      </c>
      <c r="C237">
        <v>4.5999999999999999E-2</v>
      </c>
      <c r="D237" t="s">
        <v>51</v>
      </c>
      <c r="E237" t="s">
        <v>17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x14ac:dyDescent="0.3">
      <c r="A238" t="s">
        <v>19</v>
      </c>
      <c r="B238" t="s">
        <v>22</v>
      </c>
      <c r="C238">
        <v>4.3999999999999997E-2</v>
      </c>
      <c r="E238" t="s">
        <v>17</v>
      </c>
      <c r="F238" t="s">
        <v>17</v>
      </c>
      <c r="G238" t="s">
        <v>17</v>
      </c>
      <c r="H238" t="s">
        <v>17</v>
      </c>
      <c r="I238">
        <v>729</v>
      </c>
      <c r="J238" t="s">
        <v>17</v>
      </c>
    </row>
    <row r="239" spans="1:10" x14ac:dyDescent="0.3">
      <c r="A239">
        <v>171</v>
      </c>
      <c r="B239" t="s">
        <v>23</v>
      </c>
      <c r="C239">
        <v>4.3999999999999997E-2</v>
      </c>
      <c r="D239" t="s">
        <v>51</v>
      </c>
      <c r="E239" t="s">
        <v>17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x14ac:dyDescent="0.3">
      <c r="A240" t="s">
        <v>19</v>
      </c>
      <c r="B240" t="s">
        <v>24</v>
      </c>
      <c r="C240">
        <v>4.3999999999999997E-2</v>
      </c>
      <c r="D240" t="s">
        <v>51</v>
      </c>
      <c r="E240" t="s">
        <v>17</v>
      </c>
      <c r="F240" t="s">
        <v>17</v>
      </c>
      <c r="G240" t="s">
        <v>17</v>
      </c>
      <c r="H240" t="s">
        <v>17</v>
      </c>
      <c r="I240">
        <v>2187</v>
      </c>
      <c r="J240" t="s">
        <v>17</v>
      </c>
    </row>
    <row r="241" spans="1:10" x14ac:dyDescent="0.3">
      <c r="A241">
        <v>172</v>
      </c>
      <c r="B241" t="s">
        <v>25</v>
      </c>
      <c r="C241">
        <v>4.5999999999999999E-2</v>
      </c>
      <c r="D241" t="s">
        <v>51</v>
      </c>
      <c r="E241" t="s">
        <v>17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x14ac:dyDescent="0.3">
      <c r="A242" t="s">
        <v>19</v>
      </c>
      <c r="B242" t="s">
        <v>26</v>
      </c>
      <c r="C242">
        <v>4.3999999999999997E-2</v>
      </c>
      <c r="D242" t="s">
        <v>51</v>
      </c>
      <c r="E242" t="s">
        <v>17</v>
      </c>
      <c r="F242" t="s">
        <v>17</v>
      </c>
      <c r="G242" t="s">
        <v>17</v>
      </c>
      <c r="H242" t="s">
        <v>17</v>
      </c>
      <c r="I242">
        <v>6561</v>
      </c>
      <c r="J242" t="s">
        <v>17</v>
      </c>
    </row>
    <row r="243" spans="1:10" x14ac:dyDescent="0.3">
      <c r="A243">
        <v>173</v>
      </c>
      <c r="B243" t="s">
        <v>27</v>
      </c>
      <c r="C243">
        <v>4.3999999999999997E-2</v>
      </c>
      <c r="D243" t="s">
        <v>51</v>
      </c>
      <c r="E243" t="s">
        <v>17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x14ac:dyDescent="0.3">
      <c r="A244" t="s">
        <v>19</v>
      </c>
      <c r="B244" t="s">
        <v>28</v>
      </c>
      <c r="C244">
        <v>4.2999999999999997E-2</v>
      </c>
      <c r="D244" t="s">
        <v>51</v>
      </c>
      <c r="E244" t="s">
        <v>17</v>
      </c>
      <c r="F244" t="s">
        <v>17</v>
      </c>
      <c r="G244" t="s">
        <v>17</v>
      </c>
      <c r="H244" t="s">
        <v>17</v>
      </c>
      <c r="I244">
        <v>19683</v>
      </c>
      <c r="J244" t="s">
        <v>17</v>
      </c>
    </row>
    <row r="245" spans="1:10" x14ac:dyDescent="0.3">
      <c r="A245">
        <v>174</v>
      </c>
      <c r="B245" t="s">
        <v>29</v>
      </c>
      <c r="C245">
        <v>4.3999999999999997E-2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x14ac:dyDescent="0.3">
      <c r="A246" t="s">
        <v>19</v>
      </c>
      <c r="B246" t="s">
        <v>30</v>
      </c>
      <c r="C246">
        <v>4.2999999999999997E-2</v>
      </c>
      <c r="E246" t="s">
        <v>17</v>
      </c>
      <c r="F246" t="s">
        <v>17</v>
      </c>
      <c r="G246" t="s">
        <v>17</v>
      </c>
      <c r="H246" t="s">
        <v>17</v>
      </c>
      <c r="I246">
        <v>59049</v>
      </c>
      <c r="J246" t="s">
        <v>17</v>
      </c>
    </row>
    <row r="247" spans="1:10" x14ac:dyDescent="0.3">
      <c r="A247">
        <v>175</v>
      </c>
      <c r="B247" t="s">
        <v>31</v>
      </c>
      <c r="C247">
        <v>5.2999999999999999E-2</v>
      </c>
      <c r="D247" t="s">
        <v>51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x14ac:dyDescent="0.3">
      <c r="A248" t="s">
        <v>19</v>
      </c>
      <c r="B248" t="s">
        <v>32</v>
      </c>
      <c r="C248">
        <v>4.2999999999999997E-2</v>
      </c>
      <c r="E248">
        <v>0.28499999999999998</v>
      </c>
      <c r="F248">
        <v>0.29699999999999999</v>
      </c>
      <c r="G248">
        <v>1.7000000000000001E-2</v>
      </c>
      <c r="H248">
        <v>5.6</v>
      </c>
      <c r="I248">
        <v>243</v>
      </c>
      <c r="J248">
        <v>72.067999999999998</v>
      </c>
    </row>
    <row r="249" spans="1:10" x14ac:dyDescent="0.3">
      <c r="A249">
        <v>176</v>
      </c>
      <c r="B249" t="s">
        <v>33</v>
      </c>
      <c r="C249">
        <v>4.3999999999999997E-2</v>
      </c>
      <c r="E249">
        <v>0.308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x14ac:dyDescent="0.3">
      <c r="A250" t="s">
        <v>19</v>
      </c>
      <c r="B250" t="s">
        <v>34</v>
      </c>
      <c r="C250">
        <v>4.2999999999999997E-2</v>
      </c>
      <c r="D250" t="s">
        <v>51</v>
      </c>
      <c r="E250" t="s">
        <v>17</v>
      </c>
      <c r="F250" t="s">
        <v>17</v>
      </c>
      <c r="G250" t="s">
        <v>17</v>
      </c>
      <c r="H250" t="s">
        <v>17</v>
      </c>
      <c r="I250">
        <v>177147</v>
      </c>
      <c r="J250" t="s">
        <v>17</v>
      </c>
    </row>
    <row r="251" spans="1:10" x14ac:dyDescent="0.3">
      <c r="A251">
        <v>177</v>
      </c>
      <c r="B251" t="s">
        <v>35</v>
      </c>
      <c r="C251">
        <v>4.3999999999999997E-2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x14ac:dyDescent="0.3">
      <c r="A252" t="s">
        <v>19</v>
      </c>
      <c r="B252" t="s">
        <v>36</v>
      </c>
      <c r="C252">
        <v>4.2999999999999997E-2</v>
      </c>
      <c r="E252">
        <v>35.542000000000002</v>
      </c>
      <c r="F252">
        <v>49.875999999999998</v>
      </c>
      <c r="G252">
        <v>20.271999999999998</v>
      </c>
      <c r="H252">
        <v>40.6</v>
      </c>
      <c r="I252">
        <v>1</v>
      </c>
      <c r="J252">
        <v>49.875999999999998</v>
      </c>
    </row>
    <row r="253" spans="1:10" x14ac:dyDescent="0.3">
      <c r="A253">
        <v>178</v>
      </c>
      <c r="B253" t="s">
        <v>37</v>
      </c>
      <c r="C253">
        <v>4.3999999999999997E-2</v>
      </c>
      <c r="E253">
        <v>64.210999999999999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x14ac:dyDescent="0.3">
      <c r="A254" t="s">
        <v>19</v>
      </c>
      <c r="B254" t="s">
        <v>38</v>
      </c>
      <c r="C254">
        <v>4.3999999999999997E-2</v>
      </c>
      <c r="E254">
        <v>24.831</v>
      </c>
      <c r="F254">
        <v>45.457000000000001</v>
      </c>
      <c r="G254">
        <v>29.17</v>
      </c>
      <c r="H254">
        <v>64.2</v>
      </c>
      <c r="I254">
        <v>3</v>
      </c>
      <c r="J254">
        <v>136.37</v>
      </c>
    </row>
    <row r="255" spans="1:10" x14ac:dyDescent="0.3">
      <c r="A255">
        <v>179</v>
      </c>
      <c r="B255" t="s">
        <v>39</v>
      </c>
      <c r="C255">
        <v>4.9000000000000002E-2</v>
      </c>
      <c r="E255">
        <v>66.082999999999998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x14ac:dyDescent="0.3">
      <c r="A256" t="s">
        <v>19</v>
      </c>
      <c r="B256" t="s">
        <v>40</v>
      </c>
      <c r="C256">
        <v>4.3999999999999997E-2</v>
      </c>
      <c r="E256">
        <v>11.042999999999999</v>
      </c>
      <c r="F256">
        <v>11.103</v>
      </c>
      <c r="G256">
        <v>8.5000000000000006E-2</v>
      </c>
      <c r="H256">
        <v>0.8</v>
      </c>
      <c r="I256">
        <v>9</v>
      </c>
      <c r="J256">
        <v>99.927000000000007</v>
      </c>
    </row>
    <row r="257" spans="1:10" x14ac:dyDescent="0.3">
      <c r="A257">
        <v>18</v>
      </c>
      <c r="B257" t="s">
        <v>107</v>
      </c>
      <c r="C257">
        <v>0.442</v>
      </c>
      <c r="E257">
        <v>11.163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x14ac:dyDescent="0.3">
      <c r="A258" t="s">
        <v>19</v>
      </c>
      <c r="B258" t="s">
        <v>131</v>
      </c>
      <c r="C258">
        <v>0.47499999999999998</v>
      </c>
      <c r="E258">
        <v>2.0019999999999998</v>
      </c>
      <c r="F258">
        <v>2.27</v>
      </c>
      <c r="G258">
        <v>0.378</v>
      </c>
      <c r="H258">
        <v>16.7</v>
      </c>
      <c r="I258">
        <v>27</v>
      </c>
      <c r="J258">
        <v>61.284999999999997</v>
      </c>
    </row>
    <row r="259" spans="1:10" x14ac:dyDescent="0.3">
      <c r="A259">
        <v>180</v>
      </c>
      <c r="B259" t="s">
        <v>41</v>
      </c>
      <c r="C259">
        <v>4.5999999999999999E-2</v>
      </c>
      <c r="E259">
        <v>2.5369999999999999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x14ac:dyDescent="0.3">
      <c r="A260" t="s">
        <v>19</v>
      </c>
      <c r="B260" t="s">
        <v>42</v>
      </c>
      <c r="C260">
        <v>4.2999999999999997E-2</v>
      </c>
      <c r="E260">
        <v>0.432</v>
      </c>
      <c r="F260">
        <v>0.438</v>
      </c>
      <c r="G260">
        <v>8.0000000000000002E-3</v>
      </c>
      <c r="H260">
        <v>1.9</v>
      </c>
      <c r="I260">
        <v>81</v>
      </c>
      <c r="J260">
        <v>35.466000000000001</v>
      </c>
    </row>
    <row r="261" spans="1:10" x14ac:dyDescent="0.3">
      <c r="A261">
        <v>181</v>
      </c>
      <c r="B261" t="s">
        <v>66</v>
      </c>
      <c r="C261">
        <v>3.3940000000000001</v>
      </c>
      <c r="E261">
        <v>0.44400000000000001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x14ac:dyDescent="0.3">
      <c r="A262" t="s">
        <v>19</v>
      </c>
      <c r="B262" t="s">
        <v>90</v>
      </c>
      <c r="C262">
        <v>3.476</v>
      </c>
      <c r="E262">
        <v>0.123</v>
      </c>
      <c r="F262">
        <v>0.11700000000000001</v>
      </c>
      <c r="G262">
        <v>8.0000000000000002E-3</v>
      </c>
      <c r="H262">
        <v>6.7</v>
      </c>
      <c r="I262">
        <v>243</v>
      </c>
      <c r="J262">
        <v>28.524999999999999</v>
      </c>
    </row>
    <row r="263" spans="1:10" x14ac:dyDescent="0.3">
      <c r="A263">
        <v>182</v>
      </c>
      <c r="B263" t="s">
        <v>67</v>
      </c>
      <c r="C263">
        <v>3.3210000000000002</v>
      </c>
      <c r="E263">
        <v>0.112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x14ac:dyDescent="0.3">
      <c r="A264" t="s">
        <v>19</v>
      </c>
      <c r="B264" t="s">
        <v>91</v>
      </c>
      <c r="C264">
        <v>3.4790000000000001</v>
      </c>
      <c r="E264">
        <v>2.1000000000000001E-2</v>
      </c>
      <c r="F264">
        <v>2.1000000000000001E-2</v>
      </c>
      <c r="G264">
        <v>0</v>
      </c>
      <c r="H264">
        <v>0.6</v>
      </c>
      <c r="I264">
        <v>729</v>
      </c>
      <c r="J264">
        <v>15.475</v>
      </c>
    </row>
    <row r="265" spans="1:10" x14ac:dyDescent="0.3">
      <c r="A265">
        <v>183</v>
      </c>
      <c r="B265" t="s">
        <v>68</v>
      </c>
      <c r="C265">
        <v>3.0640000000000001</v>
      </c>
      <c r="E265">
        <v>2.1000000000000001E-2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x14ac:dyDescent="0.3">
      <c r="A266" t="s">
        <v>19</v>
      </c>
      <c r="B266" t="s">
        <v>92</v>
      </c>
      <c r="C266">
        <v>3.069</v>
      </c>
      <c r="E266" t="s">
        <v>17</v>
      </c>
      <c r="F266" t="s">
        <v>17</v>
      </c>
      <c r="G266" t="s">
        <v>17</v>
      </c>
      <c r="H266" t="s">
        <v>17</v>
      </c>
      <c r="I266">
        <v>2187</v>
      </c>
      <c r="J266" t="s">
        <v>17</v>
      </c>
    </row>
    <row r="267" spans="1:10" x14ac:dyDescent="0.3">
      <c r="A267">
        <v>184</v>
      </c>
      <c r="B267" t="s">
        <v>69</v>
      </c>
      <c r="C267">
        <v>1.883</v>
      </c>
      <c r="E267" t="s">
        <v>17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x14ac:dyDescent="0.3">
      <c r="A268" t="s">
        <v>19</v>
      </c>
      <c r="B268" t="s">
        <v>93</v>
      </c>
      <c r="C268">
        <v>2.097</v>
      </c>
      <c r="D268" t="s">
        <v>51</v>
      </c>
      <c r="E268" t="s">
        <v>17</v>
      </c>
      <c r="F268" t="s">
        <v>17</v>
      </c>
      <c r="G268" t="s">
        <v>17</v>
      </c>
      <c r="H268" t="s">
        <v>17</v>
      </c>
      <c r="I268">
        <v>6561</v>
      </c>
      <c r="J268" t="s">
        <v>17</v>
      </c>
    </row>
    <row r="269" spans="1:10" x14ac:dyDescent="0.3">
      <c r="A269">
        <v>185</v>
      </c>
      <c r="B269" t="s">
        <v>70</v>
      </c>
      <c r="C269">
        <v>0.64</v>
      </c>
      <c r="D269" t="s">
        <v>51</v>
      </c>
      <c r="E269" t="s">
        <v>17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x14ac:dyDescent="0.3">
      <c r="A270" t="s">
        <v>19</v>
      </c>
      <c r="B270" t="s">
        <v>94</v>
      </c>
      <c r="C270">
        <v>0.65500000000000003</v>
      </c>
      <c r="E270">
        <v>7.0000000000000007E-2</v>
      </c>
      <c r="F270">
        <v>6.5000000000000002E-2</v>
      </c>
      <c r="G270">
        <v>7.0000000000000001E-3</v>
      </c>
      <c r="H270">
        <v>10.8</v>
      </c>
      <c r="I270">
        <v>729</v>
      </c>
      <c r="J270">
        <v>47.171999999999997</v>
      </c>
    </row>
    <row r="271" spans="1:10" x14ac:dyDescent="0.3">
      <c r="A271">
        <v>186</v>
      </c>
      <c r="B271" t="s">
        <v>71</v>
      </c>
      <c r="C271">
        <v>0.214</v>
      </c>
      <c r="E271">
        <v>0.06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x14ac:dyDescent="0.3">
      <c r="A272" t="s">
        <v>19</v>
      </c>
      <c r="B272" t="s">
        <v>95</v>
      </c>
      <c r="C272">
        <v>0.19900000000000001</v>
      </c>
      <c r="D272" t="s">
        <v>51</v>
      </c>
      <c r="E272" t="s">
        <v>17</v>
      </c>
      <c r="F272" t="s">
        <v>17</v>
      </c>
      <c r="G272" t="s">
        <v>17</v>
      </c>
      <c r="H272" t="s">
        <v>17</v>
      </c>
      <c r="I272">
        <v>19683</v>
      </c>
      <c r="J272" t="s">
        <v>17</v>
      </c>
    </row>
    <row r="273" spans="1:10" x14ac:dyDescent="0.3">
      <c r="A273">
        <v>187</v>
      </c>
      <c r="B273" t="s">
        <v>72</v>
      </c>
      <c r="C273">
        <v>8.2000000000000003E-2</v>
      </c>
      <c r="D273" t="s">
        <v>51</v>
      </c>
      <c r="E273" t="s">
        <v>17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x14ac:dyDescent="0.3">
      <c r="A274" t="s">
        <v>19</v>
      </c>
      <c r="B274" t="s">
        <v>96</v>
      </c>
      <c r="C274">
        <v>8.2000000000000003E-2</v>
      </c>
      <c r="D274" t="s">
        <v>51</v>
      </c>
      <c r="E274" t="s">
        <v>17</v>
      </c>
      <c r="F274" t="s">
        <v>17</v>
      </c>
      <c r="G274" t="s">
        <v>17</v>
      </c>
      <c r="H274" t="s">
        <v>17</v>
      </c>
      <c r="I274">
        <v>59049</v>
      </c>
      <c r="J274" t="s">
        <v>17</v>
      </c>
    </row>
    <row r="275" spans="1:10" x14ac:dyDescent="0.3">
      <c r="A275">
        <v>188</v>
      </c>
      <c r="B275" t="s">
        <v>73</v>
      </c>
      <c r="C275">
        <v>5.5E-2</v>
      </c>
      <c r="D275" t="s">
        <v>51</v>
      </c>
      <c r="E275" t="s">
        <v>17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x14ac:dyDescent="0.3">
      <c r="A276" t="s">
        <v>19</v>
      </c>
      <c r="B276" t="s">
        <v>97</v>
      </c>
      <c r="C276">
        <v>5.3999999999999999E-2</v>
      </c>
      <c r="D276" t="s">
        <v>51</v>
      </c>
      <c r="E276" t="s">
        <v>17</v>
      </c>
      <c r="F276" t="s">
        <v>17</v>
      </c>
      <c r="G276" t="s">
        <v>17</v>
      </c>
      <c r="H276" t="s">
        <v>17</v>
      </c>
      <c r="I276">
        <v>177147</v>
      </c>
      <c r="J276" t="s">
        <v>17</v>
      </c>
    </row>
    <row r="277" spans="1:10" x14ac:dyDescent="0.3">
      <c r="A277">
        <v>189</v>
      </c>
      <c r="B277" t="s">
        <v>74</v>
      </c>
      <c r="C277">
        <v>4.5999999999999999E-2</v>
      </c>
      <c r="D277" t="s">
        <v>51</v>
      </c>
      <c r="E277" t="s">
        <v>17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x14ac:dyDescent="0.3">
      <c r="A278" t="s">
        <v>19</v>
      </c>
      <c r="B278" t="s">
        <v>98</v>
      </c>
      <c r="C278">
        <v>4.7E-2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x14ac:dyDescent="0.3">
      <c r="A279">
        <v>19</v>
      </c>
      <c r="B279" t="s">
        <v>108</v>
      </c>
      <c r="C279">
        <v>0.14099999999999999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x14ac:dyDescent="0.3">
      <c r="A280" t="s">
        <v>19</v>
      </c>
      <c r="B280" t="s">
        <v>132</v>
      </c>
      <c r="C280">
        <v>0.129</v>
      </c>
      <c r="D280" t="s">
        <v>51</v>
      </c>
      <c r="E280" t="s">
        <v>17</v>
      </c>
      <c r="F280" t="s">
        <v>17</v>
      </c>
      <c r="G280" t="s">
        <v>17</v>
      </c>
      <c r="H280" t="s">
        <v>17</v>
      </c>
      <c r="I280">
        <v>3</v>
      </c>
      <c r="J280" t="s">
        <v>17</v>
      </c>
    </row>
    <row r="281" spans="1:10" x14ac:dyDescent="0.3">
      <c r="A281">
        <v>190</v>
      </c>
      <c r="B281" t="s">
        <v>75</v>
      </c>
      <c r="C281">
        <v>4.3999999999999997E-2</v>
      </c>
      <c r="D281" t="s">
        <v>51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x14ac:dyDescent="0.3">
      <c r="A282" t="s">
        <v>19</v>
      </c>
      <c r="B282" t="s">
        <v>99</v>
      </c>
      <c r="C282">
        <v>4.3999999999999997E-2</v>
      </c>
      <c r="D282" t="s">
        <v>51</v>
      </c>
      <c r="E282" t="s">
        <v>17</v>
      </c>
      <c r="F282" t="s">
        <v>17</v>
      </c>
      <c r="G282" t="s">
        <v>17</v>
      </c>
      <c r="H282" t="s">
        <v>17</v>
      </c>
      <c r="I282">
        <v>9</v>
      </c>
      <c r="J282" t="s">
        <v>17</v>
      </c>
    </row>
    <row r="283" spans="1:10" x14ac:dyDescent="0.3">
      <c r="A283">
        <v>191</v>
      </c>
      <c r="B283" t="s">
        <v>76</v>
      </c>
      <c r="C283">
        <v>4.4999999999999998E-2</v>
      </c>
      <c r="D283" t="s">
        <v>51</v>
      </c>
      <c r="E283" t="s">
        <v>17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x14ac:dyDescent="0.3">
      <c r="A284" t="s">
        <v>19</v>
      </c>
      <c r="B284" t="s">
        <v>100</v>
      </c>
      <c r="C284">
        <v>4.2999999999999997E-2</v>
      </c>
      <c r="E284" t="s">
        <v>17</v>
      </c>
      <c r="F284" t="s">
        <v>17</v>
      </c>
      <c r="G284" t="s">
        <v>17</v>
      </c>
      <c r="H284" t="s">
        <v>17</v>
      </c>
      <c r="I284">
        <v>27</v>
      </c>
      <c r="J284" t="s">
        <v>17</v>
      </c>
    </row>
    <row r="285" spans="1:10" x14ac:dyDescent="0.3">
      <c r="A285">
        <v>192</v>
      </c>
      <c r="B285" t="s">
        <v>77</v>
      </c>
      <c r="C285">
        <v>4.3999999999999997E-2</v>
      </c>
      <c r="D285" t="s">
        <v>51</v>
      </c>
      <c r="E285" t="s">
        <v>17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x14ac:dyDescent="0.3">
      <c r="A286" t="s">
        <v>19</v>
      </c>
      <c r="B286" t="s">
        <v>101</v>
      </c>
      <c r="C286">
        <v>4.4999999999999998E-2</v>
      </c>
      <c r="D286" t="s">
        <v>51</v>
      </c>
      <c r="E286" t="s">
        <v>17</v>
      </c>
      <c r="F286" t="s">
        <v>17</v>
      </c>
      <c r="G286" t="s">
        <v>17</v>
      </c>
      <c r="H286" t="s">
        <v>17</v>
      </c>
      <c r="I286">
        <v>81</v>
      </c>
      <c r="J286" t="s">
        <v>17</v>
      </c>
    </row>
    <row r="287" spans="1:10" x14ac:dyDescent="0.3">
      <c r="A287">
        <v>193</v>
      </c>
      <c r="B287" t="s">
        <v>581</v>
      </c>
      <c r="C287">
        <v>4.5999999999999999E-2</v>
      </c>
      <c r="D287" t="s">
        <v>51</v>
      </c>
      <c r="E287" t="s">
        <v>17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x14ac:dyDescent="0.3">
      <c r="A288" t="s">
        <v>19</v>
      </c>
      <c r="B288" t="s">
        <v>582</v>
      </c>
      <c r="C288">
        <v>4.2999999999999997E-2</v>
      </c>
      <c r="D288" t="s">
        <v>51</v>
      </c>
      <c r="E288" t="s">
        <v>17</v>
      </c>
      <c r="F288" t="s">
        <v>17</v>
      </c>
      <c r="G288" t="s">
        <v>17</v>
      </c>
      <c r="H288" t="s">
        <v>17</v>
      </c>
      <c r="I288">
        <v>243</v>
      </c>
      <c r="J288" t="s">
        <v>17</v>
      </c>
    </row>
    <row r="289" spans="1:10" x14ac:dyDescent="0.3">
      <c r="A289">
        <v>194</v>
      </c>
      <c r="B289" t="s">
        <v>583</v>
      </c>
      <c r="C289">
        <v>4.3999999999999997E-2</v>
      </c>
      <c r="D289" t="s">
        <v>51</v>
      </c>
      <c r="E289" t="s">
        <v>17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x14ac:dyDescent="0.3">
      <c r="A290" t="s">
        <v>19</v>
      </c>
      <c r="B290" t="s">
        <v>584</v>
      </c>
      <c r="C290">
        <v>4.8000000000000001E-2</v>
      </c>
      <c r="E290" t="s">
        <v>17</v>
      </c>
      <c r="F290" t="s">
        <v>17</v>
      </c>
      <c r="G290" t="s">
        <v>17</v>
      </c>
      <c r="H290" t="s">
        <v>17</v>
      </c>
      <c r="I290">
        <v>729</v>
      </c>
      <c r="J290" t="s">
        <v>17</v>
      </c>
    </row>
    <row r="291" spans="1:10" x14ac:dyDescent="0.3">
      <c r="A291">
        <v>195</v>
      </c>
      <c r="B291" t="s">
        <v>585</v>
      </c>
      <c r="C291">
        <v>4.3999999999999997E-2</v>
      </c>
      <c r="D291" t="s">
        <v>51</v>
      </c>
      <c r="E291" t="s">
        <v>17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x14ac:dyDescent="0.3">
      <c r="A292" t="s">
        <v>19</v>
      </c>
      <c r="B292" t="s">
        <v>586</v>
      </c>
      <c r="C292">
        <v>4.2999999999999997E-2</v>
      </c>
      <c r="E292">
        <v>8.0000000000000002E-3</v>
      </c>
      <c r="F292">
        <v>7.0000000000000001E-3</v>
      </c>
      <c r="G292">
        <v>0</v>
      </c>
      <c r="H292">
        <v>5.5</v>
      </c>
      <c r="I292">
        <v>2187</v>
      </c>
      <c r="J292">
        <v>16.015999999999998</v>
      </c>
    </row>
    <row r="293" spans="1:10" x14ac:dyDescent="0.3">
      <c r="A293">
        <v>196</v>
      </c>
      <c r="B293" t="s">
        <v>587</v>
      </c>
      <c r="C293">
        <v>4.9000000000000002E-2</v>
      </c>
      <c r="E293">
        <v>7.0000000000000001E-3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x14ac:dyDescent="0.3">
      <c r="A294" t="s">
        <v>19</v>
      </c>
      <c r="B294" t="s">
        <v>588</v>
      </c>
      <c r="C294">
        <v>4.2000000000000003E-2</v>
      </c>
      <c r="E294" t="s">
        <v>17</v>
      </c>
      <c r="F294" t="s">
        <v>17</v>
      </c>
      <c r="G294" t="s">
        <v>17</v>
      </c>
      <c r="H294" t="s">
        <v>17</v>
      </c>
      <c r="I294">
        <v>2187</v>
      </c>
      <c r="J294" t="s">
        <v>17</v>
      </c>
    </row>
    <row r="295" spans="1:10" x14ac:dyDescent="0.3">
      <c r="A295">
        <v>197</v>
      </c>
      <c r="B295" t="s">
        <v>589</v>
      </c>
      <c r="C295">
        <v>4.7E-2</v>
      </c>
      <c r="D295" t="s">
        <v>51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x14ac:dyDescent="0.3">
      <c r="A296" t="s">
        <v>19</v>
      </c>
      <c r="B296" t="s">
        <v>590</v>
      </c>
      <c r="C296">
        <v>4.2000000000000003E-2</v>
      </c>
      <c r="D296" t="s">
        <v>51</v>
      </c>
      <c r="E296" t="s">
        <v>17</v>
      </c>
      <c r="F296" t="s">
        <v>17</v>
      </c>
      <c r="G296" t="s">
        <v>17</v>
      </c>
      <c r="H296" t="s">
        <v>17</v>
      </c>
      <c r="I296">
        <v>6561</v>
      </c>
      <c r="J296" t="s">
        <v>17</v>
      </c>
    </row>
    <row r="297" spans="1:10" x14ac:dyDescent="0.3">
      <c r="A297">
        <v>198</v>
      </c>
      <c r="B297" t="s">
        <v>591</v>
      </c>
      <c r="C297">
        <v>4.3999999999999997E-2</v>
      </c>
      <c r="D297" t="s">
        <v>51</v>
      </c>
      <c r="E297" t="s">
        <v>17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x14ac:dyDescent="0.3">
      <c r="A298" t="s">
        <v>19</v>
      </c>
      <c r="B298" t="s">
        <v>592</v>
      </c>
      <c r="C298">
        <v>4.2999999999999997E-2</v>
      </c>
      <c r="D298" t="s">
        <v>51</v>
      </c>
      <c r="E298" t="s">
        <v>17</v>
      </c>
      <c r="F298" t="s">
        <v>17</v>
      </c>
      <c r="G298" t="s">
        <v>17</v>
      </c>
      <c r="H298" t="s">
        <v>17</v>
      </c>
      <c r="I298">
        <v>19683</v>
      </c>
      <c r="J298" t="s">
        <v>17</v>
      </c>
    </row>
    <row r="299" spans="1:10" x14ac:dyDescent="0.3">
      <c r="A299">
        <v>199</v>
      </c>
      <c r="B299" t="s">
        <v>593</v>
      </c>
      <c r="C299">
        <v>4.9000000000000002E-2</v>
      </c>
      <c r="D299" t="s">
        <v>51</v>
      </c>
      <c r="E299" t="s">
        <v>17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x14ac:dyDescent="0.3">
      <c r="A300" t="s">
        <v>19</v>
      </c>
      <c r="B300" t="s">
        <v>594</v>
      </c>
      <c r="C300">
        <v>4.2000000000000003E-2</v>
      </c>
      <c r="D300" t="s">
        <v>51</v>
      </c>
      <c r="E300" t="s">
        <v>17</v>
      </c>
      <c r="F300" t="s">
        <v>17</v>
      </c>
      <c r="G300" t="s">
        <v>17</v>
      </c>
      <c r="H300" t="s">
        <v>17</v>
      </c>
      <c r="I300">
        <v>59049</v>
      </c>
      <c r="J300" t="s">
        <v>17</v>
      </c>
    </row>
    <row r="301" spans="1:10" x14ac:dyDescent="0.3">
      <c r="A301">
        <v>20</v>
      </c>
      <c r="B301" t="s">
        <v>109</v>
      </c>
      <c r="C301">
        <v>6.9000000000000006E-2</v>
      </c>
      <c r="E301" t="s">
        <v>17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x14ac:dyDescent="0.3">
      <c r="A302" t="s">
        <v>19</v>
      </c>
      <c r="B302" t="s">
        <v>133</v>
      </c>
      <c r="C302">
        <v>6.8000000000000005E-2</v>
      </c>
      <c r="D302" t="s">
        <v>51</v>
      </c>
      <c r="E302" t="s">
        <v>17</v>
      </c>
      <c r="F302" t="s">
        <v>17</v>
      </c>
      <c r="G302" t="s">
        <v>17</v>
      </c>
      <c r="H302" t="s">
        <v>17</v>
      </c>
      <c r="I302">
        <v>177147</v>
      </c>
      <c r="J302" t="s">
        <v>17</v>
      </c>
    </row>
    <row r="303" spans="1:10" x14ac:dyDescent="0.3">
      <c r="A303">
        <v>200</v>
      </c>
      <c r="B303" t="s">
        <v>595</v>
      </c>
      <c r="C303">
        <v>5.1999999999999998E-2</v>
      </c>
      <c r="D303" t="s">
        <v>51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x14ac:dyDescent="0.3">
      <c r="A304" t="s">
        <v>19</v>
      </c>
      <c r="B304" t="s">
        <v>596</v>
      </c>
      <c r="C304">
        <v>4.2999999999999997E-2</v>
      </c>
      <c r="E304" t="s">
        <v>17</v>
      </c>
      <c r="F304" t="s">
        <v>17</v>
      </c>
      <c r="G304" t="s">
        <v>17</v>
      </c>
      <c r="H304" t="s">
        <v>17</v>
      </c>
      <c r="I304">
        <v>6561</v>
      </c>
      <c r="J304" t="s">
        <v>17</v>
      </c>
    </row>
    <row r="305" spans="1:10" x14ac:dyDescent="0.3">
      <c r="A305">
        <v>201</v>
      </c>
      <c r="B305" t="s">
        <v>597</v>
      </c>
      <c r="C305">
        <v>4.4999999999999998E-2</v>
      </c>
      <c r="E305" t="s">
        <v>17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x14ac:dyDescent="0.3">
      <c r="A306" t="s">
        <v>19</v>
      </c>
      <c r="B306" t="s">
        <v>598</v>
      </c>
      <c r="C306">
        <v>4.3999999999999997E-2</v>
      </c>
      <c r="D306" t="s">
        <v>51</v>
      </c>
      <c r="E306" t="s">
        <v>17</v>
      </c>
      <c r="F306" t="s">
        <v>17</v>
      </c>
      <c r="G306" t="s">
        <v>17</v>
      </c>
      <c r="H306" t="s">
        <v>17</v>
      </c>
      <c r="I306">
        <v>19683</v>
      </c>
      <c r="J306" t="s">
        <v>17</v>
      </c>
    </row>
    <row r="307" spans="1:10" x14ac:dyDescent="0.3">
      <c r="A307">
        <v>202</v>
      </c>
      <c r="B307" t="s">
        <v>599</v>
      </c>
      <c r="C307">
        <v>4.2999999999999997E-2</v>
      </c>
      <c r="D307" t="s">
        <v>51</v>
      </c>
      <c r="E307" t="s">
        <v>17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x14ac:dyDescent="0.3">
      <c r="A308" t="s">
        <v>19</v>
      </c>
      <c r="B308" t="s">
        <v>600</v>
      </c>
      <c r="C308">
        <v>4.2000000000000003E-2</v>
      </c>
      <c r="D308" t="s">
        <v>51</v>
      </c>
      <c r="E308" t="s">
        <v>17</v>
      </c>
      <c r="F308" t="s">
        <v>17</v>
      </c>
      <c r="G308" t="s">
        <v>17</v>
      </c>
      <c r="H308" t="s">
        <v>17</v>
      </c>
      <c r="I308">
        <v>59049</v>
      </c>
      <c r="J308" t="s">
        <v>17</v>
      </c>
    </row>
    <row r="309" spans="1:10" x14ac:dyDescent="0.3">
      <c r="A309">
        <v>203</v>
      </c>
      <c r="B309" t="s">
        <v>601</v>
      </c>
      <c r="C309">
        <v>4.3999999999999997E-2</v>
      </c>
      <c r="D309" t="s">
        <v>51</v>
      </c>
      <c r="E309" t="s">
        <v>17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x14ac:dyDescent="0.3">
      <c r="A310" t="s">
        <v>19</v>
      </c>
      <c r="B310" t="s">
        <v>602</v>
      </c>
      <c r="C310">
        <v>5.1999999999999998E-2</v>
      </c>
      <c r="D310" t="s">
        <v>51</v>
      </c>
      <c r="E310" t="s">
        <v>17</v>
      </c>
      <c r="F310" t="s">
        <v>17</v>
      </c>
      <c r="G310" t="s">
        <v>17</v>
      </c>
      <c r="H310" t="s">
        <v>17</v>
      </c>
      <c r="I310">
        <v>177147</v>
      </c>
      <c r="J310" t="s">
        <v>17</v>
      </c>
    </row>
    <row r="311" spans="1:10" x14ac:dyDescent="0.3">
      <c r="A311">
        <v>204</v>
      </c>
      <c r="B311" t="s">
        <v>603</v>
      </c>
      <c r="C311">
        <v>4.2000000000000003E-2</v>
      </c>
      <c r="D311" t="s">
        <v>51</v>
      </c>
      <c r="E311" t="s">
        <v>17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x14ac:dyDescent="0.3">
      <c r="A312" t="s">
        <v>19</v>
      </c>
      <c r="B312" t="s">
        <v>604</v>
      </c>
      <c r="C312">
        <v>4.2999999999999997E-2</v>
      </c>
      <c r="E312">
        <v>7.3999999999999996E-2</v>
      </c>
      <c r="F312">
        <v>7.3999999999999996E-2</v>
      </c>
      <c r="G312">
        <v>0</v>
      </c>
      <c r="H312">
        <v>0.2</v>
      </c>
      <c r="I312">
        <v>1</v>
      </c>
      <c r="J312">
        <v>7.3999999999999996E-2</v>
      </c>
    </row>
    <row r="313" spans="1:10" x14ac:dyDescent="0.3">
      <c r="A313">
        <v>21</v>
      </c>
      <c r="B313" t="s">
        <v>110</v>
      </c>
      <c r="C313">
        <v>0.05</v>
      </c>
      <c r="E313">
        <v>7.3999999999999996E-2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x14ac:dyDescent="0.3">
      <c r="A314" t="s">
        <v>19</v>
      </c>
      <c r="B314" t="s">
        <v>134</v>
      </c>
      <c r="C314">
        <v>0.05</v>
      </c>
      <c r="E314">
        <v>1.2999999999999999E-2</v>
      </c>
      <c r="F314">
        <v>8.9999999999999993E-3</v>
      </c>
      <c r="G314">
        <v>6.0000000000000001E-3</v>
      </c>
      <c r="H314">
        <v>64</v>
      </c>
      <c r="I314">
        <v>3</v>
      </c>
      <c r="J314">
        <v>2.5999999999999999E-2</v>
      </c>
    </row>
    <row r="315" spans="1:10" x14ac:dyDescent="0.3">
      <c r="A315">
        <v>22</v>
      </c>
      <c r="B315" t="s">
        <v>111</v>
      </c>
      <c r="C315">
        <v>4.4999999999999998E-2</v>
      </c>
      <c r="E315">
        <v>5.0000000000000001E-3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x14ac:dyDescent="0.3">
      <c r="A316" t="s">
        <v>19</v>
      </c>
      <c r="B316" t="s">
        <v>135</v>
      </c>
      <c r="C316">
        <v>4.3999999999999997E-2</v>
      </c>
      <c r="E316" t="s">
        <v>17</v>
      </c>
      <c r="F316" t="s">
        <v>17</v>
      </c>
      <c r="G316" t="s">
        <v>17</v>
      </c>
      <c r="H316" t="s">
        <v>17</v>
      </c>
      <c r="I316">
        <v>9</v>
      </c>
      <c r="J316" t="s">
        <v>17</v>
      </c>
    </row>
    <row r="317" spans="1:10" x14ac:dyDescent="0.3">
      <c r="A317">
        <v>23</v>
      </c>
      <c r="B317" t="s">
        <v>112</v>
      </c>
      <c r="C317">
        <v>4.2000000000000003E-2</v>
      </c>
      <c r="E317" t="s">
        <v>17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x14ac:dyDescent="0.3">
      <c r="A318" t="s">
        <v>19</v>
      </c>
      <c r="B318" t="s">
        <v>136</v>
      </c>
      <c r="C318">
        <v>4.2000000000000003E-2</v>
      </c>
      <c r="E318" t="s">
        <v>17</v>
      </c>
      <c r="F318" t="s">
        <v>17</v>
      </c>
      <c r="G318" t="s">
        <v>17</v>
      </c>
      <c r="H318" t="s">
        <v>17</v>
      </c>
      <c r="I318">
        <v>27</v>
      </c>
      <c r="J318" t="s">
        <v>17</v>
      </c>
    </row>
    <row r="319" spans="1:10" x14ac:dyDescent="0.3">
      <c r="A319">
        <v>24</v>
      </c>
      <c r="B319" t="s">
        <v>113</v>
      </c>
      <c r="C319">
        <v>4.2000000000000003E-2</v>
      </c>
      <c r="D319" t="s">
        <v>51</v>
      </c>
      <c r="E319" t="s">
        <v>17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x14ac:dyDescent="0.3">
      <c r="A320" t="s">
        <v>19</v>
      </c>
      <c r="B320" t="s">
        <v>137</v>
      </c>
      <c r="C320">
        <v>4.2000000000000003E-2</v>
      </c>
      <c r="D320" t="s">
        <v>51</v>
      </c>
      <c r="E320" t="s">
        <v>17</v>
      </c>
      <c r="F320" t="s">
        <v>17</v>
      </c>
      <c r="G320" t="s">
        <v>17</v>
      </c>
      <c r="H320" t="s">
        <v>17</v>
      </c>
      <c r="I320">
        <v>81</v>
      </c>
      <c r="J320" t="s">
        <v>17</v>
      </c>
    </row>
    <row r="321" spans="1:10" x14ac:dyDescent="0.3">
      <c r="A321">
        <v>25</v>
      </c>
      <c r="B321" t="s">
        <v>150</v>
      </c>
      <c r="C321">
        <v>0.14699999999999999</v>
      </c>
      <c r="D321" t="s">
        <v>51</v>
      </c>
      <c r="E321" t="s">
        <v>17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x14ac:dyDescent="0.3">
      <c r="A322" t="s">
        <v>19</v>
      </c>
      <c r="B322" t="s">
        <v>174</v>
      </c>
      <c r="C322">
        <v>0.14699999999999999</v>
      </c>
      <c r="E322" t="s">
        <v>17</v>
      </c>
      <c r="F322" t="s">
        <v>17</v>
      </c>
      <c r="G322" t="s">
        <v>17</v>
      </c>
      <c r="H322" t="s">
        <v>17</v>
      </c>
      <c r="I322">
        <v>243</v>
      </c>
      <c r="J322" t="s">
        <v>17</v>
      </c>
    </row>
    <row r="323" spans="1:10" x14ac:dyDescent="0.3">
      <c r="A323">
        <v>26</v>
      </c>
      <c r="B323" t="s">
        <v>151</v>
      </c>
      <c r="C323">
        <v>7.2999999999999995E-2</v>
      </c>
      <c r="D323" t="s">
        <v>51</v>
      </c>
      <c r="E323" t="s">
        <v>17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x14ac:dyDescent="0.3">
      <c r="A324" t="s">
        <v>19</v>
      </c>
      <c r="B324" t="s">
        <v>175</v>
      </c>
      <c r="C324">
        <v>6.6000000000000003E-2</v>
      </c>
      <c r="D324" t="s">
        <v>51</v>
      </c>
      <c r="E324" t="s">
        <v>17</v>
      </c>
      <c r="F324" t="s">
        <v>17</v>
      </c>
      <c r="G324" t="s">
        <v>17</v>
      </c>
      <c r="H324" t="s">
        <v>17</v>
      </c>
      <c r="I324">
        <v>729</v>
      </c>
      <c r="J324" t="s">
        <v>17</v>
      </c>
    </row>
    <row r="325" spans="1:10" x14ac:dyDescent="0.3">
      <c r="A325">
        <v>27</v>
      </c>
      <c r="B325" t="s">
        <v>152</v>
      </c>
      <c r="C325">
        <v>5.2999999999999999E-2</v>
      </c>
      <c r="D325" t="s">
        <v>51</v>
      </c>
      <c r="E325" t="s">
        <v>17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x14ac:dyDescent="0.3">
      <c r="A326" t="s">
        <v>19</v>
      </c>
      <c r="B326" t="s">
        <v>176</v>
      </c>
      <c r="C326">
        <v>5.1999999999999998E-2</v>
      </c>
      <c r="D326" t="s">
        <v>51</v>
      </c>
      <c r="E326" t="s">
        <v>17</v>
      </c>
      <c r="F326" t="s">
        <v>17</v>
      </c>
      <c r="G326" t="s">
        <v>17</v>
      </c>
      <c r="H326" t="s">
        <v>17</v>
      </c>
      <c r="I326">
        <v>2187</v>
      </c>
      <c r="J326" t="s">
        <v>17</v>
      </c>
    </row>
    <row r="327" spans="1:10" x14ac:dyDescent="0.3">
      <c r="A327">
        <v>28</v>
      </c>
      <c r="B327" t="s">
        <v>153</v>
      </c>
      <c r="C327">
        <v>4.9000000000000002E-2</v>
      </c>
      <c r="D327" t="s">
        <v>51</v>
      </c>
      <c r="E327" t="s">
        <v>17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x14ac:dyDescent="0.3">
      <c r="A328" t="s">
        <v>19</v>
      </c>
      <c r="B328" t="s">
        <v>177</v>
      </c>
      <c r="C328">
        <v>4.8000000000000001E-2</v>
      </c>
      <c r="D328" t="s">
        <v>51</v>
      </c>
      <c r="E328" t="s">
        <v>17</v>
      </c>
      <c r="F328" t="s">
        <v>17</v>
      </c>
      <c r="G328" t="s">
        <v>17</v>
      </c>
      <c r="H328" t="s">
        <v>17</v>
      </c>
      <c r="I328">
        <v>6561</v>
      </c>
      <c r="J328" t="s">
        <v>17</v>
      </c>
    </row>
    <row r="329" spans="1:10" x14ac:dyDescent="0.3">
      <c r="A329">
        <v>29</v>
      </c>
      <c r="B329" t="s">
        <v>154</v>
      </c>
      <c r="C329">
        <v>4.8000000000000001E-2</v>
      </c>
      <c r="D329" t="s">
        <v>51</v>
      </c>
      <c r="E329" t="s">
        <v>17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x14ac:dyDescent="0.3">
      <c r="A330" t="s">
        <v>19</v>
      </c>
      <c r="B330" t="s">
        <v>178</v>
      </c>
      <c r="C330">
        <v>4.7E-2</v>
      </c>
      <c r="E330" t="s">
        <v>17</v>
      </c>
      <c r="F330" t="s">
        <v>17</v>
      </c>
      <c r="G330" t="s">
        <v>17</v>
      </c>
      <c r="H330" t="s">
        <v>17</v>
      </c>
      <c r="I330">
        <v>19683</v>
      </c>
      <c r="J330" t="s">
        <v>17</v>
      </c>
    </row>
    <row r="331" spans="1:10" x14ac:dyDescent="0.3">
      <c r="A331">
        <v>30</v>
      </c>
      <c r="B331" t="s">
        <v>155</v>
      </c>
      <c r="C331">
        <v>4.8000000000000001E-2</v>
      </c>
      <c r="D331" t="s">
        <v>51</v>
      </c>
      <c r="E331" t="s">
        <v>17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x14ac:dyDescent="0.3">
      <c r="A332" t="s">
        <v>19</v>
      </c>
      <c r="B332" t="s">
        <v>179</v>
      </c>
      <c r="C332">
        <v>4.8000000000000001E-2</v>
      </c>
      <c r="E332">
        <v>1.7999999999999999E-2</v>
      </c>
      <c r="F332">
        <v>1.7999999999999999E-2</v>
      </c>
      <c r="G332">
        <v>0</v>
      </c>
      <c r="H332">
        <v>0</v>
      </c>
      <c r="I332">
        <v>59049</v>
      </c>
      <c r="J332">
        <v>1042.309</v>
      </c>
    </row>
    <row r="333" spans="1:10" x14ac:dyDescent="0.3">
      <c r="A333">
        <v>31</v>
      </c>
      <c r="B333" t="s">
        <v>156</v>
      </c>
      <c r="C333">
        <v>4.7E-2</v>
      </c>
      <c r="D333" t="s">
        <v>51</v>
      </c>
      <c r="E333" t="s">
        <v>17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x14ac:dyDescent="0.3">
      <c r="A334" t="s">
        <v>19</v>
      </c>
      <c r="B334" t="s">
        <v>180</v>
      </c>
      <c r="C334">
        <v>4.4999999999999998E-2</v>
      </c>
      <c r="E334" t="s">
        <v>17</v>
      </c>
      <c r="F334" t="s">
        <v>17</v>
      </c>
      <c r="G334" t="s">
        <v>17</v>
      </c>
      <c r="H334" t="s">
        <v>17</v>
      </c>
      <c r="I334">
        <v>177147</v>
      </c>
      <c r="J334" t="s">
        <v>17</v>
      </c>
    </row>
    <row r="335" spans="1:10" x14ac:dyDescent="0.3">
      <c r="A335">
        <v>32</v>
      </c>
      <c r="B335" t="s">
        <v>157</v>
      </c>
      <c r="C335">
        <v>4.7E-2</v>
      </c>
      <c r="D335" t="s">
        <v>51</v>
      </c>
      <c r="E335" t="s">
        <v>17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x14ac:dyDescent="0.3">
      <c r="A336" t="s">
        <v>19</v>
      </c>
      <c r="B336" t="s">
        <v>181</v>
      </c>
      <c r="C336">
        <v>4.2999999999999997E-2</v>
      </c>
      <c r="D336" t="s">
        <v>51</v>
      </c>
      <c r="E336" t="s">
        <v>17</v>
      </c>
      <c r="F336" t="s">
        <v>17</v>
      </c>
      <c r="G336" t="s">
        <v>17</v>
      </c>
      <c r="H336" t="s">
        <v>17</v>
      </c>
      <c r="I336">
        <v>1</v>
      </c>
      <c r="J336" t="s">
        <v>17</v>
      </c>
    </row>
    <row r="337" spans="1:10" x14ac:dyDescent="0.3">
      <c r="A337">
        <v>33</v>
      </c>
      <c r="B337" t="s">
        <v>158</v>
      </c>
      <c r="C337">
        <v>4.4999999999999998E-2</v>
      </c>
      <c r="D337" t="s">
        <v>51</v>
      </c>
      <c r="E337" t="s">
        <v>17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x14ac:dyDescent="0.3">
      <c r="A338" t="s">
        <v>19</v>
      </c>
      <c r="B338" t="s">
        <v>182</v>
      </c>
      <c r="C338">
        <v>4.7E-2</v>
      </c>
      <c r="E338">
        <v>49.052999999999997</v>
      </c>
      <c r="F338">
        <v>77.956999999999994</v>
      </c>
      <c r="G338">
        <v>40.875999999999998</v>
      </c>
      <c r="H338">
        <v>52.4</v>
      </c>
      <c r="I338">
        <v>3</v>
      </c>
      <c r="J338">
        <v>233.87100000000001</v>
      </c>
    </row>
    <row r="339" spans="1:10" x14ac:dyDescent="0.3">
      <c r="A339">
        <v>34</v>
      </c>
      <c r="B339" t="s">
        <v>159</v>
      </c>
      <c r="C339">
        <v>4.9000000000000002E-2</v>
      </c>
      <c r="E339">
        <v>106.861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x14ac:dyDescent="0.3">
      <c r="A340" t="s">
        <v>19</v>
      </c>
      <c r="B340" t="s">
        <v>183</v>
      </c>
      <c r="C340">
        <v>4.3999999999999997E-2</v>
      </c>
      <c r="E340">
        <v>72.700999999999993</v>
      </c>
      <c r="F340">
        <v>61.716999999999999</v>
      </c>
      <c r="G340">
        <v>15.532999999999999</v>
      </c>
      <c r="H340">
        <v>25.2</v>
      </c>
      <c r="I340">
        <v>9</v>
      </c>
      <c r="J340">
        <v>555.45699999999999</v>
      </c>
    </row>
    <row r="341" spans="1:10" x14ac:dyDescent="0.3">
      <c r="A341">
        <v>35</v>
      </c>
      <c r="B341" t="s">
        <v>160</v>
      </c>
      <c r="C341">
        <v>7.9000000000000001E-2</v>
      </c>
      <c r="E341">
        <v>50.734000000000002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x14ac:dyDescent="0.3">
      <c r="A342" t="s">
        <v>19</v>
      </c>
      <c r="B342" t="s">
        <v>184</v>
      </c>
      <c r="C342">
        <v>4.3999999999999997E-2</v>
      </c>
      <c r="E342">
        <v>3.5339999999999998</v>
      </c>
      <c r="F342">
        <v>3.6720000000000002</v>
      </c>
      <c r="G342">
        <v>0.19500000000000001</v>
      </c>
      <c r="H342">
        <v>5.3</v>
      </c>
      <c r="I342">
        <v>27</v>
      </c>
      <c r="J342">
        <v>99.153000000000006</v>
      </c>
    </row>
    <row r="343" spans="1:10" x14ac:dyDescent="0.3">
      <c r="A343">
        <v>36</v>
      </c>
      <c r="B343" t="s">
        <v>161</v>
      </c>
      <c r="C343">
        <v>5.2999999999999999E-2</v>
      </c>
      <c r="E343">
        <v>3.81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x14ac:dyDescent="0.3">
      <c r="A344" t="s">
        <v>19</v>
      </c>
      <c r="B344" t="s">
        <v>185</v>
      </c>
      <c r="C344">
        <v>4.3999999999999997E-2</v>
      </c>
      <c r="E344">
        <v>0.74299999999999999</v>
      </c>
      <c r="F344">
        <v>0.72899999999999998</v>
      </c>
      <c r="G344">
        <v>2.1000000000000001E-2</v>
      </c>
      <c r="H344">
        <v>2.8</v>
      </c>
      <c r="I344">
        <v>81</v>
      </c>
      <c r="J344">
        <v>59.01</v>
      </c>
    </row>
    <row r="345" spans="1:10" x14ac:dyDescent="0.3">
      <c r="A345">
        <v>37</v>
      </c>
      <c r="B345" t="s">
        <v>198</v>
      </c>
      <c r="C345">
        <v>3.649</v>
      </c>
      <c r="E345">
        <v>0.71399999999999997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x14ac:dyDescent="0.3">
      <c r="A346" t="s">
        <v>19</v>
      </c>
      <c r="B346" t="s">
        <v>222</v>
      </c>
      <c r="C346">
        <v>3.6560000000000001</v>
      </c>
      <c r="E346">
        <v>0.152</v>
      </c>
      <c r="F346">
        <v>0.14099999999999999</v>
      </c>
      <c r="G346">
        <v>1.4999999999999999E-2</v>
      </c>
      <c r="H346">
        <v>10.4</v>
      </c>
      <c r="I346">
        <v>243</v>
      </c>
      <c r="J346">
        <v>34.345999999999997</v>
      </c>
    </row>
    <row r="347" spans="1:10" x14ac:dyDescent="0.3">
      <c r="A347">
        <v>38</v>
      </c>
      <c r="B347" t="s">
        <v>199</v>
      </c>
      <c r="C347">
        <v>3.4430000000000001</v>
      </c>
      <c r="E347">
        <v>0.13100000000000001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x14ac:dyDescent="0.3">
      <c r="A348" t="s">
        <v>19</v>
      </c>
      <c r="B348" t="s">
        <v>223</v>
      </c>
      <c r="C348">
        <v>3.5219999999999998</v>
      </c>
      <c r="E348">
        <v>2.5999999999999999E-2</v>
      </c>
      <c r="F348">
        <v>2.8000000000000001E-2</v>
      </c>
      <c r="G348">
        <v>2E-3</v>
      </c>
      <c r="H348">
        <v>8.1999999999999993</v>
      </c>
      <c r="I348">
        <v>729</v>
      </c>
      <c r="J348">
        <v>20.077999999999999</v>
      </c>
    </row>
    <row r="349" spans="1:10" x14ac:dyDescent="0.3">
      <c r="A349">
        <v>39</v>
      </c>
      <c r="B349" t="s">
        <v>200</v>
      </c>
      <c r="C349">
        <v>3.4889999999999999</v>
      </c>
      <c r="E349">
        <v>2.9000000000000001E-2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x14ac:dyDescent="0.3">
      <c r="A350" t="s">
        <v>19</v>
      </c>
      <c r="B350" t="s">
        <v>224</v>
      </c>
      <c r="C350">
        <v>3.448</v>
      </c>
      <c r="E350" t="s">
        <v>17</v>
      </c>
      <c r="F350" t="s">
        <v>17</v>
      </c>
      <c r="G350" t="s">
        <v>17</v>
      </c>
      <c r="H350" t="s">
        <v>17</v>
      </c>
      <c r="I350">
        <v>2187</v>
      </c>
      <c r="J350" t="s">
        <v>17</v>
      </c>
    </row>
    <row r="351" spans="1:10" x14ac:dyDescent="0.3">
      <c r="A351">
        <v>40</v>
      </c>
      <c r="B351" t="s">
        <v>201</v>
      </c>
      <c r="C351">
        <v>2.3759999999999999</v>
      </c>
      <c r="E351" t="s">
        <v>17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x14ac:dyDescent="0.3">
      <c r="A352" t="s">
        <v>19</v>
      </c>
      <c r="B352" t="s">
        <v>225</v>
      </c>
      <c r="C352">
        <v>2.4350000000000001</v>
      </c>
      <c r="D352" t="s">
        <v>51</v>
      </c>
      <c r="E352" t="s">
        <v>17</v>
      </c>
      <c r="F352" t="s">
        <v>17</v>
      </c>
      <c r="G352" t="s">
        <v>17</v>
      </c>
      <c r="H352" t="s">
        <v>17</v>
      </c>
      <c r="I352">
        <v>6561</v>
      </c>
      <c r="J352" t="s">
        <v>17</v>
      </c>
    </row>
    <row r="353" spans="1:10" x14ac:dyDescent="0.3">
      <c r="A353">
        <v>41</v>
      </c>
      <c r="B353" t="s">
        <v>202</v>
      </c>
      <c r="C353">
        <v>1.002</v>
      </c>
      <c r="D353" t="s">
        <v>51</v>
      </c>
      <c r="E353" t="s">
        <v>17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x14ac:dyDescent="0.3">
      <c r="A354" t="s">
        <v>19</v>
      </c>
      <c r="B354" t="s">
        <v>226</v>
      </c>
      <c r="C354">
        <v>0.97099999999999997</v>
      </c>
      <c r="D354" t="s">
        <v>51</v>
      </c>
      <c r="E354" t="s">
        <v>17</v>
      </c>
      <c r="F354" t="s">
        <v>17</v>
      </c>
      <c r="G354" t="s">
        <v>17</v>
      </c>
      <c r="H354" t="s">
        <v>17</v>
      </c>
      <c r="I354">
        <v>19683</v>
      </c>
      <c r="J354" t="s">
        <v>17</v>
      </c>
    </row>
    <row r="355" spans="1:10" x14ac:dyDescent="0.3">
      <c r="A355">
        <v>42</v>
      </c>
      <c r="B355" t="s">
        <v>203</v>
      </c>
      <c r="C355">
        <v>0.255</v>
      </c>
      <c r="E355" t="s">
        <v>17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x14ac:dyDescent="0.3">
      <c r="A356" t="s">
        <v>19</v>
      </c>
      <c r="B356" t="s">
        <v>227</v>
      </c>
      <c r="C356">
        <v>0.22500000000000001</v>
      </c>
      <c r="D356" t="s">
        <v>51</v>
      </c>
      <c r="E356" t="s">
        <v>17</v>
      </c>
      <c r="F356" t="s">
        <v>17</v>
      </c>
      <c r="G356" t="s">
        <v>17</v>
      </c>
      <c r="H356" t="s">
        <v>17</v>
      </c>
      <c r="I356">
        <v>59049</v>
      </c>
      <c r="J356" t="s">
        <v>17</v>
      </c>
    </row>
    <row r="357" spans="1:10" x14ac:dyDescent="0.3">
      <c r="A357">
        <v>43</v>
      </c>
      <c r="B357" t="s">
        <v>204</v>
      </c>
      <c r="C357">
        <v>8.6999999999999994E-2</v>
      </c>
      <c r="D357" t="s">
        <v>51</v>
      </c>
      <c r="E357" t="s">
        <v>17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x14ac:dyDescent="0.3">
      <c r="A358" t="s">
        <v>19</v>
      </c>
      <c r="B358" t="s">
        <v>228</v>
      </c>
      <c r="C358">
        <v>9.0999999999999998E-2</v>
      </c>
      <c r="D358" t="s">
        <v>51</v>
      </c>
      <c r="E358" t="s">
        <v>17</v>
      </c>
      <c r="F358" t="s">
        <v>17</v>
      </c>
      <c r="G358" t="s">
        <v>17</v>
      </c>
      <c r="H358" t="s">
        <v>17</v>
      </c>
      <c r="I358">
        <v>177147</v>
      </c>
      <c r="J358" t="s">
        <v>17</v>
      </c>
    </row>
    <row r="359" spans="1:10" x14ac:dyDescent="0.3">
      <c r="A359">
        <v>44</v>
      </c>
      <c r="B359" t="s">
        <v>205</v>
      </c>
      <c r="C359">
        <v>5.5E-2</v>
      </c>
      <c r="D359" t="s">
        <v>51</v>
      </c>
      <c r="E359" t="s">
        <v>17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x14ac:dyDescent="0.3">
      <c r="A360" t="s">
        <v>19</v>
      </c>
      <c r="B360" t="s">
        <v>229</v>
      </c>
      <c r="C360">
        <v>5.5E-2</v>
      </c>
      <c r="D360" t="s">
        <v>51</v>
      </c>
      <c r="E360" t="s">
        <v>17</v>
      </c>
      <c r="F360" t="s">
        <v>17</v>
      </c>
      <c r="G360" t="s">
        <v>17</v>
      </c>
      <c r="H360" t="s">
        <v>17</v>
      </c>
      <c r="I360">
        <v>1</v>
      </c>
      <c r="J360" t="s">
        <v>17</v>
      </c>
    </row>
    <row r="361" spans="1:10" x14ac:dyDescent="0.3">
      <c r="A361">
        <v>45</v>
      </c>
      <c r="B361" t="s">
        <v>206</v>
      </c>
      <c r="C361">
        <v>4.5999999999999999E-2</v>
      </c>
      <c r="D361" t="s">
        <v>51</v>
      </c>
      <c r="E361" t="s">
        <v>17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x14ac:dyDescent="0.3">
      <c r="A362" t="s">
        <v>19</v>
      </c>
      <c r="B362" t="s">
        <v>230</v>
      </c>
      <c r="C362">
        <v>4.5999999999999999E-2</v>
      </c>
      <c r="D362" t="s">
        <v>51</v>
      </c>
      <c r="E362" t="s">
        <v>17</v>
      </c>
      <c r="F362" t="s">
        <v>17</v>
      </c>
      <c r="G362" t="s">
        <v>17</v>
      </c>
      <c r="H362" t="s">
        <v>17</v>
      </c>
      <c r="I362">
        <v>3</v>
      </c>
      <c r="J362" t="s">
        <v>17</v>
      </c>
    </row>
    <row r="363" spans="1:10" x14ac:dyDescent="0.3">
      <c r="A363">
        <v>46</v>
      </c>
      <c r="B363" t="s">
        <v>207</v>
      </c>
      <c r="C363">
        <v>4.5999999999999999E-2</v>
      </c>
      <c r="D363" t="s">
        <v>51</v>
      </c>
      <c r="E363" t="s">
        <v>17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x14ac:dyDescent="0.3">
      <c r="A364" t="s">
        <v>19</v>
      </c>
      <c r="B364" t="s">
        <v>231</v>
      </c>
      <c r="C364">
        <v>0.05</v>
      </c>
      <c r="D364" t="s">
        <v>51</v>
      </c>
      <c r="E364" t="s">
        <v>17</v>
      </c>
      <c r="F364" t="s">
        <v>17</v>
      </c>
      <c r="G364" t="s">
        <v>17</v>
      </c>
      <c r="H364" t="s">
        <v>17</v>
      </c>
      <c r="I364">
        <v>9</v>
      </c>
      <c r="J364" t="s">
        <v>17</v>
      </c>
    </row>
    <row r="365" spans="1:10" x14ac:dyDescent="0.3">
      <c r="A365">
        <v>47</v>
      </c>
      <c r="B365" t="s">
        <v>208</v>
      </c>
      <c r="C365">
        <v>4.2999999999999997E-2</v>
      </c>
      <c r="D365" t="s">
        <v>51</v>
      </c>
      <c r="E365" t="s">
        <v>17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x14ac:dyDescent="0.3">
      <c r="A366" t="s">
        <v>19</v>
      </c>
      <c r="B366" t="s">
        <v>232</v>
      </c>
      <c r="C366">
        <v>4.2999999999999997E-2</v>
      </c>
      <c r="D366" t="s">
        <v>51</v>
      </c>
      <c r="E366" t="s">
        <v>17</v>
      </c>
      <c r="F366" t="s">
        <v>17</v>
      </c>
      <c r="G366" t="s">
        <v>17</v>
      </c>
      <c r="H366" t="s">
        <v>17</v>
      </c>
      <c r="I366">
        <v>27</v>
      </c>
      <c r="J366" t="s">
        <v>17</v>
      </c>
    </row>
    <row r="367" spans="1:10" x14ac:dyDescent="0.3">
      <c r="A367">
        <v>48</v>
      </c>
      <c r="B367" t="s">
        <v>209</v>
      </c>
      <c r="C367">
        <v>4.7E-2</v>
      </c>
      <c r="D367" t="s">
        <v>51</v>
      </c>
      <c r="E367" t="s">
        <v>17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x14ac:dyDescent="0.3">
      <c r="A368" t="s">
        <v>19</v>
      </c>
      <c r="B368" t="s">
        <v>233</v>
      </c>
      <c r="C368">
        <v>4.5999999999999999E-2</v>
      </c>
      <c r="D368" t="s">
        <v>51</v>
      </c>
      <c r="E368" t="s">
        <v>17</v>
      </c>
      <c r="F368" t="s">
        <v>17</v>
      </c>
      <c r="G368" t="s">
        <v>17</v>
      </c>
      <c r="H368" t="s">
        <v>17</v>
      </c>
      <c r="I368">
        <v>81</v>
      </c>
      <c r="J368" t="s">
        <v>17</v>
      </c>
    </row>
    <row r="369" spans="1:10" x14ac:dyDescent="0.3">
      <c r="A369">
        <v>61</v>
      </c>
      <c r="B369" t="s">
        <v>294</v>
      </c>
      <c r="C369">
        <v>0.04</v>
      </c>
      <c r="D369" t="s">
        <v>51</v>
      </c>
      <c r="E369" t="s">
        <v>17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x14ac:dyDescent="0.3">
      <c r="A370" t="s">
        <v>19</v>
      </c>
      <c r="B370" t="s">
        <v>318</v>
      </c>
      <c r="C370">
        <v>3.5000000000000003E-2</v>
      </c>
      <c r="D370" t="s">
        <v>51</v>
      </c>
      <c r="E370" t="s">
        <v>17</v>
      </c>
      <c r="F370" t="s">
        <v>17</v>
      </c>
      <c r="G370" t="s">
        <v>17</v>
      </c>
      <c r="H370" t="s">
        <v>17</v>
      </c>
      <c r="I370">
        <v>243</v>
      </c>
      <c r="J370" t="s">
        <v>17</v>
      </c>
    </row>
    <row r="371" spans="1:10" x14ac:dyDescent="0.3">
      <c r="A371">
        <v>62</v>
      </c>
      <c r="B371" t="s">
        <v>295</v>
      </c>
      <c r="C371">
        <v>3.9E-2</v>
      </c>
      <c r="D371" t="s">
        <v>51</v>
      </c>
      <c r="E371" t="s">
        <v>17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x14ac:dyDescent="0.3">
      <c r="A372" t="s">
        <v>19</v>
      </c>
      <c r="B372" t="s">
        <v>319</v>
      </c>
      <c r="C372">
        <v>3.5999999999999997E-2</v>
      </c>
      <c r="D372" t="s">
        <v>51</v>
      </c>
      <c r="E372" t="s">
        <v>17</v>
      </c>
      <c r="F372" t="s">
        <v>17</v>
      </c>
      <c r="G372" t="s">
        <v>17</v>
      </c>
      <c r="H372" t="s">
        <v>17</v>
      </c>
      <c r="I372">
        <v>729</v>
      </c>
      <c r="J372" t="s">
        <v>17</v>
      </c>
    </row>
    <row r="373" spans="1:10" x14ac:dyDescent="0.3">
      <c r="A373">
        <v>63</v>
      </c>
      <c r="B373" t="s">
        <v>296</v>
      </c>
      <c r="C373">
        <v>3.9E-2</v>
      </c>
      <c r="D373" t="s">
        <v>51</v>
      </c>
      <c r="E373" t="s">
        <v>17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x14ac:dyDescent="0.3">
      <c r="A374" t="s">
        <v>19</v>
      </c>
      <c r="B374" t="s">
        <v>320</v>
      </c>
      <c r="C374">
        <v>3.3000000000000002E-2</v>
      </c>
      <c r="D374" t="s">
        <v>51</v>
      </c>
      <c r="E374" t="s">
        <v>17</v>
      </c>
      <c r="F374" t="s">
        <v>17</v>
      </c>
      <c r="G374" t="s">
        <v>17</v>
      </c>
      <c r="H374" t="s">
        <v>17</v>
      </c>
      <c r="I374">
        <v>2187</v>
      </c>
      <c r="J374" t="s">
        <v>17</v>
      </c>
    </row>
    <row r="375" spans="1:10" x14ac:dyDescent="0.3">
      <c r="A375">
        <v>64</v>
      </c>
      <c r="B375" t="s">
        <v>297</v>
      </c>
      <c r="C375">
        <v>3.5000000000000003E-2</v>
      </c>
      <c r="D375" t="s">
        <v>51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x14ac:dyDescent="0.3">
      <c r="A376" t="s">
        <v>19</v>
      </c>
      <c r="B376" t="s">
        <v>321</v>
      </c>
      <c r="C376">
        <v>2.9000000000000001E-2</v>
      </c>
      <c r="D376" t="s">
        <v>51</v>
      </c>
      <c r="E376" t="s">
        <v>17</v>
      </c>
      <c r="F376" t="s">
        <v>17</v>
      </c>
      <c r="G376" t="s">
        <v>17</v>
      </c>
      <c r="H376" t="s">
        <v>17</v>
      </c>
      <c r="I376">
        <v>6561</v>
      </c>
      <c r="J376" t="s">
        <v>17</v>
      </c>
    </row>
    <row r="377" spans="1:10" x14ac:dyDescent="0.3">
      <c r="A377">
        <v>65</v>
      </c>
      <c r="B377" t="s">
        <v>298</v>
      </c>
      <c r="C377">
        <v>3.5999999999999997E-2</v>
      </c>
      <c r="D377" t="s">
        <v>51</v>
      </c>
      <c r="E377" t="s">
        <v>17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x14ac:dyDescent="0.3">
      <c r="A378" t="s">
        <v>19</v>
      </c>
      <c r="B378" t="s">
        <v>322</v>
      </c>
      <c r="C378">
        <v>3.6999999999999998E-2</v>
      </c>
      <c r="D378" t="s">
        <v>51</v>
      </c>
      <c r="E378" t="s">
        <v>17</v>
      </c>
      <c r="F378" t="s">
        <v>17</v>
      </c>
      <c r="G378" t="s">
        <v>17</v>
      </c>
      <c r="H378" t="s">
        <v>17</v>
      </c>
      <c r="I378">
        <v>19683</v>
      </c>
      <c r="J378" t="s">
        <v>17</v>
      </c>
    </row>
    <row r="379" spans="1:10" x14ac:dyDescent="0.3">
      <c r="A379">
        <v>66</v>
      </c>
      <c r="B379" t="s">
        <v>299</v>
      </c>
      <c r="C379">
        <v>3.7999999999999999E-2</v>
      </c>
      <c r="D379" t="s">
        <v>51</v>
      </c>
      <c r="E379" t="s">
        <v>17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x14ac:dyDescent="0.3">
      <c r="A380" t="s">
        <v>19</v>
      </c>
      <c r="B380" t="s">
        <v>323</v>
      </c>
      <c r="C380">
        <v>4.2000000000000003E-2</v>
      </c>
      <c r="D380" t="s">
        <v>51</v>
      </c>
      <c r="E380" t="s">
        <v>17</v>
      </c>
      <c r="F380" t="s">
        <v>17</v>
      </c>
      <c r="G380" t="s">
        <v>17</v>
      </c>
      <c r="H380" t="s">
        <v>17</v>
      </c>
      <c r="I380">
        <v>59049</v>
      </c>
      <c r="J380" t="s">
        <v>17</v>
      </c>
    </row>
    <row r="381" spans="1:10" x14ac:dyDescent="0.3">
      <c r="A381">
        <v>67</v>
      </c>
      <c r="B381" t="s">
        <v>300</v>
      </c>
      <c r="C381">
        <v>0.04</v>
      </c>
      <c r="D381" t="s">
        <v>51</v>
      </c>
      <c r="E381" t="s">
        <v>17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x14ac:dyDescent="0.3">
      <c r="A382" t="s">
        <v>19</v>
      </c>
      <c r="B382" t="s">
        <v>324</v>
      </c>
      <c r="C382">
        <v>4.1000000000000002E-2</v>
      </c>
      <c r="D382" t="s">
        <v>51</v>
      </c>
      <c r="E382" t="s">
        <v>17</v>
      </c>
      <c r="F382" t="s">
        <v>17</v>
      </c>
      <c r="G382" t="s">
        <v>17</v>
      </c>
      <c r="H382" t="s">
        <v>17</v>
      </c>
      <c r="I382">
        <v>177147</v>
      </c>
      <c r="J382" t="s">
        <v>17</v>
      </c>
    </row>
    <row r="383" spans="1:10" x14ac:dyDescent="0.3">
      <c r="A383">
        <v>68</v>
      </c>
      <c r="B383" t="s">
        <v>301</v>
      </c>
      <c r="C383">
        <v>3.9E-2</v>
      </c>
      <c r="D383" t="s">
        <v>51</v>
      </c>
      <c r="E383" t="s">
        <v>17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x14ac:dyDescent="0.3">
      <c r="A384" t="s">
        <v>19</v>
      </c>
      <c r="B384" t="s">
        <v>325</v>
      </c>
      <c r="C384">
        <v>4.2999999999999997E-2</v>
      </c>
      <c r="D384" t="s">
        <v>51</v>
      </c>
      <c r="E384" t="s">
        <v>17</v>
      </c>
      <c r="F384" t="s">
        <v>17</v>
      </c>
      <c r="G384" t="s">
        <v>17</v>
      </c>
      <c r="H384" t="s">
        <v>17</v>
      </c>
      <c r="I384">
        <v>1</v>
      </c>
      <c r="J384" t="s">
        <v>17</v>
      </c>
    </row>
    <row r="385" spans="1:10" x14ac:dyDescent="0.3">
      <c r="A385">
        <v>69</v>
      </c>
      <c r="B385" t="s">
        <v>302</v>
      </c>
      <c r="C385">
        <v>3.9E-2</v>
      </c>
      <c r="D385" t="s">
        <v>51</v>
      </c>
      <c r="E385" t="s">
        <v>17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x14ac:dyDescent="0.3">
      <c r="A386" t="s">
        <v>19</v>
      </c>
      <c r="B386" t="s">
        <v>326</v>
      </c>
      <c r="C386">
        <v>4.2999999999999997E-2</v>
      </c>
      <c r="D386" t="s">
        <v>51</v>
      </c>
      <c r="E386" t="s">
        <v>17</v>
      </c>
      <c r="F386" t="s">
        <v>17</v>
      </c>
      <c r="G386" t="s">
        <v>17</v>
      </c>
      <c r="H386" t="s">
        <v>17</v>
      </c>
      <c r="I386">
        <v>3</v>
      </c>
      <c r="J386" t="s">
        <v>17</v>
      </c>
    </row>
    <row r="387" spans="1:10" x14ac:dyDescent="0.3">
      <c r="A387">
        <v>70</v>
      </c>
      <c r="B387" t="s">
        <v>303</v>
      </c>
      <c r="C387">
        <v>4.1000000000000002E-2</v>
      </c>
      <c r="D387" t="s">
        <v>51</v>
      </c>
      <c r="E387" t="s">
        <v>17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x14ac:dyDescent="0.3">
      <c r="A388" t="s">
        <v>19</v>
      </c>
      <c r="B388" t="s">
        <v>327</v>
      </c>
      <c r="C388">
        <v>4.2999999999999997E-2</v>
      </c>
      <c r="D388" t="s">
        <v>51</v>
      </c>
      <c r="E388" t="s">
        <v>17</v>
      </c>
      <c r="F388" t="s">
        <v>17</v>
      </c>
      <c r="G388" t="s">
        <v>17</v>
      </c>
      <c r="H388" t="s">
        <v>17</v>
      </c>
      <c r="I388">
        <v>9</v>
      </c>
      <c r="J388" t="s">
        <v>17</v>
      </c>
    </row>
    <row r="389" spans="1:10" x14ac:dyDescent="0.3">
      <c r="A389">
        <v>71</v>
      </c>
      <c r="B389" t="s">
        <v>304</v>
      </c>
      <c r="C389">
        <v>3.7999999999999999E-2</v>
      </c>
      <c r="D389" t="s">
        <v>51</v>
      </c>
      <c r="E389" t="s">
        <v>17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x14ac:dyDescent="0.3">
      <c r="A390" t="s">
        <v>19</v>
      </c>
      <c r="B390" t="s">
        <v>328</v>
      </c>
      <c r="C390">
        <v>0.04</v>
      </c>
      <c r="D390" t="s">
        <v>51</v>
      </c>
      <c r="E390" t="s">
        <v>17</v>
      </c>
      <c r="F390" t="s">
        <v>17</v>
      </c>
      <c r="G390" t="s">
        <v>17</v>
      </c>
      <c r="H390" t="s">
        <v>17</v>
      </c>
      <c r="I390">
        <v>27</v>
      </c>
      <c r="J390" t="s">
        <v>17</v>
      </c>
    </row>
    <row r="391" spans="1:10" x14ac:dyDescent="0.3">
      <c r="A391">
        <v>72</v>
      </c>
      <c r="B391" t="s">
        <v>305</v>
      </c>
      <c r="C391">
        <v>0.04</v>
      </c>
      <c r="D391" t="s">
        <v>51</v>
      </c>
      <c r="E391" t="s">
        <v>17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x14ac:dyDescent="0.3">
      <c r="A392" t="s">
        <v>19</v>
      </c>
      <c r="B392" t="s">
        <v>329</v>
      </c>
      <c r="C392">
        <v>4.2000000000000003E-2</v>
      </c>
      <c r="D392" t="s">
        <v>51</v>
      </c>
      <c r="E392" t="s">
        <v>17</v>
      </c>
      <c r="F392" t="s">
        <v>17</v>
      </c>
      <c r="G392" t="s">
        <v>17</v>
      </c>
      <c r="H392" t="s">
        <v>17</v>
      </c>
      <c r="I392">
        <v>81</v>
      </c>
      <c r="J392" t="s">
        <v>17</v>
      </c>
    </row>
    <row r="393" spans="1:10" x14ac:dyDescent="0.3">
      <c r="A393">
        <v>73</v>
      </c>
      <c r="B393" t="s">
        <v>342</v>
      </c>
      <c r="C393">
        <v>3.5000000000000003E-2</v>
      </c>
      <c r="D393" t="s">
        <v>51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x14ac:dyDescent="0.3">
      <c r="A394" t="s">
        <v>19</v>
      </c>
      <c r="B394" t="s">
        <v>366</v>
      </c>
      <c r="C394">
        <v>2.9000000000000001E-2</v>
      </c>
      <c r="D394" t="s">
        <v>51</v>
      </c>
      <c r="E394" t="s">
        <v>17</v>
      </c>
      <c r="F394" t="s">
        <v>17</v>
      </c>
      <c r="G394" t="s">
        <v>17</v>
      </c>
      <c r="H394" t="s">
        <v>17</v>
      </c>
      <c r="I394">
        <v>243</v>
      </c>
      <c r="J394" t="s">
        <v>17</v>
      </c>
    </row>
    <row r="395" spans="1:10" x14ac:dyDescent="0.3">
      <c r="A395">
        <v>74</v>
      </c>
      <c r="B395" t="s">
        <v>343</v>
      </c>
      <c r="C395">
        <v>0.03</v>
      </c>
      <c r="D395" t="s">
        <v>51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x14ac:dyDescent="0.3">
      <c r="A396" t="s">
        <v>19</v>
      </c>
      <c r="B396" t="s">
        <v>367</v>
      </c>
      <c r="C396">
        <v>4.3999999999999997E-2</v>
      </c>
      <c r="D396" t="s">
        <v>51</v>
      </c>
      <c r="E396" t="s">
        <v>17</v>
      </c>
      <c r="F396" t="s">
        <v>17</v>
      </c>
      <c r="G396" t="s">
        <v>17</v>
      </c>
      <c r="H396" t="s">
        <v>17</v>
      </c>
      <c r="I396">
        <v>729</v>
      </c>
      <c r="J396" t="s">
        <v>17</v>
      </c>
    </row>
    <row r="397" spans="1:10" x14ac:dyDescent="0.3">
      <c r="A397">
        <v>75</v>
      </c>
      <c r="B397" t="s">
        <v>344</v>
      </c>
      <c r="C397">
        <v>3.5999999999999997E-2</v>
      </c>
      <c r="D397" t="s">
        <v>51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x14ac:dyDescent="0.3">
      <c r="A398" t="s">
        <v>19</v>
      </c>
      <c r="B398" t="s">
        <v>368</v>
      </c>
      <c r="C398">
        <v>2.9000000000000001E-2</v>
      </c>
      <c r="D398" t="s">
        <v>51</v>
      </c>
      <c r="E398" t="s">
        <v>17</v>
      </c>
      <c r="F398" t="s">
        <v>17</v>
      </c>
      <c r="G398" t="s">
        <v>17</v>
      </c>
      <c r="H398" t="s">
        <v>17</v>
      </c>
      <c r="I398">
        <v>2187</v>
      </c>
      <c r="J398" t="s">
        <v>17</v>
      </c>
    </row>
    <row r="399" spans="1:10" x14ac:dyDescent="0.3">
      <c r="A399">
        <v>76</v>
      </c>
      <c r="B399" t="s">
        <v>345</v>
      </c>
      <c r="C399">
        <v>0.03</v>
      </c>
      <c r="D399" t="s">
        <v>51</v>
      </c>
      <c r="E399" t="s">
        <v>17</v>
      </c>
      <c r="F399" t="s">
        <v>19</v>
      </c>
      <c r="G399" t="s">
        <v>19</v>
      </c>
      <c r="H399" t="s">
        <v>19</v>
      </c>
      <c r="I399" t="s">
        <v>19</v>
      </c>
      <c r="J399" t="s">
        <v>19</v>
      </c>
    </row>
    <row r="400" spans="1:10" x14ac:dyDescent="0.3">
      <c r="A400" t="s">
        <v>19</v>
      </c>
      <c r="B400" t="s">
        <v>369</v>
      </c>
      <c r="C400">
        <v>0.03</v>
      </c>
      <c r="D400" t="s">
        <v>51</v>
      </c>
      <c r="E400" t="s">
        <v>17</v>
      </c>
      <c r="F400" t="s">
        <v>17</v>
      </c>
      <c r="G400" t="s">
        <v>17</v>
      </c>
      <c r="H400" t="s">
        <v>17</v>
      </c>
      <c r="I400">
        <v>6561</v>
      </c>
      <c r="J400" t="s">
        <v>17</v>
      </c>
    </row>
    <row r="401" spans="1:10" x14ac:dyDescent="0.3">
      <c r="A401">
        <v>77</v>
      </c>
      <c r="B401" t="s">
        <v>346</v>
      </c>
      <c r="C401">
        <v>2.8000000000000001E-2</v>
      </c>
      <c r="D401" t="s">
        <v>51</v>
      </c>
      <c r="E401" t="s">
        <v>17</v>
      </c>
      <c r="F401" t="s">
        <v>19</v>
      </c>
      <c r="G401" t="s">
        <v>19</v>
      </c>
      <c r="H401" t="s">
        <v>19</v>
      </c>
      <c r="I401" t="s">
        <v>19</v>
      </c>
      <c r="J401" t="s">
        <v>19</v>
      </c>
    </row>
    <row r="402" spans="1:10" x14ac:dyDescent="0.3">
      <c r="A402" t="s">
        <v>19</v>
      </c>
      <c r="B402" t="s">
        <v>370</v>
      </c>
      <c r="C402">
        <v>3.4000000000000002E-2</v>
      </c>
      <c r="D402" t="s">
        <v>51</v>
      </c>
      <c r="E402" t="s">
        <v>17</v>
      </c>
      <c r="F402" t="s">
        <v>17</v>
      </c>
      <c r="G402" t="s">
        <v>17</v>
      </c>
      <c r="H402" t="s">
        <v>17</v>
      </c>
      <c r="I402">
        <v>19683</v>
      </c>
      <c r="J402" t="s">
        <v>17</v>
      </c>
    </row>
    <row r="403" spans="1:10" x14ac:dyDescent="0.3">
      <c r="A403">
        <v>78</v>
      </c>
      <c r="B403" t="s">
        <v>347</v>
      </c>
      <c r="C403">
        <v>3.5999999999999997E-2</v>
      </c>
      <c r="D403" t="s">
        <v>51</v>
      </c>
      <c r="E403" t="s">
        <v>17</v>
      </c>
      <c r="F403" t="s">
        <v>19</v>
      </c>
      <c r="G403" t="s">
        <v>19</v>
      </c>
      <c r="H403" t="s">
        <v>19</v>
      </c>
      <c r="I403" t="s">
        <v>19</v>
      </c>
      <c r="J403" t="s">
        <v>19</v>
      </c>
    </row>
    <row r="404" spans="1:10" x14ac:dyDescent="0.3">
      <c r="A404" t="s">
        <v>19</v>
      </c>
      <c r="B404" t="s">
        <v>371</v>
      </c>
      <c r="C404">
        <v>3.5999999999999997E-2</v>
      </c>
      <c r="D404" t="s">
        <v>51</v>
      </c>
      <c r="E404" t="s">
        <v>17</v>
      </c>
      <c r="F404" t="s">
        <v>17</v>
      </c>
      <c r="G404" t="s">
        <v>17</v>
      </c>
      <c r="H404" t="s">
        <v>17</v>
      </c>
      <c r="I404">
        <v>59049</v>
      </c>
      <c r="J404" t="s">
        <v>17</v>
      </c>
    </row>
    <row r="405" spans="1:10" x14ac:dyDescent="0.3">
      <c r="A405">
        <v>79</v>
      </c>
      <c r="B405" t="s">
        <v>348</v>
      </c>
      <c r="C405">
        <v>3.9E-2</v>
      </c>
      <c r="D405" t="s">
        <v>51</v>
      </c>
      <c r="E405" t="s">
        <v>17</v>
      </c>
      <c r="F405" t="s">
        <v>19</v>
      </c>
      <c r="G405" t="s">
        <v>19</v>
      </c>
      <c r="H405" t="s">
        <v>19</v>
      </c>
      <c r="I405" t="s">
        <v>19</v>
      </c>
      <c r="J405" t="s">
        <v>19</v>
      </c>
    </row>
    <row r="406" spans="1:10" x14ac:dyDescent="0.3">
      <c r="A406" t="s">
        <v>19</v>
      </c>
      <c r="B406" t="s">
        <v>372</v>
      </c>
      <c r="C406">
        <v>3.4000000000000002E-2</v>
      </c>
      <c r="D406" t="s">
        <v>51</v>
      </c>
      <c r="E406" t="s">
        <v>17</v>
      </c>
      <c r="F406" t="s">
        <v>17</v>
      </c>
      <c r="G406" t="s">
        <v>17</v>
      </c>
      <c r="H406" t="s">
        <v>17</v>
      </c>
      <c r="I406">
        <v>177147</v>
      </c>
      <c r="J406" t="s">
        <v>17</v>
      </c>
    </row>
    <row r="407" spans="1:10" x14ac:dyDescent="0.3">
      <c r="A407">
        <v>80</v>
      </c>
      <c r="B407" t="s">
        <v>349</v>
      </c>
      <c r="C407">
        <v>0.04</v>
      </c>
      <c r="D407" t="s">
        <v>51</v>
      </c>
      <c r="E407" t="s">
        <v>17</v>
      </c>
      <c r="F407" t="s">
        <v>19</v>
      </c>
      <c r="G407" t="s">
        <v>19</v>
      </c>
      <c r="H407" t="s">
        <v>19</v>
      </c>
      <c r="I407" t="s">
        <v>19</v>
      </c>
      <c r="J407" t="s">
        <v>19</v>
      </c>
    </row>
    <row r="408" spans="1:10" x14ac:dyDescent="0.3">
      <c r="A408" t="s">
        <v>19</v>
      </c>
      <c r="B408" t="s">
        <v>373</v>
      </c>
      <c r="C408">
        <v>3.6999999999999998E-2</v>
      </c>
    </row>
    <row r="409" spans="1:10" x14ac:dyDescent="0.3">
      <c r="A409">
        <v>81</v>
      </c>
      <c r="B409" t="s">
        <v>350</v>
      </c>
      <c r="C409">
        <v>4.2999999999999997E-2</v>
      </c>
      <c r="D409" t="s">
        <v>19</v>
      </c>
    </row>
    <row r="410" spans="1:10" x14ac:dyDescent="0.3">
      <c r="A410" t="s">
        <v>19</v>
      </c>
      <c r="B410" t="s">
        <v>374</v>
      </c>
      <c r="C410">
        <v>3.5999999999999997E-2</v>
      </c>
      <c r="D410" t="s">
        <v>418</v>
      </c>
    </row>
    <row r="411" spans="1:10" x14ac:dyDescent="0.3">
      <c r="A411">
        <v>82</v>
      </c>
      <c r="B411" t="s">
        <v>351</v>
      </c>
      <c r="C411">
        <v>3.6999999999999998E-2</v>
      </c>
    </row>
    <row r="412" spans="1:10" x14ac:dyDescent="0.3">
      <c r="A412" t="s">
        <v>19</v>
      </c>
      <c r="B412" t="s">
        <v>375</v>
      </c>
      <c r="C412">
        <v>4.1000000000000002E-2</v>
      </c>
    </row>
    <row r="413" spans="1:10" x14ac:dyDescent="0.3">
      <c r="A413">
        <v>83</v>
      </c>
      <c r="B413" t="s">
        <v>352</v>
      </c>
      <c r="C413">
        <v>3.9E-2</v>
      </c>
    </row>
    <row r="414" spans="1:10" x14ac:dyDescent="0.3">
      <c r="A414" t="s">
        <v>19</v>
      </c>
      <c r="B414" t="s">
        <v>376</v>
      </c>
      <c r="C414">
        <v>3.7999999999999999E-2</v>
      </c>
    </row>
    <row r="415" spans="1:10" x14ac:dyDescent="0.3">
      <c r="A415">
        <v>84</v>
      </c>
      <c r="B415" t="s">
        <v>353</v>
      </c>
      <c r="C415">
        <v>0.04</v>
      </c>
    </row>
    <row r="416" spans="1:10" x14ac:dyDescent="0.3">
      <c r="A416" t="s">
        <v>19</v>
      </c>
      <c r="B416" t="s">
        <v>377</v>
      </c>
      <c r="C416">
        <v>4.2000000000000003E-2</v>
      </c>
    </row>
    <row r="417" spans="1:3" x14ac:dyDescent="0.3">
      <c r="A417" t="s">
        <v>43</v>
      </c>
    </row>
    <row r="418" spans="1:3" x14ac:dyDescent="0.3">
      <c r="A418" t="s">
        <v>390</v>
      </c>
      <c r="B418" t="s">
        <v>391</v>
      </c>
    </row>
    <row r="419" spans="1:3" x14ac:dyDescent="0.3">
      <c r="A419" t="s">
        <v>53</v>
      </c>
      <c r="B419" t="s">
        <v>417</v>
      </c>
      <c r="C419">
        <v>95.29</v>
      </c>
    </row>
    <row r="420" spans="1:3" x14ac:dyDescent="0.3">
      <c r="A420" t="s">
        <v>50</v>
      </c>
    </row>
    <row r="421" spans="1:3" x14ac:dyDescent="0.3">
      <c r="A421" t="s">
        <v>606</v>
      </c>
    </row>
  </sheetData>
  <conditionalFormatting sqref="D4:O5 D7:O8 D10:O11 D13:O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142" priority="5" operator="greaterThan">
      <formula>20</formula>
    </cfRule>
  </conditionalFormatting>
  <conditionalFormatting sqref="D9:O9">
    <cfRule type="cellIs" dxfId="141" priority="4" operator="greaterThan">
      <formula>20</formula>
    </cfRule>
  </conditionalFormatting>
  <conditionalFormatting sqref="D12:O12">
    <cfRule type="cellIs" dxfId="140" priority="3" operator="greaterThan">
      <formula>20</formula>
    </cfRule>
  </conditionalFormatting>
  <conditionalFormatting sqref="D15:O15">
    <cfRule type="cellIs" dxfId="139" priority="2" operator="greaterThan">
      <formula>20</formula>
    </cfRule>
  </conditionalFormatting>
  <conditionalFormatting sqref="D4:O15">
    <cfRule type="cellIs" dxfId="138" priority="1" operator="greaterThan">
      <formula>20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AA2B-5D14-474A-838D-C206367C4D79}">
  <dimension ref="A1:P29"/>
  <sheetViews>
    <sheetView workbookViewId="0">
      <selection activeCell="J13" sqref="J13"/>
    </sheetView>
  </sheetViews>
  <sheetFormatPr defaultRowHeight="14" x14ac:dyDescent="0.3"/>
  <cols>
    <col min="1" max="1" width="11.69921875" bestFit="1" customWidth="1"/>
    <col min="14" max="14" width="7" customWidth="1"/>
    <col min="15" max="15" width="11.69921875" bestFit="1" customWidth="1"/>
  </cols>
  <sheetData>
    <row r="1" spans="1:16" ht="16.149999999999999" thickBot="1" x14ac:dyDescent="0.4">
      <c r="A1" s="33" t="s">
        <v>639</v>
      </c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>
        <v>7</v>
      </c>
      <c r="I1" s="34">
        <v>8</v>
      </c>
      <c r="J1" s="34">
        <v>9</v>
      </c>
      <c r="K1" s="34">
        <v>10</v>
      </c>
      <c r="L1" s="34">
        <v>11</v>
      </c>
      <c r="M1" s="35">
        <v>12</v>
      </c>
    </row>
    <row r="2" spans="1:16" x14ac:dyDescent="0.3">
      <c r="A2" s="36" t="s">
        <v>640</v>
      </c>
      <c r="B2" s="37">
        <v>4.7199999999999999E-2</v>
      </c>
      <c r="C2" s="37">
        <v>0.1321</v>
      </c>
      <c r="D2" s="37">
        <v>4.5699999999999998E-2</v>
      </c>
      <c r="E2" s="37">
        <v>4.4499999999999998E-2</v>
      </c>
      <c r="F2" s="37">
        <v>4.5100000000000001E-2</v>
      </c>
      <c r="G2" s="37">
        <v>4.4600000000000001E-2</v>
      </c>
      <c r="H2" s="37">
        <v>4.3700000000000003E-2</v>
      </c>
      <c r="I2" s="37">
        <v>5.3499999999999999E-2</v>
      </c>
      <c r="J2" s="37">
        <v>5.5899999999999998E-2</v>
      </c>
      <c r="K2" s="37">
        <v>4.3900000000000002E-2</v>
      </c>
      <c r="L2" s="37">
        <v>6.2899999999999998E-2</v>
      </c>
      <c r="M2" s="37">
        <v>5.5300000000000002E-2</v>
      </c>
      <c r="O2" s="38" t="s">
        <v>641</v>
      </c>
      <c r="P2" s="39">
        <f>AVERAGE(B2:M29)</f>
        <v>5.1650892857142847E-2</v>
      </c>
    </row>
    <row r="3" spans="1:16" x14ac:dyDescent="0.3">
      <c r="A3" s="36"/>
      <c r="B3" s="37">
        <v>4.1599999999999998E-2</v>
      </c>
      <c r="C3" s="37">
        <v>4.7100000000000003E-2</v>
      </c>
      <c r="D3" s="37">
        <v>4.2799999999999998E-2</v>
      </c>
      <c r="E3" s="37">
        <v>4.5900000000000003E-2</v>
      </c>
      <c r="F3" s="37">
        <v>4.2000000000000003E-2</v>
      </c>
      <c r="G3" s="37">
        <v>4.4299999999999999E-2</v>
      </c>
      <c r="H3" s="37">
        <v>4.2700000000000002E-2</v>
      </c>
      <c r="I3" s="37">
        <v>4.2599999999999999E-2</v>
      </c>
      <c r="J3" s="37">
        <v>4.1599999999999998E-2</v>
      </c>
      <c r="K3" s="37">
        <v>4.2299999999999997E-2</v>
      </c>
      <c r="L3" s="37">
        <v>4.2900000000000001E-2</v>
      </c>
      <c r="M3" s="37">
        <v>4.1399999999999999E-2</v>
      </c>
      <c r="O3" s="40" t="s">
        <v>15</v>
      </c>
      <c r="P3" s="41">
        <f>_xlfn.STDEV.S(B2:M29)</f>
        <v>1.97095415738462E-2</v>
      </c>
    </row>
    <row r="4" spans="1:16" x14ac:dyDescent="0.3">
      <c r="A4" s="36" t="s">
        <v>642</v>
      </c>
      <c r="B4" s="37">
        <v>4.9599999999999998E-2</v>
      </c>
      <c r="C4" s="37">
        <v>4.36E-2</v>
      </c>
      <c r="D4" s="37">
        <v>4.5400000000000003E-2</v>
      </c>
      <c r="E4" s="37">
        <v>4.7899999999999998E-2</v>
      </c>
      <c r="F4" s="37">
        <v>4.5100000000000001E-2</v>
      </c>
      <c r="G4" s="37">
        <v>4.5199999999999997E-2</v>
      </c>
      <c r="H4" s="37">
        <v>4.6899999999999997E-2</v>
      </c>
      <c r="I4" s="37">
        <v>4.5900000000000003E-2</v>
      </c>
      <c r="J4" s="37">
        <v>4.4900000000000002E-2</v>
      </c>
      <c r="K4" s="37">
        <v>4.3999999999999997E-2</v>
      </c>
      <c r="L4" s="37">
        <v>4.5199999999999997E-2</v>
      </c>
      <c r="M4" s="37">
        <v>4.2900000000000001E-2</v>
      </c>
      <c r="O4" s="40" t="s">
        <v>643</v>
      </c>
      <c r="P4" s="41">
        <f>P2-3*P3</f>
        <v>-7.4777318643957508E-3</v>
      </c>
    </row>
    <row r="5" spans="1:16" ht="14.55" thickBot="1" x14ac:dyDescent="0.35">
      <c r="A5" s="36"/>
      <c r="B5" s="37">
        <v>4.4499999999999998E-2</v>
      </c>
      <c r="C5" s="37">
        <v>4.58E-2</v>
      </c>
      <c r="D5" s="37">
        <v>4.4299999999999999E-2</v>
      </c>
      <c r="E5" s="37">
        <v>4.3799999999999999E-2</v>
      </c>
      <c r="F5" s="37">
        <v>4.3200000000000002E-2</v>
      </c>
      <c r="G5" s="37">
        <v>4.4200000000000003E-2</v>
      </c>
      <c r="H5" s="37">
        <v>4.48E-2</v>
      </c>
      <c r="I5" s="37">
        <v>4.2999999999999997E-2</v>
      </c>
      <c r="J5" s="37">
        <v>4.4299999999999999E-2</v>
      </c>
      <c r="K5" s="37">
        <v>4.3299999999999998E-2</v>
      </c>
      <c r="L5" s="37">
        <v>4.6600000000000003E-2</v>
      </c>
      <c r="M5" s="37">
        <v>4.6800000000000001E-2</v>
      </c>
      <c r="O5" s="42" t="s">
        <v>644</v>
      </c>
      <c r="P5" s="43">
        <f>P2+3*P3</f>
        <v>0.11077951757868144</v>
      </c>
    </row>
    <row r="6" spans="1:16" x14ac:dyDescent="0.3">
      <c r="A6" s="36" t="s">
        <v>645</v>
      </c>
      <c r="B6" s="37">
        <v>6.0499999999999998E-2</v>
      </c>
      <c r="C6" s="37">
        <v>5.5E-2</v>
      </c>
      <c r="D6" s="37">
        <v>4.58E-2</v>
      </c>
      <c r="E6" s="37">
        <v>4.6199999999999998E-2</v>
      </c>
      <c r="F6" s="37">
        <v>5.1299999999999998E-2</v>
      </c>
      <c r="G6" s="37">
        <v>4.7199999999999999E-2</v>
      </c>
      <c r="H6" s="37">
        <v>4.9000000000000002E-2</v>
      </c>
      <c r="I6" s="37">
        <v>4.9200000000000001E-2</v>
      </c>
      <c r="J6" s="37">
        <v>0.107</v>
      </c>
      <c r="K6" s="37">
        <v>4.5499999999999999E-2</v>
      </c>
      <c r="L6" s="37">
        <v>7.4800000000000005E-2</v>
      </c>
      <c r="M6" s="37">
        <v>6.7199999999999996E-2</v>
      </c>
    </row>
    <row r="7" spans="1:16" x14ac:dyDescent="0.3">
      <c r="A7" s="36"/>
      <c r="B7" s="37">
        <v>5.4800000000000001E-2</v>
      </c>
      <c r="C7" s="37">
        <v>4.4499999999999998E-2</v>
      </c>
      <c r="D7" s="37">
        <v>4.8899999999999999E-2</v>
      </c>
      <c r="E7" s="37">
        <v>4.65E-2</v>
      </c>
      <c r="F7" s="37">
        <v>4.4499999999999998E-2</v>
      </c>
      <c r="G7" s="37">
        <v>4.5600000000000002E-2</v>
      </c>
      <c r="H7" s="37">
        <v>4.4299999999999999E-2</v>
      </c>
      <c r="I7" s="37">
        <v>4.2000000000000003E-2</v>
      </c>
      <c r="J7" s="37">
        <v>4.2500000000000003E-2</v>
      </c>
      <c r="K7" s="37">
        <v>4.4200000000000003E-2</v>
      </c>
      <c r="L7" s="37">
        <v>0.1777</v>
      </c>
      <c r="M7" s="37">
        <v>7.2999999999999995E-2</v>
      </c>
    </row>
    <row r="8" spans="1:16" x14ac:dyDescent="0.3">
      <c r="A8" s="36" t="s">
        <v>646</v>
      </c>
      <c r="B8" s="37">
        <v>8.3400000000000002E-2</v>
      </c>
      <c r="C8" s="37">
        <v>0.09</v>
      </c>
      <c r="D8" s="37">
        <v>5.6899999999999999E-2</v>
      </c>
      <c r="E8" s="37">
        <v>4.8599999999999997E-2</v>
      </c>
      <c r="F8" s="37">
        <v>8.72E-2</v>
      </c>
      <c r="G8" s="37">
        <v>4.53E-2</v>
      </c>
      <c r="H8" s="37">
        <v>6.1400000000000003E-2</v>
      </c>
      <c r="I8" s="37">
        <v>4.6100000000000002E-2</v>
      </c>
      <c r="J8" s="37">
        <v>6.2799999999999995E-2</v>
      </c>
      <c r="K8" s="37">
        <v>4.4499999999999998E-2</v>
      </c>
      <c r="L8" s="37">
        <v>5.9400000000000001E-2</v>
      </c>
      <c r="M8" s="37">
        <v>4.3499999999999997E-2</v>
      </c>
    </row>
    <row r="9" spans="1:16" x14ac:dyDescent="0.3">
      <c r="A9" s="36"/>
      <c r="B9" s="37">
        <v>5.0900000000000001E-2</v>
      </c>
      <c r="C9" s="37">
        <v>4.6600000000000003E-2</v>
      </c>
      <c r="D9" s="37">
        <v>4.7899999999999998E-2</v>
      </c>
      <c r="E9" s="37">
        <v>4.5400000000000003E-2</v>
      </c>
      <c r="F9" s="37">
        <v>4.3200000000000002E-2</v>
      </c>
      <c r="G9" s="37">
        <v>4.36E-2</v>
      </c>
      <c r="H9" s="37">
        <v>4.3200000000000002E-2</v>
      </c>
      <c r="I9" s="37">
        <v>4.5100000000000001E-2</v>
      </c>
      <c r="J9" s="37">
        <v>4.4699999999999997E-2</v>
      </c>
      <c r="K9" s="37">
        <v>4.2999999999999997E-2</v>
      </c>
      <c r="L9" s="37">
        <v>4.8300000000000003E-2</v>
      </c>
      <c r="M9" s="37">
        <v>4.2999999999999997E-2</v>
      </c>
    </row>
    <row r="10" spans="1:16" x14ac:dyDescent="0.3">
      <c r="A10" s="36" t="s">
        <v>647</v>
      </c>
      <c r="B10" s="37">
        <v>4.9500000000000002E-2</v>
      </c>
      <c r="C10" s="37">
        <v>9.5100000000000004E-2</v>
      </c>
      <c r="D10" s="37">
        <v>4.5600000000000002E-2</v>
      </c>
      <c r="E10" s="37">
        <v>9.3100000000000002E-2</v>
      </c>
      <c r="F10" s="37">
        <v>7.51E-2</v>
      </c>
      <c r="G10" s="37">
        <v>5.0599999999999999E-2</v>
      </c>
      <c r="H10" s="37">
        <v>5.5800000000000002E-2</v>
      </c>
      <c r="I10" s="37">
        <v>4.8099999999999997E-2</v>
      </c>
      <c r="J10" s="37">
        <v>4.7899999999999998E-2</v>
      </c>
      <c r="K10" s="37">
        <v>4.8899999999999999E-2</v>
      </c>
      <c r="L10" s="37">
        <v>8.1000000000000003E-2</v>
      </c>
      <c r="M10" s="37">
        <v>5.28E-2</v>
      </c>
    </row>
    <row r="11" spans="1:16" x14ac:dyDescent="0.3">
      <c r="A11" s="36"/>
      <c r="B11" s="37">
        <v>4.2599999999999999E-2</v>
      </c>
      <c r="C11" s="37">
        <v>4.3999999999999997E-2</v>
      </c>
      <c r="D11" s="37">
        <v>4.2999999999999997E-2</v>
      </c>
      <c r="E11" s="37">
        <v>4.2099999999999999E-2</v>
      </c>
      <c r="F11" s="37">
        <v>4.3299999999999998E-2</v>
      </c>
      <c r="G11" s="37">
        <v>4.3099999999999999E-2</v>
      </c>
      <c r="H11" s="37">
        <v>4.4200000000000003E-2</v>
      </c>
      <c r="I11" s="37">
        <v>4.3799999999999999E-2</v>
      </c>
      <c r="J11" s="37">
        <v>4.4699999999999997E-2</v>
      </c>
      <c r="K11" s="37">
        <v>4.2900000000000001E-2</v>
      </c>
      <c r="L11" s="37">
        <v>4.6199999999999998E-2</v>
      </c>
      <c r="M11" s="37">
        <v>4.2799999999999998E-2</v>
      </c>
    </row>
    <row r="12" spans="1:16" x14ac:dyDescent="0.3">
      <c r="A12" s="36" t="s">
        <v>648</v>
      </c>
      <c r="B12" s="37">
        <v>4.6600000000000003E-2</v>
      </c>
      <c r="C12" s="37">
        <v>4.7699999999999999E-2</v>
      </c>
      <c r="D12" s="37">
        <v>4.6399999999999997E-2</v>
      </c>
      <c r="E12" s="37">
        <v>4.65E-2</v>
      </c>
      <c r="F12" s="37">
        <v>4.7800000000000002E-2</v>
      </c>
      <c r="G12" s="37">
        <v>5.0299999999999997E-2</v>
      </c>
      <c r="H12" s="37">
        <v>5.1999999999999998E-2</v>
      </c>
      <c r="I12" s="37">
        <v>4.6899999999999997E-2</v>
      </c>
      <c r="J12" s="37">
        <v>4.5900000000000003E-2</v>
      </c>
      <c r="K12" s="37">
        <v>4.4900000000000002E-2</v>
      </c>
      <c r="L12" s="37">
        <v>4.9099999999999998E-2</v>
      </c>
      <c r="M12" s="37">
        <v>5.1799999999999999E-2</v>
      </c>
    </row>
    <row r="13" spans="1:16" x14ac:dyDescent="0.3">
      <c r="A13" s="36"/>
      <c r="B13" s="37">
        <v>4.4400000000000002E-2</v>
      </c>
      <c r="C13" s="37">
        <v>5.2299999999999999E-2</v>
      </c>
      <c r="D13" s="37">
        <v>4.7600000000000003E-2</v>
      </c>
      <c r="E13" s="37">
        <v>4.7399999999999998E-2</v>
      </c>
      <c r="F13" s="37">
        <v>4.5900000000000003E-2</v>
      </c>
      <c r="G13" s="37">
        <v>4.4900000000000002E-2</v>
      </c>
      <c r="H13" s="37">
        <v>5.3199999999999997E-2</v>
      </c>
      <c r="I13" s="37">
        <v>4.4699999999999997E-2</v>
      </c>
      <c r="J13" s="37">
        <v>4.6100000000000002E-2</v>
      </c>
      <c r="K13" s="37">
        <v>4.36E-2</v>
      </c>
      <c r="L13" s="37">
        <v>4.7100000000000003E-2</v>
      </c>
      <c r="M13" s="37">
        <v>4.5699999999999998E-2</v>
      </c>
    </row>
    <row r="14" spans="1:16" x14ac:dyDescent="0.3">
      <c r="A14" s="36" t="s">
        <v>649</v>
      </c>
      <c r="B14" s="37">
        <v>4.5499999999999999E-2</v>
      </c>
      <c r="C14" s="37">
        <v>4.9599999999999998E-2</v>
      </c>
      <c r="D14" s="37">
        <v>6.25E-2</v>
      </c>
      <c r="E14" s="37">
        <v>5.2299999999999999E-2</v>
      </c>
      <c r="F14" s="37">
        <v>4.5900000000000003E-2</v>
      </c>
      <c r="G14" s="37">
        <v>4.6300000000000001E-2</v>
      </c>
      <c r="H14" s="37">
        <v>4.6300000000000001E-2</v>
      </c>
      <c r="I14" s="37">
        <v>4.9500000000000002E-2</v>
      </c>
      <c r="J14" s="37">
        <v>4.6199999999999998E-2</v>
      </c>
      <c r="K14" s="37">
        <v>4.65E-2</v>
      </c>
      <c r="L14" s="37">
        <v>4.3299999999999998E-2</v>
      </c>
      <c r="M14" s="37">
        <v>5.16E-2</v>
      </c>
    </row>
    <row r="15" spans="1:16" x14ac:dyDescent="0.3">
      <c r="A15" s="36"/>
      <c r="B15" s="37">
        <v>4.24E-2</v>
      </c>
      <c r="C15" s="37">
        <v>4.4299999999999999E-2</v>
      </c>
      <c r="D15" s="37">
        <v>4.2599999999999999E-2</v>
      </c>
      <c r="E15" s="37">
        <v>4.65E-2</v>
      </c>
      <c r="F15" s="37">
        <v>4.24E-2</v>
      </c>
      <c r="G15" s="37">
        <v>6.4000000000000001E-2</v>
      </c>
      <c r="H15" s="37">
        <v>4.8500000000000001E-2</v>
      </c>
      <c r="I15" s="37">
        <v>4.5900000000000003E-2</v>
      </c>
      <c r="J15" s="37">
        <v>4.3799999999999999E-2</v>
      </c>
      <c r="K15" s="37">
        <v>5.4199999999999998E-2</v>
      </c>
      <c r="L15" s="37">
        <v>4.2900000000000001E-2</v>
      </c>
      <c r="M15" s="37">
        <v>5.1999999999999998E-2</v>
      </c>
    </row>
    <row r="16" spans="1:16" x14ac:dyDescent="0.3">
      <c r="A16" s="36" t="s">
        <v>650</v>
      </c>
      <c r="B16" s="37">
        <v>4.8800000000000003E-2</v>
      </c>
      <c r="C16" s="37">
        <v>4.5499999999999999E-2</v>
      </c>
      <c r="D16" s="37">
        <v>4.5600000000000002E-2</v>
      </c>
      <c r="E16" s="37">
        <v>0.1047</v>
      </c>
      <c r="F16" s="37">
        <v>6.5500000000000003E-2</v>
      </c>
      <c r="G16" s="37">
        <v>4.7199999999999999E-2</v>
      </c>
      <c r="H16" s="37">
        <v>5.0200000000000002E-2</v>
      </c>
      <c r="I16" s="37">
        <v>5.1799999999999999E-2</v>
      </c>
      <c r="J16" s="37">
        <v>8.7099999999999997E-2</v>
      </c>
      <c r="K16" s="37">
        <v>5.11E-2</v>
      </c>
      <c r="L16" s="37">
        <v>8.2699999999999996E-2</v>
      </c>
      <c r="M16" s="37">
        <v>5.4399999999999997E-2</v>
      </c>
    </row>
    <row r="17" spans="1:13" x14ac:dyDescent="0.3">
      <c r="A17" s="36"/>
      <c r="B17" s="37">
        <v>4.3900000000000002E-2</v>
      </c>
      <c r="C17" s="37">
        <v>4.3299999999999998E-2</v>
      </c>
      <c r="D17" s="37">
        <v>4.24E-2</v>
      </c>
      <c r="E17" s="37">
        <v>4.2000000000000003E-2</v>
      </c>
      <c r="F17" s="37">
        <v>4.2700000000000002E-2</v>
      </c>
      <c r="G17" s="37">
        <v>4.1500000000000002E-2</v>
      </c>
      <c r="H17" s="37">
        <v>4.2200000000000001E-2</v>
      </c>
      <c r="I17" s="37">
        <v>4.1599999999999998E-2</v>
      </c>
      <c r="J17" s="37">
        <v>5.9200000000000003E-2</v>
      </c>
      <c r="K17" s="37">
        <v>4.1799999999999997E-2</v>
      </c>
      <c r="L17" s="37">
        <v>4.58E-2</v>
      </c>
      <c r="M17" s="37">
        <v>4.2200000000000001E-2</v>
      </c>
    </row>
    <row r="18" spans="1:13" x14ac:dyDescent="0.3">
      <c r="A18" s="36" t="s">
        <v>651</v>
      </c>
      <c r="B18" s="37">
        <v>5.0599999999999999E-2</v>
      </c>
      <c r="C18" s="37">
        <v>6.7599999999999993E-2</v>
      </c>
      <c r="D18" s="37">
        <v>6.4899999999999999E-2</v>
      </c>
      <c r="E18" s="37">
        <v>6.1800000000000001E-2</v>
      </c>
      <c r="F18" s="37">
        <v>4.7600000000000003E-2</v>
      </c>
      <c r="G18" s="37">
        <v>5.4100000000000002E-2</v>
      </c>
      <c r="H18" s="37">
        <v>0.21940000000000001</v>
      </c>
      <c r="I18" s="37">
        <v>4.3700000000000003E-2</v>
      </c>
      <c r="J18" s="37">
        <v>0.10249999999999999</v>
      </c>
      <c r="K18" s="37">
        <v>5.0500000000000003E-2</v>
      </c>
      <c r="L18" s="37">
        <v>7.9200000000000007E-2</v>
      </c>
      <c r="M18" s="37">
        <v>7.1999999999999995E-2</v>
      </c>
    </row>
    <row r="19" spans="1:13" x14ac:dyDescent="0.3">
      <c r="A19" s="36"/>
      <c r="B19" s="37">
        <v>4.7300000000000002E-2</v>
      </c>
      <c r="C19" s="37">
        <v>4.58E-2</v>
      </c>
      <c r="D19" s="37">
        <v>4.3900000000000002E-2</v>
      </c>
      <c r="E19" s="37">
        <v>6.0100000000000001E-2</v>
      </c>
      <c r="F19" s="37">
        <v>4.8800000000000003E-2</v>
      </c>
      <c r="G19" s="37">
        <v>6.1699999999999998E-2</v>
      </c>
      <c r="H19" s="37">
        <v>4.6100000000000002E-2</v>
      </c>
      <c r="I19" s="37">
        <v>4.24E-2</v>
      </c>
      <c r="J19" s="37">
        <v>6.6500000000000004E-2</v>
      </c>
      <c r="K19" s="37">
        <v>4.2700000000000002E-2</v>
      </c>
      <c r="L19" s="37">
        <v>4.3499999999999997E-2</v>
      </c>
      <c r="M19" s="37">
        <v>4.48E-2</v>
      </c>
    </row>
    <row r="20" spans="1:13" x14ac:dyDescent="0.3">
      <c r="A20" s="36" t="s">
        <v>652</v>
      </c>
      <c r="B20" s="37">
        <v>0.06</v>
      </c>
      <c r="C20" s="37">
        <v>0.22389999999999999</v>
      </c>
      <c r="D20" s="37">
        <v>5.1499999999999997E-2</v>
      </c>
      <c r="E20" s="37">
        <v>0.1013</v>
      </c>
      <c r="F20" s="37">
        <v>5.1799999999999999E-2</v>
      </c>
      <c r="G20" s="37">
        <v>5.6000000000000001E-2</v>
      </c>
      <c r="H20" s="37">
        <v>5.6500000000000002E-2</v>
      </c>
      <c r="I20" s="37">
        <v>5.5300000000000002E-2</v>
      </c>
      <c r="J20" s="37">
        <v>6.13E-2</v>
      </c>
      <c r="K20" s="37">
        <v>5.7000000000000002E-2</v>
      </c>
      <c r="L20" s="37">
        <v>9.5799999999999996E-2</v>
      </c>
      <c r="M20" s="37">
        <v>4.48E-2</v>
      </c>
    </row>
    <row r="21" spans="1:13" x14ac:dyDescent="0.3">
      <c r="A21" s="36"/>
      <c r="B21" s="37">
        <v>4.5600000000000002E-2</v>
      </c>
      <c r="C21" s="37">
        <v>4.6100000000000002E-2</v>
      </c>
      <c r="D21" s="37">
        <v>4.6199999999999998E-2</v>
      </c>
      <c r="E21" s="37">
        <v>4.4499999999999998E-2</v>
      </c>
      <c r="F21" s="37">
        <v>4.2599999999999999E-2</v>
      </c>
      <c r="G21" s="37">
        <v>4.3999999999999997E-2</v>
      </c>
      <c r="H21" s="37">
        <v>4.6800000000000001E-2</v>
      </c>
      <c r="I21" s="37">
        <v>4.2599999999999999E-2</v>
      </c>
      <c r="J21" s="37">
        <v>5.4899999999999997E-2</v>
      </c>
      <c r="K21" s="37">
        <v>4.1599999999999998E-2</v>
      </c>
      <c r="L21" s="37">
        <v>4.2299999999999997E-2</v>
      </c>
      <c r="M21" s="37">
        <v>4.19E-2</v>
      </c>
    </row>
    <row r="22" spans="1:13" x14ac:dyDescent="0.3">
      <c r="A22" s="36" t="s">
        <v>653</v>
      </c>
      <c r="B22" s="37">
        <v>4.8500000000000001E-2</v>
      </c>
      <c r="C22" s="37">
        <v>4.7899999999999998E-2</v>
      </c>
      <c r="D22" s="37">
        <v>4.58E-2</v>
      </c>
      <c r="E22" s="37">
        <v>4.6399999999999997E-2</v>
      </c>
      <c r="F22" s="37">
        <v>4.7199999999999999E-2</v>
      </c>
      <c r="G22" s="37">
        <v>4.6600000000000003E-2</v>
      </c>
      <c r="H22" s="37">
        <v>4.5699999999999998E-2</v>
      </c>
      <c r="I22" s="37">
        <v>4.6199999999999998E-2</v>
      </c>
      <c r="J22" s="37">
        <v>9.9400000000000002E-2</v>
      </c>
      <c r="K22" s="37">
        <v>7.0000000000000007E-2</v>
      </c>
      <c r="L22" s="37">
        <v>0.12809999999999999</v>
      </c>
      <c r="M22" s="37">
        <v>4.8000000000000001E-2</v>
      </c>
    </row>
    <row r="23" spans="1:13" x14ac:dyDescent="0.3">
      <c r="A23" s="36"/>
      <c r="B23" s="37">
        <v>4.7E-2</v>
      </c>
      <c r="C23" s="37">
        <v>4.4900000000000002E-2</v>
      </c>
      <c r="D23" s="37">
        <v>4.3299999999999998E-2</v>
      </c>
      <c r="E23" s="37">
        <v>4.4600000000000001E-2</v>
      </c>
      <c r="F23" s="37">
        <v>4.8599999999999997E-2</v>
      </c>
      <c r="G23" s="37">
        <v>4.2799999999999998E-2</v>
      </c>
      <c r="H23" s="37">
        <v>4.6199999999999998E-2</v>
      </c>
      <c r="I23" s="37">
        <v>4.3099999999999999E-2</v>
      </c>
      <c r="J23" s="37">
        <v>5.16E-2</v>
      </c>
      <c r="K23" s="37">
        <v>4.4200000000000003E-2</v>
      </c>
      <c r="L23" s="37">
        <v>4.7899999999999998E-2</v>
      </c>
      <c r="M23" s="37">
        <v>5.28E-2</v>
      </c>
    </row>
    <row r="24" spans="1:13" x14ac:dyDescent="0.3">
      <c r="A24" s="36" t="s">
        <v>654</v>
      </c>
      <c r="B24" s="37">
        <v>4.7899999999999998E-2</v>
      </c>
      <c r="C24" s="37">
        <v>4.6699999999999998E-2</v>
      </c>
      <c r="D24" s="37">
        <v>4.58E-2</v>
      </c>
      <c r="E24" s="37">
        <v>5.1299999999999998E-2</v>
      </c>
      <c r="F24" s="37">
        <v>4.7E-2</v>
      </c>
      <c r="G24" s="37">
        <v>4.4999999999999998E-2</v>
      </c>
      <c r="H24" s="37">
        <v>4.6300000000000001E-2</v>
      </c>
      <c r="I24" s="37">
        <v>5.3400000000000003E-2</v>
      </c>
      <c r="J24" s="37">
        <v>4.7399999999999998E-2</v>
      </c>
      <c r="K24" s="37">
        <v>4.2999999999999997E-2</v>
      </c>
      <c r="L24" s="37">
        <v>4.24E-2</v>
      </c>
      <c r="M24" s="37">
        <v>4.6600000000000003E-2</v>
      </c>
    </row>
    <row r="25" spans="1:13" x14ac:dyDescent="0.3">
      <c r="A25" s="36"/>
      <c r="B25" s="37">
        <v>4.4299999999999999E-2</v>
      </c>
      <c r="C25" s="37">
        <v>4.4699999999999997E-2</v>
      </c>
      <c r="D25" s="37">
        <v>6.3299999999999995E-2</v>
      </c>
      <c r="E25" s="37">
        <v>4.2900000000000001E-2</v>
      </c>
      <c r="F25" s="37">
        <v>4.2900000000000001E-2</v>
      </c>
      <c r="G25" s="37">
        <v>4.2599999999999999E-2</v>
      </c>
      <c r="H25" s="37">
        <v>4.3799999999999999E-2</v>
      </c>
      <c r="I25" s="37">
        <v>4.4699999999999997E-2</v>
      </c>
      <c r="J25" s="37">
        <v>4.58E-2</v>
      </c>
      <c r="K25" s="37">
        <v>4.19E-2</v>
      </c>
      <c r="L25" s="37">
        <v>4.2200000000000001E-2</v>
      </c>
      <c r="M25" s="37">
        <v>4.48E-2</v>
      </c>
    </row>
    <row r="26" spans="1:13" x14ac:dyDescent="0.3">
      <c r="A26" s="36" t="s">
        <v>655</v>
      </c>
      <c r="B26" s="37">
        <v>4.5699999999999998E-2</v>
      </c>
      <c r="C26" s="37">
        <v>8.2799999999999999E-2</v>
      </c>
      <c r="D26" s="37">
        <v>4.53E-2</v>
      </c>
      <c r="E26" s="37">
        <v>4.8300000000000003E-2</v>
      </c>
      <c r="F26" s="37">
        <v>5.3600000000000002E-2</v>
      </c>
      <c r="G26" s="37">
        <v>4.8399999999999999E-2</v>
      </c>
      <c r="H26" s="37">
        <v>4.7899999999999998E-2</v>
      </c>
      <c r="I26" s="37">
        <v>4.8800000000000003E-2</v>
      </c>
      <c r="J26" s="37">
        <v>4.7899999999999998E-2</v>
      </c>
      <c r="K26" s="37">
        <v>4.6399999999999997E-2</v>
      </c>
      <c r="L26" s="37">
        <v>4.7899999999999998E-2</v>
      </c>
      <c r="M26" s="37">
        <v>4.9799999999999997E-2</v>
      </c>
    </row>
    <row r="27" spans="1:13" x14ac:dyDescent="0.3">
      <c r="A27" s="36"/>
      <c r="B27" s="37">
        <v>4.4600000000000001E-2</v>
      </c>
      <c r="C27" s="37">
        <v>4.4299999999999999E-2</v>
      </c>
      <c r="D27" s="37">
        <v>4.4999999999999998E-2</v>
      </c>
      <c r="E27" s="37">
        <v>4.58E-2</v>
      </c>
      <c r="F27" s="37">
        <v>4.5699999999999998E-2</v>
      </c>
      <c r="G27" s="37">
        <v>4.5400000000000003E-2</v>
      </c>
      <c r="H27" s="37">
        <v>4.5699999999999998E-2</v>
      </c>
      <c r="I27" s="37">
        <v>4.5400000000000003E-2</v>
      </c>
      <c r="J27" s="37">
        <v>4.6699999999999998E-2</v>
      </c>
      <c r="K27" s="37">
        <v>4.7699999999999999E-2</v>
      </c>
      <c r="L27" s="37">
        <v>4.6100000000000002E-2</v>
      </c>
      <c r="M27" s="37">
        <v>4.4200000000000003E-2</v>
      </c>
    </row>
    <row r="28" spans="1:13" x14ac:dyDescent="0.3">
      <c r="A28" s="36" t="s">
        <v>656</v>
      </c>
      <c r="B28" s="37">
        <v>4.4499999999999998E-2</v>
      </c>
      <c r="C28" s="37">
        <v>4.5999999999999999E-2</v>
      </c>
      <c r="D28" s="37">
        <v>4.3700000000000003E-2</v>
      </c>
      <c r="E28" s="37">
        <v>4.5600000000000002E-2</v>
      </c>
      <c r="F28" s="37">
        <v>4.4200000000000003E-2</v>
      </c>
      <c r="G28" s="37">
        <v>4.4299999999999999E-2</v>
      </c>
      <c r="H28" s="37">
        <v>5.3400000000000003E-2</v>
      </c>
      <c r="I28" s="37">
        <v>4.41E-2</v>
      </c>
      <c r="J28" s="37">
        <v>4.4299999999999999E-2</v>
      </c>
      <c r="K28" s="37">
        <v>4.3900000000000002E-2</v>
      </c>
      <c r="L28" s="37">
        <v>4.9399999999999999E-2</v>
      </c>
      <c r="M28" s="37">
        <v>4.5900000000000003E-2</v>
      </c>
    </row>
    <row r="29" spans="1:13" x14ac:dyDescent="0.3">
      <c r="A29" s="36"/>
      <c r="B29" s="37">
        <v>4.41E-2</v>
      </c>
      <c r="C29" s="37">
        <v>4.4200000000000003E-2</v>
      </c>
      <c r="D29" s="37">
        <v>4.3900000000000002E-2</v>
      </c>
      <c r="E29" s="37">
        <v>4.3900000000000002E-2</v>
      </c>
      <c r="F29" s="37">
        <v>4.3499999999999997E-2</v>
      </c>
      <c r="G29" s="37">
        <v>4.3400000000000001E-2</v>
      </c>
      <c r="H29" s="37">
        <v>4.3200000000000002E-2</v>
      </c>
      <c r="I29" s="37">
        <v>4.2999999999999997E-2</v>
      </c>
      <c r="J29" s="37">
        <v>4.3400000000000001E-2</v>
      </c>
      <c r="K29" s="37">
        <v>4.3799999999999999E-2</v>
      </c>
      <c r="L29" s="37">
        <v>4.3799999999999999E-2</v>
      </c>
      <c r="M29" s="37">
        <v>4.3299999999999998E-2</v>
      </c>
    </row>
  </sheetData>
  <mergeCells count="14">
    <mergeCell ref="A26:A27"/>
    <mergeCell ref="A28:A29"/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C448-9D4A-450D-9113-44ACD4A4CE3B}">
  <dimension ref="A1:S24"/>
  <sheetViews>
    <sheetView tabSelected="1" topLeftCell="A10" workbookViewId="0">
      <selection activeCell="J28" sqref="J28"/>
    </sheetView>
  </sheetViews>
  <sheetFormatPr defaultRowHeight="13.45" x14ac:dyDescent="0.25"/>
  <cols>
    <col min="1" max="1" width="9.69921875" style="21" bestFit="1" customWidth="1"/>
    <col min="2" max="2" width="10.69921875" style="21" customWidth="1"/>
    <col min="3" max="3" width="9.19921875" style="21" bestFit="1" customWidth="1"/>
    <col min="4" max="4" width="9.296875" style="21" bestFit="1" customWidth="1"/>
    <col min="5" max="6" width="9.09765625" style="21" bestFit="1" customWidth="1"/>
    <col min="7" max="7" width="9.19921875" style="21" bestFit="1" customWidth="1"/>
    <col min="8" max="8" width="9.296875" style="21" bestFit="1" customWidth="1"/>
    <col min="9" max="10" width="9.09765625" style="21" bestFit="1" customWidth="1"/>
    <col min="11" max="11" width="9" style="21" bestFit="1" customWidth="1"/>
    <col min="12" max="12" width="9.09765625" style="21" bestFit="1" customWidth="1"/>
    <col min="13" max="13" width="9.19921875" style="21" bestFit="1" customWidth="1"/>
    <col min="14" max="14" width="9" style="21" bestFit="1" customWidth="1"/>
    <col min="15" max="15" width="9.09765625" style="21" bestFit="1" customWidth="1"/>
    <col min="16" max="19" width="9" style="21" bestFit="1" customWidth="1"/>
    <col min="20" max="16384" width="8.796875" style="21"/>
  </cols>
  <sheetData>
    <row r="1" spans="1:19" x14ac:dyDescent="0.25">
      <c r="A1" s="21" t="s">
        <v>607</v>
      </c>
    </row>
    <row r="2" spans="1:19" ht="14" thickBot="1" x14ac:dyDescent="0.3">
      <c r="A2" s="21" t="s">
        <v>608</v>
      </c>
    </row>
    <row r="3" spans="1:19" ht="14" x14ac:dyDescent="0.3">
      <c r="A3" s="22" t="s">
        <v>609</v>
      </c>
      <c r="B3" s="23" t="s">
        <v>610</v>
      </c>
      <c r="C3" s="23" t="s">
        <v>611</v>
      </c>
      <c r="D3" s="23" t="s">
        <v>612</v>
      </c>
      <c r="E3" s="23" t="s">
        <v>613</v>
      </c>
      <c r="F3" s="23" t="s">
        <v>614</v>
      </c>
      <c r="G3" s="23" t="s">
        <v>615</v>
      </c>
      <c r="H3" s="24" t="s">
        <v>616</v>
      </c>
      <c r="I3" s="24" t="s">
        <v>617</v>
      </c>
      <c r="J3" s="24" t="s">
        <v>618</v>
      </c>
      <c r="K3" s="24" t="s">
        <v>619</v>
      </c>
      <c r="L3" s="24" t="s">
        <v>620</v>
      </c>
      <c r="M3" s="24" t="s">
        <v>621</v>
      </c>
      <c r="N3" s="25" t="s">
        <v>622</v>
      </c>
      <c r="O3" s="25" t="s">
        <v>623</v>
      </c>
      <c r="P3" s="25" t="s">
        <v>624</v>
      </c>
      <c r="Q3" s="25" t="s">
        <v>625</v>
      </c>
      <c r="R3" s="25" t="s">
        <v>626</v>
      </c>
      <c r="S3" s="26" t="s">
        <v>627</v>
      </c>
    </row>
    <row r="4" spans="1:19" x14ac:dyDescent="0.25">
      <c r="A4" s="27" t="s">
        <v>628</v>
      </c>
      <c r="B4" s="28" t="s">
        <v>629</v>
      </c>
      <c r="C4" s="28" t="s">
        <v>629</v>
      </c>
      <c r="D4" s="28" t="s">
        <v>629</v>
      </c>
      <c r="E4" s="28" t="s">
        <v>629</v>
      </c>
      <c r="F4" s="28" t="s">
        <v>629</v>
      </c>
      <c r="G4" s="28" t="s">
        <v>629</v>
      </c>
      <c r="H4" s="28" t="s">
        <v>629</v>
      </c>
      <c r="I4" s="28" t="s">
        <v>629</v>
      </c>
      <c r="J4" s="28" t="s">
        <v>629</v>
      </c>
      <c r="K4" s="28" t="s">
        <v>629</v>
      </c>
      <c r="L4" s="28" t="s">
        <v>629</v>
      </c>
      <c r="M4" s="28" t="s">
        <v>629</v>
      </c>
      <c r="N4" s="28" t="s">
        <v>629</v>
      </c>
      <c r="O4" s="28" t="s">
        <v>629</v>
      </c>
      <c r="P4" s="28" t="s">
        <v>629</v>
      </c>
      <c r="Q4" s="28" t="s">
        <v>629</v>
      </c>
      <c r="R4" s="28" t="s">
        <v>629</v>
      </c>
      <c r="S4" s="29" t="s">
        <v>629</v>
      </c>
    </row>
    <row r="5" spans="1:19" x14ac:dyDescent="0.25">
      <c r="A5" s="27" t="s">
        <v>630</v>
      </c>
      <c r="B5" s="45">
        <v>0.40656021711177998</v>
      </c>
      <c r="C5" s="45">
        <v>1.09865289580826</v>
      </c>
      <c r="D5" s="45">
        <v>49.822464843473398</v>
      </c>
      <c r="E5" s="28" t="s">
        <v>629</v>
      </c>
      <c r="F5" s="28" t="s">
        <v>629</v>
      </c>
      <c r="G5" s="45">
        <v>53.3897435956791</v>
      </c>
      <c r="H5" s="28" t="s">
        <v>629</v>
      </c>
      <c r="I5" s="28" t="s">
        <v>629</v>
      </c>
      <c r="J5" s="46">
        <v>2.3349544828463902</v>
      </c>
      <c r="K5" s="46">
        <v>222.751034128866</v>
      </c>
      <c r="L5" s="46">
        <v>213.05986218908799</v>
      </c>
      <c r="M5" s="28" t="s">
        <v>629</v>
      </c>
      <c r="N5" s="46">
        <v>231.529352853896</v>
      </c>
      <c r="O5" s="46">
        <v>121.901005084313</v>
      </c>
      <c r="P5" s="46">
        <v>0.19111628347302301</v>
      </c>
      <c r="Q5" s="46">
        <v>127.75625019424101</v>
      </c>
      <c r="R5" s="46">
        <v>59.624919273521201</v>
      </c>
      <c r="S5" s="47">
        <v>211.45932969901801</v>
      </c>
    </row>
    <row r="6" spans="1:19" x14ac:dyDescent="0.25">
      <c r="A6" s="27" t="s">
        <v>631</v>
      </c>
      <c r="B6" s="45">
        <v>143.989706489654</v>
      </c>
      <c r="C6" s="45">
        <v>61.237849190107703</v>
      </c>
      <c r="D6" s="45">
        <v>38.7380107966803</v>
      </c>
      <c r="E6" s="45">
        <v>46.106524121957897</v>
      </c>
      <c r="F6" s="45">
        <v>237.89290040021399</v>
      </c>
      <c r="G6" s="45">
        <v>78.794446949960701</v>
      </c>
      <c r="H6" s="45">
        <v>60.198609989683497</v>
      </c>
      <c r="I6" s="45">
        <v>21.787498514950101</v>
      </c>
      <c r="J6" s="46">
        <v>134.36595970713299</v>
      </c>
      <c r="K6" s="46">
        <v>21.151076792098898</v>
      </c>
      <c r="L6" s="46">
        <v>177.706835215372</v>
      </c>
      <c r="M6" s="46">
        <v>3.1771221770736502</v>
      </c>
      <c r="N6" s="46">
        <v>84.109602502528105</v>
      </c>
      <c r="O6" s="46">
        <v>160.66670334024599</v>
      </c>
      <c r="P6" s="46">
        <v>58.838771899235098</v>
      </c>
      <c r="Q6" s="46">
        <v>3.7413727008528199</v>
      </c>
      <c r="R6" s="46">
        <v>40.374983882703098</v>
      </c>
      <c r="S6" s="47">
        <v>4.2342709079769199</v>
      </c>
    </row>
    <row r="7" spans="1:19" x14ac:dyDescent="0.25">
      <c r="A7" s="27" t="s">
        <v>632</v>
      </c>
      <c r="B7" s="45">
        <v>1722.8016338006501</v>
      </c>
      <c r="C7" s="45">
        <v>2971.92143772192</v>
      </c>
      <c r="D7" s="45">
        <v>1197.2591603527201</v>
      </c>
      <c r="E7" s="45">
        <v>2307.1062915958801</v>
      </c>
      <c r="F7" s="45">
        <v>1917.48763997743</v>
      </c>
      <c r="G7" s="45">
        <v>3454.8355235516601</v>
      </c>
      <c r="H7" s="45">
        <v>3163.3177738249901</v>
      </c>
      <c r="I7" s="45">
        <v>2067.1597688066399</v>
      </c>
      <c r="J7" s="46">
        <v>2126.8690960334502</v>
      </c>
      <c r="K7" s="46">
        <v>1354.22195762256</v>
      </c>
      <c r="L7" s="46">
        <v>1649.8608086342899</v>
      </c>
      <c r="M7" s="46">
        <v>1706.05319882046</v>
      </c>
      <c r="N7" s="46">
        <v>2176.0228122142898</v>
      </c>
      <c r="O7" s="46">
        <v>8408.8603683003894</v>
      </c>
      <c r="P7" s="46">
        <v>2584.0915864594499</v>
      </c>
      <c r="Q7" s="46">
        <v>1750.2162559348999</v>
      </c>
      <c r="R7" s="46">
        <v>3849.6902290493199</v>
      </c>
      <c r="S7" s="47">
        <v>2223.7323831454</v>
      </c>
    </row>
    <row r="8" spans="1:19" x14ac:dyDescent="0.25">
      <c r="A8" s="27" t="s">
        <v>633</v>
      </c>
      <c r="B8" s="45">
        <v>656.99494443079698</v>
      </c>
      <c r="C8" s="45">
        <v>1498.4349714318</v>
      </c>
      <c r="D8" s="45">
        <v>308.41892082169898</v>
      </c>
      <c r="E8" s="45">
        <v>928.14165345793799</v>
      </c>
      <c r="F8" s="45">
        <v>756.83869861140295</v>
      </c>
      <c r="G8" s="45">
        <v>1787.7425436741801</v>
      </c>
      <c r="H8" s="45">
        <v>849.42497000618698</v>
      </c>
      <c r="I8" s="45">
        <v>1067.8983280100899</v>
      </c>
      <c r="J8" s="46">
        <v>940.02144828584198</v>
      </c>
      <c r="K8" s="46">
        <v>546.73073197331098</v>
      </c>
      <c r="L8" s="46">
        <v>1058.4598412582</v>
      </c>
      <c r="M8" s="46">
        <v>1462.6571997804001</v>
      </c>
      <c r="N8" s="46">
        <v>3254.6140709985698</v>
      </c>
      <c r="O8" s="46">
        <v>3471.9338141948101</v>
      </c>
      <c r="P8" s="46">
        <v>1237.26323640075</v>
      </c>
      <c r="Q8" s="46">
        <v>514.46111999397601</v>
      </c>
      <c r="R8" s="46">
        <v>2018.3800646519801</v>
      </c>
      <c r="S8" s="47">
        <v>1362.6381479444501</v>
      </c>
    </row>
    <row r="9" spans="1:19" x14ac:dyDescent="0.25">
      <c r="A9" s="27" t="s">
        <v>634</v>
      </c>
      <c r="B9" s="45">
        <v>1833.9783254429401</v>
      </c>
      <c r="C9" s="45">
        <v>1433.7561483528</v>
      </c>
      <c r="D9" s="45">
        <v>1003.16551781506</v>
      </c>
      <c r="E9" s="45">
        <v>1703.23987954058</v>
      </c>
      <c r="F9" s="45">
        <v>686.41180524804895</v>
      </c>
      <c r="G9" s="45">
        <v>1467.7923066732301</v>
      </c>
      <c r="H9" s="45">
        <v>1078.1093962519501</v>
      </c>
      <c r="I9" s="45">
        <v>1298.2059355485901</v>
      </c>
      <c r="J9" s="46">
        <v>1118.64685410069</v>
      </c>
      <c r="K9" s="46">
        <v>790.97957529489202</v>
      </c>
      <c r="L9" s="46">
        <v>899.23111682321405</v>
      </c>
      <c r="M9" s="46">
        <v>3186.9718454384301</v>
      </c>
      <c r="N9" s="46">
        <v>2153.3687301772602</v>
      </c>
      <c r="O9" s="46">
        <v>2015.6455751266899</v>
      </c>
      <c r="P9" s="46">
        <v>1306.3032246591499</v>
      </c>
      <c r="Q9" s="46">
        <v>1880.36690939968</v>
      </c>
      <c r="R9" s="46">
        <v>1398.18427704135</v>
      </c>
      <c r="S9" s="47">
        <v>1691.6410188283</v>
      </c>
    </row>
    <row r="10" spans="1:19" x14ac:dyDescent="0.25">
      <c r="A10" s="27" t="s">
        <v>635</v>
      </c>
      <c r="B10" s="45">
        <v>599.33508512977301</v>
      </c>
      <c r="C10" s="45">
        <v>713.72246854020204</v>
      </c>
      <c r="D10" s="45">
        <v>522.986384260205</v>
      </c>
      <c r="E10" s="45">
        <v>702.10745479748005</v>
      </c>
      <c r="F10" s="45">
        <v>561.75086900851898</v>
      </c>
      <c r="G10" s="45">
        <v>714.85574983332003</v>
      </c>
      <c r="H10" s="45">
        <v>958.358338578131</v>
      </c>
      <c r="I10" s="45">
        <v>843.11175216777201</v>
      </c>
      <c r="J10" s="46">
        <v>460.72927909586798</v>
      </c>
      <c r="K10" s="46">
        <v>483.80174393278901</v>
      </c>
      <c r="L10" s="46">
        <v>687.06501959871503</v>
      </c>
      <c r="M10" s="46">
        <v>1489.82017542211</v>
      </c>
      <c r="N10" s="46">
        <v>3082.7576119054802</v>
      </c>
      <c r="O10" s="46">
        <v>1870.7579053653801</v>
      </c>
      <c r="P10" s="46">
        <v>1357.29122649135</v>
      </c>
      <c r="Q10" s="46">
        <v>928.43894455865404</v>
      </c>
      <c r="R10" s="46">
        <v>1334.36535177574</v>
      </c>
      <c r="S10" s="47">
        <v>1585.8594353450301</v>
      </c>
    </row>
    <row r="11" spans="1:19" x14ac:dyDescent="0.25">
      <c r="A11" s="27" t="s">
        <v>636</v>
      </c>
      <c r="B11" s="45">
        <v>197.49833206528501</v>
      </c>
      <c r="C11" s="45">
        <v>182.30722137193899</v>
      </c>
      <c r="D11" s="45">
        <v>153.87372926461299</v>
      </c>
      <c r="E11" s="45">
        <v>168.011506328547</v>
      </c>
      <c r="F11" s="45">
        <v>297.45294265826402</v>
      </c>
      <c r="G11" s="45">
        <v>314.802909164276</v>
      </c>
      <c r="H11" s="45">
        <v>609.12787813486398</v>
      </c>
      <c r="I11" s="45">
        <v>628.52413988383796</v>
      </c>
      <c r="J11" s="46">
        <v>124.564813061397</v>
      </c>
      <c r="K11" s="46">
        <v>157.020882204239</v>
      </c>
      <c r="L11" s="46">
        <v>687.97883992649497</v>
      </c>
      <c r="M11" s="46">
        <v>837.058055672926</v>
      </c>
      <c r="N11" s="46">
        <v>1571.7664011541599</v>
      </c>
      <c r="O11" s="46">
        <v>795.68528124810496</v>
      </c>
      <c r="P11" s="46">
        <v>572.64576571591203</v>
      </c>
      <c r="Q11" s="46">
        <v>283.51769721826099</v>
      </c>
      <c r="R11" s="46">
        <v>672.20012434761497</v>
      </c>
      <c r="S11" s="47">
        <v>581.15373070077396</v>
      </c>
    </row>
    <row r="12" spans="1:19" ht="14" thickBot="1" x14ac:dyDescent="0.3">
      <c r="A12" s="30" t="s">
        <v>637</v>
      </c>
      <c r="B12" s="48">
        <v>391.07981278333</v>
      </c>
      <c r="C12" s="48">
        <v>132.09338556672401</v>
      </c>
      <c r="D12" s="48">
        <v>175.45558480180699</v>
      </c>
      <c r="E12" s="48">
        <v>283.11188083608897</v>
      </c>
      <c r="F12" s="48">
        <v>322.789135639189</v>
      </c>
      <c r="G12" s="48">
        <v>305.72658548831299</v>
      </c>
      <c r="H12" s="48">
        <v>507.90598111825398</v>
      </c>
      <c r="I12" s="48">
        <v>444.48207322598199</v>
      </c>
      <c r="J12" s="49">
        <v>50.517920235029102</v>
      </c>
      <c r="K12" s="49">
        <v>116.55682085535599</v>
      </c>
      <c r="L12" s="49">
        <v>289.98528069261999</v>
      </c>
      <c r="M12" s="49">
        <v>746.36224450731902</v>
      </c>
      <c r="N12" s="49">
        <v>898.646323282146</v>
      </c>
      <c r="O12" s="49">
        <v>938.64169231685605</v>
      </c>
      <c r="P12" s="49">
        <v>150.271442770888</v>
      </c>
      <c r="Q12" s="49">
        <v>119.616772971681</v>
      </c>
      <c r="R12" s="49">
        <v>818.59057989697305</v>
      </c>
      <c r="S12" s="50">
        <v>1374.3325783841301</v>
      </c>
    </row>
    <row r="13" spans="1:19" x14ac:dyDescent="0.25">
      <c r="B13" s="31"/>
      <c r="C13" s="20"/>
      <c r="E13" s="20"/>
      <c r="F13" s="20"/>
      <c r="G13" s="20"/>
      <c r="H13" s="20"/>
      <c r="J13" s="20"/>
      <c r="K13" s="20"/>
      <c r="N13" s="32"/>
      <c r="O13" s="44"/>
      <c r="Q13" s="20"/>
      <c r="S13" s="20"/>
    </row>
    <row r="14" spans="1:19" ht="14" thickBot="1" x14ac:dyDescent="0.3">
      <c r="A14" s="21" t="s">
        <v>638</v>
      </c>
    </row>
    <row r="15" spans="1:19" ht="14" x14ac:dyDescent="0.3">
      <c r="A15" s="22" t="s">
        <v>609</v>
      </c>
      <c r="B15" s="23" t="s">
        <v>610</v>
      </c>
      <c r="C15" s="23" t="s">
        <v>611</v>
      </c>
      <c r="D15" s="23" t="s">
        <v>612</v>
      </c>
      <c r="E15" s="23" t="s">
        <v>613</v>
      </c>
      <c r="F15" s="23" t="s">
        <v>614</v>
      </c>
      <c r="G15" s="23" t="s">
        <v>615</v>
      </c>
      <c r="H15" s="24" t="s">
        <v>616</v>
      </c>
      <c r="I15" s="24" t="s">
        <v>617</v>
      </c>
      <c r="J15" s="24" t="s">
        <v>618</v>
      </c>
      <c r="K15" s="24" t="s">
        <v>619</v>
      </c>
      <c r="L15" s="24" t="s">
        <v>620</v>
      </c>
      <c r="M15" s="24" t="s">
        <v>621</v>
      </c>
      <c r="N15" s="25" t="s">
        <v>622</v>
      </c>
      <c r="O15" s="25" t="s">
        <v>623</v>
      </c>
      <c r="P15" s="25" t="s">
        <v>624</v>
      </c>
      <c r="Q15" s="25" t="s">
        <v>625</v>
      </c>
      <c r="R15" s="25" t="s">
        <v>626</v>
      </c>
      <c r="S15" s="26" t="s">
        <v>627</v>
      </c>
    </row>
    <row r="16" spans="1:19" x14ac:dyDescent="0.25">
      <c r="A16" s="27" t="s">
        <v>628</v>
      </c>
      <c r="B16" s="28">
        <v>100</v>
      </c>
      <c r="C16" s="28">
        <v>100</v>
      </c>
      <c r="D16" s="28">
        <v>100</v>
      </c>
      <c r="E16" s="28">
        <v>100</v>
      </c>
      <c r="F16" s="28">
        <v>100</v>
      </c>
      <c r="G16" s="28">
        <v>100</v>
      </c>
      <c r="H16" s="28">
        <v>100</v>
      </c>
      <c r="I16" s="28">
        <v>100</v>
      </c>
      <c r="J16" s="28">
        <v>100</v>
      </c>
      <c r="K16" s="28">
        <v>100</v>
      </c>
      <c r="L16" s="28">
        <v>100</v>
      </c>
      <c r="M16" s="28">
        <v>100</v>
      </c>
      <c r="N16" s="28">
        <v>100</v>
      </c>
      <c r="O16" s="28">
        <v>100</v>
      </c>
      <c r="P16" s="28">
        <v>100</v>
      </c>
      <c r="Q16" s="28">
        <v>100</v>
      </c>
      <c r="R16" s="28">
        <v>100</v>
      </c>
      <c r="S16" s="29">
        <v>100</v>
      </c>
    </row>
    <row r="17" spans="1:19" x14ac:dyDescent="0.25">
      <c r="A17" s="27" t="s">
        <v>630</v>
      </c>
      <c r="B17" s="28">
        <v>100</v>
      </c>
      <c r="C17" s="28">
        <v>100</v>
      </c>
      <c r="D17" s="28">
        <v>100</v>
      </c>
      <c r="E17" s="28">
        <v>100</v>
      </c>
      <c r="F17" s="28">
        <v>100</v>
      </c>
      <c r="G17" s="28">
        <v>100</v>
      </c>
      <c r="H17" s="28">
        <v>100</v>
      </c>
      <c r="I17" s="28">
        <v>100</v>
      </c>
      <c r="J17" s="28">
        <v>100</v>
      </c>
      <c r="K17" s="46">
        <v>222.751034128866</v>
      </c>
      <c r="L17" s="46">
        <v>213.05986218908799</v>
      </c>
      <c r="M17" s="28" t="s">
        <v>629</v>
      </c>
      <c r="N17" s="46">
        <v>231.529352853896</v>
      </c>
      <c r="O17" s="46">
        <v>121.901005084313</v>
      </c>
      <c r="P17" s="28">
        <v>100</v>
      </c>
      <c r="Q17" s="46">
        <v>127.75625019424101</v>
      </c>
      <c r="R17" s="28">
        <v>100</v>
      </c>
      <c r="S17" s="47">
        <v>211.45932969901801</v>
      </c>
    </row>
    <row r="18" spans="1:19" x14ac:dyDescent="0.25">
      <c r="A18" s="27" t="s">
        <v>631</v>
      </c>
      <c r="B18" s="45">
        <v>143.989706489654</v>
      </c>
      <c r="C18" s="28">
        <v>100</v>
      </c>
      <c r="D18" s="28">
        <v>100</v>
      </c>
      <c r="E18" s="28">
        <v>100</v>
      </c>
      <c r="F18" s="45">
        <v>237.89290040021399</v>
      </c>
      <c r="G18" s="28">
        <v>100</v>
      </c>
      <c r="H18" s="28">
        <v>100</v>
      </c>
      <c r="I18" s="28">
        <v>100</v>
      </c>
      <c r="J18" s="46">
        <v>134.36595970713299</v>
      </c>
      <c r="K18" s="28">
        <v>100</v>
      </c>
      <c r="L18" s="46">
        <v>177.706835215372</v>
      </c>
      <c r="M18" s="28">
        <v>100</v>
      </c>
      <c r="N18" s="28">
        <v>100</v>
      </c>
      <c r="O18" s="46">
        <v>160.66670334024599</v>
      </c>
      <c r="P18" s="28">
        <v>100</v>
      </c>
      <c r="Q18" s="28">
        <v>100</v>
      </c>
      <c r="R18" s="28">
        <v>100</v>
      </c>
      <c r="S18" s="29">
        <v>100</v>
      </c>
    </row>
    <row r="19" spans="1:19" x14ac:dyDescent="0.25">
      <c r="A19" s="27" t="s">
        <v>632</v>
      </c>
      <c r="B19" s="45">
        <v>1722.8016338006501</v>
      </c>
      <c r="C19" s="45">
        <v>2971.92143772192</v>
      </c>
      <c r="D19" s="45">
        <v>1197.2591603527201</v>
      </c>
      <c r="E19" s="45">
        <v>2307.1062915958801</v>
      </c>
      <c r="F19" s="45">
        <v>1917.48763997743</v>
      </c>
      <c r="G19" s="45">
        <v>3454.8355235516601</v>
      </c>
      <c r="H19" s="45">
        <v>3163.3177738249901</v>
      </c>
      <c r="I19" s="45">
        <v>2067.1597688066399</v>
      </c>
      <c r="J19" s="46">
        <v>2126.8690960334502</v>
      </c>
      <c r="K19" s="46">
        <v>1354.22195762256</v>
      </c>
      <c r="L19" s="46">
        <v>1649.8608086342899</v>
      </c>
      <c r="M19" s="46">
        <v>1706.05319882046</v>
      </c>
      <c r="N19" s="46">
        <v>2176.0228122142898</v>
      </c>
      <c r="O19" s="46">
        <v>8408.8603683003894</v>
      </c>
      <c r="P19" s="46">
        <v>2584.0915864594499</v>
      </c>
      <c r="Q19" s="46">
        <v>1750.2162559348999</v>
      </c>
      <c r="R19" s="46">
        <v>3849.6902290493199</v>
      </c>
      <c r="S19" s="47">
        <v>2223.7323831454</v>
      </c>
    </row>
    <row r="20" spans="1:19" x14ac:dyDescent="0.25">
      <c r="A20" s="27" t="s">
        <v>633</v>
      </c>
      <c r="B20" s="45">
        <v>656.99494443079698</v>
      </c>
      <c r="C20" s="45">
        <v>1498.4349714318</v>
      </c>
      <c r="D20" s="45">
        <v>308.41892082169898</v>
      </c>
      <c r="E20" s="45">
        <v>928.14165345793799</v>
      </c>
      <c r="F20" s="45">
        <v>756.83869861140295</v>
      </c>
      <c r="G20" s="45">
        <v>1787.7425436741801</v>
      </c>
      <c r="H20" s="45">
        <v>849.42497000618698</v>
      </c>
      <c r="I20" s="45">
        <v>1067.8983280100899</v>
      </c>
      <c r="J20" s="46">
        <v>940.02144828584198</v>
      </c>
      <c r="K20" s="46">
        <v>546.73073197331098</v>
      </c>
      <c r="L20" s="46">
        <v>1058.4598412582</v>
      </c>
      <c r="M20" s="46">
        <v>1462.6571997804001</v>
      </c>
      <c r="N20" s="46">
        <v>3254.6140709985698</v>
      </c>
      <c r="O20" s="46">
        <v>3471.9338141948101</v>
      </c>
      <c r="P20" s="46">
        <v>1237.26323640075</v>
      </c>
      <c r="Q20" s="46">
        <v>514.46111999397601</v>
      </c>
      <c r="R20" s="46">
        <v>2018.3800646519801</v>
      </c>
      <c r="S20" s="47">
        <v>1362.6381479444501</v>
      </c>
    </row>
    <row r="21" spans="1:19" x14ac:dyDescent="0.25">
      <c r="A21" s="27" t="s">
        <v>634</v>
      </c>
      <c r="B21" s="45">
        <v>1833.9783254429401</v>
      </c>
      <c r="C21" s="45">
        <v>1433.7561483528</v>
      </c>
      <c r="D21" s="45">
        <v>1003.16551781506</v>
      </c>
      <c r="E21" s="45">
        <v>1703.23987954058</v>
      </c>
      <c r="F21" s="45">
        <v>686.41180524804895</v>
      </c>
      <c r="G21" s="45">
        <v>1467.7923066732301</v>
      </c>
      <c r="H21" s="45">
        <v>1078.1093962519501</v>
      </c>
      <c r="I21" s="45">
        <v>1298.2059355485901</v>
      </c>
      <c r="J21" s="46">
        <v>1118.64685410069</v>
      </c>
      <c r="K21" s="46">
        <v>790.97957529489202</v>
      </c>
      <c r="L21" s="46">
        <v>899.23111682321405</v>
      </c>
      <c r="M21" s="46">
        <v>3186.9718454384301</v>
      </c>
      <c r="N21" s="46">
        <v>2153.3687301772602</v>
      </c>
      <c r="O21" s="46">
        <v>2015.6455751266899</v>
      </c>
      <c r="P21" s="46">
        <v>1306.3032246591499</v>
      </c>
      <c r="Q21" s="46">
        <v>1880.36690939968</v>
      </c>
      <c r="R21" s="46">
        <v>1398.18427704135</v>
      </c>
      <c r="S21" s="47">
        <v>1691.6410188283</v>
      </c>
    </row>
    <row r="22" spans="1:19" x14ac:dyDescent="0.25">
      <c r="A22" s="27" t="s">
        <v>635</v>
      </c>
      <c r="B22" s="45">
        <v>599.33508512977301</v>
      </c>
      <c r="C22" s="45">
        <v>713.72246854020204</v>
      </c>
      <c r="D22" s="45">
        <v>522.986384260205</v>
      </c>
      <c r="E22" s="45">
        <v>702.10745479748005</v>
      </c>
      <c r="F22" s="45">
        <v>561.75086900851898</v>
      </c>
      <c r="G22" s="45">
        <v>714.85574983332003</v>
      </c>
      <c r="H22" s="45">
        <v>958.358338578131</v>
      </c>
      <c r="I22" s="45">
        <v>843.11175216777201</v>
      </c>
      <c r="J22" s="46">
        <v>460.72927909586798</v>
      </c>
      <c r="K22" s="46">
        <v>483.80174393278901</v>
      </c>
      <c r="L22" s="46">
        <v>687.06501959871503</v>
      </c>
      <c r="M22" s="46">
        <v>1489.82017542211</v>
      </c>
      <c r="N22" s="46">
        <v>3082.7576119054802</v>
      </c>
      <c r="O22" s="46">
        <v>1870.7579053653801</v>
      </c>
      <c r="P22" s="46">
        <v>1357.29122649135</v>
      </c>
      <c r="Q22" s="46">
        <v>928.43894455865404</v>
      </c>
      <c r="R22" s="46">
        <v>1334.36535177574</v>
      </c>
      <c r="S22" s="47">
        <v>1585.8594353450301</v>
      </c>
    </row>
    <row r="23" spans="1:19" x14ac:dyDescent="0.25">
      <c r="A23" s="27" t="s">
        <v>636</v>
      </c>
      <c r="B23" s="45">
        <v>197.49833206528501</v>
      </c>
      <c r="C23" s="45">
        <v>182.30722137193899</v>
      </c>
      <c r="D23" s="45">
        <v>153.87372926461299</v>
      </c>
      <c r="E23" s="45">
        <v>168.011506328547</v>
      </c>
      <c r="F23" s="45">
        <v>297.45294265826402</v>
      </c>
      <c r="G23" s="45">
        <v>314.802909164276</v>
      </c>
      <c r="H23" s="45">
        <v>609.12787813486398</v>
      </c>
      <c r="I23" s="45">
        <v>628.52413988383796</v>
      </c>
      <c r="J23" s="46">
        <v>124.564813061397</v>
      </c>
      <c r="K23" s="46">
        <v>157.020882204239</v>
      </c>
      <c r="L23" s="46">
        <v>687.97883992649497</v>
      </c>
      <c r="M23" s="46">
        <v>837.058055672926</v>
      </c>
      <c r="N23" s="46">
        <v>1571.7664011541599</v>
      </c>
      <c r="O23" s="46">
        <v>795.68528124810496</v>
      </c>
      <c r="P23" s="46">
        <v>572.64576571591203</v>
      </c>
      <c r="Q23" s="46">
        <v>283.51769721826099</v>
      </c>
      <c r="R23" s="46">
        <v>672.20012434761497</v>
      </c>
      <c r="S23" s="47">
        <v>581.15373070077396</v>
      </c>
    </row>
    <row r="24" spans="1:19" ht="14" thickBot="1" x14ac:dyDescent="0.3">
      <c r="A24" s="30" t="s">
        <v>637</v>
      </c>
      <c r="B24" s="48">
        <v>391.07981278333</v>
      </c>
      <c r="C24" s="48">
        <v>132.09338556672401</v>
      </c>
      <c r="D24" s="48">
        <v>175.45558480180699</v>
      </c>
      <c r="E24" s="48">
        <v>283.11188083608897</v>
      </c>
      <c r="F24" s="48">
        <v>322.789135639189</v>
      </c>
      <c r="G24" s="48">
        <v>305.72658548831299</v>
      </c>
      <c r="H24" s="48">
        <v>507.90598111825398</v>
      </c>
      <c r="I24" s="48">
        <v>444.48207322598199</v>
      </c>
      <c r="J24" s="51">
        <v>100</v>
      </c>
      <c r="K24" s="49">
        <v>116.55682085535599</v>
      </c>
      <c r="L24" s="49">
        <v>289.98528069261999</v>
      </c>
      <c r="M24" s="49">
        <v>746.36224450731902</v>
      </c>
      <c r="N24" s="49">
        <v>898.646323282146</v>
      </c>
      <c r="O24" s="49">
        <v>938.64169231685605</v>
      </c>
      <c r="P24" s="49">
        <v>150.271442770888</v>
      </c>
      <c r="Q24" s="49">
        <v>119.616772971681</v>
      </c>
      <c r="R24" s="49">
        <v>818.59057989697305</v>
      </c>
      <c r="S24" s="50">
        <v>1374.3325783841301</v>
      </c>
    </row>
  </sheetData>
  <conditionalFormatting sqref="A3:S3 A4:A12">
    <cfRule type="cellIs" dxfId="137" priority="94" operator="lessThan">
      <formula>100</formula>
    </cfRule>
  </conditionalFormatting>
  <conditionalFormatting sqref="B16:S16">
    <cfRule type="cellIs" dxfId="136" priority="93" operator="lessThan">
      <formula>100</formula>
    </cfRule>
  </conditionalFormatting>
  <conditionalFormatting sqref="B16:S16">
    <cfRule type="cellIs" dxfId="135" priority="92" operator="lessThan">
      <formula>100</formula>
    </cfRule>
  </conditionalFormatting>
  <conditionalFormatting sqref="B4:S4">
    <cfRule type="cellIs" dxfId="134" priority="91" operator="lessThan">
      <formula>100</formula>
    </cfRule>
  </conditionalFormatting>
  <conditionalFormatting sqref="E5">
    <cfRule type="cellIs" dxfId="98" priority="54" operator="lessThan">
      <formula>100</formula>
    </cfRule>
  </conditionalFormatting>
  <conditionalFormatting sqref="F5">
    <cfRule type="cellIs" dxfId="97" priority="53" operator="lessThan">
      <formula>100</formula>
    </cfRule>
  </conditionalFormatting>
  <conditionalFormatting sqref="H5">
    <cfRule type="cellIs" dxfId="96" priority="52" operator="lessThan">
      <formula>100</formula>
    </cfRule>
  </conditionalFormatting>
  <conditionalFormatting sqref="I5">
    <cfRule type="cellIs" dxfId="95" priority="51" operator="lessThan">
      <formula>100</formula>
    </cfRule>
  </conditionalFormatting>
  <conditionalFormatting sqref="M5">
    <cfRule type="cellIs" dxfId="94" priority="50" operator="lessThan">
      <formula>100</formula>
    </cfRule>
  </conditionalFormatting>
  <conditionalFormatting sqref="B4:S12">
    <cfRule type="cellIs" dxfId="48" priority="49" operator="lessThan">
      <formula>100</formula>
    </cfRule>
  </conditionalFormatting>
  <conditionalFormatting sqref="M17">
    <cfRule type="cellIs" dxfId="43" priority="44" operator="lessThan">
      <formula>100</formula>
    </cfRule>
  </conditionalFormatting>
  <conditionalFormatting sqref="B19:S23 B18 F18 J18 K17:O17 B24:I24 K24:S24 O18 L18 Q17 S17">
    <cfRule type="cellIs" dxfId="42" priority="43" operator="lessThan">
      <formula>100</formula>
    </cfRule>
  </conditionalFormatting>
  <conditionalFormatting sqref="B17:F17">
    <cfRule type="cellIs" dxfId="41" priority="42" operator="lessThan">
      <formula>100</formula>
    </cfRule>
  </conditionalFormatting>
  <conditionalFormatting sqref="B17:F17">
    <cfRule type="cellIs" dxfId="40" priority="41" operator="lessThan">
      <formula>100</formula>
    </cfRule>
  </conditionalFormatting>
  <conditionalFormatting sqref="G17">
    <cfRule type="cellIs" dxfId="39" priority="40" operator="lessThan">
      <formula>100</formula>
    </cfRule>
  </conditionalFormatting>
  <conditionalFormatting sqref="G17">
    <cfRule type="cellIs" dxfId="38" priority="39" operator="lessThan">
      <formula>100</formula>
    </cfRule>
  </conditionalFormatting>
  <conditionalFormatting sqref="C18">
    <cfRule type="cellIs" dxfId="37" priority="38" operator="lessThan">
      <formula>100</formula>
    </cfRule>
  </conditionalFormatting>
  <conditionalFormatting sqref="C18">
    <cfRule type="cellIs" dxfId="36" priority="37" operator="lessThan">
      <formula>100</formula>
    </cfRule>
  </conditionalFormatting>
  <conditionalFormatting sqref="D18">
    <cfRule type="cellIs" dxfId="35" priority="36" operator="lessThan">
      <formula>100</formula>
    </cfRule>
  </conditionalFormatting>
  <conditionalFormatting sqref="D18">
    <cfRule type="cellIs" dxfId="34" priority="35" operator="lessThan">
      <formula>100</formula>
    </cfRule>
  </conditionalFormatting>
  <conditionalFormatting sqref="E18">
    <cfRule type="cellIs" dxfId="33" priority="34" operator="lessThan">
      <formula>100</formula>
    </cfRule>
  </conditionalFormatting>
  <conditionalFormatting sqref="E18">
    <cfRule type="cellIs" dxfId="32" priority="33" operator="lessThan">
      <formula>100</formula>
    </cfRule>
  </conditionalFormatting>
  <conditionalFormatting sqref="G18">
    <cfRule type="cellIs" dxfId="31" priority="32" operator="lessThan">
      <formula>100</formula>
    </cfRule>
  </conditionalFormatting>
  <conditionalFormatting sqref="G18">
    <cfRule type="cellIs" dxfId="30" priority="31" operator="lessThan">
      <formula>100</formula>
    </cfRule>
  </conditionalFormatting>
  <conditionalFormatting sqref="H18">
    <cfRule type="cellIs" dxfId="29" priority="30" operator="lessThan">
      <formula>100</formula>
    </cfRule>
  </conditionalFormatting>
  <conditionalFormatting sqref="H18">
    <cfRule type="cellIs" dxfId="28" priority="29" operator="lessThan">
      <formula>100</formula>
    </cfRule>
  </conditionalFormatting>
  <conditionalFormatting sqref="I18">
    <cfRule type="cellIs" dxfId="27" priority="28" operator="lessThan">
      <formula>100</formula>
    </cfRule>
  </conditionalFormatting>
  <conditionalFormatting sqref="I18">
    <cfRule type="cellIs" dxfId="26" priority="27" operator="lessThan">
      <formula>100</formula>
    </cfRule>
  </conditionalFormatting>
  <conditionalFormatting sqref="H17">
    <cfRule type="cellIs" dxfId="25" priority="26" operator="lessThan">
      <formula>100</formula>
    </cfRule>
  </conditionalFormatting>
  <conditionalFormatting sqref="H17">
    <cfRule type="cellIs" dxfId="24" priority="25" operator="lessThan">
      <formula>100</formula>
    </cfRule>
  </conditionalFormatting>
  <conditionalFormatting sqref="I17">
    <cfRule type="cellIs" dxfId="23" priority="24" operator="lessThan">
      <formula>100</formula>
    </cfRule>
  </conditionalFormatting>
  <conditionalFormatting sqref="I17">
    <cfRule type="cellIs" dxfId="22" priority="23" operator="lessThan">
      <formula>100</formula>
    </cfRule>
  </conditionalFormatting>
  <conditionalFormatting sqref="J17">
    <cfRule type="cellIs" dxfId="21" priority="22" operator="lessThan">
      <formula>100</formula>
    </cfRule>
  </conditionalFormatting>
  <conditionalFormatting sqref="J17">
    <cfRule type="cellIs" dxfId="20" priority="21" operator="lessThan">
      <formula>100</formula>
    </cfRule>
  </conditionalFormatting>
  <conditionalFormatting sqref="J24">
    <cfRule type="cellIs" dxfId="19" priority="20" operator="lessThan">
      <formula>100</formula>
    </cfRule>
  </conditionalFormatting>
  <conditionalFormatting sqref="J24">
    <cfRule type="cellIs" dxfId="18" priority="19" operator="lessThan">
      <formula>100</formula>
    </cfRule>
  </conditionalFormatting>
  <conditionalFormatting sqref="M18">
    <cfRule type="cellIs" dxfId="17" priority="18" operator="lessThan">
      <formula>100</formula>
    </cfRule>
  </conditionalFormatting>
  <conditionalFormatting sqref="M18">
    <cfRule type="cellIs" dxfId="16" priority="17" operator="lessThan">
      <formula>100</formula>
    </cfRule>
  </conditionalFormatting>
  <conditionalFormatting sqref="K18">
    <cfRule type="cellIs" dxfId="15" priority="16" operator="lessThan">
      <formula>100</formula>
    </cfRule>
  </conditionalFormatting>
  <conditionalFormatting sqref="K18">
    <cfRule type="cellIs" dxfId="14" priority="15" operator="lessThan">
      <formula>100</formula>
    </cfRule>
  </conditionalFormatting>
  <conditionalFormatting sqref="N18">
    <cfRule type="cellIs" dxfId="13" priority="14" operator="lessThan">
      <formula>100</formula>
    </cfRule>
  </conditionalFormatting>
  <conditionalFormatting sqref="N18">
    <cfRule type="cellIs" dxfId="12" priority="13" operator="lessThan">
      <formula>100</formula>
    </cfRule>
  </conditionalFormatting>
  <conditionalFormatting sqref="P17">
    <cfRule type="cellIs" dxfId="11" priority="12" operator="lessThan">
      <formula>100</formula>
    </cfRule>
  </conditionalFormatting>
  <conditionalFormatting sqref="P17">
    <cfRule type="cellIs" dxfId="10" priority="11" operator="lessThan">
      <formula>100</formula>
    </cfRule>
  </conditionalFormatting>
  <conditionalFormatting sqref="R17">
    <cfRule type="cellIs" dxfId="9" priority="10" operator="lessThan">
      <formula>100</formula>
    </cfRule>
  </conditionalFormatting>
  <conditionalFormatting sqref="R17">
    <cfRule type="cellIs" dxfId="8" priority="9" operator="lessThan">
      <formula>100</formula>
    </cfRule>
  </conditionalFormatting>
  <conditionalFormatting sqref="P18">
    <cfRule type="cellIs" dxfId="7" priority="8" operator="lessThan">
      <formula>100</formula>
    </cfRule>
  </conditionalFormatting>
  <conditionalFormatting sqref="P18">
    <cfRule type="cellIs" dxfId="6" priority="7" operator="lessThan">
      <formula>100</formula>
    </cfRule>
  </conditionalFormatting>
  <conditionalFormatting sqref="Q18">
    <cfRule type="cellIs" dxfId="5" priority="6" operator="lessThan">
      <formula>100</formula>
    </cfRule>
  </conditionalFormatting>
  <conditionalFormatting sqref="Q18">
    <cfRule type="cellIs" dxfId="4" priority="5" operator="lessThan">
      <formula>100</formula>
    </cfRule>
  </conditionalFormatting>
  <conditionalFormatting sqref="R18">
    <cfRule type="cellIs" dxfId="3" priority="4" operator="lessThan">
      <formula>100</formula>
    </cfRule>
  </conditionalFormatting>
  <conditionalFormatting sqref="R18">
    <cfRule type="cellIs" dxfId="2" priority="3" operator="lessThan">
      <formula>100</formula>
    </cfRule>
  </conditionalFormatting>
  <conditionalFormatting sqref="S18">
    <cfRule type="cellIs" dxfId="1" priority="2" operator="lessThan">
      <formula>100</formula>
    </cfRule>
  </conditionalFormatting>
  <conditionalFormatting sqref="S18">
    <cfRule type="cellIs" dxfId="0" priority="1" operator="lessThan">
      <formula>100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02"/>
  <sheetViews>
    <sheetView zoomScaleNormal="100"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customWidth="1"/>
    <col min="4" max="15" width="9.09765625" style="12"/>
    <col min="16" max="16" width="4.3984375" style="12" customWidth="1"/>
    <col min="17" max="17" width="12.69921875" style="12" bestFit="1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23.3</v>
      </c>
      <c r="C4" s="14" t="s">
        <v>393</v>
      </c>
      <c r="D4" s="12">
        <v>4.7199999999999999E-2</v>
      </c>
      <c r="E4" s="12">
        <v>0.1321</v>
      </c>
      <c r="F4" s="12">
        <v>4.5699999999999998E-2</v>
      </c>
      <c r="G4" s="12">
        <v>4.4499999999999998E-2</v>
      </c>
      <c r="H4" s="12">
        <v>4.5100000000000001E-2</v>
      </c>
      <c r="I4" s="12">
        <v>4.4600000000000001E-2</v>
      </c>
      <c r="J4" s="12">
        <v>4.3700000000000003E-2</v>
      </c>
      <c r="K4" s="12">
        <v>5.3499999999999999E-2</v>
      </c>
      <c r="L4" s="12">
        <v>5.5899999999999998E-2</v>
      </c>
      <c r="M4" s="12">
        <v>4.3900000000000002E-2</v>
      </c>
      <c r="N4" s="12">
        <v>6.2899999999999998E-2</v>
      </c>
      <c r="O4" s="12">
        <v>5.5300000000000002E-2</v>
      </c>
      <c r="Q4" s="14" t="s">
        <v>400</v>
      </c>
      <c r="R4" s="12">
        <v>3.1638999999999999</v>
      </c>
      <c r="S4" s="12">
        <v>3.0941000000000001</v>
      </c>
      <c r="T4" s="12">
        <v>2.4830000000000001</v>
      </c>
      <c r="U4" s="12">
        <v>1.6617</v>
      </c>
      <c r="V4" s="12">
        <v>0.82920000000000005</v>
      </c>
      <c r="W4" s="12">
        <v>0.32900000000000001</v>
      </c>
      <c r="X4" s="12">
        <v>0.16250000000000001</v>
      </c>
      <c r="Y4" s="12">
        <v>8.6300000000000002E-2</v>
      </c>
      <c r="Z4" s="12">
        <v>6.2899999999999998E-2</v>
      </c>
      <c r="AA4" s="12">
        <v>5.96E-2</v>
      </c>
      <c r="AB4" s="12">
        <v>4.6600000000000003E-2</v>
      </c>
      <c r="AC4" s="12">
        <v>4.3200000000000002E-2</v>
      </c>
    </row>
    <row r="5" spans="1:29" x14ac:dyDescent="0.3">
      <c r="C5" s="14"/>
      <c r="D5" s="12">
        <v>4.1599999999999998E-2</v>
      </c>
      <c r="E5" s="12">
        <v>4.7100000000000003E-2</v>
      </c>
      <c r="F5" s="12">
        <v>4.2799999999999998E-2</v>
      </c>
      <c r="G5" s="12">
        <v>4.5900000000000003E-2</v>
      </c>
      <c r="H5" s="12">
        <v>4.2000000000000003E-2</v>
      </c>
      <c r="I5" s="12">
        <v>4.4299999999999999E-2</v>
      </c>
      <c r="J5" s="12">
        <v>4.2700000000000002E-2</v>
      </c>
      <c r="K5" s="12">
        <v>4.2599999999999999E-2</v>
      </c>
      <c r="L5" s="12">
        <v>4.1599999999999998E-2</v>
      </c>
      <c r="M5" s="12">
        <v>4.2299999999999997E-2</v>
      </c>
      <c r="N5" s="12">
        <v>4.2900000000000001E-2</v>
      </c>
      <c r="O5" s="12">
        <v>4.1399999999999999E-2</v>
      </c>
      <c r="Q5" s="14"/>
      <c r="R5" s="12">
        <v>3.1659000000000002</v>
      </c>
      <c r="S5" s="12">
        <v>2.9213</v>
      </c>
      <c r="T5" s="12">
        <v>2.5066999999999999</v>
      </c>
      <c r="U5" s="12">
        <v>1.5464</v>
      </c>
      <c r="V5" s="12">
        <v>0.71389999999999998</v>
      </c>
      <c r="W5" s="12">
        <v>0.36299999999999999</v>
      </c>
      <c r="X5" s="12">
        <v>0.1547</v>
      </c>
      <c r="Y5" s="12">
        <v>8.4099999999999994E-2</v>
      </c>
      <c r="Z5" s="12">
        <v>5.8400000000000001E-2</v>
      </c>
      <c r="AA5" s="12">
        <v>4.9500000000000002E-2</v>
      </c>
      <c r="AB5" s="12">
        <v>5.0500000000000003E-2</v>
      </c>
      <c r="AC5" s="12">
        <v>4.3299999999999998E-2</v>
      </c>
    </row>
    <row r="6" spans="1:29" s="9" customFormat="1" x14ac:dyDescent="0.3">
      <c r="C6" s="19" t="s">
        <v>475</v>
      </c>
      <c r="D6" s="9">
        <f>_xlfn.STDEV.S(D4:D5)/AVERAGE(D4:D5)*100</f>
        <v>8.9184639068573599</v>
      </c>
      <c r="E6" s="9">
        <f>_xlfn.STDEV.S(E4:E5)/AVERAGE(E4:E5)*100</f>
        <v>67.080442411670262</v>
      </c>
      <c r="F6" s="9">
        <f t="shared" ref="F6:O6" si="0">_xlfn.STDEV.S(F4:F5)/AVERAGE(F4:F5)*100</f>
        <v>4.6341461365898029</v>
      </c>
      <c r="G6" s="9">
        <f>_xlfn.STDEV.S(G4:G5)/AVERAGE(G4:G5)*100</f>
        <v>2.1901537470379875</v>
      </c>
      <c r="H6" s="9">
        <f t="shared" si="0"/>
        <v>5.0333662954725513</v>
      </c>
      <c r="I6" s="9">
        <f t="shared" si="0"/>
        <v>0.47723742262309421</v>
      </c>
      <c r="J6" s="9">
        <f t="shared" si="0"/>
        <v>1.6368212527466393</v>
      </c>
      <c r="K6" s="9">
        <f t="shared" si="0"/>
        <v>16.040507627332744</v>
      </c>
      <c r="L6" s="9">
        <f t="shared" si="0"/>
        <v>20.741798914805301</v>
      </c>
      <c r="M6" s="9">
        <f t="shared" si="0"/>
        <v>2.6249903709941509</v>
      </c>
      <c r="N6" s="9">
        <f t="shared" si="0"/>
        <v>26.733715734841034</v>
      </c>
      <c r="O6" s="9">
        <f t="shared" si="0"/>
        <v>20.328405912084683</v>
      </c>
      <c r="Q6" s="19" t="s">
        <v>475</v>
      </c>
      <c r="R6" s="9">
        <f>_xlfn.STDEV.S(R4:R5)/AVERAGE(R4:R5)*100</f>
        <v>4.4684304792355307E-2</v>
      </c>
      <c r="S6" s="9">
        <f>_xlfn.STDEV.S(S4:S5)/AVERAGE(S4:S5)*100</f>
        <v>4.0625079558810873</v>
      </c>
      <c r="T6" s="9">
        <f t="shared" ref="T6:AC6" si="1">_xlfn.STDEV.S(T4:T5)/AVERAGE(T4:T5)*100</f>
        <v>0.67172097377081019</v>
      </c>
      <c r="U6" s="9">
        <f>_xlfn.STDEV.S(U4:U5)/AVERAGE(U4:U5)*100</f>
        <v>5.0827226003434376</v>
      </c>
      <c r="V6" s="9">
        <f t="shared" si="1"/>
        <v>10.566964146304061</v>
      </c>
      <c r="W6" s="9">
        <f t="shared" si="1"/>
        <v>6.9484481388273398</v>
      </c>
      <c r="X6" s="9">
        <f t="shared" si="1"/>
        <v>3.4775743337043323</v>
      </c>
      <c r="Y6" s="9">
        <f t="shared" si="1"/>
        <v>1.8258625805286501</v>
      </c>
      <c r="Z6" s="9">
        <f t="shared" si="1"/>
        <v>5.2464641637913632</v>
      </c>
      <c r="AA6" s="9">
        <f t="shared" si="1"/>
        <v>13.092169550841664</v>
      </c>
      <c r="AB6" s="9">
        <f t="shared" si="1"/>
        <v>5.6801574595829774</v>
      </c>
      <c r="AC6" s="9">
        <f t="shared" si="1"/>
        <v>0.16349289738416617</v>
      </c>
    </row>
    <row r="7" spans="1:29" x14ac:dyDescent="0.3">
      <c r="C7" s="14" t="s">
        <v>392</v>
      </c>
      <c r="D7" s="12">
        <v>4.8399999999999999E-2</v>
      </c>
      <c r="E7" s="12">
        <v>4.4699999999999997E-2</v>
      </c>
      <c r="F7" s="12">
        <v>4.5499999999999999E-2</v>
      </c>
      <c r="G7" s="12">
        <v>4.2500000000000003E-2</v>
      </c>
      <c r="H7" s="12">
        <v>4.1200000000000001E-2</v>
      </c>
      <c r="I7" s="12">
        <v>4.19E-2</v>
      </c>
      <c r="J7" s="12">
        <v>4.2299999999999997E-2</v>
      </c>
      <c r="K7" s="12">
        <v>4.1300000000000003E-2</v>
      </c>
      <c r="L7" s="12">
        <v>4.1300000000000003E-2</v>
      </c>
      <c r="M7" s="12">
        <v>4.1099999999999998E-2</v>
      </c>
      <c r="N7" s="12">
        <v>4.36E-2</v>
      </c>
      <c r="O7" s="12">
        <v>6.6699999999999995E-2</v>
      </c>
      <c r="Q7" s="14" t="s">
        <v>401</v>
      </c>
      <c r="R7" s="12">
        <v>2.9828999999999999</v>
      </c>
      <c r="S7" s="12">
        <v>1.3678999999999999</v>
      </c>
      <c r="T7" s="12">
        <v>0.4098</v>
      </c>
      <c r="U7" s="12">
        <v>0.1268</v>
      </c>
      <c r="V7" s="12">
        <v>6.6000000000000003E-2</v>
      </c>
      <c r="W7" s="12">
        <v>5.1499999999999997E-2</v>
      </c>
      <c r="X7" s="12">
        <v>4.5900000000000003E-2</v>
      </c>
      <c r="Y7" s="12">
        <v>4.48E-2</v>
      </c>
      <c r="Z7" s="12">
        <v>0.33760000000000001</v>
      </c>
      <c r="AA7" s="12">
        <v>0.1371</v>
      </c>
      <c r="AB7" s="12">
        <v>0.18129999999999999</v>
      </c>
      <c r="AC7" s="12">
        <v>5.8700000000000002E-2</v>
      </c>
    </row>
    <row r="8" spans="1:29" x14ac:dyDescent="0.3">
      <c r="C8" s="14"/>
      <c r="D8" s="12">
        <v>4.3999999999999997E-2</v>
      </c>
      <c r="E8" s="12">
        <v>4.3200000000000002E-2</v>
      </c>
      <c r="F8" s="12">
        <v>4.2200000000000001E-2</v>
      </c>
      <c r="G8" s="12">
        <v>4.1500000000000002E-2</v>
      </c>
      <c r="H8" s="12">
        <v>4.53E-2</v>
      </c>
      <c r="I8" s="12">
        <v>4.1399999999999999E-2</v>
      </c>
      <c r="J8" s="12">
        <v>4.0899999999999999E-2</v>
      </c>
      <c r="K8" s="12">
        <v>4.1099999999999998E-2</v>
      </c>
      <c r="L8" s="12">
        <v>4.2299999999999997E-2</v>
      </c>
      <c r="M8" s="12">
        <v>4.2200000000000001E-2</v>
      </c>
      <c r="N8" s="12">
        <v>4.4499999999999998E-2</v>
      </c>
      <c r="O8" s="12">
        <v>4.6199999999999998E-2</v>
      </c>
      <c r="Q8" s="14"/>
      <c r="R8" s="12">
        <v>3.0596999999999999</v>
      </c>
      <c r="S8" s="12">
        <v>1.4417</v>
      </c>
      <c r="T8" s="12">
        <v>0.39550000000000002</v>
      </c>
      <c r="U8" s="12">
        <v>0.12959999999999999</v>
      </c>
      <c r="V8" s="12">
        <v>6.13E-2</v>
      </c>
      <c r="W8" s="12">
        <v>4.99E-2</v>
      </c>
      <c r="X8" s="12">
        <v>4.5100000000000001E-2</v>
      </c>
      <c r="Y8" s="12">
        <v>4.4999999999999998E-2</v>
      </c>
      <c r="Z8" s="12">
        <v>4.4900000000000002E-2</v>
      </c>
      <c r="AA8" s="12">
        <v>4.3999999999999997E-2</v>
      </c>
      <c r="AB8" s="12">
        <v>4.41E-2</v>
      </c>
      <c r="AC8" s="12">
        <v>4.4600000000000001E-2</v>
      </c>
    </row>
    <row r="9" spans="1:29" s="9" customFormat="1" x14ac:dyDescent="0.3">
      <c r="C9" s="19" t="s">
        <v>475</v>
      </c>
      <c r="D9" s="9">
        <f>_xlfn.STDEV.S(D7:D8)/AVERAGE(D7:D8)*100</f>
        <v>6.7343502970147409</v>
      </c>
      <c r="E9" s="9">
        <f>_xlfn.STDEV.S(E7:E8)/AVERAGE(E7:E8)*100</f>
        <v>2.4133337241861597</v>
      </c>
      <c r="F9" s="9">
        <f t="shared" ref="F9:O9" si="2">_xlfn.STDEV.S(F7:F8)/AVERAGE(F7:F8)*100</f>
        <v>5.3214421389181403</v>
      </c>
      <c r="G9" s="9">
        <f>_xlfn.STDEV.S(G7:G8)/AVERAGE(G7:G8)*100</f>
        <v>1.6835875742536859</v>
      </c>
      <c r="H9" s="9">
        <f t="shared" si="2"/>
        <v>6.7032087927510862</v>
      </c>
      <c r="I9" s="9">
        <f t="shared" si="2"/>
        <v>0.84886768449765682</v>
      </c>
      <c r="J9" s="9">
        <f t="shared" si="2"/>
        <v>2.3796862828393399</v>
      </c>
      <c r="K9" s="9">
        <f t="shared" si="2"/>
        <v>0.34325571902260571</v>
      </c>
      <c r="L9" s="9">
        <f t="shared" si="2"/>
        <v>1.6916430171926873</v>
      </c>
      <c r="M9" s="9">
        <f t="shared" si="2"/>
        <v>1.8675089058948497</v>
      </c>
      <c r="N9" s="9">
        <f t="shared" si="2"/>
        <v>1.4447130603130338</v>
      </c>
      <c r="O9" s="9">
        <f t="shared" si="2"/>
        <v>25.678811362841813</v>
      </c>
      <c r="Q9" s="19" t="s">
        <v>475</v>
      </c>
      <c r="R9" s="9">
        <f>_xlfn.STDEV.S(R7:R8)/AVERAGE(R7:R8)*100</f>
        <v>1.7974315955094442</v>
      </c>
      <c r="S9" s="9">
        <f>_xlfn.STDEV.S(S7:S8)/AVERAGE(S7:S8)*100</f>
        <v>3.7147266836252331</v>
      </c>
      <c r="T9" s="9">
        <f t="shared" ref="T9:AC9" si="3">_xlfn.STDEV.S(T7:T8)/AVERAGE(T7:T8)*100</f>
        <v>2.511269581762726</v>
      </c>
      <c r="U9" s="9">
        <f>_xlfn.STDEV.S(U7:U8)/AVERAGE(U7:U8)*100</f>
        <v>1.5443829854308355</v>
      </c>
      <c r="V9" s="9">
        <f t="shared" si="3"/>
        <v>5.2213697903798515</v>
      </c>
      <c r="W9" s="9">
        <f t="shared" si="3"/>
        <v>2.2315006901350576</v>
      </c>
      <c r="X9" s="9">
        <f t="shared" si="3"/>
        <v>1.2432646702181089</v>
      </c>
      <c r="Y9" s="9">
        <f t="shared" si="3"/>
        <v>0.31496961300068743</v>
      </c>
      <c r="Z9" s="9">
        <f t="shared" si="3"/>
        <v>108.21968881218429</v>
      </c>
      <c r="AA9" s="9">
        <f t="shared" si="3"/>
        <v>72.701978275502597</v>
      </c>
      <c r="AB9" s="9">
        <f t="shared" si="3"/>
        <v>86.082564666188375</v>
      </c>
      <c r="AC9" s="9">
        <f t="shared" si="3"/>
        <v>19.303399060465317</v>
      </c>
    </row>
    <row r="10" spans="1:29" x14ac:dyDescent="0.3">
      <c r="C10" s="14" t="s">
        <v>394</v>
      </c>
      <c r="D10" s="12">
        <v>0.22409999999999999</v>
      </c>
      <c r="E10" s="12">
        <v>8.7599999999999997E-2</v>
      </c>
      <c r="F10" s="12">
        <v>5.4600000000000003E-2</v>
      </c>
      <c r="G10" s="12">
        <v>4.4400000000000002E-2</v>
      </c>
      <c r="H10" s="12">
        <v>4.3099999999999999E-2</v>
      </c>
      <c r="I10" s="12">
        <v>4.1099999999999998E-2</v>
      </c>
      <c r="J10" s="12">
        <v>4.0800000000000003E-2</v>
      </c>
      <c r="K10" s="12">
        <v>4.2999999999999997E-2</v>
      </c>
      <c r="L10" s="12">
        <v>4.7600000000000003E-2</v>
      </c>
      <c r="M10" s="12">
        <v>4.1799999999999997E-2</v>
      </c>
      <c r="N10" s="12">
        <v>4.2200000000000001E-2</v>
      </c>
      <c r="O10" s="12">
        <v>4.1700000000000001E-2</v>
      </c>
      <c r="Q10" s="14" t="s">
        <v>402</v>
      </c>
      <c r="R10" s="12">
        <v>1.9581999999999999</v>
      </c>
      <c r="S10" s="12">
        <v>1.0734999999999999</v>
      </c>
      <c r="T10" s="12">
        <v>0.3155</v>
      </c>
      <c r="U10" s="12">
        <v>9.9599999999999994E-2</v>
      </c>
      <c r="V10" s="12">
        <v>7.2800000000000004E-2</v>
      </c>
      <c r="W10" s="12">
        <v>4.53E-2</v>
      </c>
      <c r="X10" s="12">
        <v>4.82E-2</v>
      </c>
      <c r="Y10" s="12">
        <v>4.2700000000000002E-2</v>
      </c>
      <c r="Z10" s="12">
        <v>4.3900000000000002E-2</v>
      </c>
      <c r="AA10" s="12">
        <v>4.3400000000000001E-2</v>
      </c>
      <c r="AB10" s="12">
        <v>4.4499999999999998E-2</v>
      </c>
      <c r="AC10" s="12">
        <v>4.2999999999999997E-2</v>
      </c>
    </row>
    <row r="11" spans="1:29" x14ac:dyDescent="0.3">
      <c r="C11" s="14"/>
      <c r="D11" s="12">
        <v>0.20369999999999999</v>
      </c>
      <c r="E11" s="12">
        <v>8.4000000000000005E-2</v>
      </c>
      <c r="F11" s="12">
        <v>6.13E-2</v>
      </c>
      <c r="G11" s="12">
        <v>4.3700000000000003E-2</v>
      </c>
      <c r="H11" s="12">
        <v>4.2799999999999998E-2</v>
      </c>
      <c r="I11" s="12">
        <v>4.1200000000000001E-2</v>
      </c>
      <c r="J11" s="12">
        <v>4.0899999999999999E-2</v>
      </c>
      <c r="K11" s="12">
        <v>4.1500000000000002E-2</v>
      </c>
      <c r="L11" s="12">
        <v>4.2500000000000003E-2</v>
      </c>
      <c r="M11" s="12">
        <v>4.1700000000000001E-2</v>
      </c>
      <c r="N11" s="12">
        <v>4.1399999999999999E-2</v>
      </c>
      <c r="O11" s="12">
        <v>4.3799999999999999E-2</v>
      </c>
      <c r="Q11" s="14"/>
      <c r="R11" s="12">
        <v>2.3914</v>
      </c>
      <c r="S11" s="12">
        <v>1.3748</v>
      </c>
      <c r="T11" s="12">
        <v>0.31890000000000002</v>
      </c>
      <c r="U11" s="12">
        <v>0.10920000000000001</v>
      </c>
      <c r="V11" s="12">
        <v>5.4300000000000001E-2</v>
      </c>
      <c r="W11" s="12">
        <v>4.6100000000000002E-2</v>
      </c>
      <c r="X11" s="12">
        <v>4.3299999999999998E-2</v>
      </c>
      <c r="Y11" s="12">
        <v>4.2799999999999998E-2</v>
      </c>
      <c r="Z11" s="12">
        <v>4.2900000000000001E-2</v>
      </c>
      <c r="AA11" s="12">
        <v>4.2700000000000002E-2</v>
      </c>
      <c r="AB11" s="12">
        <v>4.3299999999999998E-2</v>
      </c>
      <c r="AC11" s="12">
        <v>5.3600000000000002E-2</v>
      </c>
    </row>
    <row r="12" spans="1:29" s="9" customFormat="1" x14ac:dyDescent="0.3">
      <c r="C12" s="19" t="s">
        <v>475</v>
      </c>
      <c r="D12" s="9">
        <f>_xlfn.STDEV.S(D10:D11)/AVERAGE(D10:D11)*100</f>
        <v>6.7437953885954052</v>
      </c>
      <c r="E12" s="9">
        <f>_xlfn.STDEV.S(E10:E11)/AVERAGE(E10:E11)*100</f>
        <v>2.9668815993841089</v>
      </c>
      <c r="F12" s="9">
        <f t="shared" ref="F12:O12" si="4">_xlfn.STDEV.S(F10:F11)/AVERAGE(F10:F11)*100</f>
        <v>8.1753501880066715</v>
      </c>
      <c r="G12" s="9">
        <f>_xlfn.STDEV.S(G10:G11)/AVERAGE(G10:G11)*100</f>
        <v>1.1236657135768051</v>
      </c>
      <c r="H12" s="9">
        <f t="shared" si="4"/>
        <v>0.49390462015358649</v>
      </c>
      <c r="I12" s="9">
        <f t="shared" si="4"/>
        <v>0.17183639883027163</v>
      </c>
      <c r="J12" s="9">
        <f t="shared" si="4"/>
        <v>0.1730983552476178</v>
      </c>
      <c r="K12" s="9">
        <f t="shared" si="4"/>
        <v>2.5104382764019344</v>
      </c>
      <c r="L12" s="9">
        <f t="shared" si="4"/>
        <v>8.0049824285269526</v>
      </c>
      <c r="M12" s="9">
        <f t="shared" si="4"/>
        <v>0.16936689369736976</v>
      </c>
      <c r="N12" s="9">
        <f t="shared" si="4"/>
        <v>1.3533144137541613</v>
      </c>
      <c r="O12" s="9">
        <f t="shared" si="4"/>
        <v>3.4735069953023348</v>
      </c>
      <c r="Q12" s="19" t="s">
        <v>475</v>
      </c>
      <c r="R12" s="9">
        <f>_xlfn.STDEV.S(R10:R11)/AVERAGE(R10:R11)*100</f>
        <v>14.084911606125273</v>
      </c>
      <c r="S12" s="9">
        <f>_xlfn.STDEV.S(S10:S11)/AVERAGE(S10:S11)*100</f>
        <v>17.404016923702802</v>
      </c>
      <c r="T12" s="9">
        <f t="shared" ref="T12:AC12" si="5">_xlfn.STDEV.S(T10:T11)/AVERAGE(T10:T11)*100</f>
        <v>0.75793286760222922</v>
      </c>
      <c r="U12" s="9">
        <f>_xlfn.STDEV.S(U10:U11)/AVERAGE(U10:U11)*100</f>
        <v>6.5021313212556162</v>
      </c>
      <c r="V12" s="9">
        <f t="shared" si="5"/>
        <v>20.584540443668249</v>
      </c>
      <c r="W12" s="9">
        <f t="shared" si="5"/>
        <v>1.2378236869786423</v>
      </c>
      <c r="X12" s="9">
        <f t="shared" si="5"/>
        <v>7.5733841045116606</v>
      </c>
      <c r="Y12" s="9">
        <f t="shared" si="5"/>
        <v>0.16540509501439035</v>
      </c>
      <c r="Z12" s="9">
        <f t="shared" si="5"/>
        <v>1.6292782976648574</v>
      </c>
      <c r="AA12" s="9">
        <f t="shared" si="5"/>
        <v>1.1497671238805638</v>
      </c>
      <c r="AB12" s="9">
        <f t="shared" si="5"/>
        <v>1.9328659166830453</v>
      </c>
      <c r="AC12" s="9">
        <f t="shared" si="5"/>
        <v>15.518285467034005</v>
      </c>
    </row>
    <row r="13" spans="1:29" x14ac:dyDescent="0.3">
      <c r="C13" s="14" t="s">
        <v>395</v>
      </c>
      <c r="D13" s="12">
        <v>1.3122</v>
      </c>
      <c r="E13" s="12">
        <v>0.34210000000000002</v>
      </c>
      <c r="F13" s="12">
        <v>0.10979999999999999</v>
      </c>
      <c r="G13" s="12">
        <v>6.2399999999999997E-2</v>
      </c>
      <c r="H13" s="12">
        <v>5.2999999999999999E-2</v>
      </c>
      <c r="I13" s="12">
        <v>4.7199999999999999E-2</v>
      </c>
      <c r="J13" s="12">
        <v>4.3499999999999997E-2</v>
      </c>
      <c r="K13" s="12">
        <v>4.58E-2</v>
      </c>
      <c r="L13" s="12">
        <v>7.0000000000000007E-2</v>
      </c>
      <c r="M13" s="12">
        <v>0.10199999999999999</v>
      </c>
      <c r="N13" s="12">
        <v>0.224</v>
      </c>
      <c r="O13" s="12">
        <v>9.9699999999999997E-2</v>
      </c>
      <c r="Q13" s="14" t="s">
        <v>403</v>
      </c>
      <c r="R13" s="12">
        <v>4.7500000000000001E-2</v>
      </c>
      <c r="S13" s="12">
        <v>4.7E-2</v>
      </c>
      <c r="T13" s="12">
        <v>4.7399999999999998E-2</v>
      </c>
      <c r="U13" s="12">
        <v>4.2599999999999999E-2</v>
      </c>
      <c r="V13" s="12">
        <v>4.2500000000000003E-2</v>
      </c>
      <c r="W13" s="12">
        <v>4.3499999999999997E-2</v>
      </c>
      <c r="X13" s="12">
        <v>4.6600000000000003E-2</v>
      </c>
      <c r="Y13" s="12">
        <v>4.3499999999999997E-2</v>
      </c>
      <c r="Z13" s="12">
        <v>4.36E-2</v>
      </c>
      <c r="AA13" s="12">
        <v>4.48E-2</v>
      </c>
      <c r="AB13" s="12">
        <v>4.3200000000000002E-2</v>
      </c>
      <c r="AC13" s="12">
        <v>4.2299999999999997E-2</v>
      </c>
    </row>
    <row r="14" spans="1:29" x14ac:dyDescent="0.3">
      <c r="C14" s="14"/>
      <c r="D14" s="12">
        <v>1.2470000000000001</v>
      </c>
      <c r="E14" s="12">
        <v>0.36130000000000001</v>
      </c>
      <c r="F14" s="12">
        <v>0.13250000000000001</v>
      </c>
      <c r="G14" s="12">
        <v>6.08E-2</v>
      </c>
      <c r="H14" s="12">
        <v>4.7800000000000002E-2</v>
      </c>
      <c r="I14" s="12">
        <v>5.9400000000000001E-2</v>
      </c>
      <c r="J14" s="12">
        <v>4.3400000000000001E-2</v>
      </c>
      <c r="K14" s="12">
        <v>4.3999999999999997E-2</v>
      </c>
      <c r="L14" s="12">
        <v>4.2799999999999998E-2</v>
      </c>
      <c r="M14" s="12">
        <v>0.2787</v>
      </c>
      <c r="N14" s="12">
        <v>0.27039999999999997</v>
      </c>
      <c r="O14" s="12">
        <v>4.2700000000000002E-2</v>
      </c>
      <c r="Q14" s="14"/>
      <c r="R14" s="12">
        <v>4.41E-2</v>
      </c>
      <c r="S14" s="12">
        <v>4.2599999999999999E-2</v>
      </c>
      <c r="T14" s="12">
        <v>4.1700000000000001E-2</v>
      </c>
      <c r="U14" s="12">
        <v>4.3200000000000002E-2</v>
      </c>
      <c r="V14" s="12">
        <v>4.2799999999999998E-2</v>
      </c>
      <c r="W14" s="12">
        <v>4.2999999999999997E-2</v>
      </c>
      <c r="X14" s="12">
        <v>4.2200000000000001E-2</v>
      </c>
      <c r="Y14" s="12">
        <v>4.24E-2</v>
      </c>
      <c r="Z14" s="12">
        <v>4.5600000000000002E-2</v>
      </c>
      <c r="AA14" s="12">
        <v>4.24E-2</v>
      </c>
      <c r="AB14" s="12">
        <v>4.3999999999999997E-2</v>
      </c>
      <c r="AC14" s="12">
        <v>5.3800000000000001E-2</v>
      </c>
    </row>
    <row r="15" spans="1:29" s="9" customFormat="1" x14ac:dyDescent="0.3">
      <c r="C15" s="19" t="s">
        <v>475</v>
      </c>
      <c r="D15" s="9">
        <f>_xlfn.STDEV.S(D13:D14)/AVERAGE(D13:D14)*100</f>
        <v>3.602951088884248</v>
      </c>
      <c r="E15" s="9">
        <f>_xlfn.STDEV.S(E13:E14)/AVERAGE(E13:E14)*100</f>
        <v>3.860236053108248</v>
      </c>
      <c r="F15" s="9">
        <f t="shared" ref="F15:O15" si="6">_xlfn.STDEV.S(F13:F14)/AVERAGE(F13:F14)*100</f>
        <v>13.249132425038907</v>
      </c>
      <c r="G15" s="9">
        <f>_xlfn.STDEV.S(G13:G14)/AVERAGE(G13:G14)*100</f>
        <v>1.8366409900949252</v>
      </c>
      <c r="H15" s="9">
        <f t="shared" si="6"/>
        <v>7.2955461550992942</v>
      </c>
      <c r="I15" s="9">
        <f t="shared" si="6"/>
        <v>16.185183359241844</v>
      </c>
      <c r="J15" s="9">
        <f t="shared" si="6"/>
        <v>0.1627403408944807</v>
      </c>
      <c r="K15" s="9">
        <f t="shared" si="6"/>
        <v>2.8347265170062088</v>
      </c>
      <c r="L15" s="9">
        <f t="shared" si="6"/>
        <v>34.101603631691617</v>
      </c>
      <c r="M15" s="9">
        <f t="shared" si="6"/>
        <v>65.640014833550282</v>
      </c>
      <c r="N15" s="9">
        <f t="shared" si="6"/>
        <v>13.272554468873698</v>
      </c>
      <c r="O15" s="9">
        <f t="shared" si="6"/>
        <v>56.608267594990444</v>
      </c>
      <c r="Q15" s="19" t="s">
        <v>475</v>
      </c>
      <c r="R15" s="9">
        <f>_xlfn.STDEV.S(R13:R14)/AVERAGE(R13:R14)*100</f>
        <v>5.2492643144852877</v>
      </c>
      <c r="S15" s="9">
        <f>_xlfn.STDEV.S(S13:S14)/AVERAGE(S13:S14)*100</f>
        <v>6.9447987437964498</v>
      </c>
      <c r="T15" s="9">
        <f t="shared" ref="T15:AC15" si="7">_xlfn.STDEV.S(T13:T14)/AVERAGE(T13:T14)*100</f>
        <v>9.0471574697268657</v>
      </c>
      <c r="U15" s="9">
        <f>_xlfn.STDEV.S(U13:U14)/AVERAGE(U13:U14)*100</f>
        <v>0.98896053312804377</v>
      </c>
      <c r="V15" s="9">
        <f t="shared" si="7"/>
        <v>0.49737874409369409</v>
      </c>
      <c r="W15" s="9">
        <f t="shared" si="7"/>
        <v>0.81746448692086493</v>
      </c>
      <c r="X15" s="9">
        <f t="shared" si="7"/>
        <v>7.0073644982450665</v>
      </c>
      <c r="Y15" s="9">
        <f t="shared" si="7"/>
        <v>1.8109836072298022</v>
      </c>
      <c r="Z15" s="9">
        <f t="shared" si="7"/>
        <v>3.1708824268455076</v>
      </c>
      <c r="AA15" s="9">
        <f t="shared" si="7"/>
        <v>3.8923309056140223</v>
      </c>
      <c r="AB15" s="9">
        <f t="shared" si="7"/>
        <v>1.2974436352046665</v>
      </c>
      <c r="AC15" s="9">
        <f t="shared" si="7"/>
        <v>16.923471349938211</v>
      </c>
    </row>
    <row r="16" spans="1:29" x14ac:dyDescent="0.3">
      <c r="C16" s="14" t="s">
        <v>396</v>
      </c>
      <c r="D16" s="12">
        <v>3.5024000000000002</v>
      </c>
      <c r="E16" s="12">
        <v>3.2191999999999998</v>
      </c>
      <c r="F16" s="12">
        <v>2.6219999999999999</v>
      </c>
      <c r="G16" s="12">
        <v>1.0209999999999999</v>
      </c>
      <c r="H16" s="12">
        <v>0.30919999999999997</v>
      </c>
      <c r="I16" s="12">
        <v>0.1027</v>
      </c>
      <c r="J16" s="12">
        <v>5.5399999999999998E-2</v>
      </c>
      <c r="K16" s="12">
        <v>4.9700000000000001E-2</v>
      </c>
      <c r="L16" s="12">
        <v>4.3499999999999997E-2</v>
      </c>
      <c r="M16" s="12">
        <v>0.1263</v>
      </c>
      <c r="N16" s="12">
        <v>0.13120000000000001</v>
      </c>
      <c r="O16" s="12">
        <v>8.4000000000000005E-2</v>
      </c>
      <c r="Q16" s="14" t="s">
        <v>404</v>
      </c>
      <c r="R16" s="12">
        <v>0.26369999999999999</v>
      </c>
      <c r="S16" s="12">
        <v>0.1012</v>
      </c>
      <c r="T16" s="12">
        <v>8.6800000000000002E-2</v>
      </c>
      <c r="U16" s="12">
        <v>4.5199999999999997E-2</v>
      </c>
      <c r="V16" s="12">
        <v>4.3200000000000002E-2</v>
      </c>
      <c r="W16" s="12">
        <v>4.3299999999999998E-2</v>
      </c>
      <c r="X16" s="12">
        <v>4.36E-2</v>
      </c>
      <c r="Y16" s="12">
        <v>4.6300000000000001E-2</v>
      </c>
      <c r="Z16" s="12">
        <v>4.7500000000000001E-2</v>
      </c>
      <c r="AA16" s="12">
        <v>4.5499999999999999E-2</v>
      </c>
      <c r="AB16" s="12">
        <v>4.3799999999999999E-2</v>
      </c>
      <c r="AC16" s="12">
        <v>5.1700000000000003E-2</v>
      </c>
    </row>
    <row r="17" spans="1:29" x14ac:dyDescent="0.3">
      <c r="C17" s="14"/>
      <c r="D17" s="12">
        <v>3.7587999999999999</v>
      </c>
      <c r="E17" s="12">
        <v>3.4975999999999998</v>
      </c>
      <c r="F17" s="12">
        <v>3.0041000000000002</v>
      </c>
      <c r="G17" s="12">
        <v>1.1929000000000001</v>
      </c>
      <c r="H17" s="12">
        <v>0.29709999999999998</v>
      </c>
      <c r="I17" s="12">
        <v>0.1031</v>
      </c>
      <c r="J17" s="12">
        <v>5.6399999999999999E-2</v>
      </c>
      <c r="K17" s="12">
        <v>4.65E-2</v>
      </c>
      <c r="L17" s="12">
        <v>4.4499999999999998E-2</v>
      </c>
      <c r="M17" s="12">
        <v>4.4999999999999998E-2</v>
      </c>
      <c r="N17" s="12">
        <v>4.5999999999999999E-2</v>
      </c>
      <c r="O17" s="12">
        <v>4.2999999999999997E-2</v>
      </c>
      <c r="Q17" s="14"/>
      <c r="R17" s="12">
        <v>0.1462</v>
      </c>
      <c r="S17" s="12">
        <v>8.0500000000000002E-2</v>
      </c>
      <c r="T17" s="12">
        <v>5.2200000000000003E-2</v>
      </c>
      <c r="U17" s="12">
        <v>4.7E-2</v>
      </c>
      <c r="V17" s="12">
        <v>4.6800000000000001E-2</v>
      </c>
      <c r="W17" s="12">
        <v>4.5100000000000001E-2</v>
      </c>
      <c r="X17" s="12">
        <v>4.6600000000000003E-2</v>
      </c>
      <c r="Y17" s="12">
        <v>4.4400000000000002E-2</v>
      </c>
      <c r="Z17" s="12">
        <v>4.4200000000000003E-2</v>
      </c>
      <c r="AA17" s="12">
        <v>4.2900000000000001E-2</v>
      </c>
      <c r="AB17" s="12">
        <v>4.3400000000000001E-2</v>
      </c>
      <c r="AC17" s="12">
        <v>4.3700000000000003E-2</v>
      </c>
    </row>
    <row r="18" spans="1:29" s="9" customFormat="1" x14ac:dyDescent="0.3">
      <c r="C18" s="19" t="s">
        <v>475</v>
      </c>
      <c r="D18" s="9">
        <f>_xlfn.STDEV.S(D16:D17)/AVERAGE(D16:D17)*100</f>
        <v>4.9937249682209712</v>
      </c>
      <c r="E18" s="9">
        <f>_xlfn.STDEV.S(E16:E17)/AVERAGE(E16:E17)*100</f>
        <v>5.8616760327041106</v>
      </c>
      <c r="F18" s="9">
        <f t="shared" ref="F18:O18" si="8">_xlfn.STDEV.S(F16:F17)/AVERAGE(F16:F17)*100</f>
        <v>9.6047173385250897</v>
      </c>
      <c r="G18" s="9">
        <f>_xlfn.STDEV.S(G16:G17)/AVERAGE(G16:G17)*100</f>
        <v>10.980772002887903</v>
      </c>
      <c r="H18" s="9">
        <f t="shared" si="8"/>
        <v>2.8223625440729752</v>
      </c>
      <c r="I18" s="9">
        <f t="shared" si="8"/>
        <v>0.27487144069447744</v>
      </c>
      <c r="J18" s="9">
        <f t="shared" si="8"/>
        <v>1.2649495191172597</v>
      </c>
      <c r="K18" s="9">
        <f t="shared" si="8"/>
        <v>4.7042446981225634</v>
      </c>
      <c r="L18" s="9">
        <f t="shared" si="8"/>
        <v>1.6070608663330641</v>
      </c>
      <c r="M18" s="9">
        <f t="shared" si="8"/>
        <v>67.119417758863136</v>
      </c>
      <c r="N18" s="9">
        <f t="shared" si="8"/>
        <v>67.997175798074323</v>
      </c>
      <c r="O18" s="9">
        <f t="shared" si="8"/>
        <v>45.65571343094242</v>
      </c>
      <c r="Q18" s="19" t="s">
        <v>475</v>
      </c>
      <c r="R18" s="9">
        <f>_xlfn.STDEV.S(R16:R17)/AVERAGE(R16:R17)*100</f>
        <v>40.539178721356095</v>
      </c>
      <c r="S18" s="9">
        <f>_xlfn.STDEV.S(S16:S17)/AVERAGE(S16:S17)*100</f>
        <v>16.111293748554314</v>
      </c>
      <c r="T18" s="9">
        <f t="shared" ref="T18:AC18" si="9">_xlfn.STDEV.S(T16:T17)/AVERAGE(T16:T17)*100</f>
        <v>35.202726084970507</v>
      </c>
      <c r="U18" s="9">
        <f>_xlfn.STDEV.S(U16:U17)/AVERAGE(U16:U17)*100</f>
        <v>2.7609375404247021</v>
      </c>
      <c r="V18" s="9">
        <f t="shared" si="9"/>
        <v>5.6568542494923797</v>
      </c>
      <c r="W18" s="9">
        <f t="shared" si="9"/>
        <v>2.8796203758728227</v>
      </c>
      <c r="X18" s="9">
        <f t="shared" si="9"/>
        <v>4.703592779511407</v>
      </c>
      <c r="Y18" s="9">
        <f t="shared" si="9"/>
        <v>2.9625201416856437</v>
      </c>
      <c r="Z18" s="9">
        <f t="shared" si="9"/>
        <v>5.0893181633928126</v>
      </c>
      <c r="AA18" s="9">
        <f t="shared" si="9"/>
        <v>4.159451654038512</v>
      </c>
      <c r="AB18" s="9">
        <f t="shared" si="9"/>
        <v>0.64872181760233327</v>
      </c>
      <c r="AC18" s="9">
        <f t="shared" si="9"/>
        <v>11.859233227447339</v>
      </c>
    </row>
    <row r="19" spans="1:29" x14ac:dyDescent="0.3">
      <c r="C19" s="14" t="s">
        <v>397</v>
      </c>
      <c r="D19" s="12">
        <v>3.6478000000000002</v>
      </c>
      <c r="E19" s="12">
        <v>2.9748999999999999</v>
      </c>
      <c r="F19" s="12">
        <v>1.3278000000000001</v>
      </c>
      <c r="G19" s="12">
        <v>0.41970000000000002</v>
      </c>
      <c r="H19" s="12">
        <v>0.11899999999999999</v>
      </c>
      <c r="I19" s="12">
        <v>6.6299999999999998E-2</v>
      </c>
      <c r="J19" s="12">
        <v>4.7500000000000001E-2</v>
      </c>
      <c r="K19" s="12">
        <v>4.5499999999999999E-2</v>
      </c>
      <c r="L19" s="12">
        <v>4.7500000000000001E-2</v>
      </c>
      <c r="M19" s="12">
        <v>4.3999999999999997E-2</v>
      </c>
      <c r="N19" s="12">
        <v>4.41E-2</v>
      </c>
      <c r="O19" s="12">
        <v>4.3499999999999997E-2</v>
      </c>
      <c r="Q19" s="14" t="s">
        <v>405</v>
      </c>
      <c r="R19" s="12">
        <v>0.55569999999999997</v>
      </c>
      <c r="S19" s="12">
        <v>0.1668</v>
      </c>
      <c r="T19" s="12">
        <v>7.0300000000000001E-2</v>
      </c>
      <c r="U19" s="12">
        <v>5.0999999999999997E-2</v>
      </c>
      <c r="V19" s="12">
        <v>4.53E-2</v>
      </c>
      <c r="W19" s="12">
        <v>4.4200000000000003E-2</v>
      </c>
      <c r="X19" s="12">
        <v>4.36E-2</v>
      </c>
      <c r="Y19" s="12">
        <v>4.3400000000000001E-2</v>
      </c>
      <c r="Z19" s="12">
        <v>4.5100000000000001E-2</v>
      </c>
      <c r="AA19" s="12">
        <v>4.3200000000000002E-2</v>
      </c>
      <c r="AB19" s="12">
        <v>4.3499999999999997E-2</v>
      </c>
      <c r="AC19" s="12">
        <v>4.2999999999999997E-2</v>
      </c>
    </row>
    <row r="20" spans="1:29" x14ac:dyDescent="0.3">
      <c r="C20" s="14"/>
      <c r="D20" s="12">
        <v>3.6027</v>
      </c>
      <c r="E20" s="12">
        <v>3.0979999999999999</v>
      </c>
      <c r="F20" s="12">
        <v>1.4844999999999999</v>
      </c>
      <c r="G20" s="12">
        <v>0.44319999999999998</v>
      </c>
      <c r="H20" s="12">
        <v>0.12559999999999999</v>
      </c>
      <c r="I20" s="12">
        <v>6.8000000000000005E-2</v>
      </c>
      <c r="J20" s="12">
        <v>5.0799999999999998E-2</v>
      </c>
      <c r="K20" s="12">
        <v>4.53E-2</v>
      </c>
      <c r="L20" s="12">
        <v>4.4699999999999997E-2</v>
      </c>
      <c r="M20" s="12">
        <v>4.7399999999999998E-2</v>
      </c>
      <c r="N20" s="12">
        <v>5.2299999999999999E-2</v>
      </c>
      <c r="O20" s="12">
        <v>5.28E-2</v>
      </c>
      <c r="Q20" s="14"/>
      <c r="R20" s="12">
        <v>0.57550000000000001</v>
      </c>
      <c r="S20" s="12">
        <v>0.1827</v>
      </c>
      <c r="T20" s="12">
        <v>6.7299999999999999E-2</v>
      </c>
      <c r="U20" s="12">
        <v>5.1999999999999998E-2</v>
      </c>
      <c r="V20" s="12">
        <v>4.48E-2</v>
      </c>
      <c r="W20" s="12">
        <v>4.3900000000000002E-2</v>
      </c>
      <c r="X20" s="12">
        <v>4.3900000000000002E-2</v>
      </c>
      <c r="Y20" s="12">
        <v>4.3900000000000002E-2</v>
      </c>
      <c r="Z20" s="12">
        <v>4.3799999999999999E-2</v>
      </c>
      <c r="AA20" s="12">
        <v>4.3900000000000002E-2</v>
      </c>
      <c r="AB20" s="12">
        <v>4.3400000000000001E-2</v>
      </c>
      <c r="AC20" s="12">
        <v>4.4699999999999997E-2</v>
      </c>
    </row>
    <row r="21" spans="1:29" s="9" customFormat="1" x14ac:dyDescent="0.3">
      <c r="C21" s="19" t="s">
        <v>475</v>
      </c>
      <c r="D21" s="9">
        <f>_xlfn.STDEV.S(D19:D20)/AVERAGE(D19:D20)*100</f>
        <v>0.87967770033827697</v>
      </c>
      <c r="E21" s="9">
        <f>_xlfn.STDEV.S(E19:E20)/AVERAGE(E19:E20)*100</f>
        <v>2.8666648475708141</v>
      </c>
      <c r="F21" s="9">
        <f t="shared" ref="F21:O21" si="10">_xlfn.STDEV.S(F19:F20)/AVERAGE(F19:F20)*100</f>
        <v>7.8799297807440087</v>
      </c>
      <c r="G21" s="9">
        <f>_xlfn.STDEV.S(G19:G20)/AVERAGE(G19:G20)*100</f>
        <v>3.851433389241822</v>
      </c>
      <c r="H21" s="9">
        <f t="shared" si="10"/>
        <v>3.8159482876788311</v>
      </c>
      <c r="I21" s="9">
        <f t="shared" si="10"/>
        <v>1.790143749839368</v>
      </c>
      <c r="J21" s="9">
        <f t="shared" si="10"/>
        <v>4.7476141971833261</v>
      </c>
      <c r="K21" s="9">
        <f t="shared" si="10"/>
        <v>0.31150078466367548</v>
      </c>
      <c r="L21" s="9">
        <f t="shared" si="10"/>
        <v>4.2947917295495355</v>
      </c>
      <c r="M21" s="9">
        <f t="shared" si="10"/>
        <v>5.2607506696592168</v>
      </c>
      <c r="N21" s="9">
        <f t="shared" si="10"/>
        <v>12.029617439273213</v>
      </c>
      <c r="O21" s="9">
        <f t="shared" si="10"/>
        <v>13.657514153758868</v>
      </c>
      <c r="Q21" s="19" t="s">
        <v>475</v>
      </c>
      <c r="R21" s="9">
        <f>_xlfn.STDEV.S(R19:R20)/AVERAGE(R19:R20)*100</f>
        <v>2.4753738096700264</v>
      </c>
      <c r="S21" s="9">
        <f>_xlfn.STDEV.S(S19:S20)/AVERAGE(S19:S20)*100</f>
        <v>6.4337612708818899</v>
      </c>
      <c r="T21" s="9">
        <f t="shared" ref="T21:AC21" si="11">_xlfn.STDEV.S(T19:T20)/AVERAGE(T19:T20)*100</f>
        <v>3.0833144528483203</v>
      </c>
      <c r="U21" s="9">
        <f>_xlfn.STDEV.S(U19:U20)/AVERAGE(U19:U20)*100</f>
        <v>1.3730228760903849</v>
      </c>
      <c r="V21" s="9">
        <f t="shared" si="11"/>
        <v>0.7848021988751922</v>
      </c>
      <c r="W21" s="9">
        <f t="shared" si="11"/>
        <v>0.48157102010434821</v>
      </c>
      <c r="X21" s="9">
        <f t="shared" si="11"/>
        <v>0.48487322138506384</v>
      </c>
      <c r="Y21" s="9">
        <f t="shared" si="11"/>
        <v>0.80997340342101731</v>
      </c>
      <c r="Z21" s="9">
        <f t="shared" si="11"/>
        <v>2.0680288313667345</v>
      </c>
      <c r="AA21" s="9">
        <f t="shared" si="11"/>
        <v>1.13656658284864</v>
      </c>
      <c r="AB21" s="9">
        <f t="shared" si="11"/>
        <v>0.1627403408944807</v>
      </c>
      <c r="AC21" s="9">
        <f t="shared" si="11"/>
        <v>2.7413489806548026</v>
      </c>
    </row>
    <row r="22" spans="1:29" x14ac:dyDescent="0.3">
      <c r="C22" s="14" t="s">
        <v>398</v>
      </c>
      <c r="D22" s="12">
        <v>3.7803</v>
      </c>
      <c r="E22" s="12">
        <v>3.1128</v>
      </c>
      <c r="F22" s="12">
        <v>2.0651000000000002</v>
      </c>
      <c r="G22" s="12">
        <v>0.54810000000000003</v>
      </c>
      <c r="H22" s="12">
        <v>0.15090000000000001</v>
      </c>
      <c r="I22" s="12">
        <v>7.7799999999999994E-2</v>
      </c>
      <c r="J22" s="12">
        <v>4.9000000000000002E-2</v>
      </c>
      <c r="K22" s="12">
        <v>4.65E-2</v>
      </c>
      <c r="L22" s="12">
        <v>4.5400000000000003E-2</v>
      </c>
      <c r="M22" s="12">
        <v>4.3900000000000002E-2</v>
      </c>
      <c r="N22" s="12">
        <v>4.36E-2</v>
      </c>
      <c r="O22" s="12">
        <v>5.1999999999999998E-2</v>
      </c>
      <c r="Q22" s="14" t="s">
        <v>406</v>
      </c>
      <c r="R22" s="12">
        <v>3.44</v>
      </c>
      <c r="S22" s="12">
        <v>3.3996</v>
      </c>
      <c r="T22" s="12">
        <v>2.9274</v>
      </c>
      <c r="U22" s="12">
        <v>1.8515999999999999</v>
      </c>
      <c r="V22" s="12">
        <v>0.64600000000000002</v>
      </c>
      <c r="W22" s="12">
        <v>0.1978</v>
      </c>
      <c r="X22" s="12">
        <v>7.4300000000000005E-2</v>
      </c>
      <c r="Y22" s="12">
        <v>5.2200000000000003E-2</v>
      </c>
      <c r="Z22" s="12">
        <v>4.3700000000000003E-2</v>
      </c>
      <c r="AA22" s="12">
        <v>4.3299999999999998E-2</v>
      </c>
      <c r="AB22" s="12">
        <v>4.19E-2</v>
      </c>
      <c r="AC22" s="12">
        <v>4.36E-2</v>
      </c>
    </row>
    <row r="23" spans="1:29" x14ac:dyDescent="0.3">
      <c r="C23" s="14"/>
      <c r="D23" s="12">
        <v>3.2803</v>
      </c>
      <c r="E23" s="12">
        <v>2.8424999999999998</v>
      </c>
      <c r="F23" s="12">
        <v>1.7114</v>
      </c>
      <c r="G23" s="12">
        <v>0.56820000000000004</v>
      </c>
      <c r="H23" s="12">
        <v>0.1469</v>
      </c>
      <c r="I23" s="12">
        <v>7.2900000000000006E-2</v>
      </c>
      <c r="J23" s="12">
        <v>4.8399999999999999E-2</v>
      </c>
      <c r="K23" s="12">
        <v>4.2599999999999999E-2</v>
      </c>
      <c r="L23" s="12">
        <v>4.1399999999999999E-2</v>
      </c>
      <c r="M23" s="12">
        <v>4.5999999999999999E-2</v>
      </c>
      <c r="N23" s="12">
        <v>6.0499999999999998E-2</v>
      </c>
      <c r="O23" s="12">
        <v>4.1700000000000001E-2</v>
      </c>
      <c r="Q23" s="14"/>
      <c r="R23" s="12">
        <v>3.5366</v>
      </c>
      <c r="S23" s="12">
        <v>3.4081000000000001</v>
      </c>
      <c r="T23" s="12">
        <v>3.2021000000000002</v>
      </c>
      <c r="U23" s="12">
        <v>1.927</v>
      </c>
      <c r="V23" s="12">
        <v>0.68810000000000004</v>
      </c>
      <c r="W23" s="12">
        <v>0.21940000000000001</v>
      </c>
      <c r="X23" s="12">
        <v>8.2600000000000007E-2</v>
      </c>
      <c r="Y23" s="12">
        <v>5.1900000000000002E-2</v>
      </c>
      <c r="Z23" s="12">
        <v>4.4499999999999998E-2</v>
      </c>
      <c r="AA23" s="12">
        <v>4.2099999999999999E-2</v>
      </c>
      <c r="AB23" s="12">
        <v>4.3999999999999997E-2</v>
      </c>
      <c r="AC23" s="12">
        <v>4.2000000000000003E-2</v>
      </c>
    </row>
    <row r="24" spans="1:29" s="9" customFormat="1" x14ac:dyDescent="0.3">
      <c r="C24" s="19" t="s">
        <v>475</v>
      </c>
      <c r="D24" s="9">
        <f>_xlfn.STDEV.S(D22:D23)/AVERAGE(D22:D23)*100</f>
        <v>10.014825669016055</v>
      </c>
      <c r="E24" s="9">
        <f>_xlfn.STDEV.S(E22:E23)/AVERAGE(E22:E23)*100</f>
        <v>6.4188525499882108</v>
      </c>
      <c r="F24" s="9">
        <f t="shared" ref="F24:O24" si="12">_xlfn.STDEV.S(F22:F23)/AVERAGE(F22:F23)*100</f>
        <v>13.245262465546507</v>
      </c>
      <c r="G24" s="9">
        <f>_xlfn.STDEV.S(G22:G23)/AVERAGE(G22:G23)*100</f>
        <v>2.5464205503627357</v>
      </c>
      <c r="H24" s="9">
        <f t="shared" si="12"/>
        <v>1.8995481025830712</v>
      </c>
      <c r="I24" s="9">
        <f t="shared" si="12"/>
        <v>4.5983055445442265</v>
      </c>
      <c r="J24" s="9">
        <f t="shared" si="12"/>
        <v>0.87117878585612085</v>
      </c>
      <c r="K24" s="9">
        <f t="shared" si="12"/>
        <v>6.190160374023649</v>
      </c>
      <c r="L24" s="9">
        <f t="shared" si="12"/>
        <v>6.5171131906594297</v>
      </c>
      <c r="M24" s="9">
        <f t="shared" si="12"/>
        <v>3.3035022035411523</v>
      </c>
      <c r="N24" s="9">
        <f t="shared" si="12"/>
        <v>22.958894528439309</v>
      </c>
      <c r="O24" s="9">
        <f t="shared" si="12"/>
        <v>15.545784090120316</v>
      </c>
      <c r="Q24" s="19" t="s">
        <v>475</v>
      </c>
      <c r="R24" s="9">
        <f>_xlfn.STDEV.S(R22:R23)/AVERAGE(R22:R23)*100</f>
        <v>1.9581605671135083</v>
      </c>
      <c r="S24" s="9">
        <f>_xlfn.STDEV.S(S22:S23)/AVERAGE(S22:S23)*100</f>
        <v>0.17657674809658996</v>
      </c>
      <c r="T24" s="9">
        <f t="shared" ref="T24:AC24" si="13">_xlfn.STDEV.S(T22:T23)/AVERAGE(T22:T23)*100</f>
        <v>6.3379470688292585</v>
      </c>
      <c r="U24" s="9">
        <f>_xlfn.STDEV.S(U22:U23)/AVERAGE(U22:U23)*100</f>
        <v>2.8219896946734648</v>
      </c>
      <c r="V24" s="9">
        <f t="shared" si="13"/>
        <v>4.4628132055998302</v>
      </c>
      <c r="W24" s="9">
        <f t="shared" si="13"/>
        <v>7.321911061183811</v>
      </c>
      <c r="X24" s="9">
        <f t="shared" si="13"/>
        <v>7.4811807314829126</v>
      </c>
      <c r="Y24" s="9">
        <f t="shared" si="13"/>
        <v>0.40755434074152819</v>
      </c>
      <c r="Z24" s="9">
        <f t="shared" si="13"/>
        <v>1.2827333899075615</v>
      </c>
      <c r="AA24" s="9">
        <f t="shared" si="13"/>
        <v>1.9871853335453322</v>
      </c>
      <c r="AB24" s="9">
        <f t="shared" si="13"/>
        <v>3.4573323410750825</v>
      </c>
      <c r="AC24" s="9">
        <f t="shared" si="13"/>
        <v>2.6433898362113877</v>
      </c>
    </row>
    <row r="25" spans="1:29" x14ac:dyDescent="0.3">
      <c r="C25" s="14" t="s">
        <v>399</v>
      </c>
      <c r="D25" s="12">
        <v>3.5655999999999999</v>
      </c>
      <c r="E25" s="12">
        <v>2.7623000000000002</v>
      </c>
      <c r="F25" s="12">
        <v>1.236</v>
      </c>
      <c r="G25" s="12">
        <v>0.3044</v>
      </c>
      <c r="H25" s="12">
        <v>0.1046</v>
      </c>
      <c r="I25" s="12">
        <v>5.9299999999999999E-2</v>
      </c>
      <c r="J25" s="12">
        <v>4.7899999999999998E-2</v>
      </c>
      <c r="K25" s="12">
        <v>4.3700000000000003E-2</v>
      </c>
      <c r="L25" s="12">
        <v>4.3700000000000003E-2</v>
      </c>
      <c r="M25" s="12">
        <v>6.2399999999999997E-2</v>
      </c>
      <c r="N25" s="12">
        <v>5.8000000000000003E-2</v>
      </c>
      <c r="O25" s="12">
        <v>4.9700000000000001E-2</v>
      </c>
      <c r="Q25" s="14" t="s">
        <v>407</v>
      </c>
      <c r="R25" s="12">
        <v>3.4453</v>
      </c>
      <c r="S25" s="12">
        <v>2.7856000000000001</v>
      </c>
      <c r="T25" s="12">
        <v>1.9126000000000001</v>
      </c>
      <c r="U25" s="12">
        <v>0.68940000000000001</v>
      </c>
      <c r="V25" s="12">
        <v>0.18229999999999999</v>
      </c>
      <c r="W25" s="12">
        <v>8.2799999999999999E-2</v>
      </c>
      <c r="X25" s="12">
        <v>5.5E-2</v>
      </c>
      <c r="Y25" s="12">
        <v>4.6600000000000003E-2</v>
      </c>
      <c r="Z25" s="12">
        <v>5.2299999999999999E-2</v>
      </c>
      <c r="AA25" s="12">
        <v>4.7600000000000003E-2</v>
      </c>
      <c r="AB25" s="12">
        <v>4.7699999999999999E-2</v>
      </c>
      <c r="AC25" s="12">
        <v>4.4499999999999998E-2</v>
      </c>
    </row>
    <row r="26" spans="1:29" x14ac:dyDescent="0.3">
      <c r="D26" s="12">
        <v>3.5796999999999999</v>
      </c>
      <c r="E26" s="12">
        <v>3.0270999999999999</v>
      </c>
      <c r="F26" s="12">
        <v>1.2997000000000001</v>
      </c>
      <c r="G26" s="12">
        <v>0.38469999999999999</v>
      </c>
      <c r="H26" s="12">
        <v>0.11310000000000001</v>
      </c>
      <c r="I26" s="12">
        <v>6.2600000000000003E-2</v>
      </c>
      <c r="J26" s="12">
        <v>6.2300000000000001E-2</v>
      </c>
      <c r="K26" s="12">
        <v>5.0999999999999997E-2</v>
      </c>
      <c r="L26" s="12">
        <v>5.0999999999999997E-2</v>
      </c>
      <c r="M26" s="12">
        <v>4.8800000000000003E-2</v>
      </c>
      <c r="N26" s="12">
        <v>0.17580000000000001</v>
      </c>
      <c r="O26" s="12">
        <v>4.7500000000000001E-2</v>
      </c>
      <c r="Q26" s="16" t="s">
        <v>475</v>
      </c>
      <c r="R26" s="12">
        <v>3.2385000000000002</v>
      </c>
      <c r="S26" s="12">
        <v>3.2820999999999998</v>
      </c>
      <c r="T26" s="12">
        <v>2.0668000000000002</v>
      </c>
      <c r="U26" s="12">
        <v>0.83320000000000005</v>
      </c>
      <c r="V26" s="12">
        <v>0.22670000000000001</v>
      </c>
      <c r="W26" s="12">
        <v>8.9099999999999999E-2</v>
      </c>
      <c r="X26" s="12">
        <v>5.67E-2</v>
      </c>
      <c r="Y26" s="12">
        <v>4.8300000000000003E-2</v>
      </c>
      <c r="Z26" s="12">
        <v>4.5400000000000003E-2</v>
      </c>
      <c r="AA26" s="12">
        <v>4.7600000000000003E-2</v>
      </c>
      <c r="AB26" s="12">
        <v>4.3499999999999997E-2</v>
      </c>
      <c r="AC26" s="12">
        <v>4.3999999999999997E-2</v>
      </c>
    </row>
    <row r="27" spans="1:29" s="9" customFormat="1" x14ac:dyDescent="0.3">
      <c r="C27" s="19" t="s">
        <v>475</v>
      </c>
      <c r="D27" s="9">
        <f>_xlfn.STDEV.S(D25:D26)/AVERAGE(D25:D26)*100</f>
        <v>0.27907031516466269</v>
      </c>
      <c r="E27" s="9">
        <f>_xlfn.STDEV.S(E25:E26)/AVERAGE(E25:E26)*100</f>
        <v>6.4684380301308453</v>
      </c>
      <c r="F27" s="9">
        <f t="shared" ref="F27:O27" si="14">_xlfn.STDEV.S(F25:F26)/AVERAGE(F25:F26)*100</f>
        <v>3.5526838318084266</v>
      </c>
      <c r="G27" s="9">
        <f>_xlfn.STDEV.S(G25:G26)/AVERAGE(G25:G26)*100</f>
        <v>16.479661741192672</v>
      </c>
      <c r="H27" s="9">
        <f t="shared" si="14"/>
        <v>5.5217341663625721</v>
      </c>
      <c r="I27" s="9">
        <f t="shared" si="14"/>
        <v>3.8284698571215916</v>
      </c>
      <c r="J27" s="9">
        <f t="shared" si="14"/>
        <v>18.479741649884449</v>
      </c>
      <c r="K27" s="9">
        <f t="shared" si="14"/>
        <v>10.901540660320576</v>
      </c>
      <c r="L27" s="9">
        <f t="shared" si="14"/>
        <v>10.901540660320576</v>
      </c>
      <c r="M27" s="9">
        <f t="shared" si="14"/>
        <v>17.296137093771733</v>
      </c>
      <c r="N27" s="9">
        <f t="shared" si="14"/>
        <v>71.25507170553918</v>
      </c>
      <c r="O27" s="9">
        <f t="shared" si="14"/>
        <v>3.2008948942600925</v>
      </c>
      <c r="Q27" s="19" t="s">
        <v>475</v>
      </c>
      <c r="R27" s="9">
        <f>_xlfn.STDEV.S(R25:R26)/AVERAGE(R25:R26)*100</f>
        <v>4.3756450626702748</v>
      </c>
      <c r="S27" s="9">
        <f>_xlfn.STDEV.S(S25:S26)/AVERAGE(S25:S26)*100</f>
        <v>11.572045976535444</v>
      </c>
      <c r="T27" s="9">
        <f t="shared" ref="T27:AC27" si="15">_xlfn.STDEV.S(T25:T26)/AVERAGE(T25:T26)*100</f>
        <v>5.4800153620629093</v>
      </c>
      <c r="U27" s="9">
        <f>_xlfn.STDEV.S(U25:U26)/AVERAGE(U25:U26)*100</f>
        <v>13.356358220757331</v>
      </c>
      <c r="V27" s="9">
        <f t="shared" si="15"/>
        <v>15.352342828695614</v>
      </c>
      <c r="W27" s="9">
        <f t="shared" si="15"/>
        <v>5.1829816422050605</v>
      </c>
      <c r="X27" s="9">
        <f t="shared" si="15"/>
        <v>2.1523393518659462</v>
      </c>
      <c r="Y27" s="9">
        <f t="shared" si="15"/>
        <v>2.5333646533553864</v>
      </c>
      <c r="Z27" s="9">
        <f t="shared" si="15"/>
        <v>9.9877928151221607</v>
      </c>
      <c r="AA27" s="9">
        <f t="shared" si="15"/>
        <v>0</v>
      </c>
      <c r="AB27" s="9">
        <f t="shared" si="15"/>
        <v>6.5128256161918889</v>
      </c>
      <c r="AC27" s="9">
        <f t="shared" si="15"/>
        <v>0.79899071320513915</v>
      </c>
    </row>
    <row r="28" spans="1:29" x14ac:dyDescent="0.3">
      <c r="C28" s="16"/>
    </row>
    <row r="29" spans="1:29" x14ac:dyDescent="0.3">
      <c r="A29" s="12" t="s">
        <v>8</v>
      </c>
    </row>
    <row r="30" spans="1:29" customFormat="1" x14ac:dyDescent="0.3">
      <c r="A30" t="s">
        <v>9</v>
      </c>
    </row>
    <row r="31" spans="1:29" customFormat="1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customFormat="1" x14ac:dyDescent="0.3">
      <c r="A32">
        <v>1</v>
      </c>
      <c r="B32">
        <v>100</v>
      </c>
      <c r="C32">
        <v>98.734999999999999</v>
      </c>
      <c r="D32" t="s">
        <v>18</v>
      </c>
      <c r="E32">
        <v>3.1640000000000001</v>
      </c>
      <c r="F32">
        <v>3.165</v>
      </c>
      <c r="G32">
        <v>1E-3</v>
      </c>
      <c r="H32">
        <v>0</v>
      </c>
    </row>
    <row r="33" spans="1:8" customFormat="1" x14ac:dyDescent="0.3">
      <c r="A33" t="s">
        <v>19</v>
      </c>
      <c r="B33" t="s">
        <v>19</v>
      </c>
      <c r="C33">
        <v>101.986</v>
      </c>
      <c r="D33" t="s">
        <v>20</v>
      </c>
      <c r="E33">
        <v>3.1659999999999999</v>
      </c>
      <c r="F33" t="s">
        <v>19</v>
      </c>
      <c r="G33" t="s">
        <v>19</v>
      </c>
      <c r="H33" t="s">
        <v>19</v>
      </c>
    </row>
    <row r="34" spans="1:8" customFormat="1" x14ac:dyDescent="0.3">
      <c r="A34">
        <v>2</v>
      </c>
      <c r="B34">
        <v>33.332999999999998</v>
      </c>
      <c r="C34">
        <v>50.643999999999998</v>
      </c>
      <c r="D34" t="s">
        <v>21</v>
      </c>
      <c r="E34">
        <v>3.0939999999999999</v>
      </c>
      <c r="F34">
        <v>3.008</v>
      </c>
      <c r="G34">
        <v>0.122</v>
      </c>
      <c r="H34">
        <v>4.0999999999999996</v>
      </c>
    </row>
    <row r="35" spans="1:8" customFormat="1" x14ac:dyDescent="0.3">
      <c r="A35" t="s">
        <v>19</v>
      </c>
      <c r="B35" t="s">
        <v>19</v>
      </c>
      <c r="C35">
        <v>25.21</v>
      </c>
      <c r="D35" t="s">
        <v>22</v>
      </c>
      <c r="E35">
        <v>2.9209999999999998</v>
      </c>
      <c r="F35" t="s">
        <v>19</v>
      </c>
      <c r="G35" t="s">
        <v>19</v>
      </c>
      <c r="H35" t="s">
        <v>19</v>
      </c>
    </row>
    <row r="36" spans="1:8" customFormat="1" x14ac:dyDescent="0.3">
      <c r="A36">
        <v>3</v>
      </c>
      <c r="B36">
        <v>11.111000000000001</v>
      </c>
      <c r="C36">
        <v>10.877000000000001</v>
      </c>
      <c r="D36" t="s">
        <v>23</v>
      </c>
      <c r="E36">
        <v>2.4830000000000001</v>
      </c>
      <c r="F36">
        <v>2.4950000000000001</v>
      </c>
      <c r="G36">
        <v>1.7000000000000001E-2</v>
      </c>
      <c r="H36">
        <v>0.7</v>
      </c>
    </row>
    <row r="37" spans="1:8" customFormat="1" x14ac:dyDescent="0.3">
      <c r="A37" t="s">
        <v>19</v>
      </c>
      <c r="B37" t="s">
        <v>19</v>
      </c>
      <c r="C37">
        <v>11.260999999999999</v>
      </c>
      <c r="D37" t="s">
        <v>24</v>
      </c>
      <c r="E37">
        <v>2.5070000000000001</v>
      </c>
      <c r="F37" t="s">
        <v>19</v>
      </c>
      <c r="G37" t="s">
        <v>19</v>
      </c>
      <c r="H37" t="s">
        <v>19</v>
      </c>
    </row>
    <row r="38" spans="1:8" customFormat="1" x14ac:dyDescent="0.3">
      <c r="A38">
        <v>4</v>
      </c>
      <c r="B38">
        <v>3.7040000000000002</v>
      </c>
      <c r="C38">
        <v>3.99</v>
      </c>
      <c r="D38" t="s">
        <v>25</v>
      </c>
      <c r="E38">
        <v>1.6619999999999999</v>
      </c>
      <c r="F38">
        <v>1.6040000000000001</v>
      </c>
      <c r="G38">
        <v>8.2000000000000003E-2</v>
      </c>
      <c r="H38">
        <v>5.0999999999999996</v>
      </c>
    </row>
    <row r="39" spans="1:8" customFormat="1" x14ac:dyDescent="0.3">
      <c r="A39" t="s">
        <v>19</v>
      </c>
      <c r="B39" t="s">
        <v>19</v>
      </c>
      <c r="C39">
        <v>3.492</v>
      </c>
      <c r="D39" t="s">
        <v>26</v>
      </c>
      <c r="E39">
        <v>1.546</v>
      </c>
      <c r="F39" t="s">
        <v>19</v>
      </c>
      <c r="G39" t="s">
        <v>19</v>
      </c>
      <c r="H39" t="s">
        <v>19</v>
      </c>
    </row>
    <row r="40" spans="1:8" customFormat="1" x14ac:dyDescent="0.3">
      <c r="A40">
        <v>5</v>
      </c>
      <c r="B40">
        <v>1.2350000000000001</v>
      </c>
      <c r="C40">
        <v>1.3360000000000001</v>
      </c>
      <c r="D40" t="s">
        <v>27</v>
      </c>
      <c r="E40">
        <v>0.82899999999999996</v>
      </c>
      <c r="F40">
        <v>0.77200000000000002</v>
      </c>
      <c r="G40">
        <v>8.2000000000000003E-2</v>
      </c>
      <c r="H40">
        <v>10.6</v>
      </c>
    </row>
    <row r="41" spans="1:8" customFormat="1" x14ac:dyDescent="0.3">
      <c r="A41" t="s">
        <v>19</v>
      </c>
      <c r="B41" t="s">
        <v>19</v>
      </c>
      <c r="C41">
        <v>1.089</v>
      </c>
      <c r="D41" t="s">
        <v>28</v>
      </c>
      <c r="E41">
        <v>0.71399999999999997</v>
      </c>
      <c r="F41" t="s">
        <v>19</v>
      </c>
      <c r="G41" t="s">
        <v>19</v>
      </c>
      <c r="H41" t="s">
        <v>19</v>
      </c>
    </row>
    <row r="42" spans="1:8" customFormat="1" x14ac:dyDescent="0.3">
      <c r="A42">
        <v>6</v>
      </c>
      <c r="B42">
        <v>0.41199999999999998</v>
      </c>
      <c r="C42">
        <v>0.39600000000000002</v>
      </c>
      <c r="D42" t="s">
        <v>29</v>
      </c>
      <c r="E42">
        <v>0.32900000000000001</v>
      </c>
      <c r="F42">
        <v>0.34599999999999997</v>
      </c>
      <c r="G42">
        <v>2.4E-2</v>
      </c>
      <c r="H42">
        <v>6.9</v>
      </c>
    </row>
    <row r="43" spans="1:8" customFormat="1" x14ac:dyDescent="0.3">
      <c r="A43" t="s">
        <v>19</v>
      </c>
      <c r="B43" t="s">
        <v>19</v>
      </c>
      <c r="C43">
        <v>0.45</v>
      </c>
      <c r="D43" t="s">
        <v>30</v>
      </c>
      <c r="E43">
        <v>0.36299999999999999</v>
      </c>
      <c r="F43" t="s">
        <v>19</v>
      </c>
      <c r="G43" t="s">
        <v>19</v>
      </c>
      <c r="H43" t="s">
        <v>19</v>
      </c>
    </row>
    <row r="44" spans="1:8" customFormat="1" x14ac:dyDescent="0.3">
      <c r="A44">
        <v>7</v>
      </c>
      <c r="B44">
        <v>0.13700000000000001</v>
      </c>
      <c r="C44">
        <v>0.14899999999999999</v>
      </c>
      <c r="D44" t="s">
        <v>31</v>
      </c>
      <c r="E44">
        <v>0.16300000000000001</v>
      </c>
      <c r="F44">
        <v>0.159</v>
      </c>
      <c r="G44">
        <v>6.0000000000000001E-3</v>
      </c>
      <c r="H44">
        <v>3.5</v>
      </c>
    </row>
    <row r="45" spans="1:8" customFormat="1" x14ac:dyDescent="0.3">
      <c r="A45" t="s">
        <v>19</v>
      </c>
      <c r="B45" t="s">
        <v>19</v>
      </c>
      <c r="C45">
        <v>0.13800000000000001</v>
      </c>
      <c r="D45" t="s">
        <v>32</v>
      </c>
      <c r="E45">
        <v>0.155</v>
      </c>
      <c r="F45" t="s">
        <v>19</v>
      </c>
      <c r="G45" t="s">
        <v>19</v>
      </c>
      <c r="H45" t="s">
        <v>19</v>
      </c>
    </row>
    <row r="46" spans="1:8" customFormat="1" x14ac:dyDescent="0.3">
      <c r="A46">
        <v>8</v>
      </c>
      <c r="B46">
        <v>4.5999999999999999E-2</v>
      </c>
      <c r="C46">
        <v>4.7E-2</v>
      </c>
      <c r="D46" t="s">
        <v>33</v>
      </c>
      <c r="E46">
        <v>8.5999999999999993E-2</v>
      </c>
      <c r="F46">
        <v>8.5000000000000006E-2</v>
      </c>
      <c r="G46">
        <v>2E-3</v>
      </c>
      <c r="H46">
        <v>1.8</v>
      </c>
    </row>
    <row r="47" spans="1:8" customFormat="1" x14ac:dyDescent="0.3">
      <c r="A47" t="s">
        <v>19</v>
      </c>
      <c r="B47" t="s">
        <v>19</v>
      </c>
      <c r="C47">
        <v>4.3999999999999997E-2</v>
      </c>
      <c r="D47" t="s">
        <v>34</v>
      </c>
      <c r="E47">
        <v>8.4000000000000005E-2</v>
      </c>
      <c r="F47" t="s">
        <v>19</v>
      </c>
      <c r="G47" t="s">
        <v>19</v>
      </c>
      <c r="H47" t="s">
        <v>19</v>
      </c>
    </row>
    <row r="48" spans="1:8" customFormat="1" x14ac:dyDescent="0.3">
      <c r="A48">
        <v>9</v>
      </c>
      <c r="B48">
        <v>1.4999999999999999E-2</v>
      </c>
      <c r="C48">
        <v>1.7000000000000001E-2</v>
      </c>
      <c r="D48" t="s">
        <v>35</v>
      </c>
      <c r="E48">
        <v>6.3E-2</v>
      </c>
      <c r="F48">
        <v>6.0999999999999999E-2</v>
      </c>
      <c r="G48">
        <v>3.0000000000000001E-3</v>
      </c>
      <c r="H48">
        <v>5.2</v>
      </c>
    </row>
    <row r="49" spans="1:10" customFormat="1" x14ac:dyDescent="0.3">
      <c r="A49" t="s">
        <v>19</v>
      </c>
      <c r="B49" t="s">
        <v>19</v>
      </c>
      <c r="C49">
        <v>1.2E-2</v>
      </c>
      <c r="D49" t="s">
        <v>36</v>
      </c>
      <c r="E49">
        <v>5.8000000000000003E-2</v>
      </c>
      <c r="F49" t="s">
        <v>19</v>
      </c>
      <c r="G49" t="s">
        <v>19</v>
      </c>
      <c r="H49" t="s">
        <v>19</v>
      </c>
    </row>
    <row r="50" spans="1:10" customFormat="1" x14ac:dyDescent="0.3">
      <c r="A50">
        <v>10</v>
      </c>
      <c r="B50">
        <v>5.0000000000000001E-3</v>
      </c>
      <c r="C50">
        <v>1.2999999999999999E-2</v>
      </c>
      <c r="D50" t="s">
        <v>37</v>
      </c>
      <c r="E50">
        <v>0.06</v>
      </c>
      <c r="F50">
        <v>5.5E-2</v>
      </c>
      <c r="G50">
        <v>7.0000000000000001E-3</v>
      </c>
      <c r="H50">
        <v>13.1</v>
      </c>
    </row>
    <row r="51" spans="1:10" customFormat="1" x14ac:dyDescent="0.3">
      <c r="A51" t="s">
        <v>19</v>
      </c>
      <c r="B51" t="s">
        <v>19</v>
      </c>
      <c r="C51">
        <v>2E-3</v>
      </c>
      <c r="D51" t="s">
        <v>38</v>
      </c>
      <c r="E51">
        <v>0.05</v>
      </c>
      <c r="F51" t="s">
        <v>19</v>
      </c>
      <c r="G51" t="s">
        <v>19</v>
      </c>
      <c r="H51" t="s">
        <v>19</v>
      </c>
    </row>
    <row r="52" spans="1:10" customFormat="1" x14ac:dyDescent="0.3">
      <c r="A52">
        <v>11</v>
      </c>
      <c r="B52">
        <v>2E-3</v>
      </c>
      <c r="C52" t="s">
        <v>17</v>
      </c>
      <c r="D52" t="s">
        <v>39</v>
      </c>
      <c r="E52">
        <v>4.7E-2</v>
      </c>
      <c r="F52">
        <v>4.9000000000000002E-2</v>
      </c>
      <c r="G52">
        <v>3.0000000000000001E-3</v>
      </c>
      <c r="H52">
        <v>5.7</v>
      </c>
    </row>
    <row r="53" spans="1:10" customFormat="1" x14ac:dyDescent="0.3">
      <c r="A53" t="s">
        <v>19</v>
      </c>
      <c r="B53" t="s">
        <v>19</v>
      </c>
      <c r="C53">
        <v>3.0000000000000001E-3</v>
      </c>
      <c r="D53" t="s">
        <v>40</v>
      </c>
      <c r="E53">
        <v>5.0999999999999997E-2</v>
      </c>
      <c r="F53" t="s">
        <v>19</v>
      </c>
      <c r="G53" t="s">
        <v>19</v>
      </c>
      <c r="H53" t="s">
        <v>19</v>
      </c>
    </row>
    <row r="54" spans="1:10" customFormat="1" x14ac:dyDescent="0.3">
      <c r="A54">
        <v>12</v>
      </c>
      <c r="B54">
        <v>1E-3</v>
      </c>
      <c r="C54" t="s">
        <v>17</v>
      </c>
      <c r="D54" t="s">
        <v>41</v>
      </c>
      <c r="E54">
        <v>4.2999999999999997E-2</v>
      </c>
      <c r="F54">
        <v>4.2999999999999997E-2</v>
      </c>
      <c r="G54">
        <v>0</v>
      </c>
      <c r="H54">
        <v>0.2</v>
      </c>
    </row>
    <row r="55" spans="1:10" customFormat="1" x14ac:dyDescent="0.3">
      <c r="A55" t="s">
        <v>19</v>
      </c>
      <c r="B55" t="s">
        <v>19</v>
      </c>
      <c r="C55" t="s">
        <v>17</v>
      </c>
      <c r="D55" t="s">
        <v>42</v>
      </c>
      <c r="E55">
        <v>4.2999999999999997E-2</v>
      </c>
      <c r="F55" t="s">
        <v>19</v>
      </c>
      <c r="G55" t="s">
        <v>19</v>
      </c>
      <c r="H55" t="s">
        <v>19</v>
      </c>
    </row>
    <row r="56" spans="1:10" customFormat="1" x14ac:dyDescent="0.3">
      <c r="A56" t="s">
        <v>43</v>
      </c>
    </row>
    <row r="57" spans="1:10" customFormat="1" x14ac:dyDescent="0.3">
      <c r="A57" t="s">
        <v>44</v>
      </c>
      <c r="B57" t="s">
        <v>45</v>
      </c>
      <c r="C57">
        <v>4.2999999999999997E-2</v>
      </c>
      <c r="D57" t="s">
        <v>46</v>
      </c>
    </row>
    <row r="58" spans="1:10" customFormat="1" x14ac:dyDescent="0.3">
      <c r="A58" t="s">
        <v>47</v>
      </c>
      <c r="B58" t="s">
        <v>48</v>
      </c>
      <c r="C58">
        <v>3.165</v>
      </c>
      <c r="D58" t="s">
        <v>49</v>
      </c>
    </row>
    <row r="59" spans="1:10" customFormat="1" x14ac:dyDescent="0.3">
      <c r="A59" t="s">
        <v>50</v>
      </c>
    </row>
    <row r="60" spans="1:10" customFormat="1" x14ac:dyDescent="0.3">
      <c r="A60" t="s">
        <v>414</v>
      </c>
    </row>
    <row r="61" spans="1:10" customFormat="1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customFormat="1" x14ac:dyDescent="0.3">
      <c r="A62">
        <v>1</v>
      </c>
      <c r="B62" t="s">
        <v>54</v>
      </c>
      <c r="C62">
        <v>4.8000000000000001E-2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</row>
    <row r="63" spans="1:10" customFormat="1" x14ac:dyDescent="0.3">
      <c r="A63" t="s">
        <v>19</v>
      </c>
      <c r="B63" t="s">
        <v>78</v>
      </c>
      <c r="C63">
        <v>4.3999999999999997E-2</v>
      </c>
      <c r="E63" t="s">
        <v>17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customFormat="1" x14ac:dyDescent="0.3">
      <c r="A64">
        <v>2</v>
      </c>
      <c r="B64" t="s">
        <v>55</v>
      </c>
      <c r="C64">
        <v>4.4999999999999998E-2</v>
      </c>
      <c r="E64" t="s">
        <v>17</v>
      </c>
      <c r="F64" t="s">
        <v>17</v>
      </c>
      <c r="G64" t="s">
        <v>17</v>
      </c>
      <c r="H64" t="s">
        <v>17</v>
      </c>
      <c r="I64">
        <v>3</v>
      </c>
      <c r="J64" t="s">
        <v>17</v>
      </c>
    </row>
    <row r="65" spans="1:10" customFormat="1" x14ac:dyDescent="0.3">
      <c r="A65" t="s">
        <v>19</v>
      </c>
      <c r="B65" t="s">
        <v>79</v>
      </c>
      <c r="C65">
        <v>4.2999999999999997E-2</v>
      </c>
      <c r="D65" t="s">
        <v>51</v>
      </c>
      <c r="E65" t="s">
        <v>17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customFormat="1" x14ac:dyDescent="0.3">
      <c r="A66">
        <v>3</v>
      </c>
      <c r="B66" t="s">
        <v>56</v>
      </c>
      <c r="C66">
        <v>4.4999999999999998E-2</v>
      </c>
      <c r="E66" t="s">
        <v>17</v>
      </c>
      <c r="F66" t="s">
        <v>17</v>
      </c>
      <c r="G66" t="s">
        <v>17</v>
      </c>
      <c r="H66" t="s">
        <v>17</v>
      </c>
      <c r="I66">
        <v>9</v>
      </c>
      <c r="J66" t="s">
        <v>17</v>
      </c>
    </row>
    <row r="67" spans="1:10" customFormat="1" x14ac:dyDescent="0.3">
      <c r="A67" t="s">
        <v>19</v>
      </c>
      <c r="B67" t="s">
        <v>80</v>
      </c>
      <c r="C67">
        <v>4.2000000000000003E-2</v>
      </c>
      <c r="D67" t="s">
        <v>51</v>
      </c>
      <c r="E67" t="s">
        <v>17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customFormat="1" x14ac:dyDescent="0.3">
      <c r="A68">
        <v>4</v>
      </c>
      <c r="B68" t="s">
        <v>57</v>
      </c>
      <c r="C68">
        <v>4.2999999999999997E-2</v>
      </c>
      <c r="D68" t="s">
        <v>51</v>
      </c>
      <c r="E68" t="s">
        <v>17</v>
      </c>
      <c r="F68" t="s">
        <v>17</v>
      </c>
      <c r="G68" t="s">
        <v>17</v>
      </c>
      <c r="H68" t="s">
        <v>17</v>
      </c>
      <c r="I68">
        <v>27</v>
      </c>
      <c r="J68" t="s">
        <v>17</v>
      </c>
    </row>
    <row r="69" spans="1:10" customFormat="1" x14ac:dyDescent="0.3">
      <c r="A69" t="s">
        <v>19</v>
      </c>
      <c r="B69" t="s">
        <v>81</v>
      </c>
      <c r="C69">
        <v>4.2000000000000003E-2</v>
      </c>
      <c r="D69" t="s">
        <v>51</v>
      </c>
      <c r="E69" t="s">
        <v>17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customFormat="1" x14ac:dyDescent="0.3">
      <c r="A70">
        <v>5</v>
      </c>
      <c r="B70" t="s">
        <v>58</v>
      </c>
      <c r="C70">
        <v>4.1000000000000002E-2</v>
      </c>
      <c r="D70" t="s">
        <v>51</v>
      </c>
      <c r="E70" t="s">
        <v>17</v>
      </c>
      <c r="F70" t="s">
        <v>17</v>
      </c>
      <c r="G70" t="s">
        <v>17</v>
      </c>
      <c r="H70" t="s">
        <v>17</v>
      </c>
      <c r="I70">
        <v>81</v>
      </c>
      <c r="J70" t="s">
        <v>17</v>
      </c>
    </row>
    <row r="71" spans="1:10" customFormat="1" x14ac:dyDescent="0.3">
      <c r="A71" t="s">
        <v>19</v>
      </c>
      <c r="B71" t="s">
        <v>82</v>
      </c>
      <c r="C71">
        <v>4.4999999999999998E-2</v>
      </c>
      <c r="E71" t="s">
        <v>17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customFormat="1" x14ac:dyDescent="0.3">
      <c r="A72">
        <v>6</v>
      </c>
      <c r="B72" t="s">
        <v>59</v>
      </c>
      <c r="C72">
        <v>4.2000000000000003E-2</v>
      </c>
      <c r="D72" t="s">
        <v>51</v>
      </c>
      <c r="E72" t="s">
        <v>17</v>
      </c>
      <c r="F72" t="s">
        <v>17</v>
      </c>
      <c r="G72" t="s">
        <v>17</v>
      </c>
      <c r="H72" t="s">
        <v>17</v>
      </c>
      <c r="I72">
        <v>243</v>
      </c>
      <c r="J72" t="s">
        <v>17</v>
      </c>
    </row>
    <row r="73" spans="1:10" customFormat="1" x14ac:dyDescent="0.3">
      <c r="A73" t="s">
        <v>19</v>
      </c>
      <c r="B73" t="s">
        <v>83</v>
      </c>
      <c r="C73">
        <v>4.1000000000000002E-2</v>
      </c>
      <c r="D73" t="s">
        <v>51</v>
      </c>
      <c r="E73" t="s">
        <v>17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customFormat="1" x14ac:dyDescent="0.3">
      <c r="A74">
        <v>7</v>
      </c>
      <c r="B74" t="s">
        <v>60</v>
      </c>
      <c r="C74">
        <v>4.2000000000000003E-2</v>
      </c>
      <c r="D74" t="s">
        <v>51</v>
      </c>
      <c r="E74" t="s">
        <v>17</v>
      </c>
      <c r="F74" t="s">
        <v>17</v>
      </c>
      <c r="G74" t="s">
        <v>17</v>
      </c>
      <c r="H74" t="s">
        <v>17</v>
      </c>
      <c r="I74">
        <v>729</v>
      </c>
      <c r="J74" t="s">
        <v>17</v>
      </c>
    </row>
    <row r="75" spans="1:10" customFormat="1" x14ac:dyDescent="0.3">
      <c r="A75" t="s">
        <v>19</v>
      </c>
      <c r="B75" t="s">
        <v>84</v>
      </c>
      <c r="C75">
        <v>4.1000000000000002E-2</v>
      </c>
      <c r="D75" t="s">
        <v>51</v>
      </c>
      <c r="E75" t="s">
        <v>17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customFormat="1" x14ac:dyDescent="0.3">
      <c r="A76">
        <v>8</v>
      </c>
      <c r="B76" t="s">
        <v>61</v>
      </c>
      <c r="C76">
        <v>4.1000000000000002E-2</v>
      </c>
      <c r="D76" t="s">
        <v>51</v>
      </c>
      <c r="E76" t="s">
        <v>17</v>
      </c>
      <c r="F76" t="s">
        <v>17</v>
      </c>
      <c r="G76" t="s">
        <v>17</v>
      </c>
      <c r="H76" t="s">
        <v>17</v>
      </c>
      <c r="I76">
        <v>2187</v>
      </c>
      <c r="J76" t="s">
        <v>17</v>
      </c>
    </row>
    <row r="77" spans="1:10" customFormat="1" x14ac:dyDescent="0.3">
      <c r="A77" t="s">
        <v>19</v>
      </c>
      <c r="B77" t="s">
        <v>85</v>
      </c>
      <c r="C77">
        <v>4.1000000000000002E-2</v>
      </c>
      <c r="D77" t="s">
        <v>51</v>
      </c>
      <c r="E77" t="s">
        <v>17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customFormat="1" x14ac:dyDescent="0.3">
      <c r="A78">
        <v>9</v>
      </c>
      <c r="B78" t="s">
        <v>62</v>
      </c>
      <c r="C78">
        <v>4.1000000000000002E-2</v>
      </c>
      <c r="D78" t="s">
        <v>51</v>
      </c>
      <c r="E78" t="s">
        <v>17</v>
      </c>
      <c r="F78" t="s">
        <v>17</v>
      </c>
      <c r="G78" t="s">
        <v>17</v>
      </c>
      <c r="H78" t="s">
        <v>17</v>
      </c>
      <c r="I78">
        <v>6561</v>
      </c>
      <c r="J78" t="s">
        <v>17</v>
      </c>
    </row>
    <row r="79" spans="1:10" customFormat="1" x14ac:dyDescent="0.3">
      <c r="A79" t="s">
        <v>19</v>
      </c>
      <c r="B79" t="s">
        <v>86</v>
      </c>
      <c r="C79">
        <v>4.2000000000000003E-2</v>
      </c>
      <c r="D79" t="s">
        <v>51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customFormat="1" x14ac:dyDescent="0.3">
      <c r="A80">
        <v>97</v>
      </c>
      <c r="B80" t="s">
        <v>114</v>
      </c>
      <c r="C80">
        <v>1.958</v>
      </c>
      <c r="E80">
        <v>5.6059999999999999</v>
      </c>
      <c r="F80">
        <v>7.5869999999999997</v>
      </c>
      <c r="G80">
        <v>2.8010000000000002</v>
      </c>
      <c r="H80">
        <v>36.9</v>
      </c>
      <c r="I80">
        <v>1</v>
      </c>
      <c r="J80">
        <v>7.5869999999999997</v>
      </c>
    </row>
    <row r="81" spans="1:10" customFormat="1" x14ac:dyDescent="0.3">
      <c r="A81" t="s">
        <v>19</v>
      </c>
      <c r="B81" t="s">
        <v>138</v>
      </c>
      <c r="C81">
        <v>2.391</v>
      </c>
      <c r="E81">
        <v>9.5679999999999996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customFormat="1" x14ac:dyDescent="0.3">
      <c r="A82">
        <v>98</v>
      </c>
      <c r="B82" t="s">
        <v>115</v>
      </c>
      <c r="C82">
        <v>1.073</v>
      </c>
      <c r="E82">
        <v>1.9319999999999999</v>
      </c>
      <c r="F82">
        <v>2.391</v>
      </c>
      <c r="G82">
        <v>0.64800000000000002</v>
      </c>
      <c r="H82">
        <v>27.1</v>
      </c>
      <c r="I82">
        <v>3</v>
      </c>
      <c r="J82">
        <v>7.1719999999999997</v>
      </c>
    </row>
    <row r="83" spans="1:10" customFormat="1" x14ac:dyDescent="0.3">
      <c r="A83" t="s">
        <v>19</v>
      </c>
      <c r="B83" t="s">
        <v>139</v>
      </c>
      <c r="C83">
        <v>1.375</v>
      </c>
      <c r="E83">
        <v>2.8490000000000002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customFormat="1" x14ac:dyDescent="0.3">
      <c r="A84">
        <v>99</v>
      </c>
      <c r="B84" t="s">
        <v>116</v>
      </c>
      <c r="C84">
        <v>0.316</v>
      </c>
      <c r="E84">
        <v>0.375</v>
      </c>
      <c r="F84">
        <v>0.377</v>
      </c>
      <c r="G84">
        <v>4.0000000000000001E-3</v>
      </c>
      <c r="H84">
        <v>1</v>
      </c>
      <c r="I84">
        <v>9</v>
      </c>
      <c r="J84">
        <v>3.3959999999999999</v>
      </c>
    </row>
    <row r="85" spans="1:10" customFormat="1" x14ac:dyDescent="0.3">
      <c r="A85" t="s">
        <v>19</v>
      </c>
      <c r="B85" t="s">
        <v>140</v>
      </c>
      <c r="C85">
        <v>0.31900000000000001</v>
      </c>
      <c r="E85">
        <v>0.38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customFormat="1" x14ac:dyDescent="0.3">
      <c r="A86">
        <v>10</v>
      </c>
      <c r="B86" t="s">
        <v>63</v>
      </c>
      <c r="C86">
        <v>4.1000000000000002E-2</v>
      </c>
      <c r="D86" t="s">
        <v>51</v>
      </c>
      <c r="E86" t="s">
        <v>17</v>
      </c>
      <c r="F86" t="s">
        <v>17</v>
      </c>
      <c r="G86" t="s">
        <v>17</v>
      </c>
      <c r="H86" t="s">
        <v>17</v>
      </c>
      <c r="I86">
        <v>19683</v>
      </c>
      <c r="J86" t="s">
        <v>17</v>
      </c>
    </row>
    <row r="87" spans="1:10" customFormat="1" x14ac:dyDescent="0.3">
      <c r="A87" t="s">
        <v>19</v>
      </c>
      <c r="B87" t="s">
        <v>87</v>
      </c>
      <c r="C87">
        <v>4.2000000000000003E-2</v>
      </c>
      <c r="D87" t="s">
        <v>51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customFormat="1" x14ac:dyDescent="0.3">
      <c r="A88">
        <v>100</v>
      </c>
      <c r="B88" t="s">
        <v>117</v>
      </c>
      <c r="C88">
        <v>0.1</v>
      </c>
      <c r="E88">
        <v>6.4000000000000001E-2</v>
      </c>
      <c r="F88">
        <v>7.0000000000000007E-2</v>
      </c>
      <c r="G88">
        <v>8.9999999999999993E-3</v>
      </c>
      <c r="H88">
        <v>12.7</v>
      </c>
      <c r="I88">
        <v>27</v>
      </c>
      <c r="J88">
        <v>1.897</v>
      </c>
    </row>
    <row r="89" spans="1:10" customFormat="1" x14ac:dyDescent="0.3">
      <c r="A89" t="s">
        <v>19</v>
      </c>
      <c r="B89" t="s">
        <v>141</v>
      </c>
      <c r="C89">
        <v>0.109</v>
      </c>
      <c r="E89">
        <v>7.6999999999999999E-2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customFormat="1" x14ac:dyDescent="0.3">
      <c r="A90">
        <v>101</v>
      </c>
      <c r="B90" t="s">
        <v>118</v>
      </c>
      <c r="C90">
        <v>7.2999999999999995E-2</v>
      </c>
      <c r="E90">
        <v>0.03</v>
      </c>
      <c r="F90">
        <v>1.7999999999999999E-2</v>
      </c>
      <c r="G90">
        <v>1.6E-2</v>
      </c>
      <c r="H90">
        <v>86.5</v>
      </c>
      <c r="I90">
        <v>81</v>
      </c>
      <c r="J90">
        <v>1.4930000000000001</v>
      </c>
    </row>
    <row r="91" spans="1:10" customFormat="1" x14ac:dyDescent="0.3">
      <c r="A91" t="s">
        <v>19</v>
      </c>
      <c r="B91" t="s">
        <v>142</v>
      </c>
      <c r="C91">
        <v>5.3999999999999999E-2</v>
      </c>
      <c r="E91">
        <v>7.0000000000000001E-3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customFormat="1" x14ac:dyDescent="0.3">
      <c r="A92">
        <v>102</v>
      </c>
      <c r="B92" t="s">
        <v>119</v>
      </c>
      <c r="C92">
        <v>4.4999999999999998E-2</v>
      </c>
      <c r="E92" t="s">
        <v>17</v>
      </c>
      <c r="F92" t="s">
        <v>17</v>
      </c>
      <c r="G92" t="s">
        <v>17</v>
      </c>
      <c r="H92" t="s">
        <v>17</v>
      </c>
      <c r="I92">
        <v>243</v>
      </c>
      <c r="J92" t="s">
        <v>17</v>
      </c>
    </row>
    <row r="93" spans="1:10" customFormat="1" x14ac:dyDescent="0.3">
      <c r="A93" t="s">
        <v>19</v>
      </c>
      <c r="B93" t="s">
        <v>143</v>
      </c>
      <c r="C93">
        <v>4.5999999999999999E-2</v>
      </c>
      <c r="E93" t="s">
        <v>17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customFormat="1" x14ac:dyDescent="0.3">
      <c r="A94">
        <v>103</v>
      </c>
      <c r="B94" t="s">
        <v>120</v>
      </c>
      <c r="C94">
        <v>4.8000000000000001E-2</v>
      </c>
      <c r="E94">
        <v>0</v>
      </c>
      <c r="F94">
        <v>0</v>
      </c>
      <c r="G94">
        <v>0</v>
      </c>
      <c r="H94">
        <v>0</v>
      </c>
      <c r="I94">
        <v>729</v>
      </c>
      <c r="J94">
        <v>0.16700000000000001</v>
      </c>
    </row>
    <row r="95" spans="1:10" customFormat="1" x14ac:dyDescent="0.3">
      <c r="A95" t="s">
        <v>19</v>
      </c>
      <c r="B95" t="s">
        <v>144</v>
      </c>
      <c r="C95">
        <v>4.2999999999999997E-2</v>
      </c>
      <c r="E95" t="s">
        <v>17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customFormat="1" x14ac:dyDescent="0.3">
      <c r="A96">
        <v>104</v>
      </c>
      <c r="B96" t="s">
        <v>121</v>
      </c>
      <c r="C96">
        <v>4.2999999999999997E-2</v>
      </c>
      <c r="D96" t="s">
        <v>51</v>
      </c>
      <c r="E96" t="s">
        <v>17</v>
      </c>
      <c r="F96" t="s">
        <v>17</v>
      </c>
      <c r="G96" t="s">
        <v>17</v>
      </c>
      <c r="H96" t="s">
        <v>17</v>
      </c>
      <c r="I96">
        <v>2187</v>
      </c>
      <c r="J96" t="s">
        <v>17</v>
      </c>
    </row>
    <row r="97" spans="1:10" customFormat="1" x14ac:dyDescent="0.3">
      <c r="A97" t="s">
        <v>19</v>
      </c>
      <c r="B97" t="s">
        <v>145</v>
      </c>
      <c r="C97">
        <v>4.2999999999999997E-2</v>
      </c>
      <c r="D97" t="s">
        <v>51</v>
      </c>
      <c r="E97" t="s">
        <v>17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customFormat="1" x14ac:dyDescent="0.3">
      <c r="A98">
        <v>105</v>
      </c>
      <c r="B98" t="s">
        <v>122</v>
      </c>
      <c r="C98">
        <v>4.3999999999999997E-2</v>
      </c>
      <c r="E98" t="s">
        <v>17</v>
      </c>
      <c r="F98" t="s">
        <v>17</v>
      </c>
      <c r="G98" t="s">
        <v>17</v>
      </c>
      <c r="H98" t="s">
        <v>17</v>
      </c>
      <c r="I98">
        <v>6561</v>
      </c>
      <c r="J98" t="s">
        <v>17</v>
      </c>
    </row>
    <row r="99" spans="1:10" customFormat="1" x14ac:dyDescent="0.3">
      <c r="A99" t="s">
        <v>19</v>
      </c>
      <c r="B99" t="s">
        <v>146</v>
      </c>
      <c r="C99">
        <v>4.2999999999999997E-2</v>
      </c>
      <c r="D99" t="s">
        <v>51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customFormat="1" x14ac:dyDescent="0.3">
      <c r="A100">
        <v>106</v>
      </c>
      <c r="B100" t="s">
        <v>123</v>
      </c>
      <c r="C100">
        <v>4.2999999999999997E-2</v>
      </c>
      <c r="E100" t="s">
        <v>17</v>
      </c>
      <c r="F100" t="s">
        <v>17</v>
      </c>
      <c r="G100" t="s">
        <v>17</v>
      </c>
      <c r="H100" t="s">
        <v>17</v>
      </c>
      <c r="I100">
        <v>19683</v>
      </c>
      <c r="J100" t="s">
        <v>17</v>
      </c>
    </row>
    <row r="101" spans="1:10" customFormat="1" x14ac:dyDescent="0.3">
      <c r="A101" t="s">
        <v>19</v>
      </c>
      <c r="B101" t="s">
        <v>147</v>
      </c>
      <c r="C101">
        <v>4.2999999999999997E-2</v>
      </c>
      <c r="D101" t="s">
        <v>51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customFormat="1" x14ac:dyDescent="0.3">
      <c r="A102">
        <v>107</v>
      </c>
      <c r="B102" t="s">
        <v>124</v>
      </c>
      <c r="C102">
        <v>4.3999999999999997E-2</v>
      </c>
      <c r="E102" t="s">
        <v>17</v>
      </c>
      <c r="F102" t="s">
        <v>17</v>
      </c>
      <c r="G102" t="s">
        <v>17</v>
      </c>
      <c r="H102" t="s">
        <v>17</v>
      </c>
      <c r="I102">
        <v>59049</v>
      </c>
      <c r="J102" t="s">
        <v>17</v>
      </c>
    </row>
    <row r="103" spans="1:10" customFormat="1" x14ac:dyDescent="0.3">
      <c r="A103" t="s">
        <v>19</v>
      </c>
      <c r="B103" t="s">
        <v>148</v>
      </c>
      <c r="C103">
        <v>4.2999999999999997E-2</v>
      </c>
      <c r="E103" t="s">
        <v>17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customFormat="1" x14ac:dyDescent="0.3">
      <c r="A104">
        <v>108</v>
      </c>
      <c r="B104" t="s">
        <v>125</v>
      </c>
      <c r="C104">
        <v>4.2999999999999997E-2</v>
      </c>
      <c r="D104" t="s">
        <v>51</v>
      </c>
      <c r="E104" t="s">
        <v>17</v>
      </c>
      <c r="F104">
        <v>6.0000000000000001E-3</v>
      </c>
      <c r="G104">
        <v>0</v>
      </c>
      <c r="H104">
        <v>0</v>
      </c>
      <c r="I104">
        <v>177147</v>
      </c>
      <c r="J104">
        <v>1121.2349999999999</v>
      </c>
    </row>
    <row r="105" spans="1:10" customFormat="1" x14ac:dyDescent="0.3">
      <c r="A105" t="s">
        <v>19</v>
      </c>
      <c r="B105" t="s">
        <v>149</v>
      </c>
      <c r="C105">
        <v>5.3999999999999999E-2</v>
      </c>
      <c r="E105">
        <v>6.0000000000000001E-3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customFormat="1" x14ac:dyDescent="0.3">
      <c r="A106">
        <v>109</v>
      </c>
      <c r="B106" t="s">
        <v>162</v>
      </c>
      <c r="C106">
        <v>4.8000000000000001E-2</v>
      </c>
      <c r="E106" t="s">
        <v>17</v>
      </c>
      <c r="F106" t="s">
        <v>17</v>
      </c>
      <c r="G106" t="s">
        <v>17</v>
      </c>
      <c r="H106" t="s">
        <v>17</v>
      </c>
      <c r="I106">
        <v>1</v>
      </c>
      <c r="J106" t="s">
        <v>17</v>
      </c>
    </row>
    <row r="107" spans="1:10" customFormat="1" x14ac:dyDescent="0.3">
      <c r="A107" t="s">
        <v>19</v>
      </c>
      <c r="B107" t="s">
        <v>186</v>
      </c>
      <c r="C107">
        <v>4.3999999999999997E-2</v>
      </c>
      <c r="E107" t="s">
        <v>17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customFormat="1" x14ac:dyDescent="0.3">
      <c r="A108">
        <v>11</v>
      </c>
      <c r="B108" t="s">
        <v>64</v>
      </c>
      <c r="C108">
        <v>4.3999999999999997E-2</v>
      </c>
      <c r="E108" t="s">
        <v>17</v>
      </c>
      <c r="F108" t="s">
        <v>17</v>
      </c>
      <c r="G108" t="s">
        <v>17</v>
      </c>
      <c r="H108" t="s">
        <v>17</v>
      </c>
      <c r="I108">
        <v>59049</v>
      </c>
      <c r="J108" t="s">
        <v>17</v>
      </c>
    </row>
    <row r="109" spans="1:10" customFormat="1" x14ac:dyDescent="0.3">
      <c r="A109" t="s">
        <v>19</v>
      </c>
      <c r="B109" t="s">
        <v>88</v>
      </c>
      <c r="C109">
        <v>4.3999999999999997E-2</v>
      </c>
      <c r="E109" t="s">
        <v>17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customFormat="1" x14ac:dyDescent="0.3">
      <c r="A110">
        <v>110</v>
      </c>
      <c r="B110" t="s">
        <v>163</v>
      </c>
      <c r="C110">
        <v>4.7E-2</v>
      </c>
      <c r="E110" t="s">
        <v>17</v>
      </c>
      <c r="F110" t="s">
        <v>17</v>
      </c>
      <c r="G110" t="s">
        <v>17</v>
      </c>
      <c r="H110" t="s">
        <v>17</v>
      </c>
      <c r="I110">
        <v>3</v>
      </c>
      <c r="J110" t="s">
        <v>17</v>
      </c>
    </row>
    <row r="111" spans="1:10" customFormat="1" x14ac:dyDescent="0.3">
      <c r="A111" t="s">
        <v>19</v>
      </c>
      <c r="B111" t="s">
        <v>187</v>
      </c>
      <c r="C111">
        <v>4.2999999999999997E-2</v>
      </c>
      <c r="D111" t="s">
        <v>51</v>
      </c>
      <c r="E111" t="s">
        <v>17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customFormat="1" x14ac:dyDescent="0.3">
      <c r="A112">
        <v>111</v>
      </c>
      <c r="B112" t="s">
        <v>164</v>
      </c>
      <c r="C112">
        <v>4.7E-2</v>
      </c>
      <c r="E112" t="s">
        <v>17</v>
      </c>
      <c r="F112" t="s">
        <v>17</v>
      </c>
      <c r="G112" t="s">
        <v>17</v>
      </c>
      <c r="H112" t="s">
        <v>17</v>
      </c>
      <c r="I112">
        <v>9</v>
      </c>
      <c r="J112" t="s">
        <v>17</v>
      </c>
    </row>
    <row r="113" spans="1:10" customFormat="1" x14ac:dyDescent="0.3">
      <c r="A113" t="s">
        <v>19</v>
      </c>
      <c r="B113" t="s">
        <v>188</v>
      </c>
      <c r="C113">
        <v>4.2000000000000003E-2</v>
      </c>
      <c r="D113" t="s">
        <v>51</v>
      </c>
      <c r="E113" t="s">
        <v>17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customFormat="1" x14ac:dyDescent="0.3">
      <c r="A114">
        <v>112</v>
      </c>
      <c r="B114" t="s">
        <v>165</v>
      </c>
      <c r="C114">
        <v>4.2999999999999997E-2</v>
      </c>
      <c r="D114" t="s">
        <v>51</v>
      </c>
      <c r="E114" t="s">
        <v>17</v>
      </c>
      <c r="F114" t="s">
        <v>17</v>
      </c>
      <c r="G114" t="s">
        <v>17</v>
      </c>
      <c r="H114" t="s">
        <v>17</v>
      </c>
      <c r="I114">
        <v>27</v>
      </c>
      <c r="J114" t="s">
        <v>17</v>
      </c>
    </row>
    <row r="115" spans="1:10" customFormat="1" x14ac:dyDescent="0.3">
      <c r="A115" t="s">
        <v>19</v>
      </c>
      <c r="B115" t="s">
        <v>189</v>
      </c>
      <c r="C115">
        <v>4.2999999999999997E-2</v>
      </c>
      <c r="D115" t="s">
        <v>51</v>
      </c>
      <c r="E115" t="s">
        <v>17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customFormat="1" x14ac:dyDescent="0.3">
      <c r="A116">
        <v>113</v>
      </c>
      <c r="B116" t="s">
        <v>166</v>
      </c>
      <c r="C116">
        <v>4.2999999999999997E-2</v>
      </c>
      <c r="D116" t="s">
        <v>51</v>
      </c>
      <c r="E116" t="s">
        <v>17</v>
      </c>
      <c r="F116" t="s">
        <v>17</v>
      </c>
      <c r="G116" t="s">
        <v>17</v>
      </c>
      <c r="H116" t="s">
        <v>17</v>
      </c>
      <c r="I116">
        <v>81</v>
      </c>
      <c r="J116" t="s">
        <v>17</v>
      </c>
    </row>
    <row r="117" spans="1:10" customFormat="1" x14ac:dyDescent="0.3">
      <c r="A117" t="s">
        <v>19</v>
      </c>
      <c r="B117" t="s">
        <v>190</v>
      </c>
      <c r="C117">
        <v>4.2999999999999997E-2</v>
      </c>
      <c r="D117" t="s">
        <v>51</v>
      </c>
      <c r="E117" t="s">
        <v>17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customFormat="1" x14ac:dyDescent="0.3">
      <c r="A118">
        <v>114</v>
      </c>
      <c r="B118" t="s">
        <v>167</v>
      </c>
      <c r="C118">
        <v>4.2999999999999997E-2</v>
      </c>
      <c r="E118" t="s">
        <v>17</v>
      </c>
      <c r="F118" t="s">
        <v>17</v>
      </c>
      <c r="G118" t="s">
        <v>17</v>
      </c>
      <c r="H118" t="s">
        <v>17</v>
      </c>
      <c r="I118">
        <v>243</v>
      </c>
      <c r="J118" t="s">
        <v>17</v>
      </c>
    </row>
    <row r="119" spans="1:10" customFormat="1" x14ac:dyDescent="0.3">
      <c r="A119" t="s">
        <v>19</v>
      </c>
      <c r="B119" t="s">
        <v>191</v>
      </c>
      <c r="C119">
        <v>4.2999999999999997E-2</v>
      </c>
      <c r="D119" t="s">
        <v>51</v>
      </c>
      <c r="E119" t="s">
        <v>17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customFormat="1" x14ac:dyDescent="0.3">
      <c r="A120">
        <v>115</v>
      </c>
      <c r="B120" t="s">
        <v>168</v>
      </c>
      <c r="C120">
        <v>4.7E-2</v>
      </c>
      <c r="E120" t="s">
        <v>17</v>
      </c>
      <c r="F120" t="s">
        <v>17</v>
      </c>
      <c r="G120" t="s">
        <v>17</v>
      </c>
      <c r="H120" t="s">
        <v>17</v>
      </c>
      <c r="I120">
        <v>729</v>
      </c>
      <c r="J120" t="s">
        <v>17</v>
      </c>
    </row>
    <row r="121" spans="1:10" customFormat="1" x14ac:dyDescent="0.3">
      <c r="A121" t="s">
        <v>19</v>
      </c>
      <c r="B121" t="s">
        <v>192</v>
      </c>
      <c r="C121">
        <v>4.2000000000000003E-2</v>
      </c>
      <c r="D121" t="s">
        <v>51</v>
      </c>
      <c r="E121" t="s">
        <v>17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customFormat="1" x14ac:dyDescent="0.3">
      <c r="A122">
        <v>116</v>
      </c>
      <c r="B122" t="s">
        <v>169</v>
      </c>
      <c r="C122">
        <v>4.2999999999999997E-2</v>
      </c>
      <c r="E122" t="s">
        <v>17</v>
      </c>
      <c r="F122" t="s">
        <v>17</v>
      </c>
      <c r="G122" t="s">
        <v>17</v>
      </c>
      <c r="H122" t="s">
        <v>17</v>
      </c>
      <c r="I122">
        <v>2187</v>
      </c>
      <c r="J122" t="s">
        <v>17</v>
      </c>
    </row>
    <row r="123" spans="1:10" customFormat="1" x14ac:dyDescent="0.3">
      <c r="A123" t="s">
        <v>19</v>
      </c>
      <c r="B123" t="s">
        <v>193</v>
      </c>
      <c r="C123">
        <v>4.2000000000000003E-2</v>
      </c>
      <c r="D123" t="s">
        <v>51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customFormat="1" x14ac:dyDescent="0.3">
      <c r="A124">
        <v>117</v>
      </c>
      <c r="B124" t="s">
        <v>170</v>
      </c>
      <c r="C124">
        <v>4.3999999999999997E-2</v>
      </c>
      <c r="E124" t="s">
        <v>17</v>
      </c>
      <c r="F124" t="s">
        <v>17</v>
      </c>
      <c r="G124" t="s">
        <v>17</v>
      </c>
      <c r="H124" t="s">
        <v>17</v>
      </c>
      <c r="I124">
        <v>6561</v>
      </c>
      <c r="J124" t="s">
        <v>17</v>
      </c>
    </row>
    <row r="125" spans="1:10" customFormat="1" x14ac:dyDescent="0.3">
      <c r="A125" t="s">
        <v>19</v>
      </c>
      <c r="B125" t="s">
        <v>194</v>
      </c>
      <c r="C125">
        <v>4.5999999999999999E-2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customFormat="1" x14ac:dyDescent="0.3">
      <c r="A126">
        <v>118</v>
      </c>
      <c r="B126" t="s">
        <v>171</v>
      </c>
      <c r="C126">
        <v>4.4999999999999998E-2</v>
      </c>
      <c r="E126" t="s">
        <v>17</v>
      </c>
      <c r="F126" t="s">
        <v>17</v>
      </c>
      <c r="G126" t="s">
        <v>17</v>
      </c>
      <c r="H126" t="s">
        <v>17</v>
      </c>
      <c r="I126">
        <v>19683</v>
      </c>
      <c r="J126" t="s">
        <v>17</v>
      </c>
    </row>
    <row r="127" spans="1:10" customFormat="1" x14ac:dyDescent="0.3">
      <c r="A127" t="s">
        <v>19</v>
      </c>
      <c r="B127" t="s">
        <v>195</v>
      </c>
      <c r="C127">
        <v>4.2000000000000003E-2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customFormat="1" x14ac:dyDescent="0.3">
      <c r="A128">
        <v>119</v>
      </c>
      <c r="B128" t="s">
        <v>172</v>
      </c>
      <c r="C128">
        <v>4.2999999999999997E-2</v>
      </c>
      <c r="D128" t="s">
        <v>51</v>
      </c>
      <c r="E128" t="s">
        <v>17</v>
      </c>
      <c r="F128" t="s">
        <v>17</v>
      </c>
      <c r="G128" t="s">
        <v>17</v>
      </c>
      <c r="H128" t="s">
        <v>17</v>
      </c>
      <c r="I128">
        <v>59049</v>
      </c>
      <c r="J128" t="s">
        <v>17</v>
      </c>
    </row>
    <row r="129" spans="1:10" customFormat="1" x14ac:dyDescent="0.3">
      <c r="A129" t="s">
        <v>19</v>
      </c>
      <c r="B129" t="s">
        <v>196</v>
      </c>
      <c r="C129">
        <v>4.3999999999999997E-2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customFormat="1" x14ac:dyDescent="0.3">
      <c r="A130">
        <v>12</v>
      </c>
      <c r="B130" t="s">
        <v>65</v>
      </c>
      <c r="C130">
        <v>6.7000000000000004E-2</v>
      </c>
      <c r="E130">
        <v>2.1999999999999999E-2</v>
      </c>
      <c r="F130">
        <v>2.1999999999999999E-2</v>
      </c>
      <c r="G130">
        <v>0</v>
      </c>
      <c r="H130">
        <v>0</v>
      </c>
      <c r="I130">
        <v>177147</v>
      </c>
      <c r="J130">
        <v>3920.19</v>
      </c>
    </row>
    <row r="131" spans="1:10" customFormat="1" x14ac:dyDescent="0.3">
      <c r="A131" t="s">
        <v>19</v>
      </c>
      <c r="B131" t="s">
        <v>89</v>
      </c>
      <c r="C131">
        <v>4.5999999999999999E-2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customFormat="1" x14ac:dyDescent="0.3">
      <c r="A132">
        <v>120</v>
      </c>
      <c r="B132" t="s">
        <v>173</v>
      </c>
      <c r="C132">
        <v>4.2000000000000003E-2</v>
      </c>
      <c r="D132" t="s">
        <v>51</v>
      </c>
      <c r="E132" t="s">
        <v>17</v>
      </c>
      <c r="F132">
        <v>7.0000000000000001E-3</v>
      </c>
      <c r="G132">
        <v>0</v>
      </c>
      <c r="H132">
        <v>0</v>
      </c>
      <c r="I132">
        <v>177147</v>
      </c>
      <c r="J132">
        <v>1162.6859999999999</v>
      </c>
    </row>
    <row r="133" spans="1:10" customFormat="1" x14ac:dyDescent="0.3">
      <c r="A133" t="s">
        <v>19</v>
      </c>
      <c r="B133" t="s">
        <v>197</v>
      </c>
      <c r="C133">
        <v>5.3999999999999999E-2</v>
      </c>
      <c r="E133">
        <v>7.0000000000000001E-3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customFormat="1" x14ac:dyDescent="0.3">
      <c r="A134">
        <v>121</v>
      </c>
      <c r="B134" t="s">
        <v>210</v>
      </c>
      <c r="C134">
        <v>0.26400000000000001</v>
      </c>
      <c r="E134">
        <v>0.29499999999999998</v>
      </c>
      <c r="F134">
        <v>0.21099999999999999</v>
      </c>
      <c r="G134">
        <v>0.11899999999999999</v>
      </c>
      <c r="H134">
        <v>56.7</v>
      </c>
      <c r="I134">
        <v>1</v>
      </c>
      <c r="J134">
        <v>0.21099999999999999</v>
      </c>
    </row>
    <row r="135" spans="1:10" customFormat="1" x14ac:dyDescent="0.3">
      <c r="A135" t="s">
        <v>19</v>
      </c>
      <c r="B135" t="s">
        <v>234</v>
      </c>
      <c r="C135">
        <v>0.14599999999999999</v>
      </c>
      <c r="E135">
        <v>0.126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customFormat="1" x14ac:dyDescent="0.3">
      <c r="A136">
        <v>122</v>
      </c>
      <c r="B136" t="s">
        <v>211</v>
      </c>
      <c r="C136">
        <v>0.10100000000000001</v>
      </c>
      <c r="E136">
        <v>6.6000000000000003E-2</v>
      </c>
      <c r="F136">
        <v>5.2999999999999999E-2</v>
      </c>
      <c r="G136">
        <v>1.9E-2</v>
      </c>
      <c r="H136">
        <v>35.799999999999997</v>
      </c>
      <c r="I136">
        <v>3</v>
      </c>
      <c r="J136">
        <v>0.158</v>
      </c>
    </row>
    <row r="137" spans="1:10" customFormat="1" x14ac:dyDescent="0.3">
      <c r="A137" t="s">
        <v>19</v>
      </c>
      <c r="B137" t="s">
        <v>235</v>
      </c>
      <c r="C137">
        <v>8.1000000000000003E-2</v>
      </c>
      <c r="E137">
        <v>3.9E-2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customFormat="1" x14ac:dyDescent="0.3">
      <c r="A138">
        <v>123</v>
      </c>
      <c r="B138" t="s">
        <v>212</v>
      </c>
      <c r="C138">
        <v>8.6999999999999994E-2</v>
      </c>
      <c r="E138">
        <v>4.7E-2</v>
      </c>
      <c r="F138">
        <v>2.5999999999999999E-2</v>
      </c>
      <c r="G138">
        <v>0.03</v>
      </c>
      <c r="H138">
        <v>115.9</v>
      </c>
      <c r="I138">
        <v>9</v>
      </c>
      <c r="J138">
        <v>0.23499999999999999</v>
      </c>
    </row>
    <row r="139" spans="1:10" customFormat="1" x14ac:dyDescent="0.3">
      <c r="A139" t="s">
        <v>19</v>
      </c>
      <c r="B139" t="s">
        <v>236</v>
      </c>
      <c r="C139">
        <v>5.1999999999999998E-2</v>
      </c>
      <c r="E139">
        <v>5.0000000000000001E-3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customFormat="1" x14ac:dyDescent="0.3">
      <c r="A140">
        <v>124</v>
      </c>
      <c r="B140" t="s">
        <v>213</v>
      </c>
      <c r="C140">
        <v>4.4999999999999998E-2</v>
      </c>
      <c r="E140" t="s">
        <v>17</v>
      </c>
      <c r="F140" t="s">
        <v>17</v>
      </c>
      <c r="G140" t="s">
        <v>17</v>
      </c>
      <c r="H140" t="s">
        <v>17</v>
      </c>
      <c r="I140">
        <v>27</v>
      </c>
      <c r="J140" t="s">
        <v>17</v>
      </c>
    </row>
    <row r="141" spans="1:10" customFormat="1" x14ac:dyDescent="0.3">
      <c r="A141" t="s">
        <v>19</v>
      </c>
      <c r="B141" t="s">
        <v>237</v>
      </c>
      <c r="C141">
        <v>4.7E-2</v>
      </c>
      <c r="E141" t="s">
        <v>17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customFormat="1" x14ac:dyDescent="0.3">
      <c r="A142">
        <v>125</v>
      </c>
      <c r="B142" t="s">
        <v>214</v>
      </c>
      <c r="C142">
        <v>4.2999999999999997E-2</v>
      </c>
      <c r="D142" t="s">
        <v>51</v>
      </c>
      <c r="E142" t="s">
        <v>17</v>
      </c>
      <c r="F142" t="s">
        <v>17</v>
      </c>
      <c r="G142" t="s">
        <v>17</v>
      </c>
      <c r="H142" t="s">
        <v>17</v>
      </c>
      <c r="I142">
        <v>81</v>
      </c>
      <c r="J142" t="s">
        <v>17</v>
      </c>
    </row>
    <row r="143" spans="1:10" customFormat="1" x14ac:dyDescent="0.3">
      <c r="A143" t="s">
        <v>19</v>
      </c>
      <c r="B143" t="s">
        <v>238</v>
      </c>
      <c r="C143">
        <v>4.7E-2</v>
      </c>
      <c r="E143" t="s">
        <v>17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customFormat="1" x14ac:dyDescent="0.3">
      <c r="A144">
        <v>126</v>
      </c>
      <c r="B144" t="s">
        <v>215</v>
      </c>
      <c r="C144">
        <v>4.2999999999999997E-2</v>
      </c>
      <c r="E144" t="s">
        <v>17</v>
      </c>
      <c r="F144" t="s">
        <v>17</v>
      </c>
      <c r="G144" t="s">
        <v>17</v>
      </c>
      <c r="H144" t="s">
        <v>17</v>
      </c>
      <c r="I144">
        <v>243</v>
      </c>
      <c r="J144" t="s">
        <v>17</v>
      </c>
    </row>
    <row r="145" spans="1:10" customFormat="1" x14ac:dyDescent="0.3">
      <c r="A145" t="s">
        <v>19</v>
      </c>
      <c r="B145" t="s">
        <v>239</v>
      </c>
      <c r="C145">
        <v>4.4999999999999998E-2</v>
      </c>
      <c r="E145" t="s">
        <v>17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customFormat="1" x14ac:dyDescent="0.3">
      <c r="A146">
        <v>127</v>
      </c>
      <c r="B146" t="s">
        <v>216</v>
      </c>
      <c r="C146">
        <v>4.3999999999999997E-2</v>
      </c>
      <c r="E146" t="s">
        <v>17</v>
      </c>
      <c r="F146" t="s">
        <v>17</v>
      </c>
      <c r="G146" t="s">
        <v>17</v>
      </c>
      <c r="H146" t="s">
        <v>17</v>
      </c>
      <c r="I146">
        <v>729</v>
      </c>
      <c r="J146" t="s">
        <v>17</v>
      </c>
    </row>
    <row r="147" spans="1:10" customFormat="1" x14ac:dyDescent="0.3">
      <c r="A147" t="s">
        <v>19</v>
      </c>
      <c r="B147" t="s">
        <v>240</v>
      </c>
      <c r="C147">
        <v>4.7E-2</v>
      </c>
      <c r="E147" t="s">
        <v>17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customFormat="1" x14ac:dyDescent="0.3">
      <c r="A148">
        <v>128</v>
      </c>
      <c r="B148" t="s">
        <v>217</v>
      </c>
      <c r="C148">
        <v>4.5999999999999999E-2</v>
      </c>
      <c r="E148" t="s">
        <v>17</v>
      </c>
      <c r="F148" t="s">
        <v>17</v>
      </c>
      <c r="G148" t="s">
        <v>17</v>
      </c>
      <c r="H148" t="s">
        <v>17</v>
      </c>
      <c r="I148">
        <v>2187</v>
      </c>
      <c r="J148" t="s">
        <v>17</v>
      </c>
    </row>
    <row r="149" spans="1:10" customFormat="1" x14ac:dyDescent="0.3">
      <c r="A149" t="s">
        <v>19</v>
      </c>
      <c r="B149" t="s">
        <v>241</v>
      </c>
      <c r="C149">
        <v>4.3999999999999997E-2</v>
      </c>
      <c r="E149" t="s">
        <v>17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customFormat="1" x14ac:dyDescent="0.3">
      <c r="A150">
        <v>129</v>
      </c>
      <c r="B150" t="s">
        <v>218</v>
      </c>
      <c r="C150">
        <v>4.8000000000000001E-2</v>
      </c>
      <c r="E150" t="s">
        <v>17</v>
      </c>
      <c r="F150" t="s">
        <v>17</v>
      </c>
      <c r="G150" t="s">
        <v>17</v>
      </c>
      <c r="H150" t="s">
        <v>17</v>
      </c>
      <c r="I150">
        <v>6561</v>
      </c>
      <c r="J150" t="s">
        <v>17</v>
      </c>
    </row>
    <row r="151" spans="1:10" customFormat="1" x14ac:dyDescent="0.3">
      <c r="A151" t="s">
        <v>19</v>
      </c>
      <c r="B151" t="s">
        <v>242</v>
      </c>
      <c r="C151">
        <v>4.3999999999999997E-2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customFormat="1" x14ac:dyDescent="0.3">
      <c r="A152">
        <v>13</v>
      </c>
      <c r="B152" t="s">
        <v>102</v>
      </c>
      <c r="C152">
        <v>0.224</v>
      </c>
      <c r="E152">
        <v>0.23699999999999999</v>
      </c>
      <c r="F152">
        <v>0.222</v>
      </c>
      <c r="G152">
        <v>2.1000000000000001E-2</v>
      </c>
      <c r="H152">
        <v>9.4</v>
      </c>
      <c r="I152">
        <v>1</v>
      </c>
      <c r="J152">
        <v>0.222</v>
      </c>
    </row>
    <row r="153" spans="1:10" customFormat="1" x14ac:dyDescent="0.3">
      <c r="A153" t="s">
        <v>19</v>
      </c>
      <c r="B153" t="s">
        <v>126</v>
      </c>
      <c r="C153">
        <v>0.20399999999999999</v>
      </c>
      <c r="E153">
        <v>0.20699999999999999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customFormat="1" x14ac:dyDescent="0.3">
      <c r="A154">
        <v>130</v>
      </c>
      <c r="B154" t="s">
        <v>219</v>
      </c>
      <c r="C154">
        <v>4.4999999999999998E-2</v>
      </c>
      <c r="E154" t="s">
        <v>17</v>
      </c>
      <c r="F154" t="s">
        <v>17</v>
      </c>
      <c r="G154" t="s">
        <v>17</v>
      </c>
      <c r="H154" t="s">
        <v>17</v>
      </c>
      <c r="I154">
        <v>19683</v>
      </c>
      <c r="J154" t="s">
        <v>17</v>
      </c>
    </row>
    <row r="155" spans="1:10" customFormat="1" x14ac:dyDescent="0.3">
      <c r="A155" t="s">
        <v>19</v>
      </c>
      <c r="B155" t="s">
        <v>243</v>
      </c>
      <c r="C155">
        <v>4.2999999999999997E-2</v>
      </c>
      <c r="D155" t="s">
        <v>51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customFormat="1" x14ac:dyDescent="0.3">
      <c r="A156">
        <v>131</v>
      </c>
      <c r="B156" t="s">
        <v>220</v>
      </c>
      <c r="C156">
        <v>4.3999999999999997E-2</v>
      </c>
      <c r="E156" t="s">
        <v>17</v>
      </c>
      <c r="F156" t="s">
        <v>17</v>
      </c>
      <c r="G156" t="s">
        <v>17</v>
      </c>
      <c r="H156" t="s">
        <v>17</v>
      </c>
      <c r="I156">
        <v>59049</v>
      </c>
      <c r="J156" t="s">
        <v>17</v>
      </c>
    </row>
    <row r="157" spans="1:10" customFormat="1" x14ac:dyDescent="0.3">
      <c r="A157" t="s">
        <v>19</v>
      </c>
      <c r="B157" t="s">
        <v>244</v>
      </c>
      <c r="C157">
        <v>4.2999999999999997E-2</v>
      </c>
      <c r="E157" t="s">
        <v>17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customFormat="1" x14ac:dyDescent="0.3">
      <c r="A158">
        <v>132</v>
      </c>
      <c r="B158" t="s">
        <v>221</v>
      </c>
      <c r="C158">
        <v>5.1999999999999998E-2</v>
      </c>
      <c r="E158">
        <v>4.0000000000000001E-3</v>
      </c>
      <c r="F158">
        <v>4.0000000000000001E-3</v>
      </c>
      <c r="G158">
        <v>0</v>
      </c>
      <c r="H158">
        <v>0</v>
      </c>
      <c r="I158">
        <v>177147</v>
      </c>
      <c r="J158">
        <v>730.81899999999996</v>
      </c>
    </row>
    <row r="159" spans="1:10" customFormat="1" x14ac:dyDescent="0.3">
      <c r="A159" t="s">
        <v>19</v>
      </c>
      <c r="B159" t="s">
        <v>245</v>
      </c>
      <c r="C159">
        <v>4.3999999999999997E-2</v>
      </c>
      <c r="E159" t="s">
        <v>17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customFormat="1" x14ac:dyDescent="0.3">
      <c r="A160">
        <v>133</v>
      </c>
      <c r="B160" t="s">
        <v>258</v>
      </c>
      <c r="C160">
        <v>0.55600000000000005</v>
      </c>
      <c r="E160">
        <v>0.78200000000000003</v>
      </c>
      <c r="F160">
        <v>0.8</v>
      </c>
      <c r="G160">
        <v>2.5999999999999999E-2</v>
      </c>
      <c r="H160">
        <v>3.2</v>
      </c>
      <c r="I160">
        <v>1</v>
      </c>
      <c r="J160">
        <v>0.8</v>
      </c>
    </row>
    <row r="161" spans="1:10" customFormat="1" x14ac:dyDescent="0.3">
      <c r="A161" t="s">
        <v>19</v>
      </c>
      <c r="B161" t="s">
        <v>282</v>
      </c>
      <c r="C161">
        <v>0.57599999999999996</v>
      </c>
      <c r="E161">
        <v>0.81899999999999995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customFormat="1" x14ac:dyDescent="0.3">
      <c r="A162">
        <v>134</v>
      </c>
      <c r="B162" t="s">
        <v>259</v>
      </c>
      <c r="C162">
        <v>0.16700000000000001</v>
      </c>
      <c r="E162">
        <v>0.155</v>
      </c>
      <c r="F162">
        <v>0.16600000000000001</v>
      </c>
      <c r="G162">
        <v>1.6E-2</v>
      </c>
      <c r="H162">
        <v>9.5</v>
      </c>
      <c r="I162">
        <v>3</v>
      </c>
      <c r="J162">
        <v>0.498</v>
      </c>
    </row>
    <row r="163" spans="1:10" customFormat="1" x14ac:dyDescent="0.3">
      <c r="A163" t="s">
        <v>19</v>
      </c>
      <c r="B163" t="s">
        <v>283</v>
      </c>
      <c r="C163">
        <v>0.183</v>
      </c>
      <c r="E163">
        <v>0.17699999999999999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customFormat="1" x14ac:dyDescent="0.3">
      <c r="A164">
        <v>135</v>
      </c>
      <c r="B164" t="s">
        <v>260</v>
      </c>
      <c r="C164">
        <v>7.0000000000000007E-2</v>
      </c>
      <c r="E164">
        <v>2.7E-2</v>
      </c>
      <c r="F164">
        <v>2.5000000000000001E-2</v>
      </c>
      <c r="G164">
        <v>3.0000000000000001E-3</v>
      </c>
      <c r="H164">
        <v>10.6</v>
      </c>
      <c r="I164">
        <v>9</v>
      </c>
      <c r="J164">
        <v>0.223</v>
      </c>
    </row>
    <row r="165" spans="1:10" customFormat="1" x14ac:dyDescent="0.3">
      <c r="A165" t="s">
        <v>19</v>
      </c>
      <c r="B165" t="s">
        <v>284</v>
      </c>
      <c r="C165">
        <v>6.7000000000000004E-2</v>
      </c>
      <c r="E165">
        <v>2.3E-2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customFormat="1" x14ac:dyDescent="0.3">
      <c r="A166">
        <v>136</v>
      </c>
      <c r="B166" t="s">
        <v>261</v>
      </c>
      <c r="C166">
        <v>5.0999999999999997E-2</v>
      </c>
      <c r="E166">
        <v>3.0000000000000001E-3</v>
      </c>
      <c r="F166">
        <v>4.0000000000000001E-3</v>
      </c>
      <c r="G166">
        <v>1E-3</v>
      </c>
      <c r="H166">
        <v>20.8</v>
      </c>
      <c r="I166">
        <v>27</v>
      </c>
      <c r="J166">
        <v>0.105</v>
      </c>
    </row>
    <row r="167" spans="1:10" customFormat="1" x14ac:dyDescent="0.3">
      <c r="A167" t="s">
        <v>19</v>
      </c>
      <c r="B167" t="s">
        <v>285</v>
      </c>
      <c r="C167">
        <v>5.1999999999999998E-2</v>
      </c>
      <c r="E167">
        <v>4.0000000000000001E-3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customFormat="1" x14ac:dyDescent="0.3">
      <c r="A168">
        <v>137</v>
      </c>
      <c r="B168" t="s">
        <v>262</v>
      </c>
      <c r="C168">
        <v>4.4999999999999998E-2</v>
      </c>
      <c r="E168" t="s">
        <v>17</v>
      </c>
      <c r="F168" t="s">
        <v>17</v>
      </c>
      <c r="G168" t="s">
        <v>17</v>
      </c>
      <c r="H168" t="s">
        <v>17</v>
      </c>
      <c r="I168">
        <v>81</v>
      </c>
      <c r="J168" t="s">
        <v>17</v>
      </c>
    </row>
    <row r="169" spans="1:10" customFormat="1" x14ac:dyDescent="0.3">
      <c r="A169" t="s">
        <v>19</v>
      </c>
      <c r="B169" t="s">
        <v>286</v>
      </c>
      <c r="C169">
        <v>4.4999999999999998E-2</v>
      </c>
      <c r="E169" t="s">
        <v>17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customFormat="1" x14ac:dyDescent="0.3">
      <c r="A170">
        <v>138</v>
      </c>
      <c r="B170" t="s">
        <v>263</v>
      </c>
      <c r="C170">
        <v>4.3999999999999997E-2</v>
      </c>
      <c r="E170" t="s">
        <v>17</v>
      </c>
      <c r="F170" t="s">
        <v>17</v>
      </c>
      <c r="G170" t="s">
        <v>17</v>
      </c>
      <c r="H170" t="s">
        <v>17</v>
      </c>
      <c r="I170">
        <v>243</v>
      </c>
      <c r="J170" t="s">
        <v>17</v>
      </c>
    </row>
    <row r="171" spans="1:10" customFormat="1" x14ac:dyDescent="0.3">
      <c r="A171" t="s">
        <v>19</v>
      </c>
      <c r="B171" t="s">
        <v>287</v>
      </c>
      <c r="C171">
        <v>4.3999999999999997E-2</v>
      </c>
      <c r="E171" t="s">
        <v>17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customFormat="1" x14ac:dyDescent="0.3">
      <c r="A172">
        <v>139</v>
      </c>
      <c r="B172" t="s">
        <v>264</v>
      </c>
      <c r="C172">
        <v>4.3999999999999997E-2</v>
      </c>
      <c r="E172" t="s">
        <v>17</v>
      </c>
      <c r="F172" t="s">
        <v>17</v>
      </c>
      <c r="G172" t="s">
        <v>17</v>
      </c>
      <c r="H172" t="s">
        <v>17</v>
      </c>
      <c r="I172">
        <v>729</v>
      </c>
      <c r="J172" t="s">
        <v>17</v>
      </c>
    </row>
    <row r="173" spans="1:10" customFormat="1" x14ac:dyDescent="0.3">
      <c r="A173" t="s">
        <v>19</v>
      </c>
      <c r="B173" t="s">
        <v>288</v>
      </c>
      <c r="C173">
        <v>4.3999999999999997E-2</v>
      </c>
      <c r="E173" t="s">
        <v>17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customFormat="1" x14ac:dyDescent="0.3">
      <c r="A174">
        <v>14</v>
      </c>
      <c r="B174" t="s">
        <v>103</v>
      </c>
      <c r="C174">
        <v>8.7999999999999995E-2</v>
      </c>
      <c r="E174">
        <v>4.8000000000000001E-2</v>
      </c>
      <c r="F174">
        <v>4.5999999999999999E-2</v>
      </c>
      <c r="G174">
        <v>3.0000000000000001E-3</v>
      </c>
      <c r="H174">
        <v>7.1</v>
      </c>
      <c r="I174">
        <v>3</v>
      </c>
      <c r="J174">
        <v>0.13800000000000001</v>
      </c>
    </row>
    <row r="175" spans="1:10" customFormat="1" x14ac:dyDescent="0.3">
      <c r="A175" t="s">
        <v>19</v>
      </c>
      <c r="B175" t="s">
        <v>127</v>
      </c>
      <c r="C175">
        <v>8.4000000000000005E-2</v>
      </c>
      <c r="E175">
        <v>4.3999999999999997E-2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customFormat="1" x14ac:dyDescent="0.3">
      <c r="A176">
        <v>140</v>
      </c>
      <c r="B176" t="s">
        <v>265</v>
      </c>
      <c r="C176">
        <v>4.2999999999999997E-2</v>
      </c>
      <c r="E176" t="s">
        <v>17</v>
      </c>
      <c r="F176" t="s">
        <v>17</v>
      </c>
      <c r="G176" t="s">
        <v>17</v>
      </c>
      <c r="H176" t="s">
        <v>17</v>
      </c>
      <c r="I176">
        <v>2187</v>
      </c>
      <c r="J176" t="s">
        <v>17</v>
      </c>
    </row>
    <row r="177" spans="1:10" customFormat="1" x14ac:dyDescent="0.3">
      <c r="A177" t="s">
        <v>19</v>
      </c>
      <c r="B177" t="s">
        <v>289</v>
      </c>
      <c r="C177">
        <v>4.3999999999999997E-2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customFormat="1" x14ac:dyDescent="0.3">
      <c r="A178">
        <v>141</v>
      </c>
      <c r="B178" t="s">
        <v>266</v>
      </c>
      <c r="C178">
        <v>4.4999999999999998E-2</v>
      </c>
      <c r="E178" t="s">
        <v>17</v>
      </c>
      <c r="F178" t="s">
        <v>17</v>
      </c>
      <c r="G178" t="s">
        <v>17</v>
      </c>
      <c r="H178" t="s">
        <v>17</v>
      </c>
      <c r="I178">
        <v>6561</v>
      </c>
      <c r="J178" t="s">
        <v>17</v>
      </c>
    </row>
    <row r="179" spans="1:10" customFormat="1" x14ac:dyDescent="0.3">
      <c r="A179" t="s">
        <v>19</v>
      </c>
      <c r="B179" t="s">
        <v>290</v>
      </c>
      <c r="C179">
        <v>4.3999999999999997E-2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customFormat="1" x14ac:dyDescent="0.3">
      <c r="A180">
        <v>142</v>
      </c>
      <c r="B180" t="s">
        <v>267</v>
      </c>
      <c r="C180">
        <v>4.2999999999999997E-2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19683</v>
      </c>
      <c r="J180" t="s">
        <v>17</v>
      </c>
    </row>
    <row r="181" spans="1:10" customFormat="1" x14ac:dyDescent="0.3">
      <c r="A181" t="s">
        <v>19</v>
      </c>
      <c r="B181" t="s">
        <v>291</v>
      </c>
      <c r="C181">
        <v>4.3999999999999997E-2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customFormat="1" x14ac:dyDescent="0.3">
      <c r="A182">
        <v>143</v>
      </c>
      <c r="B182" t="s">
        <v>268</v>
      </c>
      <c r="C182">
        <v>4.2999999999999997E-2</v>
      </c>
      <c r="E182" t="s">
        <v>17</v>
      </c>
      <c r="F182" t="s">
        <v>17</v>
      </c>
      <c r="G182" t="s">
        <v>17</v>
      </c>
      <c r="H182" t="s">
        <v>17</v>
      </c>
      <c r="I182">
        <v>59049</v>
      </c>
      <c r="J182" t="s">
        <v>17</v>
      </c>
    </row>
    <row r="183" spans="1:10" customFormat="1" x14ac:dyDescent="0.3">
      <c r="A183" t="s">
        <v>19</v>
      </c>
      <c r="B183" t="s">
        <v>292</v>
      </c>
      <c r="C183">
        <v>4.2999999999999997E-2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customFormat="1" x14ac:dyDescent="0.3">
      <c r="A184">
        <v>144</v>
      </c>
      <c r="B184" t="s">
        <v>269</v>
      </c>
      <c r="C184">
        <v>4.2999999999999997E-2</v>
      </c>
      <c r="D184" t="s">
        <v>51</v>
      </c>
      <c r="E184" t="s">
        <v>17</v>
      </c>
      <c r="F184" t="s">
        <v>17</v>
      </c>
      <c r="G184" t="s">
        <v>17</v>
      </c>
      <c r="H184" t="s">
        <v>17</v>
      </c>
      <c r="I184">
        <v>177147</v>
      </c>
      <c r="J184" t="s">
        <v>17</v>
      </c>
    </row>
    <row r="185" spans="1:10" customFormat="1" x14ac:dyDescent="0.3">
      <c r="A185" t="s">
        <v>19</v>
      </c>
      <c r="B185" t="s">
        <v>293</v>
      </c>
      <c r="C185">
        <v>4.4999999999999998E-2</v>
      </c>
      <c r="E185" t="s">
        <v>17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customFormat="1" x14ac:dyDescent="0.3">
      <c r="A186">
        <v>145</v>
      </c>
      <c r="B186" t="s">
        <v>306</v>
      </c>
      <c r="C186">
        <v>3.44</v>
      </c>
      <c r="D186" t="s">
        <v>51</v>
      </c>
      <c r="E186" t="s">
        <v>17</v>
      </c>
      <c r="F186" t="s">
        <v>17</v>
      </c>
      <c r="G186" t="s">
        <v>17</v>
      </c>
      <c r="H186" t="s">
        <v>17</v>
      </c>
      <c r="I186">
        <v>1</v>
      </c>
      <c r="J186" t="s">
        <v>17</v>
      </c>
    </row>
    <row r="187" spans="1:10" customFormat="1" x14ac:dyDescent="0.3">
      <c r="A187" t="s">
        <v>19</v>
      </c>
      <c r="B187" t="s">
        <v>330</v>
      </c>
      <c r="C187">
        <v>3.5369999999999999</v>
      </c>
      <c r="D187" t="s">
        <v>51</v>
      </c>
      <c r="E187" t="s">
        <v>17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customFormat="1" x14ac:dyDescent="0.3">
      <c r="A188">
        <v>146</v>
      </c>
      <c r="B188" t="s">
        <v>307</v>
      </c>
      <c r="C188">
        <v>3.4</v>
      </c>
      <c r="D188" t="s">
        <v>51</v>
      </c>
      <c r="E188" t="s">
        <v>17</v>
      </c>
      <c r="F188" t="s">
        <v>17</v>
      </c>
      <c r="G188" t="s">
        <v>17</v>
      </c>
      <c r="H188" t="s">
        <v>17</v>
      </c>
      <c r="I188">
        <v>3</v>
      </c>
      <c r="J188" t="s">
        <v>17</v>
      </c>
    </row>
    <row r="189" spans="1:10" customFormat="1" x14ac:dyDescent="0.3">
      <c r="A189" t="s">
        <v>19</v>
      </c>
      <c r="B189" t="s">
        <v>331</v>
      </c>
      <c r="C189">
        <v>3.4079999999999999</v>
      </c>
      <c r="D189" t="s">
        <v>51</v>
      </c>
      <c r="E189" t="s">
        <v>17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customFormat="1" x14ac:dyDescent="0.3">
      <c r="A190">
        <v>147</v>
      </c>
      <c r="B190" t="s">
        <v>308</v>
      </c>
      <c r="C190">
        <v>2.927</v>
      </c>
      <c r="E190">
        <v>25.65</v>
      </c>
      <c r="F190">
        <v>264.08699999999999</v>
      </c>
      <c r="G190">
        <v>337.2</v>
      </c>
      <c r="H190">
        <v>127.7</v>
      </c>
      <c r="I190">
        <v>9</v>
      </c>
      <c r="J190">
        <v>2376.779</v>
      </c>
    </row>
    <row r="191" spans="1:10" customFormat="1" x14ac:dyDescent="0.3">
      <c r="A191" t="s">
        <v>19</v>
      </c>
      <c r="B191" t="s">
        <v>332</v>
      </c>
      <c r="C191">
        <v>3.202</v>
      </c>
      <c r="D191" t="s">
        <v>51</v>
      </c>
      <c r="E191">
        <v>502.52300000000002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customFormat="1" x14ac:dyDescent="0.3">
      <c r="A192">
        <v>148</v>
      </c>
      <c r="B192" t="s">
        <v>309</v>
      </c>
      <c r="C192">
        <v>1.8520000000000001</v>
      </c>
      <c r="E192">
        <v>4.9580000000000002</v>
      </c>
      <c r="F192">
        <v>5.1829999999999998</v>
      </c>
      <c r="G192">
        <v>0.317</v>
      </c>
      <c r="H192">
        <v>6.1</v>
      </c>
      <c r="I192">
        <v>27</v>
      </c>
      <c r="J192">
        <v>139.934</v>
      </c>
    </row>
    <row r="193" spans="1:10" customFormat="1" x14ac:dyDescent="0.3">
      <c r="A193" t="s">
        <v>19</v>
      </c>
      <c r="B193" t="s">
        <v>333</v>
      </c>
      <c r="C193">
        <v>1.927</v>
      </c>
      <c r="E193">
        <v>5.407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customFormat="1" x14ac:dyDescent="0.3">
      <c r="A194">
        <v>149</v>
      </c>
      <c r="B194" t="s">
        <v>310</v>
      </c>
      <c r="C194">
        <v>0.64600000000000002</v>
      </c>
      <c r="E194">
        <v>0.95299999999999996</v>
      </c>
      <c r="F194">
        <v>0.995</v>
      </c>
      <c r="G194">
        <v>5.8999999999999997E-2</v>
      </c>
      <c r="H194">
        <v>5.9</v>
      </c>
      <c r="I194">
        <v>81</v>
      </c>
      <c r="J194">
        <v>80.593999999999994</v>
      </c>
    </row>
    <row r="195" spans="1:10" customFormat="1" x14ac:dyDescent="0.3">
      <c r="A195" t="s">
        <v>19</v>
      </c>
      <c r="B195" t="s">
        <v>334</v>
      </c>
      <c r="C195">
        <v>0.68799999999999994</v>
      </c>
      <c r="E195">
        <v>1.0369999999999999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customFormat="1" x14ac:dyDescent="0.3">
      <c r="A196">
        <v>15</v>
      </c>
      <c r="B196" t="s">
        <v>104</v>
      </c>
      <c r="C196">
        <v>5.5E-2</v>
      </c>
      <c r="E196">
        <v>8.0000000000000002E-3</v>
      </c>
      <c r="F196">
        <v>1.2E-2</v>
      </c>
      <c r="G196">
        <v>6.0000000000000001E-3</v>
      </c>
      <c r="H196">
        <v>49.3</v>
      </c>
      <c r="I196">
        <v>9</v>
      </c>
      <c r="J196">
        <v>0.104</v>
      </c>
    </row>
    <row r="197" spans="1:10" customFormat="1" x14ac:dyDescent="0.3">
      <c r="A197" t="s">
        <v>19</v>
      </c>
      <c r="B197" t="s">
        <v>128</v>
      </c>
      <c r="C197">
        <v>6.0999999999999999E-2</v>
      </c>
      <c r="E197">
        <v>1.6E-2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customFormat="1" x14ac:dyDescent="0.3">
      <c r="A198">
        <v>150</v>
      </c>
      <c r="B198" t="s">
        <v>311</v>
      </c>
      <c r="C198">
        <v>0.19800000000000001</v>
      </c>
      <c r="E198">
        <v>0.19900000000000001</v>
      </c>
      <c r="F198">
        <v>0.214</v>
      </c>
      <c r="G198">
        <v>2.1999999999999999E-2</v>
      </c>
      <c r="H198">
        <v>10.3</v>
      </c>
      <c r="I198">
        <v>243</v>
      </c>
      <c r="J198">
        <v>52.048000000000002</v>
      </c>
    </row>
    <row r="199" spans="1:10" customFormat="1" x14ac:dyDescent="0.3">
      <c r="A199" t="s">
        <v>19</v>
      </c>
      <c r="B199" t="s">
        <v>335</v>
      </c>
      <c r="C199">
        <v>0.219</v>
      </c>
      <c r="E199">
        <v>0.23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customFormat="1" x14ac:dyDescent="0.3">
      <c r="A200">
        <v>151</v>
      </c>
      <c r="B200" t="s">
        <v>312</v>
      </c>
      <c r="C200">
        <v>7.3999999999999996E-2</v>
      </c>
      <c r="E200">
        <v>3.2000000000000001E-2</v>
      </c>
      <c r="F200">
        <v>3.6999999999999998E-2</v>
      </c>
      <c r="G200">
        <v>7.0000000000000001E-3</v>
      </c>
      <c r="H200">
        <v>20.100000000000001</v>
      </c>
      <c r="I200">
        <v>729</v>
      </c>
      <c r="J200">
        <v>26.847000000000001</v>
      </c>
    </row>
    <row r="201" spans="1:10" customFormat="1" x14ac:dyDescent="0.3">
      <c r="A201" t="s">
        <v>19</v>
      </c>
      <c r="B201" t="s">
        <v>336</v>
      </c>
      <c r="C201">
        <v>8.3000000000000004E-2</v>
      </c>
      <c r="E201">
        <v>4.2000000000000003E-2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customFormat="1" x14ac:dyDescent="0.3">
      <c r="A202">
        <v>152</v>
      </c>
      <c r="B202" t="s">
        <v>313</v>
      </c>
      <c r="C202">
        <v>5.1999999999999998E-2</v>
      </c>
      <c r="E202">
        <v>5.0000000000000001E-3</v>
      </c>
      <c r="F202">
        <v>5.0000000000000001E-3</v>
      </c>
      <c r="G202">
        <v>0</v>
      </c>
      <c r="H202">
        <v>5.4</v>
      </c>
      <c r="I202">
        <v>2187</v>
      </c>
      <c r="J202">
        <v>9.9039999999999999</v>
      </c>
    </row>
    <row r="203" spans="1:10" customFormat="1" x14ac:dyDescent="0.3">
      <c r="A203" t="s">
        <v>19</v>
      </c>
      <c r="B203" t="s">
        <v>337</v>
      </c>
      <c r="C203">
        <v>5.1999999999999998E-2</v>
      </c>
      <c r="E203">
        <v>4.0000000000000001E-3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customFormat="1" x14ac:dyDescent="0.3">
      <c r="A204">
        <v>153</v>
      </c>
      <c r="B204" t="s">
        <v>314</v>
      </c>
      <c r="C204">
        <v>4.3999999999999997E-2</v>
      </c>
      <c r="E204" t="s">
        <v>17</v>
      </c>
      <c r="F204" t="s">
        <v>17</v>
      </c>
      <c r="G204" t="s">
        <v>17</v>
      </c>
      <c r="H204" t="s">
        <v>17</v>
      </c>
      <c r="I204">
        <v>6561</v>
      </c>
      <c r="J204" t="s">
        <v>17</v>
      </c>
    </row>
    <row r="205" spans="1:10" customFormat="1" x14ac:dyDescent="0.3">
      <c r="A205" t="s">
        <v>19</v>
      </c>
      <c r="B205" t="s">
        <v>338</v>
      </c>
      <c r="C205">
        <v>4.3999999999999997E-2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customFormat="1" x14ac:dyDescent="0.3">
      <c r="A206">
        <v>154</v>
      </c>
      <c r="B206" t="s">
        <v>315</v>
      </c>
      <c r="C206">
        <v>4.2999999999999997E-2</v>
      </c>
      <c r="E206" t="s">
        <v>17</v>
      </c>
      <c r="F206" t="s">
        <v>17</v>
      </c>
      <c r="G206" t="s">
        <v>17</v>
      </c>
      <c r="H206" t="s">
        <v>17</v>
      </c>
      <c r="I206">
        <v>19683</v>
      </c>
      <c r="J206" t="s">
        <v>17</v>
      </c>
    </row>
    <row r="207" spans="1:10" customFormat="1" x14ac:dyDescent="0.3">
      <c r="A207" t="s">
        <v>19</v>
      </c>
      <c r="B207" t="s">
        <v>339</v>
      </c>
      <c r="C207">
        <v>4.2000000000000003E-2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customFormat="1" x14ac:dyDescent="0.3">
      <c r="A208">
        <v>155</v>
      </c>
      <c r="B208" t="s">
        <v>316</v>
      </c>
      <c r="C208">
        <v>4.2000000000000003E-2</v>
      </c>
      <c r="D208" t="s">
        <v>51</v>
      </c>
      <c r="E208" t="s">
        <v>17</v>
      </c>
      <c r="F208" t="s">
        <v>17</v>
      </c>
      <c r="G208" t="s">
        <v>17</v>
      </c>
      <c r="H208" t="s">
        <v>17</v>
      </c>
      <c r="I208">
        <v>59049</v>
      </c>
      <c r="J208" t="s">
        <v>17</v>
      </c>
    </row>
    <row r="209" spans="1:10" customFormat="1" x14ac:dyDescent="0.3">
      <c r="A209" t="s">
        <v>19</v>
      </c>
      <c r="B209" t="s">
        <v>340</v>
      </c>
      <c r="C209">
        <v>4.3999999999999997E-2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customFormat="1" x14ac:dyDescent="0.3">
      <c r="A210">
        <v>156</v>
      </c>
      <c r="B210" t="s">
        <v>317</v>
      </c>
      <c r="C210">
        <v>4.3999999999999997E-2</v>
      </c>
      <c r="E210" t="s">
        <v>17</v>
      </c>
      <c r="F210" t="s">
        <v>17</v>
      </c>
      <c r="G210" t="s">
        <v>17</v>
      </c>
      <c r="H210" t="s">
        <v>17</v>
      </c>
      <c r="I210">
        <v>177147</v>
      </c>
      <c r="J210" t="s">
        <v>17</v>
      </c>
    </row>
    <row r="211" spans="1:10" customFormat="1" x14ac:dyDescent="0.3">
      <c r="A211" t="s">
        <v>19</v>
      </c>
      <c r="B211" t="s">
        <v>341</v>
      </c>
      <c r="C211">
        <v>4.2000000000000003E-2</v>
      </c>
      <c r="D211" t="s">
        <v>51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customFormat="1" x14ac:dyDescent="0.3">
      <c r="A212">
        <v>157</v>
      </c>
      <c r="B212" t="s">
        <v>354</v>
      </c>
      <c r="C212">
        <v>3.4449999999999998</v>
      </c>
      <c r="D212" t="s">
        <v>51</v>
      </c>
      <c r="E212" t="s">
        <v>17</v>
      </c>
      <c r="F212" t="s">
        <v>17</v>
      </c>
      <c r="G212" t="s">
        <v>17</v>
      </c>
      <c r="H212" t="s">
        <v>17</v>
      </c>
      <c r="I212">
        <v>1</v>
      </c>
      <c r="J212" t="s">
        <v>17</v>
      </c>
    </row>
    <row r="213" spans="1:10" customFormat="1" x14ac:dyDescent="0.3">
      <c r="A213" t="s">
        <v>19</v>
      </c>
      <c r="B213" t="s">
        <v>378</v>
      </c>
      <c r="C213">
        <v>3.2389999999999999</v>
      </c>
      <c r="D213" t="s">
        <v>51</v>
      </c>
      <c r="E213" t="s">
        <v>17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customFormat="1" x14ac:dyDescent="0.3">
      <c r="A214">
        <v>158</v>
      </c>
      <c r="B214" t="s">
        <v>355</v>
      </c>
      <c r="C214">
        <v>2.786</v>
      </c>
      <c r="E214">
        <v>18.21</v>
      </c>
      <c r="F214">
        <v>18.21</v>
      </c>
      <c r="G214">
        <v>0</v>
      </c>
      <c r="H214">
        <v>0</v>
      </c>
      <c r="I214">
        <v>3</v>
      </c>
      <c r="J214">
        <v>54.63</v>
      </c>
    </row>
    <row r="215" spans="1:10" customFormat="1" x14ac:dyDescent="0.3">
      <c r="A215" t="s">
        <v>19</v>
      </c>
      <c r="B215" t="s">
        <v>379</v>
      </c>
      <c r="C215">
        <v>3.282</v>
      </c>
      <c r="D215" t="s">
        <v>51</v>
      </c>
      <c r="E215" t="s">
        <v>17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customFormat="1" x14ac:dyDescent="0.3">
      <c r="A216">
        <v>159</v>
      </c>
      <c r="B216" t="s">
        <v>356</v>
      </c>
      <c r="C216">
        <v>1.913</v>
      </c>
      <c r="E216">
        <v>5.3179999999999996</v>
      </c>
      <c r="F216">
        <v>5.8419999999999996</v>
      </c>
      <c r="G216">
        <v>0.74</v>
      </c>
      <c r="H216">
        <v>12.7</v>
      </c>
      <c r="I216">
        <v>9</v>
      </c>
      <c r="J216">
        <v>52.575000000000003</v>
      </c>
    </row>
    <row r="217" spans="1:10" customFormat="1" x14ac:dyDescent="0.3">
      <c r="A217" t="s">
        <v>19</v>
      </c>
      <c r="B217" t="s">
        <v>380</v>
      </c>
      <c r="C217">
        <v>2.0670000000000002</v>
      </c>
      <c r="E217">
        <v>6.3650000000000002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customFormat="1" x14ac:dyDescent="0.3">
      <c r="A218">
        <v>16</v>
      </c>
      <c r="B218" t="s">
        <v>105</v>
      </c>
      <c r="C218">
        <v>4.3999999999999997E-2</v>
      </c>
      <c r="E218" t="s">
        <v>17</v>
      </c>
      <c r="F218" t="s">
        <v>17</v>
      </c>
      <c r="G218" t="s">
        <v>17</v>
      </c>
      <c r="H218" t="s">
        <v>17</v>
      </c>
      <c r="I218">
        <v>27</v>
      </c>
      <c r="J218" t="s">
        <v>17</v>
      </c>
    </row>
    <row r="219" spans="1:10" customFormat="1" x14ac:dyDescent="0.3">
      <c r="A219" t="s">
        <v>19</v>
      </c>
      <c r="B219" t="s">
        <v>129</v>
      </c>
      <c r="C219">
        <v>4.3999999999999997E-2</v>
      </c>
      <c r="E219" t="s">
        <v>17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customFormat="1" x14ac:dyDescent="0.3">
      <c r="A220">
        <v>160</v>
      </c>
      <c r="B220" t="s">
        <v>357</v>
      </c>
      <c r="C220">
        <v>0.68899999999999995</v>
      </c>
      <c r="E220">
        <v>1.0389999999999999</v>
      </c>
      <c r="F220">
        <v>1.1919999999999999</v>
      </c>
      <c r="G220">
        <v>0.216</v>
      </c>
      <c r="H220">
        <v>18.100000000000001</v>
      </c>
      <c r="I220">
        <v>27</v>
      </c>
      <c r="J220">
        <v>32.183</v>
      </c>
    </row>
    <row r="221" spans="1:10" customFormat="1" x14ac:dyDescent="0.3">
      <c r="A221" t="s">
        <v>19</v>
      </c>
      <c r="B221" t="s">
        <v>381</v>
      </c>
      <c r="C221">
        <v>0.83299999999999996</v>
      </c>
      <c r="E221">
        <v>1.345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customFormat="1" x14ac:dyDescent="0.3">
      <c r="A222">
        <v>161</v>
      </c>
      <c r="B222" t="s">
        <v>358</v>
      </c>
      <c r="C222">
        <v>0.182</v>
      </c>
      <c r="E222">
        <v>0.17699999999999999</v>
      </c>
      <c r="F222">
        <v>0.20799999999999999</v>
      </c>
      <c r="G222">
        <v>4.4999999999999998E-2</v>
      </c>
      <c r="H222">
        <v>21.7</v>
      </c>
      <c r="I222">
        <v>81</v>
      </c>
      <c r="J222">
        <v>16.888000000000002</v>
      </c>
    </row>
    <row r="223" spans="1:10" customFormat="1" x14ac:dyDescent="0.3">
      <c r="A223" t="s">
        <v>19</v>
      </c>
      <c r="B223" t="s">
        <v>382</v>
      </c>
      <c r="C223">
        <v>0.22700000000000001</v>
      </c>
      <c r="E223">
        <v>0.24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customFormat="1" x14ac:dyDescent="0.3">
      <c r="A224">
        <v>162</v>
      </c>
      <c r="B224" t="s">
        <v>359</v>
      </c>
      <c r="C224">
        <v>8.3000000000000004E-2</v>
      </c>
      <c r="E224">
        <v>4.2000000000000003E-2</v>
      </c>
      <c r="F224">
        <v>4.5999999999999999E-2</v>
      </c>
      <c r="G224">
        <v>6.0000000000000001E-3</v>
      </c>
      <c r="H224">
        <v>12.3</v>
      </c>
      <c r="I224">
        <v>243</v>
      </c>
      <c r="J224">
        <v>11.263999999999999</v>
      </c>
    </row>
    <row r="225" spans="1:10" customFormat="1" x14ac:dyDescent="0.3">
      <c r="A225" t="s">
        <v>19</v>
      </c>
      <c r="B225" t="s">
        <v>383</v>
      </c>
      <c r="C225">
        <v>8.8999999999999996E-2</v>
      </c>
      <c r="E225">
        <v>0.05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customFormat="1" x14ac:dyDescent="0.3">
      <c r="A226">
        <v>163</v>
      </c>
      <c r="B226" t="s">
        <v>360</v>
      </c>
      <c r="C226">
        <v>5.5E-2</v>
      </c>
      <c r="E226">
        <v>8.0000000000000002E-3</v>
      </c>
      <c r="F226">
        <v>8.9999999999999993E-3</v>
      </c>
      <c r="G226">
        <v>1E-3</v>
      </c>
      <c r="H226">
        <v>15.9</v>
      </c>
      <c r="I226">
        <v>729</v>
      </c>
      <c r="J226">
        <v>6.548</v>
      </c>
    </row>
    <row r="227" spans="1:10" customFormat="1" x14ac:dyDescent="0.3">
      <c r="A227" t="s">
        <v>19</v>
      </c>
      <c r="B227" t="s">
        <v>384</v>
      </c>
      <c r="C227">
        <v>5.7000000000000002E-2</v>
      </c>
      <c r="E227">
        <v>0.01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customFormat="1" x14ac:dyDescent="0.3">
      <c r="A228">
        <v>164</v>
      </c>
      <c r="B228" t="s">
        <v>361</v>
      </c>
      <c r="C228">
        <v>4.7E-2</v>
      </c>
      <c r="E228" t="s">
        <v>17</v>
      </c>
      <c r="F228">
        <v>0</v>
      </c>
      <c r="G228">
        <v>0</v>
      </c>
      <c r="H228">
        <v>0</v>
      </c>
      <c r="I228">
        <v>2187</v>
      </c>
      <c r="J228">
        <v>0.72699999999999998</v>
      </c>
    </row>
    <row r="229" spans="1:10" customFormat="1" x14ac:dyDescent="0.3">
      <c r="A229" t="s">
        <v>19</v>
      </c>
      <c r="B229" t="s">
        <v>385</v>
      </c>
      <c r="C229">
        <v>4.8000000000000001E-2</v>
      </c>
      <c r="E229">
        <v>0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customFormat="1" x14ac:dyDescent="0.3">
      <c r="A230">
        <v>165</v>
      </c>
      <c r="B230" t="s">
        <v>362</v>
      </c>
      <c r="C230">
        <v>5.1999999999999998E-2</v>
      </c>
      <c r="E230">
        <v>5.0000000000000001E-3</v>
      </c>
      <c r="F230">
        <v>5.0000000000000001E-3</v>
      </c>
      <c r="G230">
        <v>0</v>
      </c>
      <c r="H230">
        <v>0</v>
      </c>
      <c r="I230">
        <v>6561</v>
      </c>
      <c r="J230">
        <v>31.606999999999999</v>
      </c>
    </row>
    <row r="231" spans="1:10" customFormat="1" x14ac:dyDescent="0.3">
      <c r="A231" t="s">
        <v>19</v>
      </c>
      <c r="B231" t="s">
        <v>386</v>
      </c>
      <c r="C231">
        <v>4.4999999999999998E-2</v>
      </c>
      <c r="E231" t="s">
        <v>17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customFormat="1" x14ac:dyDescent="0.3">
      <c r="A232">
        <v>166</v>
      </c>
      <c r="B232" t="s">
        <v>363</v>
      </c>
      <c r="C232">
        <v>4.8000000000000001E-2</v>
      </c>
      <c r="E232" t="s">
        <v>17</v>
      </c>
      <c r="F232" t="s">
        <v>17</v>
      </c>
      <c r="G232" t="s">
        <v>17</v>
      </c>
      <c r="H232" t="s">
        <v>17</v>
      </c>
      <c r="I232">
        <v>19683</v>
      </c>
      <c r="J232" t="s">
        <v>17</v>
      </c>
    </row>
    <row r="233" spans="1:10" customFormat="1" x14ac:dyDescent="0.3">
      <c r="A233" t="s">
        <v>19</v>
      </c>
      <c r="B233" t="s">
        <v>387</v>
      </c>
      <c r="C233">
        <v>4.8000000000000001E-2</v>
      </c>
      <c r="E233" t="s">
        <v>17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customFormat="1" x14ac:dyDescent="0.3">
      <c r="A234">
        <v>167</v>
      </c>
      <c r="B234" t="s">
        <v>364</v>
      </c>
      <c r="C234">
        <v>4.8000000000000001E-2</v>
      </c>
      <c r="E234" t="s">
        <v>17</v>
      </c>
      <c r="F234" t="s">
        <v>17</v>
      </c>
      <c r="G234" t="s">
        <v>17</v>
      </c>
      <c r="H234" t="s">
        <v>17</v>
      </c>
      <c r="I234">
        <v>59049</v>
      </c>
      <c r="J234" t="s">
        <v>17</v>
      </c>
    </row>
    <row r="235" spans="1:10" customFormat="1" x14ac:dyDescent="0.3">
      <c r="A235" t="s">
        <v>19</v>
      </c>
      <c r="B235" t="s">
        <v>388</v>
      </c>
      <c r="C235">
        <v>4.2999999999999997E-2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customFormat="1" x14ac:dyDescent="0.3">
      <c r="A236">
        <v>168</v>
      </c>
      <c r="B236" t="s">
        <v>365</v>
      </c>
      <c r="C236">
        <v>4.3999999999999997E-2</v>
      </c>
      <c r="E236" t="s">
        <v>17</v>
      </c>
      <c r="F236" t="s">
        <v>17</v>
      </c>
      <c r="G236" t="s">
        <v>17</v>
      </c>
      <c r="H236" t="s">
        <v>17</v>
      </c>
      <c r="I236">
        <v>177147</v>
      </c>
      <c r="J236" t="s">
        <v>17</v>
      </c>
    </row>
    <row r="237" spans="1:10" customFormat="1" x14ac:dyDescent="0.3">
      <c r="A237" t="s">
        <v>19</v>
      </c>
      <c r="B237" t="s">
        <v>389</v>
      </c>
      <c r="C237">
        <v>4.3999999999999997E-2</v>
      </c>
      <c r="E237" t="s">
        <v>17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customFormat="1" x14ac:dyDescent="0.3">
      <c r="A238">
        <v>17</v>
      </c>
      <c r="B238" t="s">
        <v>106</v>
      </c>
      <c r="C238">
        <v>4.2999999999999997E-2</v>
      </c>
      <c r="D238" t="s">
        <v>51</v>
      </c>
      <c r="E238" t="s">
        <v>17</v>
      </c>
      <c r="F238" t="s">
        <v>17</v>
      </c>
      <c r="G238" t="s">
        <v>17</v>
      </c>
      <c r="H238" t="s">
        <v>17</v>
      </c>
      <c r="I238">
        <v>81</v>
      </c>
      <c r="J238" t="s">
        <v>17</v>
      </c>
    </row>
    <row r="239" spans="1:10" customFormat="1" x14ac:dyDescent="0.3">
      <c r="A239" t="s">
        <v>19</v>
      </c>
      <c r="B239" t="s">
        <v>130</v>
      </c>
      <c r="C239">
        <v>4.2999999999999997E-2</v>
      </c>
      <c r="D239" t="s">
        <v>51</v>
      </c>
      <c r="E239" t="s">
        <v>17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customFormat="1" x14ac:dyDescent="0.3">
      <c r="A240">
        <v>18</v>
      </c>
      <c r="B240" t="s">
        <v>107</v>
      </c>
      <c r="C240">
        <v>4.1000000000000002E-2</v>
      </c>
      <c r="D240" t="s">
        <v>51</v>
      </c>
      <c r="E240" t="s">
        <v>17</v>
      </c>
      <c r="F240" t="s">
        <v>17</v>
      </c>
      <c r="G240" t="s">
        <v>17</v>
      </c>
      <c r="H240" t="s">
        <v>17</v>
      </c>
      <c r="I240">
        <v>243</v>
      </c>
      <c r="J240" t="s">
        <v>17</v>
      </c>
    </row>
    <row r="241" spans="1:10" customFormat="1" x14ac:dyDescent="0.3">
      <c r="A241" t="s">
        <v>19</v>
      </c>
      <c r="B241" t="s">
        <v>131</v>
      </c>
      <c r="C241">
        <v>4.1000000000000002E-2</v>
      </c>
      <c r="D241" t="s">
        <v>51</v>
      </c>
      <c r="E241" t="s">
        <v>17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customFormat="1" x14ac:dyDescent="0.3">
      <c r="A242">
        <v>19</v>
      </c>
      <c r="B242" t="s">
        <v>108</v>
      </c>
      <c r="C242">
        <v>4.1000000000000002E-2</v>
      </c>
      <c r="D242" t="s">
        <v>51</v>
      </c>
      <c r="E242" t="s">
        <v>17</v>
      </c>
      <c r="F242" t="s">
        <v>17</v>
      </c>
      <c r="G242" t="s">
        <v>17</v>
      </c>
      <c r="H242" t="s">
        <v>17</v>
      </c>
      <c r="I242">
        <v>729</v>
      </c>
      <c r="J242" t="s">
        <v>17</v>
      </c>
    </row>
    <row r="243" spans="1:10" customFormat="1" x14ac:dyDescent="0.3">
      <c r="A243" t="s">
        <v>19</v>
      </c>
      <c r="B243" t="s">
        <v>132</v>
      </c>
      <c r="C243">
        <v>4.1000000000000002E-2</v>
      </c>
      <c r="D243" t="s">
        <v>51</v>
      </c>
      <c r="E243" t="s">
        <v>17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customFormat="1" x14ac:dyDescent="0.3">
      <c r="A244">
        <v>20</v>
      </c>
      <c r="B244" t="s">
        <v>109</v>
      </c>
      <c r="C244">
        <v>4.2999999999999997E-2</v>
      </c>
      <c r="D244" t="s">
        <v>51</v>
      </c>
      <c r="E244" t="s">
        <v>17</v>
      </c>
      <c r="F244" t="s">
        <v>17</v>
      </c>
      <c r="G244" t="s">
        <v>17</v>
      </c>
      <c r="H244" t="s">
        <v>17</v>
      </c>
      <c r="I244">
        <v>2187</v>
      </c>
      <c r="J244" t="s">
        <v>17</v>
      </c>
    </row>
    <row r="245" spans="1:10" customFormat="1" x14ac:dyDescent="0.3">
      <c r="A245" t="s">
        <v>19</v>
      </c>
      <c r="B245" t="s">
        <v>133</v>
      </c>
      <c r="C245">
        <v>4.2000000000000003E-2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customFormat="1" x14ac:dyDescent="0.3">
      <c r="A246">
        <v>21</v>
      </c>
      <c r="B246" t="s">
        <v>110</v>
      </c>
      <c r="C246">
        <v>4.8000000000000001E-2</v>
      </c>
      <c r="E246" t="s">
        <v>17</v>
      </c>
      <c r="F246" t="s">
        <v>17</v>
      </c>
      <c r="G246" t="s">
        <v>17</v>
      </c>
      <c r="H246" t="s">
        <v>17</v>
      </c>
      <c r="I246">
        <v>6561</v>
      </c>
      <c r="J246" t="s">
        <v>17</v>
      </c>
    </row>
    <row r="247" spans="1:10" customFormat="1" x14ac:dyDescent="0.3">
      <c r="A247" t="s">
        <v>19</v>
      </c>
      <c r="B247" t="s">
        <v>134</v>
      </c>
      <c r="C247">
        <v>4.2999999999999997E-2</v>
      </c>
      <c r="D247" t="s">
        <v>51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customFormat="1" x14ac:dyDescent="0.3">
      <c r="A248">
        <v>22</v>
      </c>
      <c r="B248" t="s">
        <v>111</v>
      </c>
      <c r="C248">
        <v>4.2000000000000003E-2</v>
      </c>
      <c r="D248" t="s">
        <v>51</v>
      </c>
      <c r="E248" t="s">
        <v>17</v>
      </c>
      <c r="F248" t="s">
        <v>17</v>
      </c>
      <c r="G248" t="s">
        <v>17</v>
      </c>
      <c r="H248" t="s">
        <v>17</v>
      </c>
      <c r="I248">
        <v>19683</v>
      </c>
      <c r="J248" t="s">
        <v>17</v>
      </c>
    </row>
    <row r="249" spans="1:10" customFormat="1" x14ac:dyDescent="0.3">
      <c r="A249" t="s">
        <v>19</v>
      </c>
      <c r="B249" t="s">
        <v>135</v>
      </c>
      <c r="C249">
        <v>4.2000000000000003E-2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customFormat="1" x14ac:dyDescent="0.3">
      <c r="A250">
        <v>23</v>
      </c>
      <c r="B250" t="s">
        <v>112</v>
      </c>
      <c r="C250">
        <v>4.2000000000000003E-2</v>
      </c>
      <c r="D250" t="s">
        <v>51</v>
      </c>
      <c r="E250" t="s">
        <v>17</v>
      </c>
      <c r="F250" t="s">
        <v>17</v>
      </c>
      <c r="G250" t="s">
        <v>17</v>
      </c>
      <c r="H250" t="s">
        <v>17</v>
      </c>
      <c r="I250">
        <v>59049</v>
      </c>
      <c r="J250" t="s">
        <v>17</v>
      </c>
    </row>
    <row r="251" spans="1:10" customFormat="1" x14ac:dyDescent="0.3">
      <c r="A251" t="s">
        <v>19</v>
      </c>
      <c r="B251" t="s">
        <v>136</v>
      </c>
      <c r="C251">
        <v>4.1000000000000002E-2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customFormat="1" x14ac:dyDescent="0.3">
      <c r="A252">
        <v>24</v>
      </c>
      <c r="B252" t="s">
        <v>113</v>
      </c>
      <c r="C252">
        <v>4.2000000000000003E-2</v>
      </c>
      <c r="D252" t="s">
        <v>51</v>
      </c>
      <c r="E252" t="s">
        <v>17</v>
      </c>
      <c r="F252" t="s">
        <v>17</v>
      </c>
      <c r="G252" t="s">
        <v>17</v>
      </c>
      <c r="H252" t="s">
        <v>17</v>
      </c>
      <c r="I252">
        <v>177147</v>
      </c>
      <c r="J252" t="s">
        <v>17</v>
      </c>
    </row>
    <row r="253" spans="1:10" customFormat="1" x14ac:dyDescent="0.3">
      <c r="A253" t="s">
        <v>19</v>
      </c>
      <c r="B253" t="s">
        <v>137</v>
      </c>
      <c r="C253">
        <v>4.3999999999999997E-2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customFormat="1" x14ac:dyDescent="0.3">
      <c r="A254">
        <v>25</v>
      </c>
      <c r="B254" t="s">
        <v>150</v>
      </c>
      <c r="C254">
        <v>1.3120000000000001</v>
      </c>
      <c r="E254">
        <v>2.6389999999999998</v>
      </c>
      <c r="F254">
        <v>2.5350000000000001</v>
      </c>
      <c r="G254">
        <v>0.14699999999999999</v>
      </c>
      <c r="H254">
        <v>5.8</v>
      </c>
      <c r="I254">
        <v>1</v>
      </c>
      <c r="J254">
        <v>2.5350000000000001</v>
      </c>
    </row>
    <row r="255" spans="1:10" customFormat="1" x14ac:dyDescent="0.3">
      <c r="A255" t="s">
        <v>19</v>
      </c>
      <c r="B255" t="s">
        <v>174</v>
      </c>
      <c r="C255">
        <v>1.2470000000000001</v>
      </c>
      <c r="E255">
        <v>2.4319999999999999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customFormat="1" x14ac:dyDescent="0.3">
      <c r="A256">
        <v>26</v>
      </c>
      <c r="B256" t="s">
        <v>151</v>
      </c>
      <c r="C256">
        <v>0.34200000000000003</v>
      </c>
      <c r="E256">
        <v>0.41699999999999998</v>
      </c>
      <c r="F256">
        <v>0.432</v>
      </c>
      <c r="G256">
        <v>2.1999999999999999E-2</v>
      </c>
      <c r="H256">
        <v>5</v>
      </c>
      <c r="I256">
        <v>3</v>
      </c>
      <c r="J256">
        <v>1.296</v>
      </c>
    </row>
    <row r="257" spans="1:10" customFormat="1" x14ac:dyDescent="0.3">
      <c r="A257" t="s">
        <v>19</v>
      </c>
      <c r="B257" t="s">
        <v>175</v>
      </c>
      <c r="C257">
        <v>0.36099999999999999</v>
      </c>
      <c r="E257">
        <v>0.44700000000000001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customFormat="1" x14ac:dyDescent="0.3">
      <c r="A258">
        <v>27</v>
      </c>
      <c r="B258" t="s">
        <v>152</v>
      </c>
      <c r="C258">
        <v>0.11</v>
      </c>
      <c r="E258">
        <v>7.6999999999999999E-2</v>
      </c>
      <c r="F258">
        <v>9.2999999999999999E-2</v>
      </c>
      <c r="G258">
        <v>2.1000000000000001E-2</v>
      </c>
      <c r="H258">
        <v>23.2</v>
      </c>
      <c r="I258">
        <v>9</v>
      </c>
      <c r="J258">
        <v>0.83299999999999996</v>
      </c>
    </row>
    <row r="259" spans="1:10" customFormat="1" x14ac:dyDescent="0.3">
      <c r="A259" t="s">
        <v>19</v>
      </c>
      <c r="B259" t="s">
        <v>176</v>
      </c>
      <c r="C259">
        <v>0.13300000000000001</v>
      </c>
      <c r="E259">
        <v>0.108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customFormat="1" x14ac:dyDescent="0.3">
      <c r="A260">
        <v>28</v>
      </c>
      <c r="B260" t="s">
        <v>153</v>
      </c>
      <c r="C260">
        <v>6.2E-2</v>
      </c>
      <c r="E260">
        <v>1.7000000000000001E-2</v>
      </c>
      <c r="F260">
        <v>1.6E-2</v>
      </c>
      <c r="G260">
        <v>1E-3</v>
      </c>
      <c r="H260">
        <v>8.6</v>
      </c>
      <c r="I260">
        <v>27</v>
      </c>
      <c r="J260">
        <v>0.42899999999999999</v>
      </c>
    </row>
    <row r="261" spans="1:10" customFormat="1" x14ac:dyDescent="0.3">
      <c r="A261" t="s">
        <v>19</v>
      </c>
      <c r="B261" t="s">
        <v>177</v>
      </c>
      <c r="C261">
        <v>6.0999999999999999E-2</v>
      </c>
      <c r="E261">
        <v>1.4999999999999999E-2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customFormat="1" x14ac:dyDescent="0.3">
      <c r="A262">
        <v>29</v>
      </c>
      <c r="B262" t="s">
        <v>154</v>
      </c>
      <c r="C262">
        <v>5.2999999999999999E-2</v>
      </c>
      <c r="E262">
        <v>6.0000000000000001E-3</v>
      </c>
      <c r="F262">
        <v>6.0000000000000001E-3</v>
      </c>
      <c r="G262">
        <v>0</v>
      </c>
      <c r="H262">
        <v>0</v>
      </c>
      <c r="I262">
        <v>81</v>
      </c>
      <c r="J262">
        <v>0.45600000000000002</v>
      </c>
    </row>
    <row r="263" spans="1:10" customFormat="1" x14ac:dyDescent="0.3">
      <c r="A263" t="s">
        <v>19</v>
      </c>
      <c r="B263" t="s">
        <v>178</v>
      </c>
      <c r="C263">
        <v>4.8000000000000001E-2</v>
      </c>
      <c r="E263" t="s">
        <v>17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customFormat="1" x14ac:dyDescent="0.3">
      <c r="A264">
        <v>30</v>
      </c>
      <c r="B264" t="s">
        <v>155</v>
      </c>
      <c r="C264">
        <v>4.7E-2</v>
      </c>
      <c r="E264" t="s">
        <v>17</v>
      </c>
      <c r="F264">
        <v>1.2999999999999999E-2</v>
      </c>
      <c r="G264">
        <v>0</v>
      </c>
      <c r="H264">
        <v>0</v>
      </c>
      <c r="I264">
        <v>243</v>
      </c>
      <c r="J264">
        <v>3.214</v>
      </c>
    </row>
    <row r="265" spans="1:10" customFormat="1" x14ac:dyDescent="0.3">
      <c r="A265" t="s">
        <v>19</v>
      </c>
      <c r="B265" t="s">
        <v>179</v>
      </c>
      <c r="C265">
        <v>5.8999999999999997E-2</v>
      </c>
      <c r="E265">
        <v>1.2999999999999999E-2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customFormat="1" x14ac:dyDescent="0.3">
      <c r="A266">
        <v>31</v>
      </c>
      <c r="B266" t="s">
        <v>156</v>
      </c>
      <c r="C266">
        <v>4.2999999999999997E-2</v>
      </c>
      <c r="E266" t="s">
        <v>17</v>
      </c>
      <c r="F266" t="s">
        <v>17</v>
      </c>
      <c r="G266" t="s">
        <v>17</v>
      </c>
      <c r="H266" t="s">
        <v>17</v>
      </c>
      <c r="I266">
        <v>729</v>
      </c>
      <c r="J266" t="s">
        <v>17</v>
      </c>
    </row>
    <row r="267" spans="1:10" customFormat="1" x14ac:dyDescent="0.3">
      <c r="A267" t="s">
        <v>19</v>
      </c>
      <c r="B267" t="s">
        <v>180</v>
      </c>
      <c r="C267">
        <v>4.2999999999999997E-2</v>
      </c>
      <c r="E267" t="s">
        <v>17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customFormat="1" x14ac:dyDescent="0.3">
      <c r="A268">
        <v>32</v>
      </c>
      <c r="B268" t="s">
        <v>157</v>
      </c>
      <c r="C268">
        <v>4.5999999999999999E-2</v>
      </c>
      <c r="E268" t="s">
        <v>17</v>
      </c>
      <c r="F268" t="s">
        <v>17</v>
      </c>
      <c r="G268" t="s">
        <v>17</v>
      </c>
      <c r="H268" t="s">
        <v>17</v>
      </c>
      <c r="I268">
        <v>2187</v>
      </c>
      <c r="J268" t="s">
        <v>17</v>
      </c>
    </row>
    <row r="269" spans="1:10" customFormat="1" x14ac:dyDescent="0.3">
      <c r="A269" t="s">
        <v>19</v>
      </c>
      <c r="B269" t="s">
        <v>181</v>
      </c>
      <c r="C269">
        <v>4.3999999999999997E-2</v>
      </c>
      <c r="E269" t="s">
        <v>17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customFormat="1" x14ac:dyDescent="0.3">
      <c r="A270">
        <v>33</v>
      </c>
      <c r="B270" t="s">
        <v>158</v>
      </c>
      <c r="C270">
        <v>7.0000000000000007E-2</v>
      </c>
      <c r="E270">
        <v>2.5999999999999999E-2</v>
      </c>
      <c r="F270">
        <v>2.5999999999999999E-2</v>
      </c>
      <c r="G270">
        <v>0</v>
      </c>
      <c r="H270">
        <v>0</v>
      </c>
      <c r="I270">
        <v>6561</v>
      </c>
      <c r="J270">
        <v>171.99299999999999</v>
      </c>
    </row>
    <row r="271" spans="1:10" customFormat="1" x14ac:dyDescent="0.3">
      <c r="A271" t="s">
        <v>19</v>
      </c>
      <c r="B271" t="s">
        <v>182</v>
      </c>
      <c r="C271">
        <v>4.2999999999999997E-2</v>
      </c>
      <c r="D271" t="s">
        <v>51</v>
      </c>
      <c r="E271" t="s">
        <v>17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customFormat="1" x14ac:dyDescent="0.3">
      <c r="A272">
        <v>34</v>
      </c>
      <c r="B272" t="s">
        <v>159</v>
      </c>
      <c r="C272">
        <v>0.10199999999999999</v>
      </c>
      <c r="E272">
        <v>6.7000000000000004E-2</v>
      </c>
      <c r="F272">
        <v>0.193</v>
      </c>
      <c r="G272">
        <v>0.17699999999999999</v>
      </c>
      <c r="H272">
        <v>92.1</v>
      </c>
      <c r="I272">
        <v>19683</v>
      </c>
      <c r="J272">
        <v>3789.8380000000002</v>
      </c>
    </row>
    <row r="273" spans="1:10" customFormat="1" x14ac:dyDescent="0.3">
      <c r="A273" t="s">
        <v>19</v>
      </c>
      <c r="B273" t="s">
        <v>183</v>
      </c>
      <c r="C273">
        <v>0.27900000000000003</v>
      </c>
      <c r="E273">
        <v>0.318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customFormat="1" x14ac:dyDescent="0.3">
      <c r="A274">
        <v>35</v>
      </c>
      <c r="B274" t="s">
        <v>160</v>
      </c>
      <c r="C274">
        <v>0.224</v>
      </c>
      <c r="E274">
        <v>0.23599999999999999</v>
      </c>
      <c r="F274">
        <v>0.27100000000000002</v>
      </c>
      <c r="G274">
        <v>4.9000000000000002E-2</v>
      </c>
      <c r="H274">
        <v>18</v>
      </c>
      <c r="I274">
        <v>59049</v>
      </c>
      <c r="J274">
        <v>15998.406000000001</v>
      </c>
    </row>
    <row r="275" spans="1:10" customFormat="1" x14ac:dyDescent="0.3">
      <c r="A275" t="s">
        <v>19</v>
      </c>
      <c r="B275" t="s">
        <v>184</v>
      </c>
      <c r="C275">
        <v>0.27</v>
      </c>
      <c r="E275">
        <v>0.30499999999999999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customFormat="1" x14ac:dyDescent="0.3">
      <c r="A276">
        <v>36</v>
      </c>
      <c r="B276" t="s">
        <v>161</v>
      </c>
      <c r="C276">
        <v>0.1</v>
      </c>
      <c r="E276">
        <v>6.4000000000000001E-2</v>
      </c>
      <c r="F276">
        <v>6.4000000000000001E-2</v>
      </c>
      <c r="G276">
        <v>0</v>
      </c>
      <c r="H276">
        <v>0</v>
      </c>
      <c r="I276">
        <v>177147</v>
      </c>
      <c r="J276">
        <v>11357.259</v>
      </c>
    </row>
    <row r="277" spans="1:10" customFormat="1" x14ac:dyDescent="0.3">
      <c r="A277" t="s">
        <v>19</v>
      </c>
      <c r="B277" t="s">
        <v>185</v>
      </c>
      <c r="C277">
        <v>4.2999999999999997E-2</v>
      </c>
      <c r="D277" t="s">
        <v>51</v>
      </c>
      <c r="E277" t="s">
        <v>17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customFormat="1" x14ac:dyDescent="0.3">
      <c r="A278">
        <v>37</v>
      </c>
      <c r="B278" t="s">
        <v>198</v>
      </c>
      <c r="C278">
        <v>3.5019999999999998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customFormat="1" x14ac:dyDescent="0.3">
      <c r="A279" t="s">
        <v>19</v>
      </c>
      <c r="B279" t="s">
        <v>222</v>
      </c>
      <c r="C279">
        <v>3.7589999999999999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customFormat="1" x14ac:dyDescent="0.3">
      <c r="A280">
        <v>38</v>
      </c>
      <c r="B280" t="s">
        <v>199</v>
      </c>
      <c r="C280">
        <v>3.2189999999999999</v>
      </c>
      <c r="D280" t="s">
        <v>51</v>
      </c>
      <c r="E280" t="s">
        <v>17</v>
      </c>
      <c r="F280" t="s">
        <v>17</v>
      </c>
      <c r="G280" t="s">
        <v>17</v>
      </c>
      <c r="H280" t="s">
        <v>17</v>
      </c>
      <c r="I280">
        <v>3</v>
      </c>
      <c r="J280" t="s">
        <v>17</v>
      </c>
    </row>
    <row r="281" spans="1:10" customFormat="1" x14ac:dyDescent="0.3">
      <c r="A281" t="s">
        <v>19</v>
      </c>
      <c r="B281" t="s">
        <v>223</v>
      </c>
      <c r="C281">
        <v>3.4980000000000002</v>
      </c>
      <c r="D281" t="s">
        <v>51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customFormat="1" x14ac:dyDescent="0.3">
      <c r="A282">
        <v>39</v>
      </c>
      <c r="B282" t="s">
        <v>200</v>
      </c>
      <c r="C282">
        <v>2.6219999999999999</v>
      </c>
      <c r="E282">
        <v>13.477</v>
      </c>
      <c r="F282">
        <v>23.204000000000001</v>
      </c>
      <c r="G282">
        <v>13.756</v>
      </c>
      <c r="H282">
        <v>59.3</v>
      </c>
      <c r="I282">
        <v>9</v>
      </c>
      <c r="J282">
        <v>208.83699999999999</v>
      </c>
    </row>
    <row r="283" spans="1:10" customFormat="1" x14ac:dyDescent="0.3">
      <c r="A283" t="s">
        <v>19</v>
      </c>
      <c r="B283" t="s">
        <v>224</v>
      </c>
      <c r="C283">
        <v>3.004</v>
      </c>
      <c r="E283">
        <v>32.930999999999997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customFormat="1" x14ac:dyDescent="0.3">
      <c r="A284">
        <v>40</v>
      </c>
      <c r="B284" t="s">
        <v>201</v>
      </c>
      <c r="C284">
        <v>1.0209999999999999</v>
      </c>
      <c r="E284">
        <v>1.7949999999999999</v>
      </c>
      <c r="F284">
        <v>2.0310000000000001</v>
      </c>
      <c r="G284">
        <v>0.33500000000000002</v>
      </c>
      <c r="H284">
        <v>16.5</v>
      </c>
      <c r="I284">
        <v>27</v>
      </c>
      <c r="J284">
        <v>54.847000000000001</v>
      </c>
    </row>
    <row r="285" spans="1:10" customFormat="1" x14ac:dyDescent="0.3">
      <c r="A285" t="s">
        <v>19</v>
      </c>
      <c r="B285" t="s">
        <v>225</v>
      </c>
      <c r="C285">
        <v>1.1930000000000001</v>
      </c>
      <c r="E285">
        <v>2.2679999999999998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customFormat="1" x14ac:dyDescent="0.3">
      <c r="A286">
        <v>41</v>
      </c>
      <c r="B286" t="s">
        <v>202</v>
      </c>
      <c r="C286">
        <v>0.309</v>
      </c>
      <c r="E286">
        <v>0.36499999999999999</v>
      </c>
      <c r="F286">
        <v>0.35499999999999998</v>
      </c>
      <c r="G286">
        <v>1.2999999999999999E-2</v>
      </c>
      <c r="H286">
        <v>3.7</v>
      </c>
      <c r="I286">
        <v>81</v>
      </c>
      <c r="J286">
        <v>28.794</v>
      </c>
    </row>
    <row r="287" spans="1:10" customFormat="1" x14ac:dyDescent="0.3">
      <c r="A287" t="s">
        <v>19</v>
      </c>
      <c r="B287" t="s">
        <v>226</v>
      </c>
      <c r="C287">
        <v>0.29699999999999999</v>
      </c>
      <c r="E287">
        <v>0.34599999999999997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customFormat="1" x14ac:dyDescent="0.3">
      <c r="A288">
        <v>42</v>
      </c>
      <c r="B288" t="s">
        <v>203</v>
      </c>
      <c r="C288">
        <v>0.10299999999999999</v>
      </c>
      <c r="E288">
        <v>6.8000000000000005E-2</v>
      </c>
      <c r="F288">
        <v>6.8000000000000005E-2</v>
      </c>
      <c r="G288">
        <v>0</v>
      </c>
      <c r="H288">
        <v>0.5</v>
      </c>
      <c r="I288">
        <v>243</v>
      </c>
      <c r="J288">
        <v>16.594999999999999</v>
      </c>
    </row>
    <row r="289" spans="1:10" customFormat="1" x14ac:dyDescent="0.3">
      <c r="A289" t="s">
        <v>19</v>
      </c>
      <c r="B289" t="s">
        <v>227</v>
      </c>
      <c r="C289">
        <v>0.10299999999999999</v>
      </c>
      <c r="E289">
        <v>6.9000000000000006E-2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customFormat="1" x14ac:dyDescent="0.3">
      <c r="A290">
        <v>43</v>
      </c>
      <c r="B290" t="s">
        <v>204</v>
      </c>
      <c r="C290">
        <v>5.5E-2</v>
      </c>
      <c r="E290">
        <v>8.0000000000000002E-3</v>
      </c>
      <c r="F290">
        <v>8.9999999999999993E-3</v>
      </c>
      <c r="G290">
        <v>1E-3</v>
      </c>
      <c r="H290">
        <v>9.3000000000000007</v>
      </c>
      <c r="I290">
        <v>729</v>
      </c>
      <c r="J290">
        <v>6.59</v>
      </c>
    </row>
    <row r="291" spans="1:10" customFormat="1" x14ac:dyDescent="0.3">
      <c r="A291" t="s">
        <v>19</v>
      </c>
      <c r="B291" t="s">
        <v>228</v>
      </c>
      <c r="C291">
        <v>5.6000000000000001E-2</v>
      </c>
      <c r="E291">
        <v>0.01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customFormat="1" x14ac:dyDescent="0.3">
      <c r="A292">
        <v>44</v>
      </c>
      <c r="B292" t="s">
        <v>205</v>
      </c>
      <c r="C292">
        <v>0.05</v>
      </c>
      <c r="E292">
        <v>2E-3</v>
      </c>
      <c r="F292">
        <v>2E-3</v>
      </c>
      <c r="G292">
        <v>0</v>
      </c>
      <c r="H292">
        <v>0</v>
      </c>
      <c r="I292">
        <v>2187</v>
      </c>
      <c r="J292">
        <v>4.0609999999999999</v>
      </c>
    </row>
    <row r="293" spans="1:10" customFormat="1" x14ac:dyDescent="0.3">
      <c r="A293" t="s">
        <v>19</v>
      </c>
      <c r="B293" t="s">
        <v>229</v>
      </c>
      <c r="C293">
        <v>4.7E-2</v>
      </c>
      <c r="E293" t="s">
        <v>17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customFormat="1" x14ac:dyDescent="0.3">
      <c r="A294">
        <v>45</v>
      </c>
      <c r="B294" t="s">
        <v>206</v>
      </c>
      <c r="C294">
        <v>4.2999999999999997E-2</v>
      </c>
      <c r="E294" t="s">
        <v>17</v>
      </c>
      <c r="F294" t="s">
        <v>17</v>
      </c>
      <c r="G294" t="s">
        <v>17</v>
      </c>
      <c r="H294" t="s">
        <v>17</v>
      </c>
      <c r="I294">
        <v>6561</v>
      </c>
      <c r="J294" t="s">
        <v>17</v>
      </c>
    </row>
    <row r="295" spans="1:10" customFormat="1" x14ac:dyDescent="0.3">
      <c r="A295" t="s">
        <v>19</v>
      </c>
      <c r="B295" t="s">
        <v>230</v>
      </c>
      <c r="C295">
        <v>4.3999999999999997E-2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customFormat="1" x14ac:dyDescent="0.3">
      <c r="A296">
        <v>46</v>
      </c>
      <c r="B296" t="s">
        <v>207</v>
      </c>
      <c r="C296">
        <v>0.126</v>
      </c>
      <c r="E296">
        <v>9.9000000000000005E-2</v>
      </c>
      <c r="F296">
        <v>9.9000000000000005E-2</v>
      </c>
      <c r="G296">
        <v>0</v>
      </c>
      <c r="H296">
        <v>0</v>
      </c>
      <c r="I296">
        <v>19683</v>
      </c>
      <c r="J296">
        <v>1955.3240000000001</v>
      </c>
    </row>
    <row r="297" spans="1:10" customFormat="1" x14ac:dyDescent="0.3">
      <c r="A297" t="s">
        <v>19</v>
      </c>
      <c r="B297" t="s">
        <v>231</v>
      </c>
      <c r="C297">
        <v>4.4999999999999998E-2</v>
      </c>
      <c r="E297" t="s">
        <v>17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customFormat="1" x14ac:dyDescent="0.3">
      <c r="A298">
        <v>47</v>
      </c>
      <c r="B298" t="s">
        <v>208</v>
      </c>
      <c r="C298">
        <v>0.13100000000000001</v>
      </c>
      <c r="E298">
        <v>0.106</v>
      </c>
      <c r="F298">
        <v>0.106</v>
      </c>
      <c r="G298">
        <v>0</v>
      </c>
      <c r="H298">
        <v>0</v>
      </c>
      <c r="I298">
        <v>59049</v>
      </c>
      <c r="J298">
        <v>6255.6620000000003</v>
      </c>
    </row>
    <row r="299" spans="1:10" customFormat="1" x14ac:dyDescent="0.3">
      <c r="A299" t="s">
        <v>19</v>
      </c>
      <c r="B299" t="s">
        <v>232</v>
      </c>
      <c r="C299">
        <v>4.5999999999999999E-2</v>
      </c>
      <c r="E299" t="s">
        <v>17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customFormat="1" x14ac:dyDescent="0.3">
      <c r="A300">
        <v>48</v>
      </c>
      <c r="B300" t="s">
        <v>209</v>
      </c>
      <c r="C300">
        <v>8.4000000000000005E-2</v>
      </c>
      <c r="E300">
        <v>4.3999999999999997E-2</v>
      </c>
      <c r="F300">
        <v>4.3999999999999997E-2</v>
      </c>
      <c r="G300">
        <v>0</v>
      </c>
      <c r="H300">
        <v>0</v>
      </c>
      <c r="I300">
        <v>177147</v>
      </c>
      <c r="J300">
        <v>7768.6989999999996</v>
      </c>
    </row>
    <row r="301" spans="1:10" customFormat="1" x14ac:dyDescent="0.3">
      <c r="A301" t="s">
        <v>19</v>
      </c>
      <c r="B301" t="s">
        <v>233</v>
      </c>
      <c r="C301">
        <v>4.2999999999999997E-2</v>
      </c>
      <c r="D301" t="s">
        <v>51</v>
      </c>
      <c r="E301" t="s">
        <v>17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customFormat="1" x14ac:dyDescent="0.3">
      <c r="A302">
        <v>49</v>
      </c>
      <c r="B302" t="s">
        <v>246</v>
      </c>
      <c r="C302">
        <v>3.6480000000000001</v>
      </c>
      <c r="D302" t="s">
        <v>51</v>
      </c>
      <c r="E302" t="s">
        <v>17</v>
      </c>
      <c r="F302" t="s">
        <v>17</v>
      </c>
      <c r="G302" t="s">
        <v>17</v>
      </c>
      <c r="H302" t="s">
        <v>17</v>
      </c>
      <c r="I302">
        <v>1</v>
      </c>
      <c r="J302" t="s">
        <v>17</v>
      </c>
    </row>
    <row r="303" spans="1:10" customFormat="1" x14ac:dyDescent="0.3">
      <c r="A303" t="s">
        <v>19</v>
      </c>
      <c r="B303" t="s">
        <v>270</v>
      </c>
      <c r="C303">
        <v>3.6030000000000002</v>
      </c>
      <c r="D303" t="s">
        <v>51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customFormat="1" x14ac:dyDescent="0.3">
      <c r="A304">
        <v>50</v>
      </c>
      <c r="B304" t="s">
        <v>247</v>
      </c>
      <c r="C304">
        <v>2.9750000000000001</v>
      </c>
      <c r="E304">
        <v>29.702000000000002</v>
      </c>
      <c r="F304">
        <v>40.814</v>
      </c>
      <c r="G304">
        <v>15.715999999999999</v>
      </c>
      <c r="H304">
        <v>38.5</v>
      </c>
      <c r="I304">
        <v>3</v>
      </c>
      <c r="J304">
        <v>122.443</v>
      </c>
    </row>
    <row r="305" spans="1:10" customFormat="1" x14ac:dyDescent="0.3">
      <c r="A305" t="s">
        <v>19</v>
      </c>
      <c r="B305" t="s">
        <v>271</v>
      </c>
      <c r="C305">
        <v>3.0979999999999999</v>
      </c>
      <c r="E305">
        <v>51.927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customFormat="1" x14ac:dyDescent="0.3">
      <c r="A306">
        <v>51</v>
      </c>
      <c r="B306" t="s">
        <v>248</v>
      </c>
      <c r="C306">
        <v>1.3280000000000001</v>
      </c>
      <c r="E306">
        <v>2.69</v>
      </c>
      <c r="F306">
        <v>2.9689999999999999</v>
      </c>
      <c r="G306">
        <v>0.39500000000000002</v>
      </c>
      <c r="H306">
        <v>13.3</v>
      </c>
      <c r="I306">
        <v>9</v>
      </c>
      <c r="J306">
        <v>26.722000000000001</v>
      </c>
    </row>
    <row r="307" spans="1:10" customFormat="1" x14ac:dyDescent="0.3">
      <c r="A307" t="s">
        <v>19</v>
      </c>
      <c r="B307" t="s">
        <v>272</v>
      </c>
      <c r="C307">
        <v>1.484</v>
      </c>
      <c r="E307">
        <v>3.2480000000000002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customFormat="1" x14ac:dyDescent="0.3">
      <c r="A308">
        <v>52</v>
      </c>
      <c r="B308" t="s">
        <v>249</v>
      </c>
      <c r="C308">
        <v>0.42</v>
      </c>
      <c r="E308">
        <v>0.54300000000000004</v>
      </c>
      <c r="F308">
        <v>0.56299999999999994</v>
      </c>
      <c r="G308">
        <v>2.8000000000000001E-2</v>
      </c>
      <c r="H308">
        <v>5</v>
      </c>
      <c r="I308">
        <v>27</v>
      </c>
      <c r="J308">
        <v>15.202</v>
      </c>
    </row>
    <row r="309" spans="1:10" customFormat="1" x14ac:dyDescent="0.3">
      <c r="A309" t="s">
        <v>19</v>
      </c>
      <c r="B309" t="s">
        <v>273</v>
      </c>
      <c r="C309">
        <v>0.443</v>
      </c>
      <c r="E309">
        <v>0.58299999999999996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customFormat="1" x14ac:dyDescent="0.3">
      <c r="A310">
        <v>53</v>
      </c>
      <c r="B310" t="s">
        <v>250</v>
      </c>
      <c r="C310">
        <v>0.11899999999999999</v>
      </c>
      <c r="E310">
        <v>0.09</v>
      </c>
      <c r="F310">
        <v>9.4E-2</v>
      </c>
      <c r="G310">
        <v>6.0000000000000001E-3</v>
      </c>
      <c r="H310">
        <v>6.6</v>
      </c>
      <c r="I310">
        <v>81</v>
      </c>
      <c r="J310">
        <v>7.6130000000000004</v>
      </c>
    </row>
    <row r="311" spans="1:10" customFormat="1" x14ac:dyDescent="0.3">
      <c r="A311" t="s">
        <v>19</v>
      </c>
      <c r="B311" t="s">
        <v>274</v>
      </c>
      <c r="C311">
        <v>0.126</v>
      </c>
      <c r="E311">
        <v>9.8000000000000004E-2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customFormat="1" x14ac:dyDescent="0.3">
      <c r="A312">
        <v>54</v>
      </c>
      <c r="B312" t="s">
        <v>251</v>
      </c>
      <c r="C312">
        <v>6.6000000000000003E-2</v>
      </c>
      <c r="E312">
        <v>2.1999999999999999E-2</v>
      </c>
      <c r="F312">
        <v>2.3E-2</v>
      </c>
      <c r="G312">
        <v>1E-3</v>
      </c>
      <c r="H312">
        <v>6.5</v>
      </c>
      <c r="I312">
        <v>243</v>
      </c>
      <c r="J312">
        <v>5.5129999999999999</v>
      </c>
    </row>
    <row r="313" spans="1:10" customFormat="1" x14ac:dyDescent="0.3">
      <c r="A313" t="s">
        <v>19</v>
      </c>
      <c r="B313" t="s">
        <v>275</v>
      </c>
      <c r="C313">
        <v>6.8000000000000005E-2</v>
      </c>
      <c r="E313">
        <v>2.4E-2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customFormat="1" x14ac:dyDescent="0.3">
      <c r="A314">
        <v>55</v>
      </c>
      <c r="B314" t="s">
        <v>252</v>
      </c>
      <c r="C314">
        <v>4.8000000000000001E-2</v>
      </c>
      <c r="E314" t="s">
        <v>17</v>
      </c>
      <c r="F314">
        <v>3.0000000000000001E-3</v>
      </c>
      <c r="G314">
        <v>0</v>
      </c>
      <c r="H314">
        <v>0</v>
      </c>
      <c r="I314">
        <v>729</v>
      </c>
      <c r="J314">
        <v>2.2570000000000001</v>
      </c>
    </row>
    <row r="315" spans="1:10" customFormat="1" x14ac:dyDescent="0.3">
      <c r="A315" t="s">
        <v>19</v>
      </c>
      <c r="B315" t="s">
        <v>276</v>
      </c>
      <c r="C315">
        <v>5.0999999999999997E-2</v>
      </c>
      <c r="E315">
        <v>3.0000000000000001E-3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customFormat="1" x14ac:dyDescent="0.3">
      <c r="A316">
        <v>56</v>
      </c>
      <c r="B316" t="s">
        <v>253</v>
      </c>
      <c r="C316">
        <v>4.4999999999999998E-2</v>
      </c>
      <c r="E316" t="s">
        <v>17</v>
      </c>
      <c r="F316" t="s">
        <v>17</v>
      </c>
      <c r="G316" t="s">
        <v>17</v>
      </c>
      <c r="H316" t="s">
        <v>17</v>
      </c>
      <c r="I316">
        <v>2187</v>
      </c>
      <c r="J316" t="s">
        <v>17</v>
      </c>
    </row>
    <row r="317" spans="1:10" customFormat="1" x14ac:dyDescent="0.3">
      <c r="A317" t="s">
        <v>19</v>
      </c>
      <c r="B317" t="s">
        <v>277</v>
      </c>
      <c r="C317">
        <v>4.4999999999999998E-2</v>
      </c>
      <c r="E317" t="s">
        <v>17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customFormat="1" x14ac:dyDescent="0.3">
      <c r="A318">
        <v>57</v>
      </c>
      <c r="B318" t="s">
        <v>254</v>
      </c>
      <c r="C318">
        <v>4.8000000000000001E-2</v>
      </c>
      <c r="E318" t="s">
        <v>17</v>
      </c>
      <c r="F318" t="s">
        <v>17</v>
      </c>
      <c r="G318" t="s">
        <v>17</v>
      </c>
      <c r="H318" t="s">
        <v>17</v>
      </c>
      <c r="I318">
        <v>6561</v>
      </c>
      <c r="J318" t="s">
        <v>17</v>
      </c>
    </row>
    <row r="319" spans="1:10" customFormat="1" x14ac:dyDescent="0.3">
      <c r="A319" t="s">
        <v>19</v>
      </c>
      <c r="B319" t="s">
        <v>278</v>
      </c>
      <c r="C319">
        <v>4.4999999999999998E-2</v>
      </c>
      <c r="E319" t="s">
        <v>17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customFormat="1" x14ac:dyDescent="0.3">
      <c r="A320">
        <v>58</v>
      </c>
      <c r="B320" t="s">
        <v>255</v>
      </c>
      <c r="C320">
        <v>4.3999999999999997E-2</v>
      </c>
      <c r="E320" t="s">
        <v>17</v>
      </c>
      <c r="F320" t="s">
        <v>17</v>
      </c>
      <c r="G320" t="s">
        <v>17</v>
      </c>
      <c r="H320" t="s">
        <v>17</v>
      </c>
      <c r="I320">
        <v>19683</v>
      </c>
      <c r="J320" t="s">
        <v>17</v>
      </c>
    </row>
    <row r="321" spans="1:10" customFormat="1" x14ac:dyDescent="0.3">
      <c r="A321" t="s">
        <v>19</v>
      </c>
      <c r="B321" t="s">
        <v>279</v>
      </c>
      <c r="C321">
        <v>4.7E-2</v>
      </c>
      <c r="E321" t="s">
        <v>17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customFormat="1" x14ac:dyDescent="0.3">
      <c r="A322">
        <v>59</v>
      </c>
      <c r="B322" t="s">
        <v>256</v>
      </c>
      <c r="C322">
        <v>4.3999999999999997E-2</v>
      </c>
      <c r="E322" t="s">
        <v>17</v>
      </c>
      <c r="F322">
        <v>5.0000000000000001E-3</v>
      </c>
      <c r="G322">
        <v>0</v>
      </c>
      <c r="H322">
        <v>0</v>
      </c>
      <c r="I322">
        <v>59049</v>
      </c>
      <c r="J322">
        <v>284.46199999999999</v>
      </c>
    </row>
    <row r="323" spans="1:10" customFormat="1" x14ac:dyDescent="0.3">
      <c r="A323" t="s">
        <v>19</v>
      </c>
      <c r="B323" t="s">
        <v>280</v>
      </c>
      <c r="C323">
        <v>5.1999999999999998E-2</v>
      </c>
      <c r="E323">
        <v>5.0000000000000001E-3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customFormat="1" x14ac:dyDescent="0.3">
      <c r="A324">
        <v>60</v>
      </c>
      <c r="B324" t="s">
        <v>257</v>
      </c>
      <c r="C324">
        <v>4.2999999999999997E-2</v>
      </c>
      <c r="E324" t="s">
        <v>17</v>
      </c>
      <c r="F324">
        <v>5.0000000000000001E-3</v>
      </c>
      <c r="G324">
        <v>0</v>
      </c>
      <c r="H324">
        <v>0</v>
      </c>
      <c r="I324">
        <v>177147</v>
      </c>
      <c r="J324">
        <v>956.06100000000004</v>
      </c>
    </row>
    <row r="325" spans="1:10" customFormat="1" x14ac:dyDescent="0.3">
      <c r="A325" t="s">
        <v>19</v>
      </c>
      <c r="B325" t="s">
        <v>281</v>
      </c>
      <c r="C325">
        <v>5.2999999999999999E-2</v>
      </c>
      <c r="E325">
        <v>5.0000000000000001E-3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customFormat="1" x14ac:dyDescent="0.3">
      <c r="A326">
        <v>61</v>
      </c>
      <c r="B326" t="s">
        <v>294</v>
      </c>
      <c r="C326">
        <v>3.78</v>
      </c>
      <c r="D326" t="s">
        <v>51</v>
      </c>
      <c r="E326" t="s">
        <v>17</v>
      </c>
      <c r="F326" t="s">
        <v>17</v>
      </c>
      <c r="G326" t="s">
        <v>17</v>
      </c>
      <c r="H326" t="s">
        <v>17</v>
      </c>
      <c r="I326">
        <v>1</v>
      </c>
      <c r="J326" t="s">
        <v>17</v>
      </c>
    </row>
    <row r="327" spans="1:10" customFormat="1" x14ac:dyDescent="0.3">
      <c r="A327" t="s">
        <v>19</v>
      </c>
      <c r="B327" t="s">
        <v>318</v>
      </c>
      <c r="C327">
        <v>3.28</v>
      </c>
      <c r="D327" t="s">
        <v>51</v>
      </c>
      <c r="E327" t="s">
        <v>17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customFormat="1" x14ac:dyDescent="0.3">
      <c r="A328">
        <v>62</v>
      </c>
      <c r="B328" t="s">
        <v>295</v>
      </c>
      <c r="C328">
        <v>3.113</v>
      </c>
      <c r="E328">
        <v>57.57</v>
      </c>
      <c r="F328">
        <v>39.098999999999997</v>
      </c>
      <c r="G328">
        <v>26.120999999999999</v>
      </c>
      <c r="H328">
        <v>66.8</v>
      </c>
      <c r="I328">
        <v>3</v>
      </c>
      <c r="J328">
        <v>117.298</v>
      </c>
    </row>
    <row r="329" spans="1:10" customFormat="1" x14ac:dyDescent="0.3">
      <c r="A329" t="s">
        <v>19</v>
      </c>
      <c r="B329" t="s">
        <v>319</v>
      </c>
      <c r="C329">
        <v>2.8420000000000001</v>
      </c>
      <c r="E329">
        <v>20.629000000000001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customFormat="1" x14ac:dyDescent="0.3">
      <c r="A330">
        <v>63</v>
      </c>
      <c r="B330" t="s">
        <v>296</v>
      </c>
      <c r="C330">
        <v>2.0649999999999999</v>
      </c>
      <c r="E330">
        <v>6.3520000000000003</v>
      </c>
      <c r="F330">
        <v>5.2880000000000003</v>
      </c>
      <c r="G330">
        <v>1.5049999999999999</v>
      </c>
      <c r="H330">
        <v>28.5</v>
      </c>
      <c r="I330">
        <v>9</v>
      </c>
      <c r="J330">
        <v>47.593000000000004</v>
      </c>
    </row>
    <row r="331" spans="1:10" customFormat="1" x14ac:dyDescent="0.3">
      <c r="A331" t="s">
        <v>19</v>
      </c>
      <c r="B331" t="s">
        <v>320</v>
      </c>
      <c r="C331">
        <v>1.7110000000000001</v>
      </c>
      <c r="E331">
        <v>4.2240000000000002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customFormat="1" x14ac:dyDescent="0.3">
      <c r="A332">
        <v>64</v>
      </c>
      <c r="B332" t="s">
        <v>297</v>
      </c>
      <c r="C332">
        <v>0.54800000000000004</v>
      </c>
      <c r="E332">
        <v>0.76800000000000002</v>
      </c>
      <c r="F332">
        <v>0.78700000000000003</v>
      </c>
      <c r="G332">
        <v>2.5999999999999999E-2</v>
      </c>
      <c r="H332">
        <v>3.3</v>
      </c>
      <c r="I332">
        <v>27</v>
      </c>
      <c r="J332">
        <v>21.236999999999998</v>
      </c>
    </row>
    <row r="333" spans="1:10" customFormat="1" x14ac:dyDescent="0.3">
      <c r="A333" t="s">
        <v>19</v>
      </c>
      <c r="B333" t="s">
        <v>321</v>
      </c>
      <c r="C333">
        <v>0.56799999999999995</v>
      </c>
      <c r="E333">
        <v>0.80500000000000005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customFormat="1" x14ac:dyDescent="0.3">
      <c r="A334">
        <v>65</v>
      </c>
      <c r="B334" t="s">
        <v>298</v>
      </c>
      <c r="C334">
        <v>0.151</v>
      </c>
      <c r="E334">
        <v>0.13300000000000001</v>
      </c>
      <c r="F334">
        <v>0.13</v>
      </c>
      <c r="G334">
        <v>4.0000000000000001E-3</v>
      </c>
      <c r="H334">
        <v>3</v>
      </c>
      <c r="I334">
        <v>81</v>
      </c>
      <c r="J334">
        <v>10.534000000000001</v>
      </c>
    </row>
    <row r="335" spans="1:10" customFormat="1" x14ac:dyDescent="0.3">
      <c r="A335" t="s">
        <v>19</v>
      </c>
      <c r="B335" t="s">
        <v>322</v>
      </c>
      <c r="C335">
        <v>0.14699999999999999</v>
      </c>
      <c r="E335">
        <v>0.127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customFormat="1" x14ac:dyDescent="0.3">
      <c r="A336">
        <v>66</v>
      </c>
      <c r="B336" t="s">
        <v>299</v>
      </c>
      <c r="C336">
        <v>7.8E-2</v>
      </c>
      <c r="E336">
        <v>3.5999999999999997E-2</v>
      </c>
      <c r="F336">
        <v>3.3000000000000002E-2</v>
      </c>
      <c r="G336">
        <v>4.0000000000000001E-3</v>
      </c>
      <c r="H336">
        <v>13.2</v>
      </c>
      <c r="I336">
        <v>243</v>
      </c>
      <c r="J336">
        <v>7.9969999999999999</v>
      </c>
    </row>
    <row r="337" spans="1:10" customFormat="1" x14ac:dyDescent="0.3">
      <c r="A337" t="s">
        <v>19</v>
      </c>
      <c r="B337" t="s">
        <v>323</v>
      </c>
      <c r="C337">
        <v>7.2999999999999995E-2</v>
      </c>
      <c r="E337">
        <v>0.03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customFormat="1" x14ac:dyDescent="0.3">
      <c r="A338">
        <v>67</v>
      </c>
      <c r="B338" t="s">
        <v>300</v>
      </c>
      <c r="C338">
        <v>4.9000000000000002E-2</v>
      </c>
      <c r="E338">
        <v>1E-3</v>
      </c>
      <c r="F338">
        <v>1E-3</v>
      </c>
      <c r="G338">
        <v>0</v>
      </c>
      <c r="H338">
        <v>60.1</v>
      </c>
      <c r="I338">
        <v>729</v>
      </c>
      <c r="J338">
        <v>0.55500000000000005</v>
      </c>
    </row>
    <row r="339" spans="1:10" customFormat="1" x14ac:dyDescent="0.3">
      <c r="A339" t="s">
        <v>19</v>
      </c>
      <c r="B339" t="s">
        <v>324</v>
      </c>
      <c r="C339">
        <v>4.8000000000000001E-2</v>
      </c>
      <c r="E339">
        <v>0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customFormat="1" x14ac:dyDescent="0.3">
      <c r="A340">
        <v>68</v>
      </c>
      <c r="B340" t="s">
        <v>301</v>
      </c>
      <c r="C340">
        <v>4.7E-2</v>
      </c>
      <c r="E340" t="s">
        <v>17</v>
      </c>
      <c r="F340" t="s">
        <v>17</v>
      </c>
      <c r="G340" t="s">
        <v>17</v>
      </c>
      <c r="H340" t="s">
        <v>17</v>
      </c>
      <c r="I340">
        <v>2187</v>
      </c>
      <c r="J340" t="s">
        <v>17</v>
      </c>
    </row>
    <row r="341" spans="1:10" customFormat="1" x14ac:dyDescent="0.3">
      <c r="A341" t="s">
        <v>19</v>
      </c>
      <c r="B341" t="s">
        <v>325</v>
      </c>
      <c r="C341">
        <v>4.2999999999999997E-2</v>
      </c>
      <c r="D341" t="s">
        <v>51</v>
      </c>
      <c r="E341" t="s">
        <v>17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customFormat="1" x14ac:dyDescent="0.3">
      <c r="A342">
        <v>69</v>
      </c>
      <c r="B342" t="s">
        <v>302</v>
      </c>
      <c r="C342">
        <v>4.4999999999999998E-2</v>
      </c>
      <c r="E342" t="s">
        <v>17</v>
      </c>
      <c r="F342" t="s">
        <v>17</v>
      </c>
      <c r="G342" t="s">
        <v>17</v>
      </c>
      <c r="H342" t="s">
        <v>17</v>
      </c>
      <c r="I342">
        <v>6561</v>
      </c>
      <c r="J342" t="s">
        <v>17</v>
      </c>
    </row>
    <row r="343" spans="1:10" customFormat="1" x14ac:dyDescent="0.3">
      <c r="A343" t="s">
        <v>19</v>
      </c>
      <c r="B343" t="s">
        <v>326</v>
      </c>
      <c r="C343">
        <v>4.1000000000000002E-2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customFormat="1" x14ac:dyDescent="0.3">
      <c r="A344">
        <v>70</v>
      </c>
      <c r="B344" t="s">
        <v>303</v>
      </c>
      <c r="C344">
        <v>4.3999999999999997E-2</v>
      </c>
      <c r="E344" t="s">
        <v>17</v>
      </c>
      <c r="F344" t="s">
        <v>17</v>
      </c>
      <c r="G344" t="s">
        <v>17</v>
      </c>
      <c r="H344" t="s">
        <v>17</v>
      </c>
      <c r="I344">
        <v>19683</v>
      </c>
      <c r="J344" t="s">
        <v>17</v>
      </c>
    </row>
    <row r="345" spans="1:10" customFormat="1" x14ac:dyDescent="0.3">
      <c r="A345" t="s">
        <v>19</v>
      </c>
      <c r="B345" t="s">
        <v>327</v>
      </c>
      <c r="C345">
        <v>4.5999999999999999E-2</v>
      </c>
      <c r="E345" t="s">
        <v>17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customFormat="1" x14ac:dyDescent="0.3">
      <c r="A346">
        <v>71</v>
      </c>
      <c r="B346" t="s">
        <v>304</v>
      </c>
      <c r="C346">
        <v>4.3999999999999997E-2</v>
      </c>
      <c r="E346" t="s">
        <v>17</v>
      </c>
      <c r="F346">
        <v>1.4999999999999999E-2</v>
      </c>
      <c r="G346">
        <v>0</v>
      </c>
      <c r="H346">
        <v>0</v>
      </c>
      <c r="I346">
        <v>59049</v>
      </c>
      <c r="J346">
        <v>859.35299999999995</v>
      </c>
    </row>
    <row r="347" spans="1:10" customFormat="1" x14ac:dyDescent="0.3">
      <c r="A347" t="s">
        <v>19</v>
      </c>
      <c r="B347" t="s">
        <v>328</v>
      </c>
      <c r="C347">
        <v>0.06</v>
      </c>
      <c r="E347">
        <v>1.4999999999999999E-2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customFormat="1" x14ac:dyDescent="0.3">
      <c r="A348">
        <v>72</v>
      </c>
      <c r="B348" t="s">
        <v>305</v>
      </c>
      <c r="C348">
        <v>5.1999999999999998E-2</v>
      </c>
      <c r="E348">
        <v>4.0000000000000001E-3</v>
      </c>
      <c r="F348">
        <v>4.0000000000000001E-3</v>
      </c>
      <c r="G348">
        <v>0</v>
      </c>
      <c r="H348">
        <v>0</v>
      </c>
      <c r="I348">
        <v>177147</v>
      </c>
      <c r="J348">
        <v>792.01</v>
      </c>
    </row>
    <row r="349" spans="1:10" customFormat="1" x14ac:dyDescent="0.3">
      <c r="A349" t="s">
        <v>19</v>
      </c>
      <c r="B349" t="s">
        <v>329</v>
      </c>
      <c r="C349">
        <v>4.2000000000000003E-2</v>
      </c>
      <c r="D349" t="s">
        <v>51</v>
      </c>
      <c r="E349" t="s">
        <v>17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customFormat="1" x14ac:dyDescent="0.3">
      <c r="A350">
        <v>73</v>
      </c>
      <c r="B350" t="s">
        <v>342</v>
      </c>
      <c r="C350">
        <v>3.5659999999999998</v>
      </c>
      <c r="D350" t="s">
        <v>51</v>
      </c>
      <c r="E350" t="s">
        <v>17</v>
      </c>
      <c r="F350" t="s">
        <v>17</v>
      </c>
      <c r="G350" t="s">
        <v>17</v>
      </c>
      <c r="H350" t="s">
        <v>17</v>
      </c>
      <c r="I350">
        <v>1</v>
      </c>
      <c r="J350" t="s">
        <v>17</v>
      </c>
    </row>
    <row r="351" spans="1:10" customFormat="1" x14ac:dyDescent="0.3">
      <c r="A351" t="s">
        <v>19</v>
      </c>
      <c r="B351" t="s">
        <v>366</v>
      </c>
      <c r="C351">
        <v>3.58</v>
      </c>
      <c r="D351" t="s">
        <v>51</v>
      </c>
      <c r="E351" t="s">
        <v>17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customFormat="1" x14ac:dyDescent="0.3">
      <c r="A352">
        <v>74</v>
      </c>
      <c r="B352" t="s">
        <v>343</v>
      </c>
      <c r="C352">
        <v>2.762</v>
      </c>
      <c r="E352">
        <v>17.366</v>
      </c>
      <c r="F352">
        <v>26.712</v>
      </c>
      <c r="G352">
        <v>13.217000000000001</v>
      </c>
      <c r="H352">
        <v>49.5</v>
      </c>
      <c r="I352">
        <v>3</v>
      </c>
      <c r="J352">
        <v>80.137</v>
      </c>
    </row>
    <row r="353" spans="1:10" customFormat="1" x14ac:dyDescent="0.3">
      <c r="A353" t="s">
        <v>19</v>
      </c>
      <c r="B353" t="s">
        <v>367</v>
      </c>
      <c r="C353">
        <v>3.0270000000000001</v>
      </c>
      <c r="E353">
        <v>36.058999999999997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customFormat="1" x14ac:dyDescent="0.3">
      <c r="A354">
        <v>75</v>
      </c>
      <c r="B354" t="s">
        <v>344</v>
      </c>
      <c r="C354">
        <v>1.236</v>
      </c>
      <c r="E354">
        <v>2.3980000000000001</v>
      </c>
      <c r="F354">
        <v>2.4980000000000002</v>
      </c>
      <c r="G354">
        <v>0.14199999999999999</v>
      </c>
      <c r="H354">
        <v>5.7</v>
      </c>
      <c r="I354">
        <v>9</v>
      </c>
      <c r="J354">
        <v>22.481000000000002</v>
      </c>
    </row>
    <row r="355" spans="1:10" customFormat="1" x14ac:dyDescent="0.3">
      <c r="A355" t="s">
        <v>19</v>
      </c>
      <c r="B355" t="s">
        <v>368</v>
      </c>
      <c r="C355">
        <v>1.3</v>
      </c>
      <c r="E355">
        <v>2.5979999999999999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customFormat="1" x14ac:dyDescent="0.3">
      <c r="A356">
        <v>76</v>
      </c>
      <c r="B356" t="s">
        <v>345</v>
      </c>
      <c r="C356">
        <v>0.30399999999999999</v>
      </c>
      <c r="E356">
        <v>0.35699999999999998</v>
      </c>
      <c r="F356">
        <v>0.42099999999999999</v>
      </c>
      <c r="G356">
        <v>0.09</v>
      </c>
      <c r="H356">
        <v>21.5</v>
      </c>
      <c r="I356">
        <v>27</v>
      </c>
      <c r="J356">
        <v>11.375</v>
      </c>
    </row>
    <row r="357" spans="1:10" customFormat="1" x14ac:dyDescent="0.3">
      <c r="A357" t="s">
        <v>19</v>
      </c>
      <c r="B357" t="s">
        <v>369</v>
      </c>
      <c r="C357">
        <v>0.38500000000000001</v>
      </c>
      <c r="E357">
        <v>0.48499999999999999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customFormat="1" x14ac:dyDescent="0.3">
      <c r="A358">
        <v>77</v>
      </c>
      <c r="B358" t="s">
        <v>346</v>
      </c>
      <c r="C358">
        <v>0.105</v>
      </c>
      <c r="E358">
        <v>7.0999999999999994E-2</v>
      </c>
      <c r="F358">
        <v>7.5999999999999998E-2</v>
      </c>
      <c r="G358">
        <v>8.0000000000000002E-3</v>
      </c>
      <c r="H358">
        <v>10.4</v>
      </c>
      <c r="I358">
        <v>81</v>
      </c>
      <c r="J358">
        <v>6.1660000000000004</v>
      </c>
    </row>
    <row r="359" spans="1:10" customFormat="1" x14ac:dyDescent="0.3">
      <c r="A359" t="s">
        <v>19</v>
      </c>
      <c r="B359" t="s">
        <v>370</v>
      </c>
      <c r="C359">
        <v>0.113</v>
      </c>
      <c r="E359">
        <v>8.2000000000000003E-2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customFormat="1" x14ac:dyDescent="0.3">
      <c r="A360">
        <v>78</v>
      </c>
      <c r="B360" t="s">
        <v>347</v>
      </c>
      <c r="C360">
        <v>5.8999999999999997E-2</v>
      </c>
      <c r="E360">
        <v>1.2999999999999999E-2</v>
      </c>
      <c r="F360">
        <v>1.4999999999999999E-2</v>
      </c>
      <c r="G360">
        <v>3.0000000000000001E-3</v>
      </c>
      <c r="H360">
        <v>18.7</v>
      </c>
      <c r="I360">
        <v>243</v>
      </c>
      <c r="J360">
        <v>3.67</v>
      </c>
    </row>
    <row r="361" spans="1:10" customFormat="1" x14ac:dyDescent="0.3">
      <c r="A361" t="s">
        <v>19</v>
      </c>
      <c r="B361" t="s">
        <v>371</v>
      </c>
      <c r="C361">
        <v>6.3E-2</v>
      </c>
      <c r="E361">
        <v>1.7000000000000001E-2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customFormat="1" x14ac:dyDescent="0.3">
      <c r="A362">
        <v>79</v>
      </c>
      <c r="B362" t="s">
        <v>348</v>
      </c>
      <c r="C362">
        <v>4.8000000000000001E-2</v>
      </c>
      <c r="E362" t="s">
        <v>17</v>
      </c>
      <c r="F362">
        <v>1.7000000000000001E-2</v>
      </c>
      <c r="G362">
        <v>0</v>
      </c>
      <c r="H362">
        <v>0</v>
      </c>
      <c r="I362">
        <v>729</v>
      </c>
      <c r="J362">
        <v>12.202</v>
      </c>
    </row>
    <row r="363" spans="1:10" customFormat="1" x14ac:dyDescent="0.3">
      <c r="A363" t="s">
        <v>19</v>
      </c>
      <c r="B363" t="s">
        <v>372</v>
      </c>
      <c r="C363">
        <v>6.2E-2</v>
      </c>
      <c r="E363">
        <v>1.7000000000000001E-2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customFormat="1" x14ac:dyDescent="0.3">
      <c r="A364">
        <v>80</v>
      </c>
      <c r="B364" t="s">
        <v>349</v>
      </c>
      <c r="C364">
        <v>4.3999999999999997E-2</v>
      </c>
      <c r="E364" t="s">
        <v>17</v>
      </c>
      <c r="F364">
        <v>3.0000000000000001E-3</v>
      </c>
      <c r="G364">
        <v>0</v>
      </c>
      <c r="H364">
        <v>0</v>
      </c>
      <c r="I364">
        <v>2187</v>
      </c>
      <c r="J364">
        <v>7.27</v>
      </c>
    </row>
    <row r="365" spans="1:10" customFormat="1" x14ac:dyDescent="0.3">
      <c r="A365" t="s">
        <v>19</v>
      </c>
      <c r="B365" t="s">
        <v>373</v>
      </c>
      <c r="C365">
        <v>5.0999999999999997E-2</v>
      </c>
      <c r="E365">
        <v>3.0000000000000001E-3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customFormat="1" x14ac:dyDescent="0.3">
      <c r="A366">
        <v>81</v>
      </c>
      <c r="B366" t="s">
        <v>350</v>
      </c>
      <c r="C366">
        <v>4.3999999999999997E-2</v>
      </c>
      <c r="E366" t="s">
        <v>17</v>
      </c>
      <c r="F366">
        <v>3.0000000000000001E-3</v>
      </c>
      <c r="G366">
        <v>0</v>
      </c>
      <c r="H366">
        <v>0</v>
      </c>
      <c r="I366">
        <v>6561</v>
      </c>
      <c r="J366">
        <v>21.809000000000001</v>
      </c>
    </row>
    <row r="367" spans="1:10" customFormat="1" x14ac:dyDescent="0.3">
      <c r="A367" t="s">
        <v>19</v>
      </c>
      <c r="B367" t="s">
        <v>374</v>
      </c>
      <c r="C367">
        <v>5.0999999999999997E-2</v>
      </c>
      <c r="E367">
        <v>3.0000000000000001E-3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customFormat="1" x14ac:dyDescent="0.3">
      <c r="A368">
        <v>82</v>
      </c>
      <c r="B368" t="s">
        <v>351</v>
      </c>
      <c r="C368">
        <v>6.2E-2</v>
      </c>
      <c r="E368">
        <v>1.7000000000000001E-2</v>
      </c>
      <c r="F368">
        <v>8.9999999999999993E-3</v>
      </c>
      <c r="G368">
        <v>1.0999999999999999E-2</v>
      </c>
      <c r="H368">
        <v>127.6</v>
      </c>
      <c r="I368">
        <v>19683</v>
      </c>
      <c r="J368">
        <v>174.44900000000001</v>
      </c>
    </row>
    <row r="369" spans="1:10" customFormat="1" x14ac:dyDescent="0.3">
      <c r="A369" t="s">
        <v>19</v>
      </c>
      <c r="B369" t="s">
        <v>375</v>
      </c>
      <c r="C369">
        <v>4.9000000000000002E-2</v>
      </c>
      <c r="E369">
        <v>1E-3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customFormat="1" x14ac:dyDescent="0.3">
      <c r="A370">
        <v>83</v>
      </c>
      <c r="B370" t="s">
        <v>352</v>
      </c>
      <c r="C370">
        <v>5.8000000000000003E-2</v>
      </c>
      <c r="E370">
        <v>1.2E-2</v>
      </c>
      <c r="F370">
        <v>8.8999999999999996E-2</v>
      </c>
      <c r="G370">
        <v>0.11</v>
      </c>
      <c r="H370">
        <v>123.2</v>
      </c>
      <c r="I370">
        <v>59049</v>
      </c>
      <c r="J370">
        <v>5283.5309999999999</v>
      </c>
    </row>
    <row r="371" spans="1:10" customFormat="1" x14ac:dyDescent="0.3">
      <c r="A371" t="s">
        <v>19</v>
      </c>
      <c r="B371" t="s">
        <v>376</v>
      </c>
      <c r="C371">
        <v>0.17599999999999999</v>
      </c>
      <c r="E371">
        <v>0.16700000000000001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customFormat="1" x14ac:dyDescent="0.3">
      <c r="A372">
        <v>84</v>
      </c>
      <c r="B372" t="s">
        <v>353</v>
      </c>
      <c r="C372">
        <v>0.05</v>
      </c>
      <c r="E372">
        <v>2E-3</v>
      </c>
      <c r="F372">
        <v>2E-3</v>
      </c>
      <c r="G372">
        <v>0</v>
      </c>
      <c r="H372">
        <v>0</v>
      </c>
      <c r="I372">
        <v>177147</v>
      </c>
      <c r="J372">
        <v>328.94900000000001</v>
      </c>
    </row>
    <row r="373" spans="1:10" customFormat="1" x14ac:dyDescent="0.3">
      <c r="A373" t="s">
        <v>19</v>
      </c>
      <c r="B373" t="s">
        <v>377</v>
      </c>
      <c r="C373">
        <v>4.8000000000000001E-2</v>
      </c>
      <c r="E373" t="s">
        <v>17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customFormat="1" x14ac:dyDescent="0.3">
      <c r="A374">
        <v>85</v>
      </c>
      <c r="B374" t="s">
        <v>66</v>
      </c>
      <c r="C374">
        <v>2.9830000000000001</v>
      </c>
      <c r="E374">
        <v>30.518000000000001</v>
      </c>
      <c r="F374">
        <v>36.159999999999997</v>
      </c>
      <c r="G374">
        <v>7.9790000000000001</v>
      </c>
      <c r="H374">
        <v>22.1</v>
      </c>
      <c r="I374">
        <v>1</v>
      </c>
      <c r="J374">
        <v>36.159999999999997</v>
      </c>
    </row>
    <row r="375" spans="1:10" customFormat="1" x14ac:dyDescent="0.3">
      <c r="A375" t="s">
        <v>19</v>
      </c>
      <c r="B375" t="s">
        <v>90</v>
      </c>
      <c r="C375">
        <v>3.06</v>
      </c>
      <c r="E375">
        <v>41.802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customFormat="1" x14ac:dyDescent="0.3">
      <c r="A376">
        <v>86</v>
      </c>
      <c r="B376" t="s">
        <v>67</v>
      </c>
      <c r="C376">
        <v>1.3680000000000001</v>
      </c>
      <c r="E376">
        <v>2.8250000000000002</v>
      </c>
      <c r="F376">
        <v>2.956</v>
      </c>
      <c r="G376">
        <v>0.185</v>
      </c>
      <c r="H376">
        <v>6.3</v>
      </c>
      <c r="I376">
        <v>3</v>
      </c>
      <c r="J376">
        <v>8.8689999999999998</v>
      </c>
    </row>
    <row r="377" spans="1:10" customFormat="1" x14ac:dyDescent="0.3">
      <c r="A377" t="s">
        <v>19</v>
      </c>
      <c r="B377" t="s">
        <v>91</v>
      </c>
      <c r="C377">
        <v>1.4419999999999999</v>
      </c>
      <c r="E377">
        <v>3.0880000000000001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customFormat="1" x14ac:dyDescent="0.3">
      <c r="A378">
        <v>87</v>
      </c>
      <c r="B378" t="s">
        <v>68</v>
      </c>
      <c r="C378">
        <v>0.41</v>
      </c>
      <c r="E378">
        <v>0.52700000000000002</v>
      </c>
      <c r="F378">
        <v>0.51500000000000001</v>
      </c>
      <c r="G378">
        <v>1.7000000000000001E-2</v>
      </c>
      <c r="H378">
        <v>3.3</v>
      </c>
      <c r="I378">
        <v>9</v>
      </c>
      <c r="J378">
        <v>4.633</v>
      </c>
    </row>
    <row r="379" spans="1:10" customFormat="1" x14ac:dyDescent="0.3">
      <c r="A379" t="s">
        <v>19</v>
      </c>
      <c r="B379" t="s">
        <v>92</v>
      </c>
      <c r="C379">
        <v>0.39600000000000002</v>
      </c>
      <c r="E379">
        <v>0.503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customFormat="1" x14ac:dyDescent="0.3">
      <c r="A380">
        <v>88</v>
      </c>
      <c r="B380" t="s">
        <v>69</v>
      </c>
      <c r="C380">
        <v>0.127</v>
      </c>
      <c r="E380">
        <v>0.1</v>
      </c>
      <c r="F380">
        <v>0.10199999999999999</v>
      </c>
      <c r="G380">
        <v>3.0000000000000001E-3</v>
      </c>
      <c r="H380">
        <v>2.6</v>
      </c>
      <c r="I380">
        <v>27</v>
      </c>
      <c r="J380">
        <v>2.7509999999999999</v>
      </c>
    </row>
    <row r="381" spans="1:10" customFormat="1" x14ac:dyDescent="0.3">
      <c r="A381" t="s">
        <v>19</v>
      </c>
      <c r="B381" t="s">
        <v>93</v>
      </c>
      <c r="C381">
        <v>0.13</v>
      </c>
      <c r="E381">
        <v>0.104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customFormat="1" x14ac:dyDescent="0.3">
      <c r="A382">
        <v>89</v>
      </c>
      <c r="B382" t="s">
        <v>70</v>
      </c>
      <c r="C382">
        <v>6.6000000000000003E-2</v>
      </c>
      <c r="E382">
        <v>2.1000000000000001E-2</v>
      </c>
      <c r="F382">
        <v>1.7999999999999999E-2</v>
      </c>
      <c r="G382">
        <v>4.0000000000000001E-3</v>
      </c>
      <c r="H382">
        <v>22.1</v>
      </c>
      <c r="I382">
        <v>81</v>
      </c>
      <c r="J382">
        <v>1.49</v>
      </c>
    </row>
    <row r="383" spans="1:10" customFormat="1" x14ac:dyDescent="0.3">
      <c r="A383" t="s">
        <v>19</v>
      </c>
      <c r="B383" t="s">
        <v>94</v>
      </c>
      <c r="C383">
        <v>6.0999999999999999E-2</v>
      </c>
      <c r="E383">
        <v>1.6E-2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customFormat="1" x14ac:dyDescent="0.3">
      <c r="A384">
        <v>90</v>
      </c>
      <c r="B384" t="s">
        <v>71</v>
      </c>
      <c r="C384">
        <v>5.0999999999999997E-2</v>
      </c>
      <c r="E384">
        <v>4.0000000000000001E-3</v>
      </c>
      <c r="F384">
        <v>3.0000000000000001E-3</v>
      </c>
      <c r="G384">
        <v>1E-3</v>
      </c>
      <c r="H384">
        <v>43</v>
      </c>
      <c r="I384">
        <v>243</v>
      </c>
      <c r="J384">
        <v>0.72599999999999998</v>
      </c>
    </row>
    <row r="385" spans="1:10" customFormat="1" x14ac:dyDescent="0.3">
      <c r="A385" t="s">
        <v>19</v>
      </c>
      <c r="B385" t="s">
        <v>95</v>
      </c>
      <c r="C385">
        <v>0.05</v>
      </c>
      <c r="E385">
        <v>2E-3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customFormat="1" x14ac:dyDescent="0.3">
      <c r="A386">
        <v>91</v>
      </c>
      <c r="B386" t="s">
        <v>72</v>
      </c>
      <c r="C386">
        <v>4.5999999999999999E-2</v>
      </c>
      <c r="E386" t="s">
        <v>17</v>
      </c>
      <c r="F386" t="s">
        <v>17</v>
      </c>
      <c r="G386" t="s">
        <v>17</v>
      </c>
      <c r="H386" t="s">
        <v>17</v>
      </c>
      <c r="I386">
        <v>729</v>
      </c>
      <c r="J386" t="s">
        <v>17</v>
      </c>
    </row>
    <row r="387" spans="1:10" customFormat="1" x14ac:dyDescent="0.3">
      <c r="A387" t="s">
        <v>19</v>
      </c>
      <c r="B387" t="s">
        <v>96</v>
      </c>
      <c r="C387">
        <v>4.4999999999999998E-2</v>
      </c>
      <c r="E387" t="s">
        <v>17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customFormat="1" x14ac:dyDescent="0.3">
      <c r="A388">
        <v>92</v>
      </c>
      <c r="B388" t="s">
        <v>73</v>
      </c>
      <c r="C388">
        <v>4.4999999999999998E-2</v>
      </c>
      <c r="E388" t="s">
        <v>17</v>
      </c>
      <c r="F388" t="s">
        <v>17</v>
      </c>
      <c r="G388" t="s">
        <v>17</v>
      </c>
      <c r="H388" t="s">
        <v>17</v>
      </c>
      <c r="I388">
        <v>2187</v>
      </c>
      <c r="J388" t="s">
        <v>17</v>
      </c>
    </row>
    <row r="389" spans="1:10" customFormat="1" x14ac:dyDescent="0.3">
      <c r="A389" t="s">
        <v>19</v>
      </c>
      <c r="B389" t="s">
        <v>97</v>
      </c>
      <c r="C389">
        <v>4.4999999999999998E-2</v>
      </c>
      <c r="E389" t="s">
        <v>17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customFormat="1" x14ac:dyDescent="0.3">
      <c r="A390">
        <v>93</v>
      </c>
      <c r="B390" t="s">
        <v>74</v>
      </c>
      <c r="C390">
        <v>0.33800000000000002</v>
      </c>
      <c r="E390">
        <v>0.40899999999999997</v>
      </c>
      <c r="F390">
        <v>0.40899999999999997</v>
      </c>
      <c r="G390">
        <v>0</v>
      </c>
      <c r="H390">
        <v>0</v>
      </c>
      <c r="I390">
        <v>6561</v>
      </c>
      <c r="J390">
        <v>2685.931</v>
      </c>
    </row>
    <row r="391" spans="1:10" customFormat="1" x14ac:dyDescent="0.3">
      <c r="A391" t="s">
        <v>19</v>
      </c>
      <c r="B391" t="s">
        <v>98</v>
      </c>
      <c r="C391">
        <v>4.4999999999999998E-2</v>
      </c>
      <c r="E391" t="s">
        <v>17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customFormat="1" x14ac:dyDescent="0.3">
      <c r="A392">
        <v>94</v>
      </c>
      <c r="B392" t="s">
        <v>75</v>
      </c>
      <c r="C392">
        <v>0.13700000000000001</v>
      </c>
      <c r="E392">
        <v>0.114</v>
      </c>
      <c r="F392">
        <v>0.114</v>
      </c>
      <c r="G392">
        <v>0</v>
      </c>
      <c r="H392">
        <v>0</v>
      </c>
      <c r="I392">
        <v>19683</v>
      </c>
      <c r="J392">
        <v>2242.4609999999998</v>
      </c>
    </row>
    <row r="393" spans="1:10" customFormat="1" x14ac:dyDescent="0.3">
      <c r="A393" t="s">
        <v>19</v>
      </c>
      <c r="B393" t="s">
        <v>99</v>
      </c>
      <c r="C393">
        <v>4.3999999999999997E-2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customFormat="1" x14ac:dyDescent="0.3">
      <c r="A394">
        <v>95</v>
      </c>
      <c r="B394" t="s">
        <v>76</v>
      </c>
      <c r="C394">
        <v>0.18099999999999999</v>
      </c>
      <c r="E394">
        <v>0.17499999999999999</v>
      </c>
      <c r="F394">
        <v>0.17499999999999999</v>
      </c>
      <c r="G394">
        <v>0</v>
      </c>
      <c r="H394">
        <v>0</v>
      </c>
      <c r="I394">
        <v>59049</v>
      </c>
      <c r="J394">
        <v>10342.913</v>
      </c>
    </row>
    <row r="395" spans="1:10" customFormat="1" x14ac:dyDescent="0.3">
      <c r="A395" t="s">
        <v>19</v>
      </c>
      <c r="B395" t="s">
        <v>100</v>
      </c>
      <c r="C395">
        <v>4.3999999999999997E-2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customFormat="1" x14ac:dyDescent="0.3">
      <c r="A396">
        <v>96</v>
      </c>
      <c r="B396" t="s">
        <v>77</v>
      </c>
      <c r="C396">
        <v>5.8999999999999997E-2</v>
      </c>
      <c r="E396">
        <v>1.2E-2</v>
      </c>
      <c r="F396">
        <v>1.2E-2</v>
      </c>
      <c r="G396">
        <v>0</v>
      </c>
      <c r="H396">
        <v>0</v>
      </c>
      <c r="I396">
        <v>177147</v>
      </c>
      <c r="J396">
        <v>2193.5329999999999</v>
      </c>
    </row>
    <row r="397" spans="1:10" customFormat="1" x14ac:dyDescent="0.3">
      <c r="A397" t="s">
        <v>19</v>
      </c>
      <c r="B397" t="s">
        <v>101</v>
      </c>
      <c r="C397">
        <v>4.4999999999999998E-2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customFormat="1" x14ac:dyDescent="0.3">
      <c r="A398" t="s">
        <v>43</v>
      </c>
    </row>
    <row r="399" spans="1:10" customFormat="1" x14ac:dyDescent="0.3">
      <c r="A399" t="s">
        <v>390</v>
      </c>
      <c r="B399" t="s">
        <v>391</v>
      </c>
      <c r="D399" t="s">
        <v>19</v>
      </c>
    </row>
    <row r="400" spans="1:10" customFormat="1" x14ac:dyDescent="0.3">
      <c r="A400" t="s">
        <v>53</v>
      </c>
      <c r="B400" t="s">
        <v>417</v>
      </c>
      <c r="C400">
        <v>925.56</v>
      </c>
      <c r="D400" t="s">
        <v>418</v>
      </c>
    </row>
    <row r="401" spans="1:1" customFormat="1" x14ac:dyDescent="0.3">
      <c r="A401" t="s">
        <v>50</v>
      </c>
    </row>
    <row r="402" spans="1:1" customFormat="1" x14ac:dyDescent="0.3">
      <c r="A402" t="s">
        <v>572</v>
      </c>
    </row>
  </sheetData>
  <conditionalFormatting sqref="D4:AC5 D7:AC8 D10:AC11 D13:AC14 D16:AC17 D19:AC20 D22:AC23 D25:AC25 D26:P26 R26:AC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AC5 D4:O5 D7:O8 D25:O26 R25:AC26 D22:O23 R22:AC23 D19:O20 R19:AC20 D16:O17 R16:AC17 D13:O14 R13:AC14 D10:O11 R10:AC11 R7:AC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343" priority="16" operator="greaterThan">
      <formula>20</formula>
    </cfRule>
  </conditionalFormatting>
  <conditionalFormatting sqref="R6:AC6">
    <cfRule type="cellIs" dxfId="342" priority="15" operator="greaterThan">
      <formula>20</formula>
    </cfRule>
  </conditionalFormatting>
  <conditionalFormatting sqref="D9:O9">
    <cfRule type="cellIs" dxfId="341" priority="14" operator="greaterThan">
      <formula>20</formula>
    </cfRule>
  </conditionalFormatting>
  <conditionalFormatting sqref="R9:AC9">
    <cfRule type="cellIs" dxfId="340" priority="13" operator="greaterThan">
      <formula>20</formula>
    </cfRule>
  </conditionalFormatting>
  <conditionalFormatting sqref="D12:O12">
    <cfRule type="cellIs" dxfId="339" priority="12" operator="greaterThan">
      <formula>20</formula>
    </cfRule>
  </conditionalFormatting>
  <conditionalFormatting sqref="R12:AC12">
    <cfRule type="cellIs" dxfId="338" priority="11" operator="greaterThan">
      <formula>20</formula>
    </cfRule>
  </conditionalFormatting>
  <conditionalFormatting sqref="D15:O15">
    <cfRule type="cellIs" dxfId="337" priority="10" operator="greaterThan">
      <formula>20</formula>
    </cfRule>
  </conditionalFormatting>
  <conditionalFormatting sqref="R15:AC15">
    <cfRule type="cellIs" dxfId="336" priority="9" operator="greaterThan">
      <formula>20</formula>
    </cfRule>
  </conditionalFormatting>
  <conditionalFormatting sqref="D18:O18">
    <cfRule type="cellIs" dxfId="335" priority="8" operator="greaterThan">
      <formula>20</formula>
    </cfRule>
  </conditionalFormatting>
  <conditionalFormatting sqref="R18:AC18">
    <cfRule type="cellIs" dxfId="334" priority="7" operator="greaterThan">
      <formula>20</formula>
    </cfRule>
  </conditionalFormatting>
  <conditionalFormatting sqref="D21:O21">
    <cfRule type="cellIs" dxfId="333" priority="6" operator="greaterThan">
      <formula>20</formula>
    </cfRule>
  </conditionalFormatting>
  <conditionalFormatting sqref="R21:AC21">
    <cfRule type="cellIs" dxfId="332" priority="5" operator="greaterThan">
      <formula>20</formula>
    </cfRule>
  </conditionalFormatting>
  <conditionalFormatting sqref="D24:O24">
    <cfRule type="cellIs" dxfId="331" priority="4" operator="greaterThan">
      <formula>20</formula>
    </cfRule>
  </conditionalFormatting>
  <conditionalFormatting sqref="R24:AC24">
    <cfRule type="cellIs" dxfId="330" priority="3" operator="greaterThan">
      <formula>20</formula>
    </cfRule>
  </conditionalFormatting>
  <conditionalFormatting sqref="D27:O27">
    <cfRule type="cellIs" dxfId="329" priority="2" operator="greaterThan">
      <formula>20</formula>
    </cfRule>
  </conditionalFormatting>
  <conditionalFormatting sqref="R27:AC27">
    <cfRule type="cellIs" dxfId="328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02"/>
  <sheetViews>
    <sheetView workbookViewId="0">
      <selection activeCell="D4" sqref="D4:O5"/>
    </sheetView>
  </sheetViews>
  <sheetFormatPr defaultColWidth="8.8984375" defaultRowHeight="14" x14ac:dyDescent="0.3"/>
  <cols>
    <col min="3" max="3" width="12.8984375" bestFit="1" customWidth="1"/>
    <col min="16" max="16" width="6" customWidth="1"/>
    <col min="17" max="17" width="12.8984375" bestFit="1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Q3" s="12"/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>
        <v>26.6</v>
      </c>
      <c r="C4" s="1" t="s">
        <v>393</v>
      </c>
      <c r="D4">
        <v>4.9599999999999998E-2</v>
      </c>
      <c r="E4">
        <v>4.36E-2</v>
      </c>
      <c r="F4">
        <v>4.5400000000000003E-2</v>
      </c>
      <c r="G4">
        <v>4.7899999999999998E-2</v>
      </c>
      <c r="H4">
        <v>4.5100000000000001E-2</v>
      </c>
      <c r="I4">
        <v>4.5199999999999997E-2</v>
      </c>
      <c r="J4">
        <v>4.6899999999999997E-2</v>
      </c>
      <c r="K4">
        <v>4.5900000000000003E-2</v>
      </c>
      <c r="L4">
        <v>4.4900000000000002E-2</v>
      </c>
      <c r="M4">
        <v>4.3999999999999997E-2</v>
      </c>
      <c r="N4">
        <v>4.5199999999999997E-2</v>
      </c>
      <c r="O4">
        <v>4.2900000000000001E-2</v>
      </c>
      <c r="Q4" s="14" t="s">
        <v>400</v>
      </c>
      <c r="R4" s="12">
        <v>3.2557999999999998</v>
      </c>
      <c r="S4" s="12">
        <v>3.2031999999999998</v>
      </c>
      <c r="T4" s="12">
        <v>2.6328</v>
      </c>
      <c r="U4" s="12">
        <v>1.5823</v>
      </c>
      <c r="V4" s="12">
        <v>0.81820000000000004</v>
      </c>
      <c r="W4" s="12">
        <v>0.33960000000000001</v>
      </c>
      <c r="X4" s="12">
        <v>0.1391</v>
      </c>
      <c r="Y4" s="12">
        <v>8.2299999999999998E-2</v>
      </c>
      <c r="Z4" s="12">
        <v>5.96E-2</v>
      </c>
      <c r="AA4" s="12">
        <v>5.16E-2</v>
      </c>
      <c r="AB4" s="12">
        <v>4.8899999999999999E-2</v>
      </c>
      <c r="AC4" s="12">
        <v>4.8000000000000001E-2</v>
      </c>
    </row>
    <row r="5" spans="1:29" x14ac:dyDescent="0.3">
      <c r="D5">
        <v>4.4499999999999998E-2</v>
      </c>
      <c r="E5">
        <v>4.58E-2</v>
      </c>
      <c r="F5">
        <v>4.4299999999999999E-2</v>
      </c>
      <c r="G5">
        <v>4.3799999999999999E-2</v>
      </c>
      <c r="H5">
        <v>4.3200000000000002E-2</v>
      </c>
      <c r="I5">
        <v>4.4200000000000003E-2</v>
      </c>
      <c r="J5">
        <v>4.48E-2</v>
      </c>
      <c r="K5">
        <v>4.2999999999999997E-2</v>
      </c>
      <c r="L5">
        <v>4.4299999999999999E-2</v>
      </c>
      <c r="M5">
        <v>4.3299999999999998E-2</v>
      </c>
      <c r="N5">
        <v>4.6600000000000003E-2</v>
      </c>
      <c r="O5">
        <v>4.6800000000000001E-2</v>
      </c>
      <c r="Q5" s="14"/>
      <c r="R5" s="12">
        <v>3.3784000000000001</v>
      </c>
      <c r="S5" s="12">
        <v>3.0668000000000002</v>
      </c>
      <c r="T5" s="12">
        <v>2.5428999999999999</v>
      </c>
      <c r="U5" s="12">
        <v>1.7179</v>
      </c>
      <c r="V5" s="12">
        <v>0.77649999999999997</v>
      </c>
      <c r="W5" s="12">
        <v>0.34620000000000001</v>
      </c>
      <c r="X5" s="12">
        <v>0.13780000000000001</v>
      </c>
      <c r="Y5" s="12">
        <v>8.4099999999999994E-2</v>
      </c>
      <c r="Z5" s="12">
        <v>5.8799999999999998E-2</v>
      </c>
      <c r="AA5" s="12">
        <v>5.0999999999999997E-2</v>
      </c>
      <c r="AB5" s="12">
        <v>4.7800000000000002E-2</v>
      </c>
      <c r="AC5" s="12">
        <v>5.8599999999999999E-2</v>
      </c>
    </row>
    <row r="6" spans="1:29" s="9" customFormat="1" x14ac:dyDescent="0.3">
      <c r="C6" s="19" t="s">
        <v>475</v>
      </c>
      <c r="D6" s="9">
        <f>_xlfn.STDEV.S(D4:D5)/AVERAGE(D4:D5)*100</f>
        <v>7.6647068736480195</v>
      </c>
      <c r="E6" s="9">
        <f>_xlfn.STDEV.S(E4:E5)/AVERAGE(E4:E5)*100</f>
        <v>3.4801676031552682</v>
      </c>
      <c r="F6" s="9">
        <f t="shared" ref="F6:O6" si="0">_xlfn.STDEV.S(F4:F5)/AVERAGE(F4:F5)*100</f>
        <v>1.7342641233114935</v>
      </c>
      <c r="G6" s="9">
        <f>_xlfn.STDEV.S(G4:G5)/AVERAGE(G4:G5)*100</f>
        <v>6.3230922636092579</v>
      </c>
      <c r="H6" s="9">
        <f t="shared" si="0"/>
        <v>3.0430416404404066</v>
      </c>
      <c r="I6" s="9">
        <f t="shared" si="0"/>
        <v>1.5818943650705666</v>
      </c>
      <c r="J6" s="9">
        <f t="shared" si="0"/>
        <v>3.2386570130681531</v>
      </c>
      <c r="K6" s="9">
        <f t="shared" si="0"/>
        <v>4.6132950853565644</v>
      </c>
      <c r="L6" s="9">
        <f t="shared" si="0"/>
        <v>0.95126472805365658</v>
      </c>
      <c r="M6" s="9">
        <f t="shared" si="0"/>
        <v>1.1339627647894222</v>
      </c>
      <c r="N6" s="9">
        <f t="shared" si="0"/>
        <v>2.1567527095014603</v>
      </c>
      <c r="O6" s="9">
        <f t="shared" si="0"/>
        <v>6.1487546190134568</v>
      </c>
      <c r="Q6" s="19" t="s">
        <v>475</v>
      </c>
      <c r="R6" s="9">
        <f>_xlfn.STDEV.S(R4:R5)/AVERAGE(R4:R5)*100</f>
        <v>2.6134663221932084</v>
      </c>
      <c r="S6" s="9">
        <f>_xlfn.STDEV.S(S4:S5)/AVERAGE(S4:S5)*100</f>
        <v>3.0765347672677779</v>
      </c>
      <c r="T6" s="9">
        <f t="shared" ref="T6:AC6" si="1">_xlfn.STDEV.S(T4:T5)/AVERAGE(T4:T5)*100</f>
        <v>2.4564367961307911</v>
      </c>
      <c r="U6" s="9">
        <f>_xlfn.STDEV.S(U4:U5)/AVERAGE(U4:U5)*100</f>
        <v>5.8107799241800979</v>
      </c>
      <c r="V6" s="9">
        <f t="shared" si="1"/>
        <v>3.698043867245135</v>
      </c>
      <c r="W6" s="9">
        <f t="shared" si="1"/>
        <v>1.3610104274806678</v>
      </c>
      <c r="X6" s="9">
        <f t="shared" si="1"/>
        <v>0.66395002928314084</v>
      </c>
      <c r="Y6" s="9">
        <f t="shared" si="1"/>
        <v>1.5297983246824312</v>
      </c>
      <c r="Z6" s="9">
        <f t="shared" si="1"/>
        <v>0.95554970430614772</v>
      </c>
      <c r="AA6" s="9">
        <f t="shared" si="1"/>
        <v>0.82702547507198987</v>
      </c>
      <c r="AB6" s="9">
        <f t="shared" si="1"/>
        <v>1.6087227700210962</v>
      </c>
      <c r="AC6" s="9">
        <f t="shared" si="1"/>
        <v>14.062536361308448</v>
      </c>
    </row>
    <row r="7" spans="1:29" x14ac:dyDescent="0.3">
      <c r="C7" s="1" t="s">
        <v>419</v>
      </c>
      <c r="D7">
        <v>3.5752000000000002</v>
      </c>
      <c r="E7">
        <v>3.3959000000000001</v>
      </c>
      <c r="F7">
        <v>2.6371000000000002</v>
      </c>
      <c r="G7">
        <v>0.74239999999999995</v>
      </c>
      <c r="H7">
        <v>0.2273</v>
      </c>
      <c r="I7">
        <v>8.1100000000000005E-2</v>
      </c>
      <c r="J7">
        <v>5.45E-2</v>
      </c>
      <c r="K7">
        <v>4.65E-2</v>
      </c>
      <c r="L7">
        <v>4.4699999999999997E-2</v>
      </c>
      <c r="M7">
        <v>4.7500000000000001E-2</v>
      </c>
      <c r="N7">
        <v>4.53E-2</v>
      </c>
      <c r="O7">
        <v>4.2999999999999997E-2</v>
      </c>
      <c r="Q7" s="14" t="s">
        <v>426</v>
      </c>
      <c r="R7" s="12">
        <v>3.4628999999999999</v>
      </c>
      <c r="S7" s="12">
        <v>3.3058000000000001</v>
      </c>
      <c r="T7" s="12">
        <v>2.2645</v>
      </c>
      <c r="U7" s="12">
        <v>0.87229999999999996</v>
      </c>
      <c r="V7" s="12">
        <v>0.20130000000000001</v>
      </c>
      <c r="W7" s="12">
        <v>8.2600000000000007E-2</v>
      </c>
      <c r="X7" s="12">
        <v>5.4800000000000001E-2</v>
      </c>
      <c r="Y7" s="12">
        <v>4.9299999999999997E-2</v>
      </c>
      <c r="Z7" s="12">
        <v>4.6199999999999998E-2</v>
      </c>
      <c r="AA7" s="12">
        <v>4.5999999999999999E-2</v>
      </c>
      <c r="AB7" s="12">
        <v>4.6300000000000001E-2</v>
      </c>
      <c r="AC7" s="12">
        <v>4.4400000000000002E-2</v>
      </c>
    </row>
    <row r="8" spans="1:29" x14ac:dyDescent="0.3">
      <c r="C8" s="1"/>
      <c r="D8">
        <v>3.6109</v>
      </c>
      <c r="E8">
        <v>3.4163000000000001</v>
      </c>
      <c r="F8">
        <v>2.5706000000000002</v>
      </c>
      <c r="G8">
        <v>0.89270000000000005</v>
      </c>
      <c r="H8">
        <v>0.2467</v>
      </c>
      <c r="I8">
        <v>8.4099999999999994E-2</v>
      </c>
      <c r="J8">
        <v>5.4699999999999999E-2</v>
      </c>
      <c r="K8">
        <v>5.04E-2</v>
      </c>
      <c r="L8">
        <v>4.5900000000000003E-2</v>
      </c>
      <c r="M8">
        <v>4.4600000000000001E-2</v>
      </c>
      <c r="N8">
        <v>4.6600000000000003E-2</v>
      </c>
      <c r="O8">
        <v>5.2999999999999999E-2</v>
      </c>
      <c r="Q8" s="14"/>
      <c r="R8" s="12">
        <v>3.5907</v>
      </c>
      <c r="S8" s="12">
        <v>3.1655000000000002</v>
      </c>
      <c r="T8" s="12">
        <v>2.1492</v>
      </c>
      <c r="U8" s="12">
        <v>0.80489999999999995</v>
      </c>
      <c r="V8" s="12">
        <v>0.21490000000000001</v>
      </c>
      <c r="W8" s="12">
        <v>8.4400000000000003E-2</v>
      </c>
      <c r="X8" s="12">
        <v>5.2400000000000002E-2</v>
      </c>
      <c r="Y8" s="12">
        <v>4.82E-2</v>
      </c>
      <c r="Z8" s="12">
        <v>4.7199999999999999E-2</v>
      </c>
      <c r="AA8" s="12">
        <v>4.48E-2</v>
      </c>
      <c r="AB8" s="12">
        <v>4.4699999999999997E-2</v>
      </c>
      <c r="AC8" s="12">
        <v>4.36E-2</v>
      </c>
    </row>
    <row r="9" spans="1:29" s="9" customFormat="1" x14ac:dyDescent="0.3">
      <c r="C9" s="19" t="s">
        <v>475</v>
      </c>
      <c r="D9" s="9">
        <f>_xlfn.STDEV.S(D7:D8)/AVERAGE(D7:D8)*100</f>
        <v>0.70257057620572039</v>
      </c>
      <c r="E9" s="9">
        <f>_xlfn.STDEV.S(E7:E8)/AVERAGE(E7:E8)*100</f>
        <v>0.42350425225934502</v>
      </c>
      <c r="F9" s="9">
        <f t="shared" ref="F9:O9" si="2">_xlfn.STDEV.S(F7:F8)/AVERAGE(F7:F8)*100</f>
        <v>1.8058874723546059</v>
      </c>
      <c r="G9" s="9">
        <f>_xlfn.STDEV.S(G7:G8)/AVERAGE(G7:G8)*100</f>
        <v>12.999590142784925</v>
      </c>
      <c r="H9" s="9">
        <f t="shared" si="2"/>
        <v>5.7881314578139333</v>
      </c>
      <c r="I9" s="9">
        <f t="shared" si="2"/>
        <v>2.568184435302221</v>
      </c>
      <c r="J9" s="9">
        <f t="shared" si="2"/>
        <v>0.25901347296210375</v>
      </c>
      <c r="K9" s="9">
        <f t="shared" si="2"/>
        <v>5.6918812107895471</v>
      </c>
      <c r="L9" s="9">
        <f t="shared" si="2"/>
        <v>1.87313054618954</v>
      </c>
      <c r="M9" s="9">
        <f t="shared" si="2"/>
        <v>4.4530068739217974</v>
      </c>
      <c r="N9" s="9">
        <f t="shared" si="2"/>
        <v>2.0005197291458403</v>
      </c>
      <c r="O9" s="9">
        <f t="shared" si="2"/>
        <v>14.731391274719693</v>
      </c>
      <c r="Q9" s="19" t="s">
        <v>475</v>
      </c>
      <c r="R9" s="9">
        <f>_xlfn.STDEV.S(R7:R8)/AVERAGE(R7:R8)*100</f>
        <v>2.5623297787127393</v>
      </c>
      <c r="S9" s="9">
        <f>_xlfn.STDEV.S(S7:S8)/AVERAGE(S7:S8)*100</f>
        <v>3.0660634308553929</v>
      </c>
      <c r="T9" s="9">
        <f t="shared" ref="T9:AC9" si="3">_xlfn.STDEV.S(T7:T8)/AVERAGE(T7:T8)*100</f>
        <v>3.6943794037115749</v>
      </c>
      <c r="U9" s="9">
        <f>_xlfn.STDEV.S(U7:U8)/AVERAGE(U7:U8)*100</f>
        <v>5.6831620620049259</v>
      </c>
      <c r="V9" s="9">
        <f t="shared" si="3"/>
        <v>4.6211687766155922</v>
      </c>
      <c r="W9" s="9">
        <f t="shared" si="3"/>
        <v>1.5243020432763865</v>
      </c>
      <c r="X9" s="9">
        <f t="shared" si="3"/>
        <v>3.166149766506928</v>
      </c>
      <c r="Y9" s="9">
        <f t="shared" si="3"/>
        <v>1.5955229934465642</v>
      </c>
      <c r="Z9" s="9">
        <f t="shared" si="3"/>
        <v>1.5141472830547069</v>
      </c>
      <c r="AA9" s="9">
        <f t="shared" si="3"/>
        <v>1.8690047079820638</v>
      </c>
      <c r="AB9" s="9">
        <f t="shared" si="3"/>
        <v>2.4865293404362179</v>
      </c>
      <c r="AC9" s="9">
        <f t="shared" si="3"/>
        <v>1.2856486930664535</v>
      </c>
    </row>
    <row r="10" spans="1:29" x14ac:dyDescent="0.3">
      <c r="C10" s="1" t="s">
        <v>420</v>
      </c>
      <c r="D10">
        <v>3.5667</v>
      </c>
      <c r="E10">
        <v>2.9434</v>
      </c>
      <c r="F10">
        <v>1.5674999999999999</v>
      </c>
      <c r="G10">
        <v>0.3458</v>
      </c>
      <c r="H10">
        <v>0.11840000000000001</v>
      </c>
      <c r="I10">
        <v>5.8599999999999999E-2</v>
      </c>
      <c r="J10">
        <v>4.7E-2</v>
      </c>
      <c r="K10">
        <v>4.4699999999999997E-2</v>
      </c>
      <c r="L10">
        <v>4.3999999999999997E-2</v>
      </c>
      <c r="M10">
        <v>4.41E-2</v>
      </c>
      <c r="N10">
        <v>4.5100000000000001E-2</v>
      </c>
      <c r="O10">
        <v>4.9099999999999998E-2</v>
      </c>
      <c r="Q10" s="14" t="s">
        <v>427</v>
      </c>
      <c r="R10" s="12">
        <v>2.9756999999999998</v>
      </c>
      <c r="S10" s="12">
        <v>1.8095000000000001</v>
      </c>
      <c r="T10" s="12">
        <v>0.58699999999999997</v>
      </c>
      <c r="U10" s="12">
        <v>0.2185</v>
      </c>
      <c r="V10" s="12">
        <v>6.83E-2</v>
      </c>
      <c r="W10" s="12">
        <v>5.0799999999999998E-2</v>
      </c>
      <c r="X10" s="12">
        <v>4.53E-2</v>
      </c>
      <c r="Y10" s="12">
        <v>4.4200000000000003E-2</v>
      </c>
      <c r="Z10" s="12">
        <v>4.58E-2</v>
      </c>
      <c r="AA10" s="12">
        <v>4.4600000000000001E-2</v>
      </c>
      <c r="AB10" s="12">
        <v>4.4400000000000002E-2</v>
      </c>
      <c r="AC10" s="12">
        <v>4.3099999999999999E-2</v>
      </c>
    </row>
    <row r="11" spans="1:29" x14ac:dyDescent="0.3">
      <c r="C11" s="1"/>
      <c r="D11">
        <v>3.6642999999999999</v>
      </c>
      <c r="E11">
        <v>3.0488</v>
      </c>
      <c r="F11">
        <v>1.5686</v>
      </c>
      <c r="G11">
        <v>0.34620000000000001</v>
      </c>
      <c r="H11">
        <v>0.1128</v>
      </c>
      <c r="I11">
        <v>5.91E-2</v>
      </c>
      <c r="J11">
        <v>4.7600000000000003E-2</v>
      </c>
      <c r="K11">
        <v>4.7100000000000003E-2</v>
      </c>
      <c r="L11">
        <v>4.4900000000000002E-2</v>
      </c>
      <c r="M11">
        <v>4.2200000000000001E-2</v>
      </c>
      <c r="N11">
        <v>4.36E-2</v>
      </c>
      <c r="O11">
        <v>4.2599999999999999E-2</v>
      </c>
      <c r="Q11" s="14"/>
      <c r="R11" s="12">
        <v>3.1783000000000001</v>
      </c>
      <c r="S11" s="12">
        <v>1.9359</v>
      </c>
      <c r="T11" s="12">
        <v>0.60589999999999999</v>
      </c>
      <c r="U11" s="12">
        <v>0.19500000000000001</v>
      </c>
      <c r="V11" s="12">
        <v>7.1099999999999997E-2</v>
      </c>
      <c r="W11" s="12">
        <v>5.0099999999999999E-2</v>
      </c>
      <c r="X11" s="12">
        <v>5.0700000000000002E-2</v>
      </c>
      <c r="Y11" s="12">
        <v>4.6199999999999998E-2</v>
      </c>
      <c r="Z11" s="12">
        <v>4.4699999999999997E-2</v>
      </c>
      <c r="AA11" s="12">
        <v>5.0599999999999999E-2</v>
      </c>
      <c r="AB11" s="12">
        <v>4.41E-2</v>
      </c>
      <c r="AC11" s="12">
        <v>4.5499999999999999E-2</v>
      </c>
    </row>
    <row r="12" spans="1:29" s="9" customFormat="1" x14ac:dyDescent="0.3">
      <c r="C12" s="19" t="s">
        <v>475</v>
      </c>
      <c r="D12" s="9">
        <f>_xlfn.STDEV.S(D10:D11)/AVERAGE(D10:D11)*100</f>
        <v>1.9088264927065959</v>
      </c>
      <c r="E12" s="9">
        <f>_xlfn.STDEV.S(E10:E11)/AVERAGE(E10:E11)*100</f>
        <v>2.4875356208758737</v>
      </c>
      <c r="F12" s="9">
        <f t="shared" ref="F12:O12" si="4">_xlfn.STDEV.S(F10:F11)/AVERAGE(F10:F11)*100</f>
        <v>4.9604123548692557E-2</v>
      </c>
      <c r="G12" s="9">
        <f>_xlfn.STDEV.S(G10:G11)/AVERAGE(G10:G11)*100</f>
        <v>8.1746448692088761E-2</v>
      </c>
      <c r="H12" s="9">
        <f t="shared" si="4"/>
        <v>3.4254307739140755</v>
      </c>
      <c r="I12" s="9">
        <f t="shared" si="4"/>
        <v>0.60077041732077163</v>
      </c>
      <c r="J12" s="9">
        <f t="shared" si="4"/>
        <v>0.89696420446497005</v>
      </c>
      <c r="K12" s="9">
        <f t="shared" si="4"/>
        <v>3.6972903591453563</v>
      </c>
      <c r="L12" s="9">
        <f t="shared" si="4"/>
        <v>1.4317122678692831</v>
      </c>
      <c r="M12" s="9">
        <f t="shared" si="4"/>
        <v>3.1135640423046107</v>
      </c>
      <c r="N12" s="9">
        <f t="shared" si="4"/>
        <v>2.3915674673727674</v>
      </c>
      <c r="O12" s="9">
        <f t="shared" si="4"/>
        <v>10.024414564258578</v>
      </c>
      <c r="Q12" s="19" t="s">
        <v>475</v>
      </c>
      <c r="R12" s="9">
        <f>_xlfn.STDEV.S(R10:R11)/AVERAGE(R10:R11)*100</f>
        <v>4.6558282050177047</v>
      </c>
      <c r="S12" s="9">
        <f>_xlfn.STDEV.S(S10:S11)/AVERAGE(S10:S11)*100</f>
        <v>4.7726970225866125</v>
      </c>
      <c r="T12" s="9">
        <f t="shared" ref="T12:AC12" si="5">_xlfn.STDEV.S(T10:T11)/AVERAGE(T10:T11)*100</f>
        <v>2.240643501454568</v>
      </c>
      <c r="U12" s="9">
        <f>_xlfn.STDEV.S(U10:U11)/AVERAGE(U10:U11)*100</f>
        <v>8.0372475733416522</v>
      </c>
      <c r="V12" s="9">
        <f t="shared" si="5"/>
        <v>2.8406011295872755</v>
      </c>
      <c r="W12" s="9">
        <f t="shared" si="5"/>
        <v>0.98111941889114529</v>
      </c>
      <c r="X12" s="9">
        <f t="shared" si="5"/>
        <v>7.9549512883486617</v>
      </c>
      <c r="Y12" s="9">
        <f t="shared" si="5"/>
        <v>3.1287910671971044</v>
      </c>
      <c r="Z12" s="9">
        <f t="shared" si="5"/>
        <v>1.7189336117242098</v>
      </c>
      <c r="AA12" s="9">
        <f t="shared" si="5"/>
        <v>8.9131106872253856</v>
      </c>
      <c r="AB12" s="9">
        <f t="shared" si="5"/>
        <v>0.47939442792308568</v>
      </c>
      <c r="AC12" s="9">
        <f t="shared" si="5"/>
        <v>3.8308268055253127</v>
      </c>
    </row>
    <row r="13" spans="1:29" x14ac:dyDescent="0.3">
      <c r="C13" s="1" t="s">
        <v>421</v>
      </c>
      <c r="D13">
        <v>3.0387</v>
      </c>
      <c r="E13">
        <v>1.4178999999999999</v>
      </c>
      <c r="F13">
        <v>0.29909999999999998</v>
      </c>
      <c r="G13">
        <v>0.1072</v>
      </c>
      <c r="H13">
        <v>6.6500000000000004E-2</v>
      </c>
      <c r="I13">
        <v>6.83E-2</v>
      </c>
      <c r="J13">
        <v>0.16289999999999999</v>
      </c>
      <c r="K13">
        <v>4.58E-2</v>
      </c>
      <c r="L13">
        <v>4.7600000000000003E-2</v>
      </c>
      <c r="M13">
        <v>4.53E-2</v>
      </c>
      <c r="N13">
        <v>4.41E-2</v>
      </c>
      <c r="O13">
        <v>5.0700000000000002E-2</v>
      </c>
      <c r="Q13" s="14" t="s">
        <v>428</v>
      </c>
      <c r="R13" s="12">
        <v>3.5295999999999998</v>
      </c>
      <c r="S13" s="12">
        <v>3.3639000000000001</v>
      </c>
      <c r="T13" s="12">
        <v>1.8998999999999999</v>
      </c>
      <c r="U13" s="12">
        <v>0.56330000000000002</v>
      </c>
      <c r="V13" s="12">
        <v>0.14729999999999999</v>
      </c>
      <c r="W13" s="12">
        <v>6.5799999999999997E-2</v>
      </c>
      <c r="X13" s="12">
        <v>4.8899999999999999E-2</v>
      </c>
      <c r="Y13" s="12">
        <v>4.6800000000000001E-2</v>
      </c>
      <c r="Z13" s="12">
        <v>4.7199999999999999E-2</v>
      </c>
      <c r="AA13" s="12">
        <v>4.9599999999999998E-2</v>
      </c>
      <c r="AB13" s="12">
        <v>5.0099999999999999E-2</v>
      </c>
      <c r="AC13" s="12">
        <v>5.1200000000000002E-2</v>
      </c>
    </row>
    <row r="14" spans="1:29" x14ac:dyDescent="0.3">
      <c r="C14" s="1"/>
      <c r="D14">
        <v>3.0085999999999999</v>
      </c>
      <c r="E14">
        <v>1.2177</v>
      </c>
      <c r="F14">
        <v>0.38500000000000001</v>
      </c>
      <c r="G14">
        <v>0.105</v>
      </c>
      <c r="H14">
        <v>6.08E-2</v>
      </c>
      <c r="I14">
        <v>5.0200000000000002E-2</v>
      </c>
      <c r="J14">
        <v>4.7E-2</v>
      </c>
      <c r="K14">
        <v>4.4400000000000002E-2</v>
      </c>
      <c r="L14">
        <v>4.3499999999999997E-2</v>
      </c>
      <c r="M14">
        <v>4.3200000000000002E-2</v>
      </c>
      <c r="N14">
        <v>4.5100000000000001E-2</v>
      </c>
      <c r="O14">
        <v>4.4499999999999998E-2</v>
      </c>
      <c r="Q14" s="14"/>
      <c r="R14" s="12">
        <v>3.5207999999999999</v>
      </c>
      <c r="S14" s="12">
        <v>3.1574</v>
      </c>
      <c r="T14" s="12">
        <v>2.0807000000000002</v>
      </c>
      <c r="U14" s="12">
        <v>0.55359999999999998</v>
      </c>
      <c r="V14" s="12">
        <v>0.14019999999999999</v>
      </c>
      <c r="W14" s="12">
        <v>6.7199999999999996E-2</v>
      </c>
      <c r="X14" s="12">
        <v>4.9599999999999998E-2</v>
      </c>
      <c r="Y14" s="12">
        <v>4.5999999999999999E-2</v>
      </c>
      <c r="Z14" s="12">
        <v>4.5699999999999998E-2</v>
      </c>
      <c r="AA14" s="12">
        <v>4.6600000000000003E-2</v>
      </c>
      <c r="AB14" s="12">
        <v>4.3999999999999997E-2</v>
      </c>
      <c r="AC14" s="12">
        <v>0.21560000000000001</v>
      </c>
    </row>
    <row r="15" spans="1:29" s="9" customFormat="1" x14ac:dyDescent="0.3">
      <c r="C15" s="19" t="s">
        <v>475</v>
      </c>
      <c r="D15" s="9">
        <f>_xlfn.STDEV.S(D13:D14)/AVERAGE(D13:D14)*100</f>
        <v>0.70391461027946656</v>
      </c>
      <c r="E15" s="9">
        <f>_xlfn.STDEV.S(E13:E14)/AVERAGE(E13:E14)*100</f>
        <v>10.742356775955892</v>
      </c>
      <c r="F15" s="9">
        <f t="shared" ref="F15:O15" si="6">_xlfn.STDEV.S(F13:F14)/AVERAGE(F13:F14)*100</f>
        <v>17.757775911102097</v>
      </c>
      <c r="G15" s="9">
        <f>_xlfn.STDEV.S(G13:G14)/AVERAGE(G13:G14)*100</f>
        <v>1.4661969072671159</v>
      </c>
      <c r="H15" s="9">
        <f t="shared" si="6"/>
        <v>6.3322995330138632</v>
      </c>
      <c r="I15" s="9">
        <f t="shared" si="6"/>
        <v>21.601067914728311</v>
      </c>
      <c r="J15" s="9">
        <f t="shared" si="6"/>
        <v>78.08830484947201</v>
      </c>
      <c r="K15" s="9">
        <f t="shared" si="6"/>
        <v>2.1950099637719855</v>
      </c>
      <c r="L15" s="9">
        <f t="shared" si="6"/>
        <v>6.3647372181445654</v>
      </c>
      <c r="M15" s="9">
        <f t="shared" si="6"/>
        <v>3.3557609954615777</v>
      </c>
      <c r="N15" s="9">
        <f t="shared" si="6"/>
        <v>1.5854412134227538</v>
      </c>
      <c r="O15" s="9">
        <f t="shared" si="6"/>
        <v>9.2102143767995752</v>
      </c>
      <c r="Q15" s="19" t="s">
        <v>475</v>
      </c>
      <c r="R15" s="9">
        <f>_xlfn.STDEV.S(R13:R14)/AVERAGE(R13:R14)*100</f>
        <v>0.17651593312270397</v>
      </c>
      <c r="S15" s="9">
        <f>_xlfn.STDEV.S(S13:S14)/AVERAGE(S13:S14)*100</f>
        <v>4.4781730733142826</v>
      </c>
      <c r="T15" s="9">
        <f t="shared" ref="T15:AC15" si="7">_xlfn.STDEV.S(T13:T14)/AVERAGE(T13:T14)*100</f>
        <v>6.4233987860386881</v>
      </c>
      <c r="U15" s="9">
        <f>_xlfn.STDEV.S(U13:U14)/AVERAGE(U13:U14)*100</f>
        <v>1.2282094686202059</v>
      </c>
      <c r="V15" s="9">
        <f t="shared" si="7"/>
        <v>3.4924926235996412</v>
      </c>
      <c r="W15" s="9">
        <f t="shared" si="7"/>
        <v>1.488645855129572</v>
      </c>
      <c r="X15" s="9">
        <f t="shared" si="7"/>
        <v>1.0050248666610817</v>
      </c>
      <c r="Y15" s="9">
        <f t="shared" si="7"/>
        <v>1.2191496227354301</v>
      </c>
      <c r="Z15" s="9">
        <f t="shared" si="7"/>
        <v>2.2834449338639882</v>
      </c>
      <c r="AA15" s="9">
        <f t="shared" si="7"/>
        <v>4.4102294044898942</v>
      </c>
      <c r="AB15" s="9">
        <f t="shared" si="7"/>
        <v>9.1675905743633184</v>
      </c>
      <c r="AC15" s="9">
        <f t="shared" si="7"/>
        <v>87.142694772914837</v>
      </c>
    </row>
    <row r="16" spans="1:29" x14ac:dyDescent="0.3">
      <c r="C16" s="1" t="s">
        <v>422</v>
      </c>
      <c r="D16">
        <v>2.7488000000000001</v>
      </c>
      <c r="E16">
        <v>1.1197999999999999</v>
      </c>
      <c r="F16">
        <v>0.27639999999999998</v>
      </c>
      <c r="G16">
        <v>9.1399999999999995E-2</v>
      </c>
      <c r="H16">
        <v>5.5100000000000003E-2</v>
      </c>
      <c r="I16">
        <v>4.9099999999999998E-2</v>
      </c>
      <c r="J16">
        <v>4.4900000000000002E-2</v>
      </c>
      <c r="K16">
        <v>4.3499999999999997E-2</v>
      </c>
      <c r="L16">
        <v>4.3299999999999998E-2</v>
      </c>
      <c r="M16">
        <v>4.3499999999999997E-2</v>
      </c>
      <c r="N16">
        <v>4.4699999999999997E-2</v>
      </c>
      <c r="O16">
        <v>5.2600000000000001E-2</v>
      </c>
      <c r="Q16" s="14" t="s">
        <v>429</v>
      </c>
      <c r="R16" s="12">
        <v>3.5777000000000001</v>
      </c>
      <c r="S16" s="12">
        <v>2.7808000000000002</v>
      </c>
      <c r="T16" s="12">
        <v>1.0411999999999999</v>
      </c>
      <c r="U16" s="12">
        <v>0.28589999999999999</v>
      </c>
      <c r="V16" s="12">
        <v>0.1096</v>
      </c>
      <c r="W16" s="12">
        <v>5.8200000000000002E-2</v>
      </c>
      <c r="X16" s="12">
        <v>4.9200000000000001E-2</v>
      </c>
      <c r="Y16" s="12">
        <v>4.5600000000000002E-2</v>
      </c>
      <c r="Z16" s="12">
        <v>4.4400000000000002E-2</v>
      </c>
      <c r="AA16" s="12">
        <v>5.5899999999999998E-2</v>
      </c>
      <c r="AB16" s="12">
        <v>4.41E-2</v>
      </c>
      <c r="AC16" s="12">
        <v>4.4299999999999999E-2</v>
      </c>
    </row>
    <row r="17" spans="1:29" x14ac:dyDescent="0.3">
      <c r="C17" s="1"/>
      <c r="D17">
        <v>2.8361000000000001</v>
      </c>
      <c r="E17">
        <v>0.9859</v>
      </c>
      <c r="F17">
        <v>0.27079999999999999</v>
      </c>
      <c r="G17">
        <v>8.9300000000000004E-2</v>
      </c>
      <c r="H17">
        <v>5.6399999999999999E-2</v>
      </c>
      <c r="I17">
        <v>4.6800000000000001E-2</v>
      </c>
      <c r="J17">
        <v>4.5400000000000003E-2</v>
      </c>
      <c r="K17">
        <v>4.4200000000000003E-2</v>
      </c>
      <c r="L17">
        <v>4.3900000000000002E-2</v>
      </c>
      <c r="M17">
        <v>4.3700000000000003E-2</v>
      </c>
      <c r="N17">
        <v>4.3700000000000003E-2</v>
      </c>
      <c r="O17">
        <v>4.3799999999999999E-2</v>
      </c>
      <c r="Q17" s="14"/>
      <c r="R17" s="12">
        <v>3.5907</v>
      </c>
      <c r="S17" s="12">
        <v>2.7641</v>
      </c>
      <c r="T17" s="12">
        <v>1.1289</v>
      </c>
      <c r="U17" s="12">
        <v>0.30990000000000001</v>
      </c>
      <c r="V17" s="12">
        <v>9.6100000000000005E-2</v>
      </c>
      <c r="W17" s="12">
        <v>0.06</v>
      </c>
      <c r="X17" s="12">
        <v>4.8000000000000001E-2</v>
      </c>
      <c r="Y17" s="12">
        <v>4.8599999999999997E-2</v>
      </c>
      <c r="Z17" s="12">
        <v>4.5499999999999999E-2</v>
      </c>
      <c r="AA17" s="12">
        <v>4.4499999999999998E-2</v>
      </c>
      <c r="AB17" s="12">
        <v>5.9299999999999999E-2</v>
      </c>
      <c r="AC17" s="12">
        <v>8.6499999999999994E-2</v>
      </c>
    </row>
    <row r="18" spans="1:29" s="9" customFormat="1" x14ac:dyDescent="0.3">
      <c r="C18" s="19" t="s">
        <v>475</v>
      </c>
      <c r="D18" s="9">
        <f>_xlfn.STDEV.S(D16:D17)/AVERAGE(D16:D17)*100</f>
        <v>2.2106187039189797</v>
      </c>
      <c r="E18" s="9">
        <f>_xlfn.STDEV.S(E16:E17)/AVERAGE(E16:E17)*100</f>
        <v>8.9928857862828178</v>
      </c>
      <c r="F18" s="9">
        <f t="shared" ref="F18:O18" si="8">_xlfn.STDEV.S(F16:F17)/AVERAGE(F16:F17)*100</f>
        <v>1.4472945813759732</v>
      </c>
      <c r="G18" s="9">
        <f>_xlfn.STDEV.S(G16:G17)/AVERAGE(G16:G17)*100</f>
        <v>1.6435243392271648</v>
      </c>
      <c r="H18" s="9">
        <f t="shared" si="8"/>
        <v>1.6488588619596567</v>
      </c>
      <c r="I18" s="9">
        <f t="shared" si="8"/>
        <v>3.3917530692993885</v>
      </c>
      <c r="J18" s="9">
        <f t="shared" si="8"/>
        <v>0.78306398802497013</v>
      </c>
      <c r="K18" s="9">
        <f t="shared" si="8"/>
        <v>1.1287907567402227</v>
      </c>
      <c r="L18" s="9">
        <f t="shared" si="8"/>
        <v>0.97308272640351112</v>
      </c>
      <c r="M18" s="9">
        <f t="shared" si="8"/>
        <v>0.32436090880117785</v>
      </c>
      <c r="N18" s="9">
        <f t="shared" si="8"/>
        <v>1.5997890977071112</v>
      </c>
      <c r="O18" s="9">
        <f t="shared" si="8"/>
        <v>12.909833349463943</v>
      </c>
      <c r="Q18" s="19" t="s">
        <v>475</v>
      </c>
      <c r="R18" s="9">
        <f>_xlfn.STDEV.S(R16:R17)/AVERAGE(R16:R17)*100</f>
        <v>0.25646973258816608</v>
      </c>
      <c r="S18" s="9">
        <f>_xlfn.STDEV.S(S16:S17)/AVERAGE(S16:S17)*100</f>
        <v>0.42592952968729669</v>
      </c>
      <c r="T18" s="9">
        <f t="shared" ref="T18:AC18" si="9">_xlfn.STDEV.S(T16:T17)/AVERAGE(T16:T17)*100</f>
        <v>5.7152448928676369</v>
      </c>
      <c r="U18" s="9">
        <f>_xlfn.STDEV.S(U16:U17)/AVERAGE(U16:U17)*100</f>
        <v>5.6967313690759172</v>
      </c>
      <c r="V18" s="9">
        <f t="shared" si="9"/>
        <v>9.2814210462016451</v>
      </c>
      <c r="W18" s="9">
        <f t="shared" si="9"/>
        <v>2.1536247142737439</v>
      </c>
      <c r="X18" s="9">
        <f t="shared" si="9"/>
        <v>1.7459426695964131</v>
      </c>
      <c r="Y18" s="9">
        <f t="shared" si="9"/>
        <v>4.5038648483219523</v>
      </c>
      <c r="Z18" s="9">
        <f t="shared" si="9"/>
        <v>1.7304059161406007</v>
      </c>
      <c r="AA18" s="9">
        <f t="shared" si="9"/>
        <v>16.057803397463548</v>
      </c>
      <c r="AB18" s="9">
        <f t="shared" si="9"/>
        <v>20.789212909159701</v>
      </c>
      <c r="AC18" s="9">
        <f t="shared" si="9"/>
        <v>45.626767838031029</v>
      </c>
    </row>
    <row r="19" spans="1:29" x14ac:dyDescent="0.3">
      <c r="C19" s="1" t="s">
        <v>423</v>
      </c>
      <c r="D19">
        <v>4.7E-2</v>
      </c>
      <c r="E19">
        <v>4.58E-2</v>
      </c>
      <c r="F19">
        <v>4.6199999999999998E-2</v>
      </c>
      <c r="G19">
        <v>4.4900000000000002E-2</v>
      </c>
      <c r="H19">
        <v>4.41E-2</v>
      </c>
      <c r="I19">
        <v>4.5600000000000002E-2</v>
      </c>
      <c r="J19">
        <v>4.41E-2</v>
      </c>
      <c r="K19">
        <v>4.5100000000000001E-2</v>
      </c>
      <c r="L19">
        <v>4.5199999999999997E-2</v>
      </c>
      <c r="M19">
        <v>4.48E-2</v>
      </c>
      <c r="N19">
        <v>4.4499999999999998E-2</v>
      </c>
      <c r="O19">
        <v>4.4299999999999999E-2</v>
      </c>
      <c r="Q19" s="14" t="s">
        <v>430</v>
      </c>
      <c r="R19" s="12">
        <v>2.5478999999999998</v>
      </c>
      <c r="S19" s="12">
        <v>0.98629999999999995</v>
      </c>
      <c r="T19" s="12">
        <v>0.25840000000000002</v>
      </c>
      <c r="U19" s="12">
        <v>8.9700000000000002E-2</v>
      </c>
      <c r="V19" s="12">
        <v>5.5500000000000001E-2</v>
      </c>
      <c r="W19" s="12">
        <v>4.7699999999999999E-2</v>
      </c>
      <c r="X19" s="12">
        <v>4.6699999999999998E-2</v>
      </c>
      <c r="Y19" s="12">
        <v>4.4699999999999997E-2</v>
      </c>
      <c r="Z19" s="12">
        <v>4.4600000000000001E-2</v>
      </c>
      <c r="AA19" s="12">
        <v>4.53E-2</v>
      </c>
      <c r="AB19" s="12">
        <v>4.48E-2</v>
      </c>
      <c r="AC19" s="12">
        <v>4.4299999999999999E-2</v>
      </c>
    </row>
    <row r="20" spans="1:29" x14ac:dyDescent="0.3">
      <c r="C20" s="1"/>
      <c r="D20">
        <v>4.9299999999999997E-2</v>
      </c>
      <c r="E20">
        <v>4.5600000000000002E-2</v>
      </c>
      <c r="F20">
        <v>4.48E-2</v>
      </c>
      <c r="G20">
        <v>4.58E-2</v>
      </c>
      <c r="H20">
        <v>4.4699999999999997E-2</v>
      </c>
      <c r="I20">
        <v>4.5100000000000001E-2</v>
      </c>
      <c r="J20">
        <v>4.6399999999999997E-2</v>
      </c>
      <c r="K20">
        <v>4.4699999999999997E-2</v>
      </c>
      <c r="L20">
        <v>4.6300000000000001E-2</v>
      </c>
      <c r="M20">
        <v>4.5499999999999999E-2</v>
      </c>
      <c r="N20">
        <v>4.5699999999999998E-2</v>
      </c>
      <c r="O20">
        <v>4.5100000000000001E-2</v>
      </c>
      <c r="Q20" s="14"/>
      <c r="R20" s="12">
        <v>2.6896</v>
      </c>
      <c r="S20" s="12">
        <v>1.0793999999999999</v>
      </c>
      <c r="T20" s="12">
        <v>0.2576</v>
      </c>
      <c r="U20" s="12">
        <v>9.3299999999999994E-2</v>
      </c>
      <c r="V20" s="12">
        <v>5.6399999999999999E-2</v>
      </c>
      <c r="W20" s="12">
        <v>4.7199999999999999E-2</v>
      </c>
      <c r="X20" s="12">
        <v>4.6199999999999998E-2</v>
      </c>
      <c r="Y20" s="12">
        <v>4.5199999999999997E-2</v>
      </c>
      <c r="Z20" s="12">
        <v>4.48E-2</v>
      </c>
      <c r="AA20" s="12">
        <v>4.4600000000000001E-2</v>
      </c>
      <c r="AB20" s="12">
        <v>4.4600000000000001E-2</v>
      </c>
      <c r="AC20" s="12">
        <v>4.3799999999999999E-2</v>
      </c>
    </row>
    <row r="21" spans="1:29" s="9" customFormat="1" x14ac:dyDescent="0.3">
      <c r="C21" s="19" t="s">
        <v>475</v>
      </c>
      <c r="D21" s="9">
        <f>_xlfn.STDEV.S(D19:D20)/AVERAGE(D19:D20)*100</f>
        <v>3.3776647907145518</v>
      </c>
      <c r="E21" s="9">
        <f>_xlfn.STDEV.S(E19:E20)/AVERAGE(E19:E20)*100</f>
        <v>0.30945592174465786</v>
      </c>
      <c r="F21" s="9">
        <f t="shared" ref="F21:O21" si="10">_xlfn.STDEV.S(F19:F20)/AVERAGE(F19:F20)*100</f>
        <v>2.1757131728816823</v>
      </c>
      <c r="G21" s="9">
        <f>_xlfn.STDEV.S(G19:G20)/AVERAGE(G19:G20)*100</f>
        <v>1.4032990144826711</v>
      </c>
      <c r="H21" s="9">
        <f t="shared" si="10"/>
        <v>0.95554970430613961</v>
      </c>
      <c r="I21" s="9">
        <f t="shared" si="10"/>
        <v>0.77961056360148628</v>
      </c>
      <c r="J21" s="9">
        <f t="shared" si="10"/>
        <v>3.5941339154233303</v>
      </c>
      <c r="K21" s="9">
        <f t="shared" si="10"/>
        <v>0.62993922600138585</v>
      </c>
      <c r="L21" s="9">
        <f t="shared" si="10"/>
        <v>1.7001474520332349</v>
      </c>
      <c r="M21" s="9">
        <f t="shared" si="10"/>
        <v>1.0962895832349562</v>
      </c>
      <c r="N21" s="9">
        <f t="shared" si="10"/>
        <v>1.8814371118045607</v>
      </c>
      <c r="O21" s="9">
        <f t="shared" si="10"/>
        <v>1.2655154920564642</v>
      </c>
      <c r="Q21" s="19" t="s">
        <v>475</v>
      </c>
      <c r="R21" s="9">
        <f>_xlfn.STDEV.S(R19:R20)/AVERAGE(R19:R20)*100</f>
        <v>3.8261396045492662</v>
      </c>
      <c r="S21" s="9">
        <f>_xlfn.STDEV.S(S19:S20)/AVERAGE(S19:S20)*100</f>
        <v>6.3737852861952407</v>
      </c>
      <c r="T21" s="9">
        <f t="shared" ref="T21:AC21" si="11">_xlfn.STDEV.S(T19:T20)/AVERAGE(T19:T20)*100</f>
        <v>0.21925791664699776</v>
      </c>
      <c r="U21" s="9">
        <f>_xlfn.STDEV.S(U19:U20)/AVERAGE(U19:U20)*100</f>
        <v>2.7820594669634593</v>
      </c>
      <c r="V21" s="9">
        <f t="shared" si="11"/>
        <v>1.137437181533318</v>
      </c>
      <c r="W21" s="9">
        <f t="shared" si="11"/>
        <v>0.74510725098687902</v>
      </c>
      <c r="X21" s="9">
        <f t="shared" si="11"/>
        <v>0.76114831128799598</v>
      </c>
      <c r="Y21" s="9">
        <f t="shared" si="11"/>
        <v>0.78654814370027615</v>
      </c>
      <c r="Z21" s="9">
        <f t="shared" si="11"/>
        <v>0.31637887301411327</v>
      </c>
      <c r="AA21" s="9">
        <f t="shared" si="11"/>
        <v>1.1011674011803843</v>
      </c>
      <c r="AB21" s="9">
        <f t="shared" si="11"/>
        <v>0.31637887301411327</v>
      </c>
      <c r="AC21" s="9">
        <f t="shared" si="11"/>
        <v>0.80261836684057675</v>
      </c>
    </row>
    <row r="22" spans="1:29" x14ac:dyDescent="0.3">
      <c r="C22" s="1" t="s">
        <v>424</v>
      </c>
      <c r="D22">
        <v>0.12920000000000001</v>
      </c>
      <c r="E22">
        <v>6.3399999999999998E-2</v>
      </c>
      <c r="F22">
        <v>4.6899999999999997E-2</v>
      </c>
      <c r="G22">
        <v>4.3799999999999999E-2</v>
      </c>
      <c r="H22">
        <v>4.2299999999999997E-2</v>
      </c>
      <c r="I22">
        <v>5.7200000000000001E-2</v>
      </c>
      <c r="J22">
        <v>4.3200000000000002E-2</v>
      </c>
      <c r="K22">
        <v>4.2799999999999998E-2</v>
      </c>
      <c r="L22">
        <v>4.3299999999999998E-2</v>
      </c>
      <c r="M22">
        <v>4.41E-2</v>
      </c>
      <c r="N22">
        <v>4.36E-2</v>
      </c>
      <c r="O22">
        <v>4.2799999999999998E-2</v>
      </c>
      <c r="Q22" s="14" t="s">
        <v>431</v>
      </c>
      <c r="R22" s="12">
        <v>1.6069</v>
      </c>
      <c r="S22" s="12">
        <v>0.65990000000000004</v>
      </c>
      <c r="T22" s="12">
        <v>0.1409</v>
      </c>
      <c r="U22" s="12">
        <v>7.1099999999999997E-2</v>
      </c>
      <c r="V22" s="12">
        <v>4.9299999999999997E-2</v>
      </c>
      <c r="W22" s="12">
        <v>4.5199999999999997E-2</v>
      </c>
      <c r="X22" s="12">
        <v>4.3999999999999997E-2</v>
      </c>
      <c r="Y22" s="12">
        <v>4.4600000000000001E-2</v>
      </c>
      <c r="Z22" s="12">
        <v>4.3200000000000002E-2</v>
      </c>
      <c r="AA22" s="12">
        <v>4.4200000000000003E-2</v>
      </c>
      <c r="AB22" s="12">
        <v>4.6300000000000001E-2</v>
      </c>
      <c r="AC22" s="12">
        <v>4.3900000000000002E-2</v>
      </c>
    </row>
    <row r="23" spans="1:29" x14ac:dyDescent="0.3">
      <c r="C23" s="1"/>
      <c r="D23">
        <v>0.12</v>
      </c>
      <c r="E23">
        <v>6.0900000000000003E-2</v>
      </c>
      <c r="F23">
        <v>4.7E-2</v>
      </c>
      <c r="G23">
        <v>4.8500000000000001E-2</v>
      </c>
      <c r="H23">
        <v>4.8000000000000001E-2</v>
      </c>
      <c r="I23">
        <v>4.2799999999999998E-2</v>
      </c>
      <c r="J23">
        <v>4.3299999999999998E-2</v>
      </c>
      <c r="K23">
        <v>4.24E-2</v>
      </c>
      <c r="L23">
        <v>4.3400000000000001E-2</v>
      </c>
      <c r="M23">
        <v>4.2599999999999999E-2</v>
      </c>
      <c r="N23">
        <v>4.4600000000000001E-2</v>
      </c>
      <c r="O23">
        <v>4.2599999999999999E-2</v>
      </c>
      <c r="Q23" s="14"/>
      <c r="R23" s="12">
        <v>1.3435999999999999</v>
      </c>
      <c r="S23" s="12">
        <v>0.52049999999999996</v>
      </c>
      <c r="T23" s="12">
        <v>0.14449999999999999</v>
      </c>
      <c r="U23" s="12">
        <v>7.3400000000000007E-2</v>
      </c>
      <c r="V23" s="12">
        <v>5.0099999999999999E-2</v>
      </c>
      <c r="W23" s="12">
        <v>4.4699999999999997E-2</v>
      </c>
      <c r="X23" s="12">
        <v>4.36E-2</v>
      </c>
      <c r="Y23" s="12">
        <v>4.3099999999999999E-2</v>
      </c>
      <c r="Z23" s="12">
        <v>4.3200000000000002E-2</v>
      </c>
      <c r="AA23" s="12">
        <v>4.3499999999999997E-2</v>
      </c>
      <c r="AB23" s="12">
        <v>4.2500000000000003E-2</v>
      </c>
      <c r="AC23" s="12">
        <v>4.2799999999999998E-2</v>
      </c>
    </row>
    <row r="24" spans="1:29" s="9" customFormat="1" x14ac:dyDescent="0.3">
      <c r="C24" s="19" t="s">
        <v>475</v>
      </c>
      <c r="D24" s="9">
        <f>_xlfn.STDEV.S(D22:D23)/AVERAGE(D22:D23)*100</f>
        <v>5.2210131516181759</v>
      </c>
      <c r="E24" s="9">
        <f>_xlfn.STDEV.S(E22:E23)/AVERAGE(E22:E23)*100</f>
        <v>2.8443555156337341</v>
      </c>
      <c r="F24" s="9">
        <f t="shared" ref="F24:O24" si="12">_xlfn.STDEV.S(F22:F23)/AVERAGE(F22:F23)*100</f>
        <v>0.15060847309618056</v>
      </c>
      <c r="G24" s="9">
        <f>_xlfn.STDEV.S(G22:G23)/AVERAGE(G22:G23)*100</f>
        <v>7.2013041637633277</v>
      </c>
      <c r="H24" s="9">
        <f t="shared" si="12"/>
        <v>8.9269294634846599</v>
      </c>
      <c r="I24" s="9">
        <f t="shared" si="12"/>
        <v>20.364675298172489</v>
      </c>
      <c r="J24" s="9">
        <f t="shared" si="12"/>
        <v>0.16349289738416617</v>
      </c>
      <c r="K24" s="9">
        <f t="shared" si="12"/>
        <v>0.66395002928313918</v>
      </c>
      <c r="L24" s="9">
        <f t="shared" si="12"/>
        <v>0.16311575113876997</v>
      </c>
      <c r="M24" s="9">
        <f t="shared" si="12"/>
        <v>2.4467362670814818</v>
      </c>
      <c r="N24" s="9">
        <f t="shared" si="12"/>
        <v>1.603416737384463</v>
      </c>
      <c r="O24" s="9">
        <f t="shared" si="12"/>
        <v>0.33119755559088671</v>
      </c>
      <c r="Q24" s="19" t="s">
        <v>475</v>
      </c>
      <c r="R24" s="9">
        <f>_xlfn.STDEV.S(R22:R23)/AVERAGE(R22:R23)*100</f>
        <v>12.620316250562144</v>
      </c>
      <c r="S24" s="9">
        <f>_xlfn.STDEV.S(S22:S23)/AVERAGE(S22:S23)*100</f>
        <v>16.701234377737034</v>
      </c>
      <c r="T24" s="9">
        <f t="shared" ref="T24:AC24" si="13">_xlfn.STDEV.S(T22:T23)/AVERAGE(T22:T23)*100</f>
        <v>1.7838713470718752</v>
      </c>
      <c r="U24" s="9">
        <f>_xlfn.STDEV.S(U22:U23)/AVERAGE(U22:U23)*100</f>
        <v>2.2509973657149707</v>
      </c>
      <c r="V24" s="9">
        <f t="shared" si="13"/>
        <v>1.1382000501996774</v>
      </c>
      <c r="W24" s="9">
        <f t="shared" si="13"/>
        <v>0.78654814370027615</v>
      </c>
      <c r="X24" s="9">
        <f t="shared" si="13"/>
        <v>0.64575961752195732</v>
      </c>
      <c r="Y24" s="9">
        <f t="shared" si="13"/>
        <v>2.4188373358718867</v>
      </c>
      <c r="Z24" s="9">
        <f t="shared" si="13"/>
        <v>0</v>
      </c>
      <c r="AA24" s="9">
        <f t="shared" si="13"/>
        <v>1.1287907567402227</v>
      </c>
      <c r="AB24" s="9">
        <f t="shared" si="13"/>
        <v>6.0518147939389166</v>
      </c>
      <c r="AC24" s="9">
        <f t="shared" si="13"/>
        <v>1.7942732625264242</v>
      </c>
    </row>
    <row r="25" spans="1:29" x14ac:dyDescent="0.3">
      <c r="C25" s="1" t="s">
        <v>425</v>
      </c>
      <c r="D25">
        <v>0.46589999999999998</v>
      </c>
      <c r="E25">
        <v>0.1323</v>
      </c>
      <c r="F25">
        <v>7.5499999999999998E-2</v>
      </c>
      <c r="G25">
        <v>4.9200000000000001E-2</v>
      </c>
      <c r="H25">
        <v>4.8099999999999997E-2</v>
      </c>
      <c r="I25">
        <v>4.6600000000000003E-2</v>
      </c>
      <c r="J25">
        <v>4.4499999999999998E-2</v>
      </c>
      <c r="K25">
        <v>4.4499999999999998E-2</v>
      </c>
      <c r="L25">
        <v>4.6399999999999997E-2</v>
      </c>
      <c r="M25">
        <v>4.4200000000000003E-2</v>
      </c>
      <c r="N25">
        <v>5.2499999999999998E-2</v>
      </c>
      <c r="O25">
        <v>6.0199999999999997E-2</v>
      </c>
      <c r="Q25" s="14" t="s">
        <v>432</v>
      </c>
      <c r="R25" s="12">
        <v>4.6199999999999998E-2</v>
      </c>
      <c r="S25" s="12">
        <v>4.53E-2</v>
      </c>
      <c r="T25" s="12">
        <v>4.5999999999999999E-2</v>
      </c>
      <c r="U25" s="12">
        <v>4.48E-2</v>
      </c>
      <c r="V25" s="12">
        <v>4.4499999999999998E-2</v>
      </c>
      <c r="W25" s="12">
        <v>4.36E-2</v>
      </c>
      <c r="X25" s="12">
        <v>4.5400000000000003E-2</v>
      </c>
      <c r="Y25" s="12">
        <v>4.4600000000000001E-2</v>
      </c>
      <c r="Z25" s="12">
        <v>4.8599999999999997E-2</v>
      </c>
      <c r="AA25" s="12">
        <v>4.5199999999999997E-2</v>
      </c>
      <c r="AB25" s="12">
        <v>4.4900000000000002E-2</v>
      </c>
      <c r="AC25" s="12">
        <v>4.6300000000000001E-2</v>
      </c>
    </row>
    <row r="26" spans="1:29" x14ac:dyDescent="0.3">
      <c r="C26" s="1"/>
      <c r="D26">
        <v>0.46289999999999998</v>
      </c>
      <c r="E26">
        <v>0.1361</v>
      </c>
      <c r="F26">
        <v>6.9800000000000001E-2</v>
      </c>
      <c r="G26">
        <v>5.1200000000000002E-2</v>
      </c>
      <c r="H26">
        <v>4.7699999999999999E-2</v>
      </c>
      <c r="I26">
        <v>4.65E-2</v>
      </c>
      <c r="J26">
        <v>4.99E-2</v>
      </c>
      <c r="K26">
        <v>5.04E-2</v>
      </c>
      <c r="L26">
        <v>6.4500000000000002E-2</v>
      </c>
      <c r="M26">
        <v>4.4600000000000001E-2</v>
      </c>
      <c r="N26">
        <v>6.2899999999999998E-2</v>
      </c>
      <c r="O26">
        <v>0.1424</v>
      </c>
      <c r="Q26" s="14"/>
      <c r="R26" s="12">
        <v>4.7699999999999999E-2</v>
      </c>
      <c r="S26" s="12">
        <v>8.6199999999999999E-2</v>
      </c>
      <c r="T26" s="12">
        <v>4.7300000000000002E-2</v>
      </c>
      <c r="U26" s="12">
        <v>5.45E-2</v>
      </c>
      <c r="V26" s="12">
        <v>5.5199999999999999E-2</v>
      </c>
      <c r="W26" s="12">
        <v>4.6399999999999997E-2</v>
      </c>
      <c r="X26" s="12">
        <v>5.1200000000000002E-2</v>
      </c>
      <c r="Y26" s="12">
        <v>4.65E-2</v>
      </c>
      <c r="Z26" s="12">
        <v>6.0999999999999999E-2</v>
      </c>
      <c r="AA26" s="12">
        <v>5.0500000000000003E-2</v>
      </c>
      <c r="AB26" s="12">
        <v>7.7499999999999999E-2</v>
      </c>
      <c r="AC26" s="12">
        <v>6.1400000000000003E-2</v>
      </c>
    </row>
    <row r="27" spans="1:29" s="9" customFormat="1" x14ac:dyDescent="0.3">
      <c r="C27" s="19" t="s">
        <v>475</v>
      </c>
      <c r="D27" s="9">
        <f>_xlfn.STDEV.S(D25:D26)/AVERAGE(D25:D26)*100</f>
        <v>0.45678732634789937</v>
      </c>
      <c r="E27" s="9">
        <f>_xlfn.STDEV.S(E25:E26)/AVERAGE(E25:E26)*100</f>
        <v>2.0022397678903721</v>
      </c>
      <c r="F27" s="9">
        <f t="shared" ref="F27:O27" si="14">_xlfn.STDEV.S(F25:F26)/AVERAGE(F25:F26)*100</f>
        <v>5.547843981780205</v>
      </c>
      <c r="G27" s="9">
        <f>_xlfn.STDEV.S(G25:G26)/AVERAGE(G25:G26)*100</f>
        <v>2.81715849078306</v>
      </c>
      <c r="H27" s="9">
        <f t="shared" si="14"/>
        <v>0.59048582980087116</v>
      </c>
      <c r="I27" s="9">
        <f t="shared" si="14"/>
        <v>0.15190263827853226</v>
      </c>
      <c r="J27" s="9">
        <f t="shared" si="14"/>
        <v>8.0897809712020283</v>
      </c>
      <c r="K27" s="9">
        <f t="shared" si="14"/>
        <v>8.7922655616451664</v>
      </c>
      <c r="L27" s="9">
        <f t="shared" si="14"/>
        <v>23.081393578857515</v>
      </c>
      <c r="M27" s="9">
        <f>_xlfn.STDEV.S(M25:M26)/AVERAGE(M25:M26)*100</f>
        <v>0.63703313620409296</v>
      </c>
      <c r="N27" s="9">
        <f t="shared" si="14"/>
        <v>12.745078898336384</v>
      </c>
      <c r="O27" s="9">
        <f t="shared" si="14"/>
        <v>57.378260033103821</v>
      </c>
      <c r="Q27" s="19" t="s">
        <v>475</v>
      </c>
      <c r="R27" s="9">
        <f>_xlfn.STDEV.S(R25:R26)/AVERAGE(R25:R26)*100</f>
        <v>2.2591270964426462</v>
      </c>
      <c r="S27" s="9">
        <f>_xlfn.STDEV.S(S25:S26)/AVERAGE(S25:S26)*100</f>
        <v>43.985805856319033</v>
      </c>
      <c r="T27" s="9">
        <f t="shared" ref="T27:AC27" si="15">_xlfn.STDEV.S(T25:T26)/AVERAGE(T25:T26)*100</f>
        <v>1.9705012123097827</v>
      </c>
      <c r="U27" s="9">
        <f>_xlfn.STDEV.S(U25:U26)/AVERAGE(U25:U26)*100</f>
        <v>13.814573570009086</v>
      </c>
      <c r="V27" s="9">
        <f t="shared" si="15"/>
        <v>15.177617971306157</v>
      </c>
      <c r="W27" s="9">
        <f t="shared" si="15"/>
        <v>4.3997755273829577</v>
      </c>
      <c r="X27" s="9">
        <f t="shared" si="15"/>
        <v>8.4911373310185816</v>
      </c>
      <c r="Y27" s="9">
        <f t="shared" si="15"/>
        <v>2.9495123693840606</v>
      </c>
      <c r="Z27" s="9">
        <f t="shared" si="15"/>
        <v>16.000226435607974</v>
      </c>
      <c r="AA27" s="9">
        <f t="shared" si="15"/>
        <v>7.8321127278760834</v>
      </c>
      <c r="AB27" s="9">
        <f t="shared" si="15"/>
        <v>37.666145533793177</v>
      </c>
      <c r="AC27" s="9">
        <f t="shared" si="15"/>
        <v>19.827878172547603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x14ac:dyDescent="0.3">
      <c r="A32">
        <v>1</v>
      </c>
      <c r="B32">
        <v>100</v>
      </c>
      <c r="C32">
        <v>58.255000000000003</v>
      </c>
      <c r="D32" t="s">
        <v>18</v>
      </c>
      <c r="E32">
        <v>3.2559999999999998</v>
      </c>
      <c r="F32">
        <v>3.3170000000000002</v>
      </c>
      <c r="G32">
        <v>8.6999999999999994E-2</v>
      </c>
      <c r="H32">
        <v>2.6</v>
      </c>
    </row>
    <row r="33" spans="1:8" x14ac:dyDescent="0.3">
      <c r="A33" t="s">
        <v>19</v>
      </c>
      <c r="B33" t="s">
        <v>19</v>
      </c>
      <c r="C33" t="s">
        <v>17</v>
      </c>
      <c r="D33" t="s">
        <v>20</v>
      </c>
      <c r="E33">
        <v>3.3780000000000001</v>
      </c>
      <c r="F33" t="s">
        <v>19</v>
      </c>
      <c r="G33" t="s">
        <v>19</v>
      </c>
      <c r="H33" t="s">
        <v>19</v>
      </c>
    </row>
    <row r="34" spans="1:8" x14ac:dyDescent="0.3">
      <c r="A34">
        <v>2</v>
      </c>
      <c r="B34">
        <v>33.332999999999998</v>
      </c>
      <c r="C34">
        <v>43.938000000000002</v>
      </c>
      <c r="D34" t="s">
        <v>21</v>
      </c>
      <c r="E34">
        <v>3.2029999999999998</v>
      </c>
      <c r="F34">
        <v>3.1349999999999998</v>
      </c>
      <c r="G34">
        <v>9.6000000000000002E-2</v>
      </c>
      <c r="H34">
        <v>3.1</v>
      </c>
    </row>
    <row r="35" spans="1:8" x14ac:dyDescent="0.3">
      <c r="A35" t="s">
        <v>19</v>
      </c>
      <c r="B35" t="s">
        <v>19</v>
      </c>
      <c r="C35">
        <v>27.213000000000001</v>
      </c>
      <c r="D35" t="s">
        <v>22</v>
      </c>
      <c r="E35">
        <v>3.0670000000000002</v>
      </c>
      <c r="F35" t="s">
        <v>19</v>
      </c>
      <c r="G35" t="s">
        <v>19</v>
      </c>
      <c r="H35" t="s">
        <v>19</v>
      </c>
    </row>
    <row r="36" spans="1:8" x14ac:dyDescent="0.3">
      <c r="A36">
        <v>3</v>
      </c>
      <c r="B36">
        <v>11.111000000000001</v>
      </c>
      <c r="C36">
        <v>11.823</v>
      </c>
      <c r="D36" t="s">
        <v>23</v>
      </c>
      <c r="E36">
        <v>2.633</v>
      </c>
      <c r="F36">
        <v>2.5880000000000001</v>
      </c>
      <c r="G36">
        <v>6.4000000000000001E-2</v>
      </c>
      <c r="H36">
        <v>2.5</v>
      </c>
    </row>
    <row r="37" spans="1:8" x14ac:dyDescent="0.3">
      <c r="A37" t="s">
        <v>19</v>
      </c>
      <c r="B37" t="s">
        <v>19</v>
      </c>
      <c r="C37">
        <v>10.423</v>
      </c>
      <c r="D37" t="s">
        <v>24</v>
      </c>
      <c r="E37">
        <v>2.5430000000000001</v>
      </c>
      <c r="F37" t="s">
        <v>19</v>
      </c>
      <c r="G37" t="s">
        <v>19</v>
      </c>
      <c r="H37" t="s">
        <v>19</v>
      </c>
    </row>
    <row r="38" spans="1:8" x14ac:dyDescent="0.3">
      <c r="A38">
        <v>4</v>
      </c>
      <c r="B38">
        <v>3.7040000000000002</v>
      </c>
      <c r="C38">
        <v>3.4350000000000001</v>
      </c>
      <c r="D38" t="s">
        <v>25</v>
      </c>
      <c r="E38">
        <v>1.5820000000000001</v>
      </c>
      <c r="F38">
        <v>1.65</v>
      </c>
      <c r="G38">
        <v>9.6000000000000002E-2</v>
      </c>
      <c r="H38">
        <v>5.8</v>
      </c>
    </row>
    <row r="39" spans="1:8" x14ac:dyDescent="0.3">
      <c r="A39" t="s">
        <v>19</v>
      </c>
      <c r="B39" t="s">
        <v>19</v>
      </c>
      <c r="C39">
        <v>3.9910000000000001</v>
      </c>
      <c r="D39" t="s">
        <v>26</v>
      </c>
      <c r="E39">
        <v>1.718</v>
      </c>
      <c r="F39" t="s">
        <v>19</v>
      </c>
      <c r="G39" t="s">
        <v>19</v>
      </c>
      <c r="H39" t="s">
        <v>19</v>
      </c>
    </row>
    <row r="40" spans="1:8" x14ac:dyDescent="0.3">
      <c r="A40">
        <v>5</v>
      </c>
      <c r="B40">
        <v>1.2350000000000001</v>
      </c>
      <c r="C40">
        <v>1.2769999999999999</v>
      </c>
      <c r="D40" t="s">
        <v>27</v>
      </c>
      <c r="E40">
        <v>0.81799999999999995</v>
      </c>
      <c r="F40">
        <v>0.79700000000000004</v>
      </c>
      <c r="G40">
        <v>2.9000000000000001E-2</v>
      </c>
      <c r="H40">
        <v>3.7</v>
      </c>
    </row>
    <row r="41" spans="1:8" x14ac:dyDescent="0.3">
      <c r="A41" t="s">
        <v>19</v>
      </c>
      <c r="B41" t="s">
        <v>19</v>
      </c>
      <c r="C41">
        <v>1.1910000000000001</v>
      </c>
      <c r="D41" t="s">
        <v>28</v>
      </c>
      <c r="E41">
        <v>0.77600000000000002</v>
      </c>
      <c r="F41" t="s">
        <v>19</v>
      </c>
      <c r="G41" t="s">
        <v>19</v>
      </c>
      <c r="H41" t="s">
        <v>19</v>
      </c>
    </row>
    <row r="42" spans="1:8" x14ac:dyDescent="0.3">
      <c r="A42">
        <v>6</v>
      </c>
      <c r="B42">
        <v>0.41199999999999998</v>
      </c>
      <c r="C42">
        <v>0.41599999999999998</v>
      </c>
      <c r="D42" t="s">
        <v>29</v>
      </c>
      <c r="E42">
        <v>0.34</v>
      </c>
      <c r="F42">
        <v>0.34300000000000003</v>
      </c>
      <c r="G42">
        <v>5.0000000000000001E-3</v>
      </c>
      <c r="H42">
        <v>1.4</v>
      </c>
    </row>
    <row r="43" spans="1:8" x14ac:dyDescent="0.3">
      <c r="A43" t="s">
        <v>19</v>
      </c>
      <c r="B43" t="s">
        <v>19</v>
      </c>
      <c r="C43">
        <v>0.42599999999999999</v>
      </c>
      <c r="D43" t="s">
        <v>30</v>
      </c>
      <c r="E43">
        <v>0.34599999999999997</v>
      </c>
      <c r="F43" t="s">
        <v>19</v>
      </c>
      <c r="G43" t="s">
        <v>19</v>
      </c>
      <c r="H43" t="s">
        <v>19</v>
      </c>
    </row>
    <row r="44" spans="1:8" x14ac:dyDescent="0.3">
      <c r="A44">
        <v>7</v>
      </c>
      <c r="B44">
        <v>0.13700000000000001</v>
      </c>
      <c r="C44">
        <v>0.123</v>
      </c>
      <c r="D44" t="s">
        <v>31</v>
      </c>
      <c r="E44">
        <v>0.13900000000000001</v>
      </c>
      <c r="F44">
        <v>0.13800000000000001</v>
      </c>
      <c r="G44">
        <v>1E-3</v>
      </c>
      <c r="H44">
        <v>0.7</v>
      </c>
    </row>
    <row r="45" spans="1:8" x14ac:dyDescent="0.3">
      <c r="A45" t="s">
        <v>19</v>
      </c>
      <c r="B45" t="s">
        <v>19</v>
      </c>
      <c r="C45">
        <v>0.121</v>
      </c>
      <c r="D45" t="s">
        <v>32</v>
      </c>
      <c r="E45">
        <v>0.13800000000000001</v>
      </c>
      <c r="F45" t="s">
        <v>19</v>
      </c>
      <c r="G45" t="s">
        <v>19</v>
      </c>
      <c r="H45" t="s">
        <v>19</v>
      </c>
    </row>
    <row r="46" spans="1:8" x14ac:dyDescent="0.3">
      <c r="A46">
        <v>8</v>
      </c>
      <c r="B46">
        <v>4.5999999999999999E-2</v>
      </c>
      <c r="C46">
        <v>4.5999999999999999E-2</v>
      </c>
      <c r="D46" t="s">
        <v>33</v>
      </c>
      <c r="E46">
        <v>8.2000000000000003E-2</v>
      </c>
      <c r="F46">
        <v>8.3000000000000004E-2</v>
      </c>
      <c r="G46">
        <v>1E-3</v>
      </c>
      <c r="H46">
        <v>1.5</v>
      </c>
    </row>
    <row r="47" spans="1:8" x14ac:dyDescent="0.3">
      <c r="A47" t="s">
        <v>19</v>
      </c>
      <c r="B47" t="s">
        <v>19</v>
      </c>
      <c r="C47">
        <v>4.8000000000000001E-2</v>
      </c>
      <c r="D47" t="s">
        <v>34</v>
      </c>
      <c r="E47">
        <v>8.4000000000000005E-2</v>
      </c>
      <c r="F47" t="s">
        <v>19</v>
      </c>
      <c r="G47" t="s">
        <v>19</v>
      </c>
      <c r="H47" t="s">
        <v>19</v>
      </c>
    </row>
    <row r="48" spans="1:8" x14ac:dyDescent="0.3">
      <c r="A48">
        <v>9</v>
      </c>
      <c r="B48">
        <v>1.4999999999999999E-2</v>
      </c>
      <c r="C48">
        <v>1.6E-2</v>
      </c>
      <c r="D48" t="s">
        <v>35</v>
      </c>
      <c r="E48">
        <v>0.06</v>
      </c>
      <c r="F48">
        <v>5.8999999999999997E-2</v>
      </c>
      <c r="G48">
        <v>1E-3</v>
      </c>
      <c r="H48">
        <v>1</v>
      </c>
    </row>
    <row r="49" spans="1:10" x14ac:dyDescent="0.3">
      <c r="A49" t="s">
        <v>19</v>
      </c>
      <c r="B49" t="s">
        <v>19</v>
      </c>
      <c r="C49">
        <v>1.4999999999999999E-2</v>
      </c>
      <c r="D49" t="s">
        <v>36</v>
      </c>
      <c r="E49">
        <v>5.8999999999999997E-2</v>
      </c>
      <c r="F49" t="s">
        <v>19</v>
      </c>
      <c r="G49" t="s">
        <v>19</v>
      </c>
      <c r="H49" t="s">
        <v>19</v>
      </c>
    </row>
    <row r="50" spans="1:10" x14ac:dyDescent="0.3">
      <c r="A50">
        <v>10</v>
      </c>
      <c r="B50">
        <v>5.0000000000000001E-3</v>
      </c>
      <c r="C50">
        <v>5.0000000000000001E-3</v>
      </c>
      <c r="D50" t="s">
        <v>37</v>
      </c>
      <c r="E50">
        <v>5.1999999999999998E-2</v>
      </c>
      <c r="F50">
        <v>5.0999999999999997E-2</v>
      </c>
      <c r="G50">
        <v>0</v>
      </c>
      <c r="H50">
        <v>0.8</v>
      </c>
    </row>
    <row r="51" spans="1:10" x14ac:dyDescent="0.3">
      <c r="A51" t="s">
        <v>19</v>
      </c>
      <c r="B51" t="s">
        <v>19</v>
      </c>
      <c r="C51">
        <v>5.0000000000000001E-3</v>
      </c>
      <c r="D51" t="s">
        <v>38</v>
      </c>
      <c r="E51">
        <v>5.0999999999999997E-2</v>
      </c>
      <c r="F51" t="s">
        <v>19</v>
      </c>
      <c r="G51" t="s">
        <v>19</v>
      </c>
      <c r="H51" t="s">
        <v>19</v>
      </c>
    </row>
    <row r="52" spans="1:10" x14ac:dyDescent="0.3">
      <c r="A52">
        <v>11</v>
      </c>
      <c r="B52">
        <v>2E-3</v>
      </c>
      <c r="C52">
        <v>2E-3</v>
      </c>
      <c r="D52" t="s">
        <v>39</v>
      </c>
      <c r="E52">
        <v>4.9000000000000002E-2</v>
      </c>
      <c r="F52">
        <v>4.8000000000000001E-2</v>
      </c>
      <c r="G52">
        <v>1E-3</v>
      </c>
      <c r="H52">
        <v>1.6</v>
      </c>
    </row>
    <row r="53" spans="1:10" x14ac:dyDescent="0.3">
      <c r="A53" t="s">
        <v>19</v>
      </c>
      <c r="B53" t="s">
        <v>19</v>
      </c>
      <c r="C53">
        <v>0</v>
      </c>
      <c r="D53" t="s">
        <v>40</v>
      </c>
      <c r="E53">
        <v>4.8000000000000001E-2</v>
      </c>
      <c r="F53" t="s">
        <v>19</v>
      </c>
      <c r="G53" t="s">
        <v>19</v>
      </c>
      <c r="H53" t="s">
        <v>19</v>
      </c>
    </row>
    <row r="54" spans="1:10" x14ac:dyDescent="0.3">
      <c r="A54">
        <v>12</v>
      </c>
      <c r="B54">
        <v>1E-3</v>
      </c>
      <c r="C54">
        <v>1E-3</v>
      </c>
      <c r="D54" t="s">
        <v>41</v>
      </c>
      <c r="E54">
        <v>4.8000000000000001E-2</v>
      </c>
      <c r="F54">
        <v>5.2999999999999999E-2</v>
      </c>
      <c r="G54">
        <v>7.0000000000000001E-3</v>
      </c>
      <c r="H54">
        <v>14.1</v>
      </c>
    </row>
    <row r="55" spans="1:10" x14ac:dyDescent="0.3">
      <c r="A55" t="s">
        <v>19</v>
      </c>
      <c r="B55" t="s">
        <v>19</v>
      </c>
      <c r="C55">
        <v>1.4E-2</v>
      </c>
      <c r="D55" t="s">
        <v>42</v>
      </c>
      <c r="E55">
        <v>5.8999999999999997E-2</v>
      </c>
      <c r="F55" t="s">
        <v>19</v>
      </c>
      <c r="G55" t="s">
        <v>19</v>
      </c>
      <c r="H55" t="s">
        <v>19</v>
      </c>
    </row>
    <row r="56" spans="1:10" x14ac:dyDescent="0.3">
      <c r="A56" t="s">
        <v>43</v>
      </c>
    </row>
    <row r="57" spans="1:10" x14ac:dyDescent="0.3">
      <c r="A57" t="s">
        <v>44</v>
      </c>
      <c r="B57" t="s">
        <v>45</v>
      </c>
      <c r="C57">
        <v>4.8000000000000001E-2</v>
      </c>
      <c r="D57" t="s">
        <v>46</v>
      </c>
    </row>
    <row r="58" spans="1:10" x14ac:dyDescent="0.3">
      <c r="A58" t="s">
        <v>47</v>
      </c>
      <c r="B58" t="s">
        <v>48</v>
      </c>
      <c r="C58">
        <v>3.3170000000000002</v>
      </c>
      <c r="D58" t="s">
        <v>49</v>
      </c>
    </row>
    <row r="59" spans="1:10" x14ac:dyDescent="0.3">
      <c r="A59" t="s">
        <v>50</v>
      </c>
    </row>
    <row r="60" spans="1:10" x14ac:dyDescent="0.3">
      <c r="A60" t="s">
        <v>414</v>
      </c>
    </row>
    <row r="61" spans="1:10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x14ac:dyDescent="0.3">
      <c r="A62">
        <v>1</v>
      </c>
      <c r="B62" t="s">
        <v>54</v>
      </c>
      <c r="C62">
        <v>3.5750000000000002</v>
      </c>
      <c r="D62" t="s">
        <v>51</v>
      </c>
      <c r="E62" t="s">
        <v>17</v>
      </c>
      <c r="F62" t="s">
        <v>17</v>
      </c>
      <c r="G62" t="s">
        <v>17</v>
      </c>
      <c r="H62" t="s">
        <v>17</v>
      </c>
      <c r="I62">
        <v>1</v>
      </c>
      <c r="J62" t="s">
        <v>17</v>
      </c>
    </row>
    <row r="63" spans="1:10" x14ac:dyDescent="0.3">
      <c r="A63" t="s">
        <v>19</v>
      </c>
      <c r="B63" t="s">
        <v>78</v>
      </c>
      <c r="C63">
        <v>3.6110000000000002</v>
      </c>
      <c r="D63" t="s">
        <v>51</v>
      </c>
      <c r="E63" t="s">
        <v>17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x14ac:dyDescent="0.3">
      <c r="A64">
        <v>2</v>
      </c>
      <c r="B64" t="s">
        <v>55</v>
      </c>
      <c r="C64">
        <v>3.3959999999999999</v>
      </c>
      <c r="D64" t="s">
        <v>51</v>
      </c>
      <c r="E64" t="s">
        <v>17</v>
      </c>
      <c r="F64" t="s">
        <v>17</v>
      </c>
      <c r="G64" t="s">
        <v>17</v>
      </c>
      <c r="H64" t="s">
        <v>17</v>
      </c>
      <c r="I64">
        <v>3</v>
      </c>
      <c r="J64" t="s">
        <v>17</v>
      </c>
    </row>
    <row r="65" spans="1:10" x14ac:dyDescent="0.3">
      <c r="A65" t="s">
        <v>19</v>
      </c>
      <c r="B65" t="s">
        <v>79</v>
      </c>
      <c r="C65">
        <v>3.4159999999999999</v>
      </c>
      <c r="D65" t="s">
        <v>51</v>
      </c>
      <c r="E65" t="s">
        <v>17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3">
      <c r="A66">
        <v>3</v>
      </c>
      <c r="B66" t="s">
        <v>56</v>
      </c>
      <c r="C66">
        <v>2.637</v>
      </c>
      <c r="E66">
        <v>11.897</v>
      </c>
      <c r="F66">
        <v>11.362</v>
      </c>
      <c r="G66">
        <v>0.75700000000000001</v>
      </c>
      <c r="H66">
        <v>6.7</v>
      </c>
      <c r="I66">
        <v>9</v>
      </c>
      <c r="J66">
        <v>102.254</v>
      </c>
    </row>
    <row r="67" spans="1:10" x14ac:dyDescent="0.3">
      <c r="A67" t="s">
        <v>19</v>
      </c>
      <c r="B67" t="s">
        <v>80</v>
      </c>
      <c r="C67">
        <v>2.5710000000000002</v>
      </c>
      <c r="E67">
        <v>10.826000000000001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3">
      <c r="A68">
        <v>4</v>
      </c>
      <c r="B68" t="s">
        <v>57</v>
      </c>
      <c r="C68">
        <v>0.74199999999999999</v>
      </c>
      <c r="E68">
        <v>1.123</v>
      </c>
      <c r="F68">
        <v>1.28</v>
      </c>
      <c r="G68">
        <v>0.222</v>
      </c>
      <c r="H68">
        <v>17.3</v>
      </c>
      <c r="I68">
        <v>27</v>
      </c>
      <c r="J68">
        <v>34.558999999999997</v>
      </c>
    </row>
    <row r="69" spans="1:10" x14ac:dyDescent="0.3">
      <c r="A69" t="s">
        <v>19</v>
      </c>
      <c r="B69" t="s">
        <v>81</v>
      </c>
      <c r="C69">
        <v>0.89300000000000002</v>
      </c>
      <c r="E69">
        <v>1.4370000000000001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x14ac:dyDescent="0.3">
      <c r="A70">
        <v>5</v>
      </c>
      <c r="B70" t="s">
        <v>58</v>
      </c>
      <c r="C70">
        <v>0.22700000000000001</v>
      </c>
      <c r="E70">
        <v>0.247</v>
      </c>
      <c r="F70">
        <v>0.26200000000000001</v>
      </c>
      <c r="G70">
        <v>0.02</v>
      </c>
      <c r="H70">
        <v>7.7</v>
      </c>
      <c r="I70">
        <v>81</v>
      </c>
      <c r="J70">
        <v>21.193000000000001</v>
      </c>
    </row>
    <row r="71" spans="1:10" x14ac:dyDescent="0.3">
      <c r="A71" t="s">
        <v>19</v>
      </c>
      <c r="B71" t="s">
        <v>82</v>
      </c>
      <c r="C71">
        <v>0.247</v>
      </c>
      <c r="E71">
        <v>0.27600000000000002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3">
      <c r="A72">
        <v>6</v>
      </c>
      <c r="B72" t="s">
        <v>59</v>
      </c>
      <c r="C72">
        <v>8.1000000000000003E-2</v>
      </c>
      <c r="E72">
        <v>4.3999999999999997E-2</v>
      </c>
      <c r="F72">
        <v>4.5999999999999999E-2</v>
      </c>
      <c r="G72">
        <v>3.0000000000000001E-3</v>
      </c>
      <c r="H72">
        <v>6.1</v>
      </c>
      <c r="I72">
        <v>243</v>
      </c>
      <c r="J72">
        <v>11.179</v>
      </c>
    </row>
    <row r="73" spans="1:10" x14ac:dyDescent="0.3">
      <c r="A73" t="s">
        <v>19</v>
      </c>
      <c r="B73" t="s">
        <v>83</v>
      </c>
      <c r="C73">
        <v>8.4000000000000005E-2</v>
      </c>
      <c r="E73">
        <v>4.8000000000000001E-2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3">
      <c r="A74">
        <v>7</v>
      </c>
      <c r="B74" t="s">
        <v>60</v>
      </c>
      <c r="C74">
        <v>5.5E-2</v>
      </c>
      <c r="E74">
        <v>8.9999999999999993E-3</v>
      </c>
      <c r="F74">
        <v>8.9999999999999993E-3</v>
      </c>
      <c r="G74">
        <v>0</v>
      </c>
      <c r="H74">
        <v>2</v>
      </c>
      <c r="I74">
        <v>729</v>
      </c>
      <c r="J74">
        <v>6.6849999999999996</v>
      </c>
    </row>
    <row r="75" spans="1:10" x14ac:dyDescent="0.3">
      <c r="A75" t="s">
        <v>19</v>
      </c>
      <c r="B75" t="s">
        <v>84</v>
      </c>
      <c r="C75">
        <v>5.5E-2</v>
      </c>
      <c r="E75">
        <v>8.9999999999999993E-3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x14ac:dyDescent="0.3">
      <c r="A76">
        <v>8</v>
      </c>
      <c r="B76" t="s">
        <v>61</v>
      </c>
      <c r="C76">
        <v>4.7E-2</v>
      </c>
      <c r="D76" t="s">
        <v>51</v>
      </c>
      <c r="E76" t="s">
        <v>17</v>
      </c>
      <c r="F76">
        <v>4.0000000000000001E-3</v>
      </c>
      <c r="G76">
        <v>0</v>
      </c>
      <c r="H76">
        <v>0</v>
      </c>
      <c r="I76">
        <v>2187</v>
      </c>
      <c r="J76">
        <v>8.1880000000000006</v>
      </c>
    </row>
    <row r="77" spans="1:10" x14ac:dyDescent="0.3">
      <c r="A77" t="s">
        <v>19</v>
      </c>
      <c r="B77" t="s">
        <v>85</v>
      </c>
      <c r="C77">
        <v>0.05</v>
      </c>
      <c r="E77">
        <v>4.0000000000000001E-3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x14ac:dyDescent="0.3">
      <c r="A78">
        <v>9</v>
      </c>
      <c r="B78" t="s">
        <v>62</v>
      </c>
      <c r="C78">
        <v>4.4999999999999998E-2</v>
      </c>
      <c r="D78" t="s">
        <v>51</v>
      </c>
      <c r="E78" t="s">
        <v>17</v>
      </c>
      <c r="F78" t="s">
        <v>17</v>
      </c>
      <c r="G78" t="s">
        <v>17</v>
      </c>
      <c r="H78" t="s">
        <v>17</v>
      </c>
      <c r="I78">
        <v>6561</v>
      </c>
      <c r="J78" t="s">
        <v>17</v>
      </c>
    </row>
    <row r="79" spans="1:10" x14ac:dyDescent="0.3">
      <c r="A79" t="s">
        <v>19</v>
      </c>
      <c r="B79" t="s">
        <v>86</v>
      </c>
      <c r="C79">
        <v>4.5999999999999999E-2</v>
      </c>
      <c r="D79" t="s">
        <v>51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x14ac:dyDescent="0.3">
      <c r="A80">
        <v>97</v>
      </c>
      <c r="B80" t="s">
        <v>114</v>
      </c>
      <c r="C80">
        <v>2.976</v>
      </c>
      <c r="E80">
        <v>21.678000000000001</v>
      </c>
      <c r="F80">
        <v>30.568000000000001</v>
      </c>
      <c r="G80">
        <v>12.573</v>
      </c>
      <c r="H80">
        <v>41.1</v>
      </c>
      <c r="I80">
        <v>1</v>
      </c>
      <c r="J80">
        <v>30.568000000000001</v>
      </c>
    </row>
    <row r="81" spans="1:10" x14ac:dyDescent="0.3">
      <c r="A81" t="s">
        <v>19</v>
      </c>
      <c r="B81" t="s">
        <v>138</v>
      </c>
      <c r="C81">
        <v>3.1779999999999999</v>
      </c>
      <c r="E81">
        <v>39.459000000000003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x14ac:dyDescent="0.3">
      <c r="A82">
        <v>98</v>
      </c>
      <c r="B82" t="s">
        <v>115</v>
      </c>
      <c r="C82">
        <v>1.81</v>
      </c>
      <c r="E82">
        <v>4.4130000000000003</v>
      </c>
      <c r="F82">
        <v>4.7409999999999997</v>
      </c>
      <c r="G82">
        <v>0.46400000000000002</v>
      </c>
      <c r="H82">
        <v>9.8000000000000007</v>
      </c>
      <c r="I82">
        <v>3</v>
      </c>
      <c r="J82">
        <v>14.222</v>
      </c>
    </row>
    <row r="83" spans="1:10" x14ac:dyDescent="0.3">
      <c r="A83" t="s">
        <v>19</v>
      </c>
      <c r="B83" t="s">
        <v>139</v>
      </c>
      <c r="C83">
        <v>1.9359999999999999</v>
      </c>
      <c r="E83">
        <v>5.069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3">
      <c r="A84">
        <v>99</v>
      </c>
      <c r="B84" t="s">
        <v>116</v>
      </c>
      <c r="C84">
        <v>0.58699999999999997</v>
      </c>
      <c r="E84">
        <v>0.82899999999999996</v>
      </c>
      <c r="F84">
        <v>0.84599999999999997</v>
      </c>
      <c r="G84">
        <v>2.4E-2</v>
      </c>
      <c r="H84">
        <v>2.9</v>
      </c>
      <c r="I84">
        <v>9</v>
      </c>
      <c r="J84">
        <v>7.617</v>
      </c>
    </row>
    <row r="85" spans="1:10" x14ac:dyDescent="0.3">
      <c r="A85" t="s">
        <v>19</v>
      </c>
      <c r="B85" t="s">
        <v>140</v>
      </c>
      <c r="C85">
        <v>0.60599999999999998</v>
      </c>
      <c r="E85">
        <v>0.86299999999999999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3">
      <c r="A86">
        <v>10</v>
      </c>
      <c r="B86" t="s">
        <v>63</v>
      </c>
      <c r="C86">
        <v>4.8000000000000001E-2</v>
      </c>
      <c r="D86" t="s">
        <v>51</v>
      </c>
      <c r="E86">
        <v>0</v>
      </c>
      <c r="F86">
        <v>0</v>
      </c>
      <c r="G86">
        <v>0</v>
      </c>
      <c r="H86">
        <v>0</v>
      </c>
      <c r="I86">
        <v>19683</v>
      </c>
      <c r="J86">
        <v>0.81699999999999995</v>
      </c>
    </row>
    <row r="87" spans="1:10" x14ac:dyDescent="0.3">
      <c r="A87" t="s">
        <v>19</v>
      </c>
      <c r="B87" t="s">
        <v>87</v>
      </c>
      <c r="C87">
        <v>4.4999999999999998E-2</v>
      </c>
      <c r="D87" t="s">
        <v>51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x14ac:dyDescent="0.3">
      <c r="A88">
        <v>100</v>
      </c>
      <c r="B88" t="s">
        <v>117</v>
      </c>
      <c r="C88">
        <v>0.219</v>
      </c>
      <c r="E88">
        <v>0.23499999999999999</v>
      </c>
      <c r="F88">
        <v>0.218</v>
      </c>
      <c r="G88">
        <v>2.4E-2</v>
      </c>
      <c r="H88">
        <v>10.9</v>
      </c>
      <c r="I88">
        <v>27</v>
      </c>
      <c r="J88">
        <v>5.8819999999999997</v>
      </c>
    </row>
    <row r="89" spans="1:10" x14ac:dyDescent="0.3">
      <c r="A89" t="s">
        <v>19</v>
      </c>
      <c r="B89" t="s">
        <v>141</v>
      </c>
      <c r="C89">
        <v>0.19500000000000001</v>
      </c>
      <c r="E89">
        <v>0.20100000000000001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3">
      <c r="A90">
        <v>101</v>
      </c>
      <c r="B90" t="s">
        <v>118</v>
      </c>
      <c r="C90">
        <v>6.8000000000000005E-2</v>
      </c>
      <c r="E90">
        <v>2.7E-2</v>
      </c>
      <c r="F90">
        <v>2.9000000000000001E-2</v>
      </c>
      <c r="G90">
        <v>3.0000000000000001E-3</v>
      </c>
      <c r="H90">
        <v>9</v>
      </c>
      <c r="I90">
        <v>81</v>
      </c>
      <c r="J90">
        <v>2.343</v>
      </c>
    </row>
    <row r="91" spans="1:10" x14ac:dyDescent="0.3">
      <c r="A91" t="s">
        <v>19</v>
      </c>
      <c r="B91" t="s">
        <v>142</v>
      </c>
      <c r="C91">
        <v>7.0999999999999994E-2</v>
      </c>
      <c r="E91">
        <v>3.1E-2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3">
      <c r="A92">
        <v>102</v>
      </c>
      <c r="B92" t="s">
        <v>119</v>
      </c>
      <c r="C92">
        <v>5.0999999999999997E-2</v>
      </c>
      <c r="E92">
        <v>4.0000000000000001E-3</v>
      </c>
      <c r="F92">
        <v>4.0000000000000001E-3</v>
      </c>
      <c r="G92">
        <v>1E-3</v>
      </c>
      <c r="H92">
        <v>16.7</v>
      </c>
      <c r="I92">
        <v>243</v>
      </c>
      <c r="J92">
        <v>0.92500000000000004</v>
      </c>
    </row>
    <row r="93" spans="1:10" x14ac:dyDescent="0.3">
      <c r="A93" t="s">
        <v>19</v>
      </c>
      <c r="B93" t="s">
        <v>143</v>
      </c>
      <c r="C93">
        <v>0.05</v>
      </c>
      <c r="E93">
        <v>3.0000000000000001E-3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x14ac:dyDescent="0.3">
      <c r="A94">
        <v>103</v>
      </c>
      <c r="B94" t="s">
        <v>120</v>
      </c>
      <c r="C94">
        <v>4.4999999999999998E-2</v>
      </c>
      <c r="D94" t="s">
        <v>51</v>
      </c>
      <c r="E94" t="s">
        <v>17</v>
      </c>
      <c r="F94">
        <v>4.0000000000000001E-3</v>
      </c>
      <c r="G94">
        <v>0</v>
      </c>
      <c r="H94">
        <v>0</v>
      </c>
      <c r="I94">
        <v>729</v>
      </c>
      <c r="J94">
        <v>3.0110000000000001</v>
      </c>
    </row>
    <row r="95" spans="1:10" x14ac:dyDescent="0.3">
      <c r="A95" t="s">
        <v>19</v>
      </c>
      <c r="B95" t="s">
        <v>144</v>
      </c>
      <c r="C95">
        <v>5.0999999999999997E-2</v>
      </c>
      <c r="E95">
        <v>4.0000000000000001E-3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x14ac:dyDescent="0.3">
      <c r="A96">
        <v>104</v>
      </c>
      <c r="B96" t="s">
        <v>121</v>
      </c>
      <c r="C96">
        <v>4.3999999999999997E-2</v>
      </c>
      <c r="D96" t="s">
        <v>51</v>
      </c>
      <c r="E96" t="s">
        <v>17</v>
      </c>
      <c r="F96" t="s">
        <v>17</v>
      </c>
      <c r="G96" t="s">
        <v>17</v>
      </c>
      <c r="H96" t="s">
        <v>17</v>
      </c>
      <c r="I96">
        <v>2187</v>
      </c>
      <c r="J96" t="s">
        <v>17</v>
      </c>
    </row>
    <row r="97" spans="1:10" x14ac:dyDescent="0.3">
      <c r="A97" t="s">
        <v>19</v>
      </c>
      <c r="B97" t="s">
        <v>145</v>
      </c>
      <c r="C97">
        <v>4.5999999999999999E-2</v>
      </c>
      <c r="D97" t="s">
        <v>51</v>
      </c>
      <c r="E97" t="s">
        <v>17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x14ac:dyDescent="0.3">
      <c r="A98">
        <v>105</v>
      </c>
      <c r="B98" t="s">
        <v>122</v>
      </c>
      <c r="C98">
        <v>4.5999999999999999E-2</v>
      </c>
      <c r="D98" t="s">
        <v>51</v>
      </c>
      <c r="E98" t="s">
        <v>17</v>
      </c>
      <c r="F98" t="s">
        <v>17</v>
      </c>
      <c r="G98" t="s">
        <v>17</v>
      </c>
      <c r="H98" t="s">
        <v>17</v>
      </c>
      <c r="I98">
        <v>6561</v>
      </c>
      <c r="J98" t="s">
        <v>17</v>
      </c>
    </row>
    <row r="99" spans="1:10" x14ac:dyDescent="0.3">
      <c r="A99" t="s">
        <v>19</v>
      </c>
      <c r="B99" t="s">
        <v>146</v>
      </c>
      <c r="C99">
        <v>4.4999999999999998E-2</v>
      </c>
      <c r="D99" t="s">
        <v>51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x14ac:dyDescent="0.3">
      <c r="A100">
        <v>106</v>
      </c>
      <c r="B100" t="s">
        <v>123</v>
      </c>
      <c r="C100">
        <v>4.4999999999999998E-2</v>
      </c>
      <c r="D100" t="s">
        <v>51</v>
      </c>
      <c r="E100" t="s">
        <v>17</v>
      </c>
      <c r="F100">
        <v>4.0000000000000001E-3</v>
      </c>
      <c r="G100">
        <v>0</v>
      </c>
      <c r="H100">
        <v>0</v>
      </c>
      <c r="I100">
        <v>19683</v>
      </c>
      <c r="J100">
        <v>78.754000000000005</v>
      </c>
    </row>
    <row r="101" spans="1:10" x14ac:dyDescent="0.3">
      <c r="A101" t="s">
        <v>19</v>
      </c>
      <c r="B101" t="s">
        <v>147</v>
      </c>
      <c r="C101">
        <v>5.0999999999999997E-2</v>
      </c>
      <c r="E101">
        <v>4.0000000000000001E-3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x14ac:dyDescent="0.3">
      <c r="A102">
        <v>107</v>
      </c>
      <c r="B102" t="s">
        <v>124</v>
      </c>
      <c r="C102">
        <v>4.3999999999999997E-2</v>
      </c>
      <c r="D102" t="s">
        <v>51</v>
      </c>
      <c r="E102" t="s">
        <v>17</v>
      </c>
      <c r="F102" t="s">
        <v>17</v>
      </c>
      <c r="G102" t="s">
        <v>17</v>
      </c>
      <c r="H102" t="s">
        <v>17</v>
      </c>
      <c r="I102">
        <v>59049</v>
      </c>
      <c r="J102" t="s">
        <v>17</v>
      </c>
    </row>
    <row r="103" spans="1:10" x14ac:dyDescent="0.3">
      <c r="A103" t="s">
        <v>19</v>
      </c>
      <c r="B103" t="s">
        <v>148</v>
      </c>
      <c r="C103">
        <v>4.3999999999999997E-2</v>
      </c>
      <c r="D103" t="s">
        <v>51</v>
      </c>
      <c r="E103" t="s">
        <v>17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x14ac:dyDescent="0.3">
      <c r="A104">
        <v>108</v>
      </c>
      <c r="B104" t="s">
        <v>125</v>
      </c>
      <c r="C104">
        <v>4.2999999999999997E-2</v>
      </c>
      <c r="D104" t="s">
        <v>51</v>
      </c>
      <c r="E104" t="s">
        <v>17</v>
      </c>
      <c r="F104" t="s">
        <v>17</v>
      </c>
      <c r="G104" t="s">
        <v>17</v>
      </c>
      <c r="H104" t="s">
        <v>17</v>
      </c>
      <c r="I104">
        <v>177147</v>
      </c>
      <c r="J104" t="s">
        <v>17</v>
      </c>
    </row>
    <row r="105" spans="1:10" x14ac:dyDescent="0.3">
      <c r="A105" t="s">
        <v>19</v>
      </c>
      <c r="B105" t="s">
        <v>149</v>
      </c>
      <c r="C105">
        <v>4.4999999999999998E-2</v>
      </c>
      <c r="D105" t="s">
        <v>51</v>
      </c>
      <c r="E105" t="s">
        <v>17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x14ac:dyDescent="0.3">
      <c r="A106">
        <v>109</v>
      </c>
      <c r="B106" t="s">
        <v>162</v>
      </c>
      <c r="C106">
        <v>3.53</v>
      </c>
      <c r="D106" t="s">
        <v>51</v>
      </c>
      <c r="E106" t="s">
        <v>17</v>
      </c>
      <c r="F106" t="s">
        <v>17</v>
      </c>
      <c r="G106" t="s">
        <v>17</v>
      </c>
      <c r="H106" t="s">
        <v>17</v>
      </c>
      <c r="I106">
        <v>1</v>
      </c>
      <c r="J106" t="s">
        <v>17</v>
      </c>
    </row>
    <row r="107" spans="1:10" x14ac:dyDescent="0.3">
      <c r="A107" t="s">
        <v>19</v>
      </c>
      <c r="B107" t="s">
        <v>186</v>
      </c>
      <c r="C107">
        <v>3.5209999999999999</v>
      </c>
      <c r="D107" t="s">
        <v>51</v>
      </c>
      <c r="E107" t="s">
        <v>17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x14ac:dyDescent="0.3">
      <c r="A108">
        <v>11</v>
      </c>
      <c r="B108" t="s">
        <v>64</v>
      </c>
      <c r="C108">
        <v>4.4999999999999998E-2</v>
      </c>
      <c r="D108" t="s">
        <v>51</v>
      </c>
      <c r="E108" t="s">
        <v>17</v>
      </c>
      <c r="F108" t="s">
        <v>17</v>
      </c>
      <c r="G108" t="s">
        <v>17</v>
      </c>
      <c r="H108" t="s">
        <v>17</v>
      </c>
      <c r="I108">
        <v>59049</v>
      </c>
      <c r="J108" t="s">
        <v>17</v>
      </c>
    </row>
    <row r="109" spans="1:10" x14ac:dyDescent="0.3">
      <c r="A109" t="s">
        <v>19</v>
      </c>
      <c r="B109" t="s">
        <v>88</v>
      </c>
      <c r="C109">
        <v>4.7E-2</v>
      </c>
      <c r="D109" t="s">
        <v>51</v>
      </c>
      <c r="E109" t="s">
        <v>17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x14ac:dyDescent="0.3">
      <c r="A110">
        <v>110</v>
      </c>
      <c r="B110" t="s">
        <v>163</v>
      </c>
      <c r="C110">
        <v>3.3639999999999999</v>
      </c>
      <c r="D110" t="s">
        <v>51</v>
      </c>
      <c r="E110">
        <v>282.87700000000001</v>
      </c>
      <c r="F110">
        <v>159.625</v>
      </c>
      <c r="G110">
        <v>174.30500000000001</v>
      </c>
      <c r="H110">
        <v>109.2</v>
      </c>
      <c r="I110">
        <v>3</v>
      </c>
      <c r="J110">
        <v>478.875</v>
      </c>
    </row>
    <row r="111" spans="1:10" x14ac:dyDescent="0.3">
      <c r="A111" t="s">
        <v>19</v>
      </c>
      <c r="B111" t="s">
        <v>187</v>
      </c>
      <c r="C111">
        <v>3.157</v>
      </c>
      <c r="E111">
        <v>36.372999999999998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x14ac:dyDescent="0.3">
      <c r="A112">
        <v>111</v>
      </c>
      <c r="B112" t="s">
        <v>164</v>
      </c>
      <c r="C112">
        <v>1.9</v>
      </c>
      <c r="E112">
        <v>4.8719999999999999</v>
      </c>
      <c r="F112">
        <v>5.4119999999999999</v>
      </c>
      <c r="G112">
        <v>0.76300000000000001</v>
      </c>
      <c r="H112">
        <v>14.1</v>
      </c>
      <c r="I112">
        <v>9</v>
      </c>
      <c r="J112">
        <v>48.707000000000001</v>
      </c>
    </row>
    <row r="113" spans="1:10" x14ac:dyDescent="0.3">
      <c r="A113" t="s">
        <v>19</v>
      </c>
      <c r="B113" t="s">
        <v>188</v>
      </c>
      <c r="C113">
        <v>2.081</v>
      </c>
      <c r="E113">
        <v>5.952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x14ac:dyDescent="0.3">
      <c r="A114">
        <v>112</v>
      </c>
      <c r="B114" t="s">
        <v>165</v>
      </c>
      <c r="C114">
        <v>0.56299999999999994</v>
      </c>
      <c r="E114">
        <v>0.78700000000000003</v>
      </c>
      <c r="F114">
        <v>0.77800000000000002</v>
      </c>
      <c r="G114">
        <v>1.2E-2</v>
      </c>
      <c r="H114">
        <v>1.6</v>
      </c>
      <c r="I114">
        <v>27</v>
      </c>
      <c r="J114">
        <v>21.015000000000001</v>
      </c>
    </row>
    <row r="115" spans="1:10" x14ac:dyDescent="0.3">
      <c r="A115" t="s">
        <v>19</v>
      </c>
      <c r="B115" t="s">
        <v>189</v>
      </c>
      <c r="C115">
        <v>0.55400000000000005</v>
      </c>
      <c r="E115">
        <v>0.77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x14ac:dyDescent="0.3">
      <c r="A116">
        <v>113</v>
      </c>
      <c r="B116" t="s">
        <v>166</v>
      </c>
      <c r="C116">
        <v>0.14699999999999999</v>
      </c>
      <c r="E116">
        <v>0.13400000000000001</v>
      </c>
      <c r="F116">
        <v>0.129</v>
      </c>
      <c r="G116">
        <v>7.0000000000000001E-3</v>
      </c>
      <c r="H116">
        <v>5.4</v>
      </c>
      <c r="I116">
        <v>81</v>
      </c>
      <c r="J116">
        <v>10.451000000000001</v>
      </c>
    </row>
    <row r="117" spans="1:10" x14ac:dyDescent="0.3">
      <c r="A117" t="s">
        <v>19</v>
      </c>
      <c r="B117" t="s">
        <v>190</v>
      </c>
      <c r="C117">
        <v>0.14000000000000001</v>
      </c>
      <c r="E117">
        <v>0.124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x14ac:dyDescent="0.3">
      <c r="A118">
        <v>114</v>
      </c>
      <c r="B118" t="s">
        <v>167</v>
      </c>
      <c r="C118">
        <v>6.6000000000000003E-2</v>
      </c>
      <c r="E118">
        <v>2.4E-2</v>
      </c>
      <c r="F118">
        <v>2.5000000000000001E-2</v>
      </c>
      <c r="G118">
        <v>1E-3</v>
      </c>
      <c r="H118">
        <v>5.3</v>
      </c>
      <c r="I118">
        <v>243</v>
      </c>
      <c r="J118">
        <v>6.0049999999999999</v>
      </c>
    </row>
    <row r="119" spans="1:10" x14ac:dyDescent="0.3">
      <c r="A119" t="s">
        <v>19</v>
      </c>
      <c r="B119" t="s">
        <v>191</v>
      </c>
      <c r="C119">
        <v>6.7000000000000004E-2</v>
      </c>
      <c r="E119">
        <v>2.5999999999999999E-2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x14ac:dyDescent="0.3">
      <c r="A120">
        <v>115</v>
      </c>
      <c r="B120" t="s">
        <v>168</v>
      </c>
      <c r="C120">
        <v>4.9000000000000002E-2</v>
      </c>
      <c r="E120">
        <v>2E-3</v>
      </c>
      <c r="F120">
        <v>2E-3</v>
      </c>
      <c r="G120">
        <v>1E-3</v>
      </c>
      <c r="H120">
        <v>28</v>
      </c>
      <c r="I120">
        <v>729</v>
      </c>
      <c r="J120">
        <v>1.653</v>
      </c>
    </row>
    <row r="121" spans="1:10" x14ac:dyDescent="0.3">
      <c r="A121" t="s">
        <v>19</v>
      </c>
      <c r="B121" t="s">
        <v>192</v>
      </c>
      <c r="C121">
        <v>0.05</v>
      </c>
      <c r="E121">
        <v>3.0000000000000001E-3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x14ac:dyDescent="0.3">
      <c r="A122">
        <v>116</v>
      </c>
      <c r="B122" t="s">
        <v>169</v>
      </c>
      <c r="C122">
        <v>4.7E-2</v>
      </c>
      <c r="D122" t="s">
        <v>51</v>
      </c>
      <c r="E122" t="s">
        <v>17</v>
      </c>
      <c r="F122" t="s">
        <v>17</v>
      </c>
      <c r="G122" t="s">
        <v>17</v>
      </c>
      <c r="H122" t="s">
        <v>17</v>
      </c>
      <c r="I122">
        <v>2187</v>
      </c>
      <c r="J122" t="s">
        <v>17</v>
      </c>
    </row>
    <row r="123" spans="1:10" x14ac:dyDescent="0.3">
      <c r="A123" t="s">
        <v>19</v>
      </c>
      <c r="B123" t="s">
        <v>193</v>
      </c>
      <c r="C123">
        <v>4.5999999999999999E-2</v>
      </c>
      <c r="D123" t="s">
        <v>51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x14ac:dyDescent="0.3">
      <c r="A124">
        <v>117</v>
      </c>
      <c r="B124" t="s">
        <v>170</v>
      </c>
      <c r="C124">
        <v>4.7E-2</v>
      </c>
      <c r="D124" t="s">
        <v>51</v>
      </c>
      <c r="E124" t="s">
        <v>17</v>
      </c>
      <c r="F124" t="s">
        <v>17</v>
      </c>
      <c r="G124" t="s">
        <v>17</v>
      </c>
      <c r="H124" t="s">
        <v>17</v>
      </c>
      <c r="I124">
        <v>6561</v>
      </c>
      <c r="J124" t="s">
        <v>17</v>
      </c>
    </row>
    <row r="125" spans="1:10" x14ac:dyDescent="0.3">
      <c r="A125" t="s">
        <v>19</v>
      </c>
      <c r="B125" t="s">
        <v>194</v>
      </c>
      <c r="C125">
        <v>4.5999999999999999E-2</v>
      </c>
      <c r="D125" t="s">
        <v>51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x14ac:dyDescent="0.3">
      <c r="A126">
        <v>118</v>
      </c>
      <c r="B126" t="s">
        <v>171</v>
      </c>
      <c r="C126">
        <v>0.05</v>
      </c>
      <c r="E126">
        <v>3.0000000000000001E-3</v>
      </c>
      <c r="F126">
        <v>3.0000000000000001E-3</v>
      </c>
      <c r="G126">
        <v>0</v>
      </c>
      <c r="H126">
        <v>0</v>
      </c>
      <c r="I126">
        <v>19683</v>
      </c>
      <c r="J126">
        <v>53.463999999999999</v>
      </c>
    </row>
    <row r="127" spans="1:10" x14ac:dyDescent="0.3">
      <c r="A127" t="s">
        <v>19</v>
      </c>
      <c r="B127" t="s">
        <v>195</v>
      </c>
      <c r="C127">
        <v>4.7E-2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x14ac:dyDescent="0.3">
      <c r="A128">
        <v>119</v>
      </c>
      <c r="B128" t="s">
        <v>172</v>
      </c>
      <c r="C128">
        <v>0.05</v>
      </c>
      <c r="E128">
        <v>3.0000000000000001E-3</v>
      </c>
      <c r="F128">
        <v>3.0000000000000001E-3</v>
      </c>
      <c r="G128">
        <v>0</v>
      </c>
      <c r="H128">
        <v>0</v>
      </c>
      <c r="I128">
        <v>59049</v>
      </c>
      <c r="J128">
        <v>198.297</v>
      </c>
    </row>
    <row r="129" spans="1:10" x14ac:dyDescent="0.3">
      <c r="A129" t="s">
        <v>19</v>
      </c>
      <c r="B129" t="s">
        <v>196</v>
      </c>
      <c r="C129">
        <v>4.3999999999999997E-2</v>
      </c>
      <c r="D129" t="s">
        <v>51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x14ac:dyDescent="0.3">
      <c r="A130">
        <v>12</v>
      </c>
      <c r="B130" t="s">
        <v>65</v>
      </c>
      <c r="C130">
        <v>4.2999999999999997E-2</v>
      </c>
      <c r="D130" t="s">
        <v>51</v>
      </c>
      <c r="E130" t="s">
        <v>17</v>
      </c>
      <c r="F130">
        <v>7.0000000000000001E-3</v>
      </c>
      <c r="G130">
        <v>0</v>
      </c>
      <c r="H130">
        <v>0</v>
      </c>
      <c r="I130">
        <v>177147</v>
      </c>
      <c r="J130">
        <v>1257.42</v>
      </c>
    </row>
    <row r="131" spans="1:10" x14ac:dyDescent="0.3">
      <c r="A131" t="s">
        <v>19</v>
      </c>
      <c r="B131" t="s">
        <v>89</v>
      </c>
      <c r="C131">
        <v>5.2999999999999999E-2</v>
      </c>
      <c r="E131">
        <v>7.0000000000000001E-3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x14ac:dyDescent="0.3">
      <c r="A132">
        <v>120</v>
      </c>
      <c r="B132" t="s">
        <v>173</v>
      </c>
      <c r="C132">
        <v>5.0999999999999997E-2</v>
      </c>
      <c r="E132">
        <v>5.0000000000000001E-3</v>
      </c>
      <c r="F132">
        <v>0.11799999999999999</v>
      </c>
      <c r="G132">
        <v>0.16</v>
      </c>
      <c r="H132">
        <v>135.69999999999999</v>
      </c>
      <c r="I132">
        <v>177147</v>
      </c>
      <c r="J132">
        <v>20842.371999999999</v>
      </c>
    </row>
    <row r="133" spans="1:10" x14ac:dyDescent="0.3">
      <c r="A133" t="s">
        <v>19</v>
      </c>
      <c r="B133" t="s">
        <v>197</v>
      </c>
      <c r="C133">
        <v>0.216</v>
      </c>
      <c r="E133">
        <v>0.23100000000000001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x14ac:dyDescent="0.3">
      <c r="A134">
        <v>121</v>
      </c>
      <c r="B134" t="s">
        <v>210</v>
      </c>
      <c r="C134">
        <v>3.5779999999999998</v>
      </c>
      <c r="D134" t="s">
        <v>51</v>
      </c>
      <c r="E134" t="s">
        <v>17</v>
      </c>
      <c r="F134" t="s">
        <v>17</v>
      </c>
      <c r="G134" t="s">
        <v>17</v>
      </c>
      <c r="H134" t="s">
        <v>17</v>
      </c>
      <c r="I134">
        <v>1</v>
      </c>
      <c r="J134" t="s">
        <v>17</v>
      </c>
    </row>
    <row r="135" spans="1:10" x14ac:dyDescent="0.3">
      <c r="A135" t="s">
        <v>19</v>
      </c>
      <c r="B135" t="s">
        <v>234</v>
      </c>
      <c r="C135">
        <v>3.5910000000000002</v>
      </c>
      <c r="D135" t="s">
        <v>51</v>
      </c>
      <c r="E135" t="s">
        <v>17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x14ac:dyDescent="0.3">
      <c r="A136">
        <v>122</v>
      </c>
      <c r="B136" t="s">
        <v>211</v>
      </c>
      <c r="C136">
        <v>2.7810000000000001</v>
      </c>
      <c r="E136">
        <v>14.884</v>
      </c>
      <c r="F136">
        <v>14.68</v>
      </c>
      <c r="G136">
        <v>0.28799999999999998</v>
      </c>
      <c r="H136">
        <v>2</v>
      </c>
      <c r="I136">
        <v>3</v>
      </c>
      <c r="J136">
        <v>44.040999999999997</v>
      </c>
    </row>
    <row r="137" spans="1:10" x14ac:dyDescent="0.3">
      <c r="A137" t="s">
        <v>19</v>
      </c>
      <c r="B137" t="s">
        <v>235</v>
      </c>
      <c r="C137">
        <v>2.7639999999999998</v>
      </c>
      <c r="E137">
        <v>14.477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x14ac:dyDescent="0.3">
      <c r="A138">
        <v>123</v>
      </c>
      <c r="B138" t="s">
        <v>212</v>
      </c>
      <c r="C138">
        <v>1.0409999999999999</v>
      </c>
      <c r="E138">
        <v>1.7809999999999999</v>
      </c>
      <c r="F138">
        <v>1.8919999999999999</v>
      </c>
      <c r="G138">
        <v>0.157</v>
      </c>
      <c r="H138">
        <v>8.3000000000000007</v>
      </c>
      <c r="I138">
        <v>9</v>
      </c>
      <c r="J138">
        <v>17.026</v>
      </c>
    </row>
    <row r="139" spans="1:10" x14ac:dyDescent="0.3">
      <c r="A139" t="s">
        <v>19</v>
      </c>
      <c r="B139" t="s">
        <v>236</v>
      </c>
      <c r="C139">
        <v>1.129</v>
      </c>
      <c r="E139">
        <v>2.0019999999999998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x14ac:dyDescent="0.3">
      <c r="A140">
        <v>124</v>
      </c>
      <c r="B140" t="s">
        <v>213</v>
      </c>
      <c r="C140">
        <v>0.28599999999999998</v>
      </c>
      <c r="E140">
        <v>0.33400000000000002</v>
      </c>
      <c r="F140">
        <v>0.35199999999999998</v>
      </c>
      <c r="G140">
        <v>2.5999999999999999E-2</v>
      </c>
      <c r="H140">
        <v>7.3</v>
      </c>
      <c r="I140">
        <v>27</v>
      </c>
      <c r="J140">
        <v>9.51</v>
      </c>
    </row>
    <row r="141" spans="1:10" x14ac:dyDescent="0.3">
      <c r="A141" t="s">
        <v>19</v>
      </c>
      <c r="B141" t="s">
        <v>237</v>
      </c>
      <c r="C141">
        <v>0.31</v>
      </c>
      <c r="E141">
        <v>0.37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x14ac:dyDescent="0.3">
      <c r="A142">
        <v>125</v>
      </c>
      <c r="B142" t="s">
        <v>214</v>
      </c>
      <c r="C142">
        <v>0.11</v>
      </c>
      <c r="E142">
        <v>8.2000000000000003E-2</v>
      </c>
      <c r="F142">
        <v>7.2999999999999995E-2</v>
      </c>
      <c r="G142">
        <v>1.2999999999999999E-2</v>
      </c>
      <c r="H142">
        <v>17.600000000000001</v>
      </c>
      <c r="I142">
        <v>81</v>
      </c>
      <c r="J142">
        <v>5.9260000000000002</v>
      </c>
    </row>
    <row r="143" spans="1:10" x14ac:dyDescent="0.3">
      <c r="A143" t="s">
        <v>19</v>
      </c>
      <c r="B143" t="s">
        <v>238</v>
      </c>
      <c r="C143">
        <v>9.6000000000000002E-2</v>
      </c>
      <c r="E143">
        <v>6.4000000000000001E-2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x14ac:dyDescent="0.3">
      <c r="A144">
        <v>126</v>
      </c>
      <c r="B144" t="s">
        <v>215</v>
      </c>
      <c r="C144">
        <v>5.8000000000000003E-2</v>
      </c>
      <c r="E144">
        <v>1.4E-2</v>
      </c>
      <c r="F144">
        <v>1.4999999999999999E-2</v>
      </c>
      <c r="G144">
        <v>2E-3</v>
      </c>
      <c r="H144">
        <v>11</v>
      </c>
      <c r="I144">
        <v>243</v>
      </c>
      <c r="J144">
        <v>3.6509999999999998</v>
      </c>
    </row>
    <row r="145" spans="1:10" x14ac:dyDescent="0.3">
      <c r="A145" t="s">
        <v>19</v>
      </c>
      <c r="B145" t="s">
        <v>239</v>
      </c>
      <c r="C145">
        <v>0.06</v>
      </c>
      <c r="E145">
        <v>1.6E-2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x14ac:dyDescent="0.3">
      <c r="A146">
        <v>127</v>
      </c>
      <c r="B146" t="s">
        <v>216</v>
      </c>
      <c r="C146">
        <v>4.9000000000000002E-2</v>
      </c>
      <c r="E146">
        <v>2E-3</v>
      </c>
      <c r="F146">
        <v>1E-3</v>
      </c>
      <c r="G146">
        <v>1E-3</v>
      </c>
      <c r="H146">
        <v>75.3</v>
      </c>
      <c r="I146">
        <v>729</v>
      </c>
      <c r="J146">
        <v>1.048</v>
      </c>
    </row>
    <row r="147" spans="1:10" x14ac:dyDescent="0.3">
      <c r="A147" t="s">
        <v>19</v>
      </c>
      <c r="B147" t="s">
        <v>240</v>
      </c>
      <c r="C147">
        <v>4.8000000000000001E-2</v>
      </c>
      <c r="D147" t="s">
        <v>51</v>
      </c>
      <c r="E147">
        <v>1E-3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x14ac:dyDescent="0.3">
      <c r="A148">
        <v>128</v>
      </c>
      <c r="B148" t="s">
        <v>217</v>
      </c>
      <c r="C148">
        <v>4.5999999999999999E-2</v>
      </c>
      <c r="D148" t="s">
        <v>51</v>
      </c>
      <c r="E148" t="s">
        <v>17</v>
      </c>
      <c r="F148">
        <v>1E-3</v>
      </c>
      <c r="G148">
        <v>0</v>
      </c>
      <c r="H148">
        <v>0</v>
      </c>
      <c r="I148">
        <v>2187</v>
      </c>
      <c r="J148">
        <v>3.141</v>
      </c>
    </row>
    <row r="149" spans="1:10" x14ac:dyDescent="0.3">
      <c r="A149" t="s">
        <v>19</v>
      </c>
      <c r="B149" t="s">
        <v>241</v>
      </c>
      <c r="C149">
        <v>4.9000000000000002E-2</v>
      </c>
      <c r="E149">
        <v>1E-3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x14ac:dyDescent="0.3">
      <c r="A150">
        <v>129</v>
      </c>
      <c r="B150" t="s">
        <v>218</v>
      </c>
      <c r="C150">
        <v>4.3999999999999997E-2</v>
      </c>
      <c r="D150" t="s">
        <v>51</v>
      </c>
      <c r="E150" t="s">
        <v>17</v>
      </c>
      <c r="F150" t="s">
        <v>17</v>
      </c>
      <c r="G150" t="s">
        <v>17</v>
      </c>
      <c r="H150" t="s">
        <v>17</v>
      </c>
      <c r="I150">
        <v>6561</v>
      </c>
      <c r="J150" t="s">
        <v>17</v>
      </c>
    </row>
    <row r="151" spans="1:10" x14ac:dyDescent="0.3">
      <c r="A151" t="s">
        <v>19</v>
      </c>
      <c r="B151" t="s">
        <v>242</v>
      </c>
      <c r="C151">
        <v>4.4999999999999998E-2</v>
      </c>
      <c r="D151" t="s">
        <v>51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x14ac:dyDescent="0.3">
      <c r="A152">
        <v>13</v>
      </c>
      <c r="B152" t="s">
        <v>102</v>
      </c>
      <c r="C152">
        <v>3.5670000000000002</v>
      </c>
      <c r="D152" t="s">
        <v>51</v>
      </c>
      <c r="E152" t="s">
        <v>17</v>
      </c>
      <c r="F152" t="s">
        <v>17</v>
      </c>
      <c r="G152" t="s">
        <v>17</v>
      </c>
      <c r="H152" t="s">
        <v>17</v>
      </c>
      <c r="I152">
        <v>1</v>
      </c>
      <c r="J152" t="s">
        <v>17</v>
      </c>
    </row>
    <row r="153" spans="1:10" x14ac:dyDescent="0.3">
      <c r="A153" t="s">
        <v>19</v>
      </c>
      <c r="B153" t="s">
        <v>126</v>
      </c>
      <c r="C153">
        <v>3.6640000000000001</v>
      </c>
      <c r="D153" t="s">
        <v>51</v>
      </c>
      <c r="E153" t="s">
        <v>17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x14ac:dyDescent="0.3">
      <c r="A154">
        <v>130</v>
      </c>
      <c r="B154" t="s">
        <v>219</v>
      </c>
      <c r="C154">
        <v>5.6000000000000001E-2</v>
      </c>
      <c r="E154">
        <v>1.0999999999999999E-2</v>
      </c>
      <c r="F154">
        <v>1.0999999999999999E-2</v>
      </c>
      <c r="G154">
        <v>0</v>
      </c>
      <c r="H154">
        <v>0</v>
      </c>
      <c r="I154">
        <v>19683</v>
      </c>
      <c r="J154">
        <v>213.72200000000001</v>
      </c>
    </row>
    <row r="155" spans="1:10" x14ac:dyDescent="0.3">
      <c r="A155" t="s">
        <v>19</v>
      </c>
      <c r="B155" t="s">
        <v>243</v>
      </c>
      <c r="C155">
        <v>4.3999999999999997E-2</v>
      </c>
      <c r="D155" t="s">
        <v>51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x14ac:dyDescent="0.3">
      <c r="A156">
        <v>131</v>
      </c>
      <c r="B156" t="s">
        <v>220</v>
      </c>
      <c r="C156">
        <v>4.3999999999999997E-2</v>
      </c>
      <c r="D156" t="s">
        <v>51</v>
      </c>
      <c r="E156" t="s">
        <v>17</v>
      </c>
      <c r="F156">
        <v>1.4999999999999999E-2</v>
      </c>
      <c r="G156">
        <v>0</v>
      </c>
      <c r="H156">
        <v>0</v>
      </c>
      <c r="I156">
        <v>59049</v>
      </c>
      <c r="J156">
        <v>902.58199999999999</v>
      </c>
    </row>
    <row r="157" spans="1:10" x14ac:dyDescent="0.3">
      <c r="A157" t="s">
        <v>19</v>
      </c>
      <c r="B157" t="s">
        <v>244</v>
      </c>
      <c r="C157">
        <v>5.8999999999999997E-2</v>
      </c>
      <c r="E157">
        <v>1.4999999999999999E-2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x14ac:dyDescent="0.3">
      <c r="A158">
        <v>132</v>
      </c>
      <c r="B158" t="s">
        <v>221</v>
      </c>
      <c r="C158">
        <v>4.3999999999999997E-2</v>
      </c>
      <c r="D158" t="s">
        <v>51</v>
      </c>
      <c r="E158" t="s">
        <v>17</v>
      </c>
      <c r="F158">
        <v>5.0999999999999997E-2</v>
      </c>
      <c r="G158">
        <v>0</v>
      </c>
      <c r="H158">
        <v>0</v>
      </c>
      <c r="I158">
        <v>177147</v>
      </c>
      <c r="J158">
        <v>9070.1229999999996</v>
      </c>
    </row>
    <row r="159" spans="1:10" x14ac:dyDescent="0.3">
      <c r="A159" t="s">
        <v>19</v>
      </c>
      <c r="B159" t="s">
        <v>245</v>
      </c>
      <c r="C159">
        <v>8.5999999999999993E-2</v>
      </c>
      <c r="E159">
        <v>5.0999999999999997E-2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x14ac:dyDescent="0.3">
      <c r="A160">
        <v>133</v>
      </c>
      <c r="B160" t="s">
        <v>258</v>
      </c>
      <c r="C160">
        <v>2.548</v>
      </c>
      <c r="E160">
        <v>10.494</v>
      </c>
      <c r="F160">
        <v>11.68</v>
      </c>
      <c r="G160">
        <v>1.6759999999999999</v>
      </c>
      <c r="H160">
        <v>14.4</v>
      </c>
      <c r="I160">
        <v>1</v>
      </c>
      <c r="J160">
        <v>11.68</v>
      </c>
    </row>
    <row r="161" spans="1:10" x14ac:dyDescent="0.3">
      <c r="A161" t="s">
        <v>19</v>
      </c>
      <c r="B161" t="s">
        <v>282</v>
      </c>
      <c r="C161">
        <v>2.69</v>
      </c>
      <c r="E161">
        <v>12.865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x14ac:dyDescent="0.3">
      <c r="A162">
        <v>134</v>
      </c>
      <c r="B162" t="s">
        <v>259</v>
      </c>
      <c r="C162">
        <v>0.98599999999999999</v>
      </c>
      <c r="E162">
        <v>1.65</v>
      </c>
      <c r="F162">
        <v>1.7629999999999999</v>
      </c>
      <c r="G162">
        <v>0.16</v>
      </c>
      <c r="H162">
        <v>9.1</v>
      </c>
      <c r="I162">
        <v>3</v>
      </c>
      <c r="J162">
        <v>5.2880000000000003</v>
      </c>
    </row>
    <row r="163" spans="1:10" x14ac:dyDescent="0.3">
      <c r="A163" t="s">
        <v>19</v>
      </c>
      <c r="B163" t="s">
        <v>283</v>
      </c>
      <c r="C163">
        <v>1.079</v>
      </c>
      <c r="E163">
        <v>1.8759999999999999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x14ac:dyDescent="0.3">
      <c r="A164">
        <v>135</v>
      </c>
      <c r="B164" t="s">
        <v>260</v>
      </c>
      <c r="C164">
        <v>0.25800000000000001</v>
      </c>
      <c r="E164">
        <v>0.29299999999999998</v>
      </c>
      <c r="F164">
        <v>0.29199999999999998</v>
      </c>
      <c r="G164">
        <v>1E-3</v>
      </c>
      <c r="H164">
        <v>0.3</v>
      </c>
      <c r="I164">
        <v>9</v>
      </c>
      <c r="J164">
        <v>2.6320000000000001</v>
      </c>
    </row>
    <row r="165" spans="1:10" x14ac:dyDescent="0.3">
      <c r="A165" t="s">
        <v>19</v>
      </c>
      <c r="B165" t="s">
        <v>284</v>
      </c>
      <c r="C165">
        <v>0.25800000000000001</v>
      </c>
      <c r="E165">
        <v>0.29199999999999998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x14ac:dyDescent="0.3">
      <c r="A166">
        <v>136</v>
      </c>
      <c r="B166" t="s">
        <v>261</v>
      </c>
      <c r="C166">
        <v>0.09</v>
      </c>
      <c r="E166">
        <v>5.5E-2</v>
      </c>
      <c r="F166">
        <v>5.8000000000000003E-2</v>
      </c>
      <c r="G166">
        <v>3.0000000000000001E-3</v>
      </c>
      <c r="H166">
        <v>5.9</v>
      </c>
      <c r="I166">
        <v>27</v>
      </c>
      <c r="J166">
        <v>1.5629999999999999</v>
      </c>
    </row>
    <row r="167" spans="1:10" x14ac:dyDescent="0.3">
      <c r="A167" t="s">
        <v>19</v>
      </c>
      <c r="B167" t="s">
        <v>285</v>
      </c>
      <c r="C167">
        <v>9.2999999999999999E-2</v>
      </c>
      <c r="E167">
        <v>0.06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x14ac:dyDescent="0.3">
      <c r="A168">
        <v>137</v>
      </c>
      <c r="B168" t="s">
        <v>262</v>
      </c>
      <c r="C168">
        <v>5.6000000000000001E-2</v>
      </c>
      <c r="E168">
        <v>0.01</v>
      </c>
      <c r="F168">
        <v>1.0999999999999999E-2</v>
      </c>
      <c r="G168">
        <v>1E-3</v>
      </c>
      <c r="H168">
        <v>7.6</v>
      </c>
      <c r="I168">
        <v>81</v>
      </c>
      <c r="J168">
        <v>0.88500000000000001</v>
      </c>
    </row>
    <row r="169" spans="1:10" x14ac:dyDescent="0.3">
      <c r="A169" t="s">
        <v>19</v>
      </c>
      <c r="B169" t="s">
        <v>286</v>
      </c>
      <c r="C169">
        <v>5.6000000000000001E-2</v>
      </c>
      <c r="E169">
        <v>1.2E-2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x14ac:dyDescent="0.3">
      <c r="A170">
        <v>138</v>
      </c>
      <c r="B170" t="s">
        <v>263</v>
      </c>
      <c r="C170">
        <v>4.8000000000000001E-2</v>
      </c>
      <c r="D170" t="s">
        <v>51</v>
      </c>
      <c r="E170">
        <v>0</v>
      </c>
      <c r="F170">
        <v>0</v>
      </c>
      <c r="G170">
        <v>0</v>
      </c>
      <c r="H170">
        <v>0</v>
      </c>
      <c r="I170">
        <v>243</v>
      </c>
      <c r="J170">
        <v>7.0999999999999994E-2</v>
      </c>
    </row>
    <row r="171" spans="1:10" x14ac:dyDescent="0.3">
      <c r="A171" t="s">
        <v>19</v>
      </c>
      <c r="B171" t="s">
        <v>287</v>
      </c>
      <c r="C171">
        <v>4.7E-2</v>
      </c>
      <c r="D171" t="s">
        <v>51</v>
      </c>
      <c r="E171" t="s">
        <v>17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x14ac:dyDescent="0.3">
      <c r="A172">
        <v>139</v>
      </c>
      <c r="B172" t="s">
        <v>264</v>
      </c>
      <c r="C172">
        <v>4.7E-2</v>
      </c>
      <c r="D172" t="s">
        <v>51</v>
      </c>
      <c r="E172" t="s">
        <v>17</v>
      </c>
      <c r="F172" t="s">
        <v>17</v>
      </c>
      <c r="G172" t="s">
        <v>17</v>
      </c>
      <c r="H172" t="s">
        <v>17</v>
      </c>
      <c r="I172">
        <v>729</v>
      </c>
      <c r="J172" t="s">
        <v>17</v>
      </c>
    </row>
    <row r="173" spans="1:10" x14ac:dyDescent="0.3">
      <c r="A173" t="s">
        <v>19</v>
      </c>
      <c r="B173" t="s">
        <v>288</v>
      </c>
      <c r="C173">
        <v>4.5999999999999999E-2</v>
      </c>
      <c r="D173" t="s">
        <v>51</v>
      </c>
      <c r="E173" t="s">
        <v>17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x14ac:dyDescent="0.3">
      <c r="A174">
        <v>14</v>
      </c>
      <c r="B174" t="s">
        <v>103</v>
      </c>
      <c r="C174">
        <v>2.9430000000000001</v>
      </c>
      <c r="E174">
        <v>20.198</v>
      </c>
      <c r="F174">
        <v>23.056000000000001</v>
      </c>
      <c r="G174">
        <v>4.0419999999999998</v>
      </c>
      <c r="H174">
        <v>17.5</v>
      </c>
      <c r="I174">
        <v>3</v>
      </c>
      <c r="J174">
        <v>69.168999999999997</v>
      </c>
    </row>
    <row r="175" spans="1:10" x14ac:dyDescent="0.3">
      <c r="A175" t="s">
        <v>19</v>
      </c>
      <c r="B175" t="s">
        <v>127</v>
      </c>
      <c r="C175">
        <v>3.0489999999999999</v>
      </c>
      <c r="E175">
        <v>25.914999999999999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x14ac:dyDescent="0.3">
      <c r="A176">
        <v>140</v>
      </c>
      <c r="B176" t="s">
        <v>265</v>
      </c>
      <c r="C176">
        <v>4.4999999999999998E-2</v>
      </c>
      <c r="D176" t="s">
        <v>51</v>
      </c>
      <c r="E176" t="s">
        <v>17</v>
      </c>
      <c r="F176" t="s">
        <v>17</v>
      </c>
      <c r="G176" t="s">
        <v>17</v>
      </c>
      <c r="H176" t="s">
        <v>17</v>
      </c>
      <c r="I176">
        <v>2187</v>
      </c>
      <c r="J176" t="s">
        <v>17</v>
      </c>
    </row>
    <row r="177" spans="1:10" x14ac:dyDescent="0.3">
      <c r="A177" t="s">
        <v>19</v>
      </c>
      <c r="B177" t="s">
        <v>289</v>
      </c>
      <c r="C177">
        <v>4.4999999999999998E-2</v>
      </c>
      <c r="D177" t="s">
        <v>51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x14ac:dyDescent="0.3">
      <c r="A178">
        <v>141</v>
      </c>
      <c r="B178" t="s">
        <v>266</v>
      </c>
      <c r="C178">
        <v>4.4999999999999998E-2</v>
      </c>
      <c r="D178" t="s">
        <v>51</v>
      </c>
      <c r="E178" t="s">
        <v>17</v>
      </c>
      <c r="F178" t="s">
        <v>17</v>
      </c>
      <c r="G178" t="s">
        <v>17</v>
      </c>
      <c r="H178" t="s">
        <v>17</v>
      </c>
      <c r="I178">
        <v>6561</v>
      </c>
      <c r="J178" t="s">
        <v>17</v>
      </c>
    </row>
    <row r="179" spans="1:10" x14ac:dyDescent="0.3">
      <c r="A179" t="s">
        <v>19</v>
      </c>
      <c r="B179" t="s">
        <v>290</v>
      </c>
      <c r="C179">
        <v>4.4999999999999998E-2</v>
      </c>
      <c r="D179" t="s">
        <v>51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x14ac:dyDescent="0.3">
      <c r="A180">
        <v>142</v>
      </c>
      <c r="B180" t="s">
        <v>267</v>
      </c>
      <c r="C180">
        <v>4.4999999999999998E-2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19683</v>
      </c>
      <c r="J180" t="s">
        <v>17</v>
      </c>
    </row>
    <row r="181" spans="1:10" x14ac:dyDescent="0.3">
      <c r="A181" t="s">
        <v>19</v>
      </c>
      <c r="B181" t="s">
        <v>291</v>
      </c>
      <c r="C181">
        <v>4.4999999999999998E-2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x14ac:dyDescent="0.3">
      <c r="A182">
        <v>143</v>
      </c>
      <c r="B182" t="s">
        <v>268</v>
      </c>
      <c r="C182">
        <v>4.4999999999999998E-2</v>
      </c>
      <c r="D182" t="s">
        <v>51</v>
      </c>
      <c r="E182" t="s">
        <v>17</v>
      </c>
      <c r="F182" t="s">
        <v>17</v>
      </c>
      <c r="G182" t="s">
        <v>17</v>
      </c>
      <c r="H182" t="s">
        <v>17</v>
      </c>
      <c r="I182">
        <v>59049</v>
      </c>
      <c r="J182" t="s">
        <v>17</v>
      </c>
    </row>
    <row r="183" spans="1:10" x14ac:dyDescent="0.3">
      <c r="A183" t="s">
        <v>19</v>
      </c>
      <c r="B183" t="s">
        <v>292</v>
      </c>
      <c r="C183">
        <v>4.4999999999999998E-2</v>
      </c>
      <c r="D183" t="s">
        <v>51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x14ac:dyDescent="0.3">
      <c r="A184">
        <v>144</v>
      </c>
      <c r="B184" t="s">
        <v>269</v>
      </c>
      <c r="C184">
        <v>4.3999999999999997E-2</v>
      </c>
      <c r="D184" t="s">
        <v>51</v>
      </c>
      <c r="E184" t="s">
        <v>17</v>
      </c>
      <c r="F184" t="s">
        <v>17</v>
      </c>
      <c r="G184" t="s">
        <v>17</v>
      </c>
      <c r="H184" t="s">
        <v>17</v>
      </c>
      <c r="I184">
        <v>177147</v>
      </c>
      <c r="J184" t="s">
        <v>17</v>
      </c>
    </row>
    <row r="185" spans="1:10" x14ac:dyDescent="0.3">
      <c r="A185" t="s">
        <v>19</v>
      </c>
      <c r="B185" t="s">
        <v>293</v>
      </c>
      <c r="C185">
        <v>4.3999999999999997E-2</v>
      </c>
      <c r="D185" t="s">
        <v>51</v>
      </c>
      <c r="E185" t="s">
        <v>17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x14ac:dyDescent="0.3">
      <c r="A186">
        <v>145</v>
      </c>
      <c r="B186" t="s">
        <v>306</v>
      </c>
      <c r="C186">
        <v>1.607</v>
      </c>
      <c r="E186">
        <v>3.5310000000000001</v>
      </c>
      <c r="F186">
        <v>3.0720000000000001</v>
      </c>
      <c r="G186">
        <v>0.64900000000000002</v>
      </c>
      <c r="H186">
        <v>21.1</v>
      </c>
      <c r="I186">
        <v>1</v>
      </c>
      <c r="J186">
        <v>3.0720000000000001</v>
      </c>
    </row>
    <row r="187" spans="1:10" x14ac:dyDescent="0.3">
      <c r="A187" t="s">
        <v>19</v>
      </c>
      <c r="B187" t="s">
        <v>330</v>
      </c>
      <c r="C187">
        <v>1.3440000000000001</v>
      </c>
      <c r="E187">
        <v>2.613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x14ac:dyDescent="0.3">
      <c r="A188">
        <v>146</v>
      </c>
      <c r="B188" t="s">
        <v>307</v>
      </c>
      <c r="C188">
        <v>0.66</v>
      </c>
      <c r="E188">
        <v>0.96299999999999997</v>
      </c>
      <c r="F188">
        <v>0.83799999999999997</v>
      </c>
      <c r="G188">
        <v>0.17799999999999999</v>
      </c>
      <c r="H188">
        <v>21.2</v>
      </c>
      <c r="I188">
        <v>3</v>
      </c>
      <c r="J188">
        <v>2.5129999999999999</v>
      </c>
    </row>
    <row r="189" spans="1:10" x14ac:dyDescent="0.3">
      <c r="A189" t="s">
        <v>19</v>
      </c>
      <c r="B189" t="s">
        <v>331</v>
      </c>
      <c r="C189">
        <v>0.52</v>
      </c>
      <c r="E189">
        <v>0.71199999999999997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x14ac:dyDescent="0.3">
      <c r="A190">
        <v>147</v>
      </c>
      <c r="B190" t="s">
        <v>308</v>
      </c>
      <c r="C190">
        <v>0.14099999999999999</v>
      </c>
      <c r="E190">
        <v>0.125</v>
      </c>
      <c r="F190">
        <v>0.128</v>
      </c>
      <c r="G190">
        <v>4.0000000000000001E-3</v>
      </c>
      <c r="H190">
        <v>2.8</v>
      </c>
      <c r="I190">
        <v>9</v>
      </c>
      <c r="J190">
        <v>1.1479999999999999</v>
      </c>
    </row>
    <row r="191" spans="1:10" x14ac:dyDescent="0.3">
      <c r="A191" t="s">
        <v>19</v>
      </c>
      <c r="B191" t="s">
        <v>332</v>
      </c>
      <c r="C191">
        <v>0.14399999999999999</v>
      </c>
      <c r="E191">
        <v>0.13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x14ac:dyDescent="0.3">
      <c r="A192">
        <v>148</v>
      </c>
      <c r="B192" t="s">
        <v>309</v>
      </c>
      <c r="C192">
        <v>7.0999999999999994E-2</v>
      </c>
      <c r="E192">
        <v>3.1E-2</v>
      </c>
      <c r="F192">
        <v>3.2000000000000001E-2</v>
      </c>
      <c r="G192">
        <v>2E-3</v>
      </c>
      <c r="H192">
        <v>6.7</v>
      </c>
      <c r="I192">
        <v>27</v>
      </c>
      <c r="J192">
        <v>0.872</v>
      </c>
    </row>
    <row r="193" spans="1:10" x14ac:dyDescent="0.3">
      <c r="A193" t="s">
        <v>19</v>
      </c>
      <c r="B193" t="s">
        <v>333</v>
      </c>
      <c r="C193">
        <v>7.2999999999999995E-2</v>
      </c>
      <c r="E193">
        <v>3.4000000000000002E-2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x14ac:dyDescent="0.3">
      <c r="A194">
        <v>149</v>
      </c>
      <c r="B194" t="s">
        <v>310</v>
      </c>
      <c r="C194">
        <v>4.9000000000000002E-2</v>
      </c>
      <c r="E194">
        <v>2E-3</v>
      </c>
      <c r="F194">
        <v>3.0000000000000001E-3</v>
      </c>
      <c r="G194">
        <v>1E-3</v>
      </c>
      <c r="H194">
        <v>25.5</v>
      </c>
      <c r="I194">
        <v>81</v>
      </c>
      <c r="J194">
        <v>0.23</v>
      </c>
    </row>
    <row r="195" spans="1:10" x14ac:dyDescent="0.3">
      <c r="A195" t="s">
        <v>19</v>
      </c>
      <c r="B195" t="s">
        <v>334</v>
      </c>
      <c r="C195">
        <v>0.05</v>
      </c>
      <c r="E195">
        <v>3.0000000000000001E-3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x14ac:dyDescent="0.3">
      <c r="A196">
        <v>15</v>
      </c>
      <c r="B196" t="s">
        <v>104</v>
      </c>
      <c r="C196">
        <v>1.5669999999999999</v>
      </c>
      <c r="E196">
        <v>3.379</v>
      </c>
      <c r="F196">
        <v>3.3809999999999998</v>
      </c>
      <c r="G196">
        <v>3.0000000000000001E-3</v>
      </c>
      <c r="H196">
        <v>0.1</v>
      </c>
      <c r="I196">
        <v>9</v>
      </c>
      <c r="J196">
        <v>30.428999999999998</v>
      </c>
    </row>
    <row r="197" spans="1:10" x14ac:dyDescent="0.3">
      <c r="A197" t="s">
        <v>19</v>
      </c>
      <c r="B197" t="s">
        <v>128</v>
      </c>
      <c r="C197">
        <v>1.569</v>
      </c>
      <c r="E197">
        <v>3.383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x14ac:dyDescent="0.3">
      <c r="A198">
        <v>150</v>
      </c>
      <c r="B198" t="s">
        <v>311</v>
      </c>
      <c r="C198">
        <v>4.4999999999999998E-2</v>
      </c>
      <c r="D198" t="s">
        <v>51</v>
      </c>
      <c r="E198" t="s">
        <v>17</v>
      </c>
      <c r="F198" t="s">
        <v>17</v>
      </c>
      <c r="G198" t="s">
        <v>17</v>
      </c>
      <c r="H198" t="s">
        <v>17</v>
      </c>
      <c r="I198">
        <v>243</v>
      </c>
      <c r="J198" t="s">
        <v>17</v>
      </c>
    </row>
    <row r="199" spans="1:10" x14ac:dyDescent="0.3">
      <c r="A199" t="s">
        <v>19</v>
      </c>
      <c r="B199" t="s">
        <v>335</v>
      </c>
      <c r="C199">
        <v>4.4999999999999998E-2</v>
      </c>
      <c r="D199" t="s">
        <v>51</v>
      </c>
      <c r="E199" t="s">
        <v>17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x14ac:dyDescent="0.3">
      <c r="A200">
        <v>151</v>
      </c>
      <c r="B200" t="s">
        <v>312</v>
      </c>
      <c r="C200">
        <v>4.3999999999999997E-2</v>
      </c>
      <c r="D200" t="s">
        <v>51</v>
      </c>
      <c r="E200" t="s">
        <v>17</v>
      </c>
      <c r="F200" t="s">
        <v>17</v>
      </c>
      <c r="G200" t="s">
        <v>17</v>
      </c>
      <c r="H200" t="s">
        <v>17</v>
      </c>
      <c r="I200">
        <v>729</v>
      </c>
      <c r="J200" t="s">
        <v>17</v>
      </c>
    </row>
    <row r="201" spans="1:10" x14ac:dyDescent="0.3">
      <c r="A201" t="s">
        <v>19</v>
      </c>
      <c r="B201" t="s">
        <v>336</v>
      </c>
      <c r="C201">
        <v>4.3999999999999997E-2</v>
      </c>
      <c r="D201" t="s">
        <v>51</v>
      </c>
      <c r="E201" t="s">
        <v>17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x14ac:dyDescent="0.3">
      <c r="A202">
        <v>152</v>
      </c>
      <c r="B202" t="s">
        <v>313</v>
      </c>
      <c r="C202">
        <v>4.4999999999999998E-2</v>
      </c>
      <c r="D202" t="s">
        <v>51</v>
      </c>
      <c r="E202" t="s">
        <v>17</v>
      </c>
      <c r="F202" t="s">
        <v>17</v>
      </c>
      <c r="G202" t="s">
        <v>17</v>
      </c>
      <c r="H202" t="s">
        <v>17</v>
      </c>
      <c r="I202">
        <v>2187</v>
      </c>
      <c r="J202" t="s">
        <v>17</v>
      </c>
    </row>
    <row r="203" spans="1:10" x14ac:dyDescent="0.3">
      <c r="A203" t="s">
        <v>19</v>
      </c>
      <c r="B203" t="s">
        <v>337</v>
      </c>
      <c r="C203">
        <v>4.2999999999999997E-2</v>
      </c>
      <c r="D203" t="s">
        <v>51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x14ac:dyDescent="0.3">
      <c r="A204">
        <v>153</v>
      </c>
      <c r="B204" t="s">
        <v>314</v>
      </c>
      <c r="C204">
        <v>4.2999999999999997E-2</v>
      </c>
      <c r="D204" t="s">
        <v>51</v>
      </c>
      <c r="E204" t="s">
        <v>17</v>
      </c>
      <c r="F204" t="s">
        <v>17</v>
      </c>
      <c r="G204" t="s">
        <v>17</v>
      </c>
      <c r="H204" t="s">
        <v>17</v>
      </c>
      <c r="I204">
        <v>6561</v>
      </c>
      <c r="J204" t="s">
        <v>17</v>
      </c>
    </row>
    <row r="205" spans="1:10" x14ac:dyDescent="0.3">
      <c r="A205" t="s">
        <v>19</v>
      </c>
      <c r="B205" t="s">
        <v>338</v>
      </c>
      <c r="C205">
        <v>4.2999999999999997E-2</v>
      </c>
      <c r="D205" t="s">
        <v>51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x14ac:dyDescent="0.3">
      <c r="A206">
        <v>154</v>
      </c>
      <c r="B206" t="s">
        <v>315</v>
      </c>
      <c r="C206">
        <v>4.3999999999999997E-2</v>
      </c>
      <c r="D206" t="s">
        <v>51</v>
      </c>
      <c r="E206" t="s">
        <v>17</v>
      </c>
      <c r="F206" t="s">
        <v>17</v>
      </c>
      <c r="G206" t="s">
        <v>17</v>
      </c>
      <c r="H206" t="s">
        <v>17</v>
      </c>
      <c r="I206">
        <v>19683</v>
      </c>
      <c r="J206" t="s">
        <v>17</v>
      </c>
    </row>
    <row r="207" spans="1:10" x14ac:dyDescent="0.3">
      <c r="A207" t="s">
        <v>19</v>
      </c>
      <c r="B207" t="s">
        <v>339</v>
      </c>
      <c r="C207">
        <v>4.2999999999999997E-2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x14ac:dyDescent="0.3">
      <c r="A208">
        <v>155</v>
      </c>
      <c r="B208" t="s">
        <v>316</v>
      </c>
      <c r="C208">
        <v>4.5999999999999999E-2</v>
      </c>
      <c r="D208" t="s">
        <v>51</v>
      </c>
      <c r="E208" t="s">
        <v>17</v>
      </c>
      <c r="F208" t="s">
        <v>17</v>
      </c>
      <c r="G208" t="s">
        <v>17</v>
      </c>
      <c r="H208" t="s">
        <v>17</v>
      </c>
      <c r="I208">
        <v>59049</v>
      </c>
      <c r="J208" t="s">
        <v>17</v>
      </c>
    </row>
    <row r="209" spans="1:10" x14ac:dyDescent="0.3">
      <c r="A209" t="s">
        <v>19</v>
      </c>
      <c r="B209" t="s">
        <v>340</v>
      </c>
      <c r="C209">
        <v>4.2999999999999997E-2</v>
      </c>
      <c r="D209" t="s">
        <v>51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x14ac:dyDescent="0.3">
      <c r="A210">
        <v>156</v>
      </c>
      <c r="B210" t="s">
        <v>317</v>
      </c>
      <c r="C210">
        <v>4.3999999999999997E-2</v>
      </c>
      <c r="D210" t="s">
        <v>51</v>
      </c>
      <c r="E210" t="s">
        <v>17</v>
      </c>
      <c r="F210" t="s">
        <v>17</v>
      </c>
      <c r="G210" t="s">
        <v>17</v>
      </c>
      <c r="H210" t="s">
        <v>17</v>
      </c>
      <c r="I210">
        <v>177147</v>
      </c>
      <c r="J210" t="s">
        <v>17</v>
      </c>
    </row>
    <row r="211" spans="1:10" x14ac:dyDescent="0.3">
      <c r="A211" t="s">
        <v>19</v>
      </c>
      <c r="B211" t="s">
        <v>341</v>
      </c>
      <c r="C211">
        <v>4.2999999999999997E-2</v>
      </c>
      <c r="D211" t="s">
        <v>51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x14ac:dyDescent="0.3">
      <c r="A212">
        <v>157</v>
      </c>
      <c r="B212" t="s">
        <v>354</v>
      </c>
      <c r="C212">
        <v>4.5999999999999999E-2</v>
      </c>
      <c r="D212" t="s">
        <v>51</v>
      </c>
      <c r="E212" t="s">
        <v>17</v>
      </c>
      <c r="F212">
        <v>0</v>
      </c>
      <c r="G212">
        <v>0</v>
      </c>
      <c r="H212">
        <v>0</v>
      </c>
      <c r="I212">
        <v>1</v>
      </c>
      <c r="J212">
        <v>0</v>
      </c>
    </row>
    <row r="213" spans="1:10" x14ac:dyDescent="0.3">
      <c r="A213" t="s">
        <v>19</v>
      </c>
      <c r="B213" t="s">
        <v>378</v>
      </c>
      <c r="C213">
        <v>4.8000000000000001E-2</v>
      </c>
      <c r="D213" t="s">
        <v>51</v>
      </c>
      <c r="E213">
        <v>0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x14ac:dyDescent="0.3">
      <c r="A214">
        <v>158</v>
      </c>
      <c r="B214" t="s">
        <v>355</v>
      </c>
      <c r="C214">
        <v>4.4999999999999998E-2</v>
      </c>
      <c r="D214" t="s">
        <v>51</v>
      </c>
      <c r="E214" t="s">
        <v>17</v>
      </c>
      <c r="F214">
        <v>5.0999999999999997E-2</v>
      </c>
      <c r="G214">
        <v>0</v>
      </c>
      <c r="H214">
        <v>0</v>
      </c>
      <c r="I214">
        <v>3</v>
      </c>
      <c r="J214">
        <v>0.152</v>
      </c>
    </row>
    <row r="215" spans="1:10" x14ac:dyDescent="0.3">
      <c r="A215" t="s">
        <v>19</v>
      </c>
      <c r="B215" t="s">
        <v>379</v>
      </c>
      <c r="C215">
        <v>8.5999999999999993E-2</v>
      </c>
      <c r="E215">
        <v>5.0999999999999997E-2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x14ac:dyDescent="0.3">
      <c r="A216">
        <v>159</v>
      </c>
      <c r="B216" t="s">
        <v>356</v>
      </c>
      <c r="C216">
        <v>4.5999999999999999E-2</v>
      </c>
      <c r="D216" t="s">
        <v>51</v>
      </c>
      <c r="E216" t="s">
        <v>17</v>
      </c>
      <c r="F216" t="s">
        <v>17</v>
      </c>
      <c r="G216" t="s">
        <v>17</v>
      </c>
      <c r="H216" t="s">
        <v>17</v>
      </c>
      <c r="I216">
        <v>9</v>
      </c>
      <c r="J216" t="s">
        <v>17</v>
      </c>
    </row>
    <row r="217" spans="1:10" x14ac:dyDescent="0.3">
      <c r="A217" t="s">
        <v>19</v>
      </c>
      <c r="B217" t="s">
        <v>380</v>
      </c>
      <c r="C217">
        <v>4.7E-2</v>
      </c>
      <c r="D217" t="s">
        <v>51</v>
      </c>
      <c r="E217" t="s">
        <v>17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x14ac:dyDescent="0.3">
      <c r="A218">
        <v>16</v>
      </c>
      <c r="B218" t="s">
        <v>105</v>
      </c>
      <c r="C218">
        <v>0.34599999999999997</v>
      </c>
      <c r="E218">
        <v>0.42599999999999999</v>
      </c>
      <c r="F218">
        <v>0.42599999999999999</v>
      </c>
      <c r="G218">
        <v>0</v>
      </c>
      <c r="H218">
        <v>0.1</v>
      </c>
      <c r="I218">
        <v>27</v>
      </c>
      <c r="J218">
        <v>11.500999999999999</v>
      </c>
    </row>
    <row r="219" spans="1:10" x14ac:dyDescent="0.3">
      <c r="A219" t="s">
        <v>19</v>
      </c>
      <c r="B219" t="s">
        <v>129</v>
      </c>
      <c r="C219">
        <v>0.34599999999999997</v>
      </c>
      <c r="E219">
        <v>0.42599999999999999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x14ac:dyDescent="0.3">
      <c r="A220">
        <v>160</v>
      </c>
      <c r="B220" t="s">
        <v>357</v>
      </c>
      <c r="C220">
        <v>4.4999999999999998E-2</v>
      </c>
      <c r="D220" t="s">
        <v>51</v>
      </c>
      <c r="E220" t="s">
        <v>17</v>
      </c>
      <c r="F220">
        <v>8.9999999999999993E-3</v>
      </c>
      <c r="G220">
        <v>0</v>
      </c>
      <c r="H220">
        <v>0</v>
      </c>
      <c r="I220">
        <v>27</v>
      </c>
      <c r="J220">
        <v>0.24399999999999999</v>
      </c>
    </row>
    <row r="221" spans="1:10" x14ac:dyDescent="0.3">
      <c r="A221" t="s">
        <v>19</v>
      </c>
      <c r="B221" t="s">
        <v>381</v>
      </c>
      <c r="C221">
        <v>5.5E-2</v>
      </c>
      <c r="E221">
        <v>8.9999999999999993E-3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x14ac:dyDescent="0.3">
      <c r="A222">
        <v>161</v>
      </c>
      <c r="B222" t="s">
        <v>358</v>
      </c>
      <c r="C222">
        <v>4.3999999999999997E-2</v>
      </c>
      <c r="D222" t="s">
        <v>51</v>
      </c>
      <c r="E222" t="s">
        <v>17</v>
      </c>
      <c r="F222">
        <v>0.01</v>
      </c>
      <c r="G222">
        <v>0</v>
      </c>
      <c r="H222">
        <v>0</v>
      </c>
      <c r="I222">
        <v>81</v>
      </c>
      <c r="J222">
        <v>0.80600000000000005</v>
      </c>
    </row>
    <row r="223" spans="1:10" x14ac:dyDescent="0.3">
      <c r="A223" t="s">
        <v>19</v>
      </c>
      <c r="B223" t="s">
        <v>382</v>
      </c>
      <c r="C223">
        <v>5.5E-2</v>
      </c>
      <c r="E223">
        <v>0.01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x14ac:dyDescent="0.3">
      <c r="A224">
        <v>162</v>
      </c>
      <c r="B224" t="s">
        <v>359</v>
      </c>
      <c r="C224">
        <v>4.3999999999999997E-2</v>
      </c>
      <c r="D224" t="s">
        <v>51</v>
      </c>
      <c r="E224" t="s">
        <v>17</v>
      </c>
      <c r="F224" t="s">
        <v>17</v>
      </c>
      <c r="G224" t="s">
        <v>17</v>
      </c>
      <c r="H224" t="s">
        <v>17</v>
      </c>
      <c r="I224">
        <v>243</v>
      </c>
      <c r="J224" t="s">
        <v>17</v>
      </c>
    </row>
    <row r="225" spans="1:10" x14ac:dyDescent="0.3">
      <c r="A225" t="s">
        <v>19</v>
      </c>
      <c r="B225" t="s">
        <v>383</v>
      </c>
      <c r="C225">
        <v>4.5999999999999999E-2</v>
      </c>
      <c r="D225" t="s">
        <v>51</v>
      </c>
      <c r="E225" t="s">
        <v>17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x14ac:dyDescent="0.3">
      <c r="A226">
        <v>163</v>
      </c>
      <c r="B226" t="s">
        <v>360</v>
      </c>
      <c r="C226">
        <v>4.4999999999999998E-2</v>
      </c>
      <c r="D226" t="s">
        <v>51</v>
      </c>
      <c r="E226" t="s">
        <v>17</v>
      </c>
      <c r="F226">
        <v>5.0000000000000001E-3</v>
      </c>
      <c r="G226">
        <v>0</v>
      </c>
      <c r="H226">
        <v>0</v>
      </c>
      <c r="I226">
        <v>729</v>
      </c>
      <c r="J226">
        <v>3.48</v>
      </c>
    </row>
    <row r="227" spans="1:10" x14ac:dyDescent="0.3">
      <c r="A227" t="s">
        <v>19</v>
      </c>
      <c r="B227" t="s">
        <v>384</v>
      </c>
      <c r="C227">
        <v>5.0999999999999997E-2</v>
      </c>
      <c r="E227">
        <v>5.0000000000000001E-3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x14ac:dyDescent="0.3">
      <c r="A228">
        <v>164</v>
      </c>
      <c r="B228" t="s">
        <v>361</v>
      </c>
      <c r="C228">
        <v>4.4999999999999998E-2</v>
      </c>
      <c r="D228" t="s">
        <v>51</v>
      </c>
      <c r="E228" t="s">
        <v>17</v>
      </c>
      <c r="F228" t="s">
        <v>17</v>
      </c>
      <c r="G228" t="s">
        <v>17</v>
      </c>
      <c r="H228" t="s">
        <v>17</v>
      </c>
      <c r="I228">
        <v>2187</v>
      </c>
      <c r="J228" t="s">
        <v>17</v>
      </c>
    </row>
    <row r="229" spans="1:10" x14ac:dyDescent="0.3">
      <c r="A229" t="s">
        <v>19</v>
      </c>
      <c r="B229" t="s">
        <v>385</v>
      </c>
      <c r="C229">
        <v>4.7E-2</v>
      </c>
      <c r="D229" t="s">
        <v>51</v>
      </c>
      <c r="E229" t="s">
        <v>17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x14ac:dyDescent="0.3">
      <c r="A230">
        <v>165</v>
      </c>
      <c r="B230" t="s">
        <v>362</v>
      </c>
      <c r="C230">
        <v>4.9000000000000002E-2</v>
      </c>
      <c r="E230">
        <v>1E-3</v>
      </c>
      <c r="F230">
        <v>8.9999999999999993E-3</v>
      </c>
      <c r="G230">
        <v>1.0999999999999999E-2</v>
      </c>
      <c r="H230">
        <v>120</v>
      </c>
      <c r="I230">
        <v>6561</v>
      </c>
      <c r="J230">
        <v>62.137999999999998</v>
      </c>
    </row>
    <row r="231" spans="1:10" x14ac:dyDescent="0.3">
      <c r="A231" t="s">
        <v>19</v>
      </c>
      <c r="B231" t="s">
        <v>386</v>
      </c>
      <c r="C231">
        <v>6.0999999999999999E-2</v>
      </c>
      <c r="E231">
        <v>1.7999999999999999E-2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x14ac:dyDescent="0.3">
      <c r="A232">
        <v>166</v>
      </c>
      <c r="B232" t="s">
        <v>363</v>
      </c>
      <c r="C232">
        <v>4.4999999999999998E-2</v>
      </c>
      <c r="D232" t="s">
        <v>51</v>
      </c>
      <c r="E232" t="s">
        <v>17</v>
      </c>
      <c r="F232">
        <v>4.0000000000000001E-3</v>
      </c>
      <c r="G232">
        <v>0</v>
      </c>
      <c r="H232">
        <v>0</v>
      </c>
      <c r="I232">
        <v>19683</v>
      </c>
      <c r="J232">
        <v>76.221999999999994</v>
      </c>
    </row>
    <row r="233" spans="1:10" x14ac:dyDescent="0.3">
      <c r="A233" t="s">
        <v>19</v>
      </c>
      <c r="B233" t="s">
        <v>387</v>
      </c>
      <c r="C233">
        <v>5.0999999999999997E-2</v>
      </c>
      <c r="E233">
        <v>4.0000000000000001E-3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x14ac:dyDescent="0.3">
      <c r="A234">
        <v>167</v>
      </c>
      <c r="B234" t="s">
        <v>364</v>
      </c>
      <c r="C234">
        <v>4.4999999999999998E-2</v>
      </c>
      <c r="D234" t="s">
        <v>51</v>
      </c>
      <c r="E234" t="s">
        <v>17</v>
      </c>
      <c r="F234">
        <v>3.9E-2</v>
      </c>
      <c r="G234">
        <v>0</v>
      </c>
      <c r="H234">
        <v>0</v>
      </c>
      <c r="I234">
        <v>59049</v>
      </c>
      <c r="J234">
        <v>2316.6010000000001</v>
      </c>
    </row>
    <row r="235" spans="1:10" x14ac:dyDescent="0.3">
      <c r="A235" t="s">
        <v>19</v>
      </c>
      <c r="B235" t="s">
        <v>388</v>
      </c>
      <c r="C235">
        <v>7.6999999999999999E-2</v>
      </c>
      <c r="E235">
        <v>3.9E-2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x14ac:dyDescent="0.3">
      <c r="A236">
        <v>168</v>
      </c>
      <c r="B236" t="s">
        <v>365</v>
      </c>
      <c r="C236">
        <v>4.5999999999999999E-2</v>
      </c>
      <c r="D236" t="s">
        <v>51</v>
      </c>
      <c r="E236" t="s">
        <v>17</v>
      </c>
      <c r="F236">
        <v>1.7999999999999999E-2</v>
      </c>
      <c r="G236">
        <v>0</v>
      </c>
      <c r="H236">
        <v>0</v>
      </c>
      <c r="I236">
        <v>177147</v>
      </c>
      <c r="J236">
        <v>3193.6439999999998</v>
      </c>
    </row>
    <row r="237" spans="1:10" x14ac:dyDescent="0.3">
      <c r="A237" t="s">
        <v>19</v>
      </c>
      <c r="B237" t="s">
        <v>389</v>
      </c>
      <c r="C237">
        <v>6.0999999999999999E-2</v>
      </c>
      <c r="E237">
        <v>1.7999999999999999E-2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x14ac:dyDescent="0.3">
      <c r="A238">
        <v>17</v>
      </c>
      <c r="B238" t="s">
        <v>106</v>
      </c>
      <c r="C238">
        <v>0.11799999999999999</v>
      </c>
      <c r="E238">
        <v>9.4E-2</v>
      </c>
      <c r="F238">
        <v>0.09</v>
      </c>
      <c r="G238">
        <v>5.0000000000000001E-3</v>
      </c>
      <c r="H238">
        <v>6</v>
      </c>
      <c r="I238">
        <v>81</v>
      </c>
      <c r="J238">
        <v>7.3230000000000004</v>
      </c>
    </row>
    <row r="239" spans="1:10" x14ac:dyDescent="0.3">
      <c r="A239" t="s">
        <v>19</v>
      </c>
      <c r="B239" t="s">
        <v>130</v>
      </c>
      <c r="C239">
        <v>0.113</v>
      </c>
      <c r="E239">
        <v>8.6999999999999994E-2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x14ac:dyDescent="0.3">
      <c r="A240">
        <v>18</v>
      </c>
      <c r="B240" t="s">
        <v>107</v>
      </c>
      <c r="C240">
        <v>5.8999999999999997E-2</v>
      </c>
      <c r="E240">
        <v>1.4E-2</v>
      </c>
      <c r="F240">
        <v>1.4999999999999999E-2</v>
      </c>
      <c r="G240">
        <v>0</v>
      </c>
      <c r="H240">
        <v>3.1</v>
      </c>
      <c r="I240">
        <v>243</v>
      </c>
      <c r="J240">
        <v>3.5720000000000001</v>
      </c>
    </row>
    <row r="241" spans="1:10" x14ac:dyDescent="0.3">
      <c r="A241" t="s">
        <v>19</v>
      </c>
      <c r="B241" t="s">
        <v>131</v>
      </c>
      <c r="C241">
        <v>5.8999999999999997E-2</v>
      </c>
      <c r="E241">
        <v>1.4999999999999999E-2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x14ac:dyDescent="0.3">
      <c r="A242">
        <v>19</v>
      </c>
      <c r="B242" t="s">
        <v>108</v>
      </c>
      <c r="C242">
        <v>4.7E-2</v>
      </c>
      <c r="D242" t="s">
        <v>51</v>
      </c>
      <c r="E242" t="s">
        <v>17</v>
      </c>
      <c r="F242">
        <v>0</v>
      </c>
      <c r="G242">
        <v>0</v>
      </c>
      <c r="H242">
        <v>0</v>
      </c>
      <c r="I242">
        <v>729</v>
      </c>
      <c r="J242">
        <v>0.122</v>
      </c>
    </row>
    <row r="243" spans="1:10" x14ac:dyDescent="0.3">
      <c r="A243" t="s">
        <v>19</v>
      </c>
      <c r="B243" t="s">
        <v>132</v>
      </c>
      <c r="C243">
        <v>4.8000000000000001E-2</v>
      </c>
      <c r="D243" t="s">
        <v>51</v>
      </c>
      <c r="E243">
        <v>0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x14ac:dyDescent="0.3">
      <c r="A244">
        <v>20</v>
      </c>
      <c r="B244" t="s">
        <v>109</v>
      </c>
      <c r="C244">
        <v>4.4999999999999998E-2</v>
      </c>
      <c r="D244" t="s">
        <v>51</v>
      </c>
      <c r="E244" t="s">
        <v>17</v>
      </c>
      <c r="F244" t="s">
        <v>17</v>
      </c>
      <c r="G244" t="s">
        <v>17</v>
      </c>
      <c r="H244" t="s">
        <v>17</v>
      </c>
      <c r="I244">
        <v>2187</v>
      </c>
      <c r="J244" t="s">
        <v>17</v>
      </c>
    </row>
    <row r="245" spans="1:10" x14ac:dyDescent="0.3">
      <c r="A245" t="s">
        <v>19</v>
      </c>
      <c r="B245" t="s">
        <v>133</v>
      </c>
      <c r="C245">
        <v>4.7E-2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x14ac:dyDescent="0.3">
      <c r="A246">
        <v>21</v>
      </c>
      <c r="B246" t="s">
        <v>110</v>
      </c>
      <c r="C246">
        <v>4.3999999999999997E-2</v>
      </c>
      <c r="D246" t="s">
        <v>51</v>
      </c>
      <c r="E246" t="s">
        <v>17</v>
      </c>
      <c r="F246" t="s">
        <v>17</v>
      </c>
      <c r="G246" t="s">
        <v>17</v>
      </c>
      <c r="H246" t="s">
        <v>17</v>
      </c>
      <c r="I246">
        <v>6561</v>
      </c>
      <c r="J246" t="s">
        <v>17</v>
      </c>
    </row>
    <row r="247" spans="1:10" x14ac:dyDescent="0.3">
      <c r="A247" t="s">
        <v>19</v>
      </c>
      <c r="B247" t="s">
        <v>134</v>
      </c>
      <c r="C247">
        <v>4.4999999999999998E-2</v>
      </c>
      <c r="D247" t="s">
        <v>51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x14ac:dyDescent="0.3">
      <c r="A248">
        <v>22</v>
      </c>
      <c r="B248" t="s">
        <v>111</v>
      </c>
      <c r="C248">
        <v>4.3999999999999997E-2</v>
      </c>
      <c r="D248" t="s">
        <v>51</v>
      </c>
      <c r="E248" t="s">
        <v>17</v>
      </c>
      <c r="F248" t="s">
        <v>17</v>
      </c>
      <c r="G248" t="s">
        <v>17</v>
      </c>
      <c r="H248" t="s">
        <v>17</v>
      </c>
      <c r="I248">
        <v>19683</v>
      </c>
      <c r="J248" t="s">
        <v>17</v>
      </c>
    </row>
    <row r="249" spans="1:10" x14ac:dyDescent="0.3">
      <c r="A249" t="s">
        <v>19</v>
      </c>
      <c r="B249" t="s">
        <v>135</v>
      </c>
      <c r="C249">
        <v>4.2000000000000003E-2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x14ac:dyDescent="0.3">
      <c r="A250">
        <v>23</v>
      </c>
      <c r="B250" t="s">
        <v>112</v>
      </c>
      <c r="C250">
        <v>4.4999999999999998E-2</v>
      </c>
      <c r="D250" t="s">
        <v>51</v>
      </c>
      <c r="E250" t="s">
        <v>17</v>
      </c>
      <c r="F250" t="s">
        <v>17</v>
      </c>
      <c r="G250" t="s">
        <v>17</v>
      </c>
      <c r="H250" t="s">
        <v>17</v>
      </c>
      <c r="I250">
        <v>59049</v>
      </c>
      <c r="J250" t="s">
        <v>17</v>
      </c>
    </row>
    <row r="251" spans="1:10" x14ac:dyDescent="0.3">
      <c r="A251" t="s">
        <v>19</v>
      </c>
      <c r="B251" t="s">
        <v>136</v>
      </c>
      <c r="C251">
        <v>4.3999999999999997E-2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x14ac:dyDescent="0.3">
      <c r="A252">
        <v>24</v>
      </c>
      <c r="B252" t="s">
        <v>113</v>
      </c>
      <c r="C252">
        <v>4.9000000000000002E-2</v>
      </c>
      <c r="E252">
        <v>2E-3</v>
      </c>
      <c r="F252">
        <v>2E-3</v>
      </c>
      <c r="G252">
        <v>0</v>
      </c>
      <c r="H252">
        <v>0</v>
      </c>
      <c r="I252">
        <v>177147</v>
      </c>
      <c r="J252">
        <v>367.67700000000002</v>
      </c>
    </row>
    <row r="253" spans="1:10" x14ac:dyDescent="0.3">
      <c r="A253" t="s">
        <v>19</v>
      </c>
      <c r="B253" t="s">
        <v>137</v>
      </c>
      <c r="C253">
        <v>4.2999999999999997E-2</v>
      </c>
      <c r="D253" t="s">
        <v>51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x14ac:dyDescent="0.3">
      <c r="A254">
        <v>25</v>
      </c>
      <c r="B254" t="s">
        <v>150</v>
      </c>
      <c r="C254">
        <v>3.0390000000000001</v>
      </c>
      <c r="E254">
        <v>25.238</v>
      </c>
      <c r="F254">
        <v>24.323</v>
      </c>
      <c r="G254">
        <v>1.294</v>
      </c>
      <c r="H254">
        <v>5.3</v>
      </c>
      <c r="I254">
        <v>1</v>
      </c>
      <c r="J254">
        <v>24.323</v>
      </c>
    </row>
    <row r="255" spans="1:10" x14ac:dyDescent="0.3">
      <c r="A255" t="s">
        <v>19</v>
      </c>
      <c r="B255" t="s">
        <v>174</v>
      </c>
      <c r="C255">
        <v>3.0089999999999999</v>
      </c>
      <c r="E255">
        <v>23.408000000000001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x14ac:dyDescent="0.3">
      <c r="A256">
        <v>26</v>
      </c>
      <c r="B256" t="s">
        <v>151</v>
      </c>
      <c r="C256">
        <v>1.4179999999999999</v>
      </c>
      <c r="E256">
        <v>2.85</v>
      </c>
      <c r="F256">
        <v>2.5459999999999998</v>
      </c>
      <c r="G256">
        <v>0.43</v>
      </c>
      <c r="H256">
        <v>16.899999999999999</v>
      </c>
      <c r="I256">
        <v>3</v>
      </c>
      <c r="J256">
        <v>7.6390000000000002</v>
      </c>
    </row>
    <row r="257" spans="1:10" x14ac:dyDescent="0.3">
      <c r="A257" t="s">
        <v>19</v>
      </c>
      <c r="B257" t="s">
        <v>175</v>
      </c>
      <c r="C257">
        <v>1.218</v>
      </c>
      <c r="E257">
        <v>2.242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x14ac:dyDescent="0.3">
      <c r="A258">
        <v>27</v>
      </c>
      <c r="B258" t="s">
        <v>152</v>
      </c>
      <c r="C258">
        <v>0.29899999999999999</v>
      </c>
      <c r="E258">
        <v>0.35399999999999998</v>
      </c>
      <c r="F258">
        <v>0.42099999999999999</v>
      </c>
      <c r="G258">
        <v>9.4E-2</v>
      </c>
      <c r="H258">
        <v>22.4</v>
      </c>
      <c r="I258">
        <v>9</v>
      </c>
      <c r="J258">
        <v>3.786</v>
      </c>
    </row>
    <row r="259" spans="1:10" x14ac:dyDescent="0.3">
      <c r="A259" t="s">
        <v>19</v>
      </c>
      <c r="B259" t="s">
        <v>176</v>
      </c>
      <c r="C259">
        <v>0.38500000000000001</v>
      </c>
      <c r="E259">
        <v>0.48699999999999999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x14ac:dyDescent="0.3">
      <c r="A260">
        <v>28</v>
      </c>
      <c r="B260" t="s">
        <v>153</v>
      </c>
      <c r="C260">
        <v>0.107</v>
      </c>
      <c r="E260">
        <v>7.9000000000000001E-2</v>
      </c>
      <c r="F260">
        <v>7.8E-2</v>
      </c>
      <c r="G260">
        <v>2E-3</v>
      </c>
      <c r="H260">
        <v>2.7</v>
      </c>
      <c r="I260">
        <v>27</v>
      </c>
      <c r="J260">
        <v>2.093</v>
      </c>
    </row>
    <row r="261" spans="1:10" x14ac:dyDescent="0.3">
      <c r="A261" t="s">
        <v>19</v>
      </c>
      <c r="B261" t="s">
        <v>177</v>
      </c>
      <c r="C261">
        <v>0.105</v>
      </c>
      <c r="E261">
        <v>7.5999999999999998E-2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x14ac:dyDescent="0.3">
      <c r="A262">
        <v>29</v>
      </c>
      <c r="B262" t="s">
        <v>154</v>
      </c>
      <c r="C262">
        <v>6.7000000000000004E-2</v>
      </c>
      <c r="E262">
        <v>2.5000000000000001E-2</v>
      </c>
      <c r="F262">
        <v>2.1000000000000001E-2</v>
      </c>
      <c r="G262">
        <v>5.0000000000000001E-3</v>
      </c>
      <c r="H262">
        <v>25.2</v>
      </c>
      <c r="I262">
        <v>81</v>
      </c>
      <c r="J262">
        <v>1.6990000000000001</v>
      </c>
    </row>
    <row r="263" spans="1:10" x14ac:dyDescent="0.3">
      <c r="A263" t="s">
        <v>19</v>
      </c>
      <c r="B263" t="s">
        <v>178</v>
      </c>
      <c r="C263">
        <v>6.0999999999999999E-2</v>
      </c>
      <c r="E263">
        <v>1.7000000000000001E-2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x14ac:dyDescent="0.3">
      <c r="A264">
        <v>30</v>
      </c>
      <c r="B264" t="s">
        <v>155</v>
      </c>
      <c r="C264">
        <v>6.8000000000000005E-2</v>
      </c>
      <c r="E264">
        <v>2.7E-2</v>
      </c>
      <c r="F264">
        <v>1.4999999999999999E-2</v>
      </c>
      <c r="G264">
        <v>1.7000000000000001E-2</v>
      </c>
      <c r="H264">
        <v>109.2</v>
      </c>
      <c r="I264">
        <v>243</v>
      </c>
      <c r="J264">
        <v>3.714</v>
      </c>
    </row>
    <row r="265" spans="1:10" x14ac:dyDescent="0.3">
      <c r="A265" t="s">
        <v>19</v>
      </c>
      <c r="B265" t="s">
        <v>179</v>
      </c>
      <c r="C265">
        <v>0.05</v>
      </c>
      <c r="E265">
        <v>3.0000000000000001E-3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x14ac:dyDescent="0.3">
      <c r="A266">
        <v>31</v>
      </c>
      <c r="B266" t="s">
        <v>156</v>
      </c>
      <c r="C266">
        <v>0.16300000000000001</v>
      </c>
      <c r="E266">
        <v>0.156</v>
      </c>
      <c r="F266">
        <v>0.156</v>
      </c>
      <c r="G266">
        <v>0</v>
      </c>
      <c r="H266">
        <v>0</v>
      </c>
      <c r="I266">
        <v>729</v>
      </c>
      <c r="J266">
        <v>113.473</v>
      </c>
    </row>
    <row r="267" spans="1:10" x14ac:dyDescent="0.3">
      <c r="A267" t="s">
        <v>19</v>
      </c>
      <c r="B267" t="s">
        <v>180</v>
      </c>
      <c r="C267">
        <v>4.7E-2</v>
      </c>
      <c r="D267" t="s">
        <v>51</v>
      </c>
      <c r="E267" t="s">
        <v>17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x14ac:dyDescent="0.3">
      <c r="A268">
        <v>32</v>
      </c>
      <c r="B268" t="s">
        <v>157</v>
      </c>
      <c r="C268">
        <v>4.5999999999999999E-2</v>
      </c>
      <c r="D268" t="s">
        <v>51</v>
      </c>
      <c r="E268" t="s">
        <v>17</v>
      </c>
      <c r="F268" t="s">
        <v>17</v>
      </c>
      <c r="G268" t="s">
        <v>17</v>
      </c>
      <c r="H268" t="s">
        <v>17</v>
      </c>
      <c r="I268">
        <v>2187</v>
      </c>
      <c r="J268" t="s">
        <v>17</v>
      </c>
    </row>
    <row r="269" spans="1:10" x14ac:dyDescent="0.3">
      <c r="A269" t="s">
        <v>19</v>
      </c>
      <c r="B269" t="s">
        <v>181</v>
      </c>
      <c r="C269">
        <v>4.3999999999999997E-2</v>
      </c>
      <c r="D269" t="s">
        <v>51</v>
      </c>
      <c r="E269" t="s">
        <v>17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x14ac:dyDescent="0.3">
      <c r="A270">
        <v>33</v>
      </c>
      <c r="B270" t="s">
        <v>158</v>
      </c>
      <c r="C270">
        <v>4.8000000000000001E-2</v>
      </c>
      <c r="D270" t="s">
        <v>51</v>
      </c>
      <c r="E270">
        <v>0</v>
      </c>
      <c r="F270">
        <v>0</v>
      </c>
      <c r="G270">
        <v>0</v>
      </c>
      <c r="H270">
        <v>0</v>
      </c>
      <c r="I270">
        <v>6561</v>
      </c>
      <c r="J270">
        <v>1.0940000000000001</v>
      </c>
    </row>
    <row r="271" spans="1:10" x14ac:dyDescent="0.3">
      <c r="A271" t="s">
        <v>19</v>
      </c>
      <c r="B271" t="s">
        <v>182</v>
      </c>
      <c r="C271">
        <v>4.2999999999999997E-2</v>
      </c>
      <c r="D271" t="s">
        <v>51</v>
      </c>
      <c r="E271" t="s">
        <v>17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x14ac:dyDescent="0.3">
      <c r="A272">
        <v>34</v>
      </c>
      <c r="B272" t="s">
        <v>159</v>
      </c>
      <c r="C272">
        <v>4.4999999999999998E-2</v>
      </c>
      <c r="D272" t="s">
        <v>51</v>
      </c>
      <c r="E272" t="s">
        <v>17</v>
      </c>
      <c r="F272" t="s">
        <v>17</v>
      </c>
      <c r="G272" t="s">
        <v>17</v>
      </c>
      <c r="H272" t="s">
        <v>17</v>
      </c>
      <c r="I272">
        <v>19683</v>
      </c>
      <c r="J272" t="s">
        <v>17</v>
      </c>
    </row>
    <row r="273" spans="1:10" x14ac:dyDescent="0.3">
      <c r="A273" t="s">
        <v>19</v>
      </c>
      <c r="B273" t="s">
        <v>183</v>
      </c>
      <c r="C273">
        <v>4.2999999999999997E-2</v>
      </c>
      <c r="D273" t="s">
        <v>51</v>
      </c>
      <c r="E273" t="s">
        <v>17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x14ac:dyDescent="0.3">
      <c r="A274">
        <v>35</v>
      </c>
      <c r="B274" t="s">
        <v>160</v>
      </c>
      <c r="C274">
        <v>4.3999999999999997E-2</v>
      </c>
      <c r="D274" t="s">
        <v>51</v>
      </c>
      <c r="E274" t="s">
        <v>17</v>
      </c>
      <c r="F274" t="s">
        <v>17</v>
      </c>
      <c r="G274" t="s">
        <v>17</v>
      </c>
      <c r="H274" t="s">
        <v>17</v>
      </c>
      <c r="I274">
        <v>59049</v>
      </c>
      <c r="J274" t="s">
        <v>17</v>
      </c>
    </row>
    <row r="275" spans="1:10" x14ac:dyDescent="0.3">
      <c r="A275" t="s">
        <v>19</v>
      </c>
      <c r="B275" t="s">
        <v>184</v>
      </c>
      <c r="C275">
        <v>4.4999999999999998E-2</v>
      </c>
      <c r="D275" t="s">
        <v>51</v>
      </c>
      <c r="E275" t="s">
        <v>17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x14ac:dyDescent="0.3">
      <c r="A276">
        <v>36</v>
      </c>
      <c r="B276" t="s">
        <v>161</v>
      </c>
      <c r="C276">
        <v>5.0999999999999997E-2</v>
      </c>
      <c r="E276">
        <v>4.0000000000000001E-3</v>
      </c>
      <c r="F276">
        <v>4.0000000000000001E-3</v>
      </c>
      <c r="G276">
        <v>0</v>
      </c>
      <c r="H276">
        <v>0</v>
      </c>
      <c r="I276">
        <v>177147</v>
      </c>
      <c r="J276">
        <v>731.58699999999999</v>
      </c>
    </row>
    <row r="277" spans="1:10" x14ac:dyDescent="0.3">
      <c r="A277" t="s">
        <v>19</v>
      </c>
      <c r="B277" t="s">
        <v>185</v>
      </c>
      <c r="C277">
        <v>4.3999999999999997E-2</v>
      </c>
      <c r="D277" t="s">
        <v>51</v>
      </c>
      <c r="E277" t="s">
        <v>17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x14ac:dyDescent="0.3">
      <c r="A278">
        <v>37</v>
      </c>
      <c r="B278" t="s">
        <v>198</v>
      </c>
      <c r="C278">
        <v>2.7490000000000001</v>
      </c>
      <c r="E278">
        <v>14.119</v>
      </c>
      <c r="F278">
        <v>15.252000000000001</v>
      </c>
      <c r="G278">
        <v>1.6020000000000001</v>
      </c>
      <c r="H278">
        <v>10.5</v>
      </c>
      <c r="I278">
        <v>1</v>
      </c>
      <c r="J278">
        <v>15.252000000000001</v>
      </c>
    </row>
    <row r="279" spans="1:10" x14ac:dyDescent="0.3">
      <c r="A279" t="s">
        <v>19</v>
      </c>
      <c r="B279" t="s">
        <v>222</v>
      </c>
      <c r="C279">
        <v>2.8359999999999999</v>
      </c>
      <c r="E279">
        <v>16.385000000000002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x14ac:dyDescent="0.3">
      <c r="A280">
        <v>38</v>
      </c>
      <c r="B280" t="s">
        <v>199</v>
      </c>
      <c r="C280">
        <v>1.1200000000000001</v>
      </c>
      <c r="E280">
        <v>1.9790000000000001</v>
      </c>
      <c r="F280">
        <v>1.8140000000000001</v>
      </c>
      <c r="G280">
        <v>0.23300000000000001</v>
      </c>
      <c r="H280">
        <v>12.9</v>
      </c>
      <c r="I280">
        <v>3</v>
      </c>
      <c r="J280">
        <v>5.4409999999999998</v>
      </c>
    </row>
    <row r="281" spans="1:10" x14ac:dyDescent="0.3">
      <c r="A281" t="s">
        <v>19</v>
      </c>
      <c r="B281" t="s">
        <v>223</v>
      </c>
      <c r="C281">
        <v>0.98599999999999999</v>
      </c>
      <c r="E281">
        <v>1.649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x14ac:dyDescent="0.3">
      <c r="A282">
        <v>39</v>
      </c>
      <c r="B282" t="s">
        <v>200</v>
      </c>
      <c r="C282">
        <v>0.27600000000000002</v>
      </c>
      <c r="E282">
        <v>0.32</v>
      </c>
      <c r="F282">
        <v>0.316</v>
      </c>
      <c r="G282">
        <v>6.0000000000000001E-3</v>
      </c>
      <c r="H282">
        <v>1.9</v>
      </c>
      <c r="I282">
        <v>9</v>
      </c>
      <c r="J282">
        <v>2.8410000000000002</v>
      </c>
    </row>
    <row r="283" spans="1:10" x14ac:dyDescent="0.3">
      <c r="A283" t="s">
        <v>19</v>
      </c>
      <c r="B283" t="s">
        <v>224</v>
      </c>
      <c r="C283">
        <v>0.27100000000000002</v>
      </c>
      <c r="E283">
        <v>0.311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x14ac:dyDescent="0.3">
      <c r="A284">
        <v>40</v>
      </c>
      <c r="B284" t="s">
        <v>201</v>
      </c>
      <c r="C284">
        <v>9.0999999999999998E-2</v>
      </c>
      <c r="E284">
        <v>5.8000000000000003E-2</v>
      </c>
      <c r="F284">
        <v>5.6000000000000001E-2</v>
      </c>
      <c r="G284">
        <v>2E-3</v>
      </c>
      <c r="H284">
        <v>3.5</v>
      </c>
      <c r="I284">
        <v>27</v>
      </c>
      <c r="J284">
        <v>1.5209999999999999</v>
      </c>
    </row>
    <row r="285" spans="1:10" x14ac:dyDescent="0.3">
      <c r="A285" t="s">
        <v>19</v>
      </c>
      <c r="B285" t="s">
        <v>225</v>
      </c>
      <c r="C285">
        <v>8.8999999999999996E-2</v>
      </c>
      <c r="E285">
        <v>5.5E-2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x14ac:dyDescent="0.3">
      <c r="A286">
        <v>41</v>
      </c>
      <c r="B286" t="s">
        <v>202</v>
      </c>
      <c r="C286">
        <v>5.5E-2</v>
      </c>
      <c r="E286">
        <v>0.01</v>
      </c>
      <c r="F286">
        <v>1.0999999999999999E-2</v>
      </c>
      <c r="G286">
        <v>1E-3</v>
      </c>
      <c r="H286">
        <v>11.2</v>
      </c>
      <c r="I286">
        <v>81</v>
      </c>
      <c r="J286">
        <v>0.86399999999999999</v>
      </c>
    </row>
    <row r="287" spans="1:10" x14ac:dyDescent="0.3">
      <c r="A287" t="s">
        <v>19</v>
      </c>
      <c r="B287" t="s">
        <v>226</v>
      </c>
      <c r="C287">
        <v>5.6000000000000001E-2</v>
      </c>
      <c r="E287">
        <v>1.2E-2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x14ac:dyDescent="0.3">
      <c r="A288">
        <v>42</v>
      </c>
      <c r="B288" t="s">
        <v>203</v>
      </c>
      <c r="C288">
        <v>4.9000000000000002E-2</v>
      </c>
      <c r="E288">
        <v>2E-3</v>
      </c>
      <c r="F288">
        <v>2E-3</v>
      </c>
      <c r="G288">
        <v>0</v>
      </c>
      <c r="H288">
        <v>0</v>
      </c>
      <c r="I288">
        <v>243</v>
      </c>
      <c r="J288">
        <v>0.504</v>
      </c>
    </row>
    <row r="289" spans="1:10" x14ac:dyDescent="0.3">
      <c r="A289" t="s">
        <v>19</v>
      </c>
      <c r="B289" t="s">
        <v>227</v>
      </c>
      <c r="C289">
        <v>4.7E-2</v>
      </c>
      <c r="D289" t="s">
        <v>51</v>
      </c>
      <c r="E289" t="s">
        <v>17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x14ac:dyDescent="0.3">
      <c r="A290">
        <v>43</v>
      </c>
      <c r="B290" t="s">
        <v>204</v>
      </c>
      <c r="C290">
        <v>4.4999999999999998E-2</v>
      </c>
      <c r="D290" t="s">
        <v>51</v>
      </c>
      <c r="E290" t="s">
        <v>17</v>
      </c>
      <c r="F290" t="s">
        <v>17</v>
      </c>
      <c r="G290" t="s">
        <v>17</v>
      </c>
      <c r="H290" t="s">
        <v>17</v>
      </c>
      <c r="I290">
        <v>729</v>
      </c>
      <c r="J290" t="s">
        <v>17</v>
      </c>
    </row>
    <row r="291" spans="1:10" x14ac:dyDescent="0.3">
      <c r="A291" t="s">
        <v>19</v>
      </c>
      <c r="B291" t="s">
        <v>228</v>
      </c>
      <c r="C291">
        <v>4.4999999999999998E-2</v>
      </c>
      <c r="D291" t="s">
        <v>51</v>
      </c>
      <c r="E291" t="s">
        <v>17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x14ac:dyDescent="0.3">
      <c r="A292">
        <v>44</v>
      </c>
      <c r="B292" t="s">
        <v>205</v>
      </c>
      <c r="C292">
        <v>4.2999999999999997E-2</v>
      </c>
      <c r="D292" t="s">
        <v>51</v>
      </c>
      <c r="E292" t="s">
        <v>17</v>
      </c>
      <c r="F292" t="s">
        <v>17</v>
      </c>
      <c r="G292" t="s">
        <v>17</v>
      </c>
      <c r="H292" t="s">
        <v>17</v>
      </c>
      <c r="I292">
        <v>2187</v>
      </c>
      <c r="J292" t="s">
        <v>17</v>
      </c>
    </row>
    <row r="293" spans="1:10" x14ac:dyDescent="0.3">
      <c r="A293" t="s">
        <v>19</v>
      </c>
      <c r="B293" t="s">
        <v>229</v>
      </c>
      <c r="C293">
        <v>4.3999999999999997E-2</v>
      </c>
      <c r="D293" t="s">
        <v>51</v>
      </c>
      <c r="E293" t="s">
        <v>17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x14ac:dyDescent="0.3">
      <c r="A294">
        <v>45</v>
      </c>
      <c r="B294" t="s">
        <v>206</v>
      </c>
      <c r="C294">
        <v>4.2999999999999997E-2</v>
      </c>
      <c r="D294" t="s">
        <v>51</v>
      </c>
      <c r="E294" t="s">
        <v>17</v>
      </c>
      <c r="F294" t="s">
        <v>17</v>
      </c>
      <c r="G294" t="s">
        <v>17</v>
      </c>
      <c r="H294" t="s">
        <v>17</v>
      </c>
      <c r="I294">
        <v>6561</v>
      </c>
      <c r="J294" t="s">
        <v>17</v>
      </c>
    </row>
    <row r="295" spans="1:10" x14ac:dyDescent="0.3">
      <c r="A295" t="s">
        <v>19</v>
      </c>
      <c r="B295" t="s">
        <v>230</v>
      </c>
      <c r="C295">
        <v>4.3999999999999997E-2</v>
      </c>
      <c r="D295" t="s">
        <v>51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x14ac:dyDescent="0.3">
      <c r="A296">
        <v>46</v>
      </c>
      <c r="B296" t="s">
        <v>207</v>
      </c>
      <c r="C296">
        <v>4.2999999999999997E-2</v>
      </c>
      <c r="D296" t="s">
        <v>51</v>
      </c>
      <c r="E296" t="s">
        <v>17</v>
      </c>
      <c r="F296" t="s">
        <v>17</v>
      </c>
      <c r="G296" t="s">
        <v>17</v>
      </c>
      <c r="H296" t="s">
        <v>17</v>
      </c>
      <c r="I296">
        <v>19683</v>
      </c>
      <c r="J296" t="s">
        <v>17</v>
      </c>
    </row>
    <row r="297" spans="1:10" x14ac:dyDescent="0.3">
      <c r="A297" t="s">
        <v>19</v>
      </c>
      <c r="B297" t="s">
        <v>231</v>
      </c>
      <c r="C297">
        <v>4.3999999999999997E-2</v>
      </c>
      <c r="D297" t="s">
        <v>51</v>
      </c>
      <c r="E297" t="s">
        <v>17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x14ac:dyDescent="0.3">
      <c r="A298">
        <v>47</v>
      </c>
      <c r="B298" t="s">
        <v>208</v>
      </c>
      <c r="C298">
        <v>4.4999999999999998E-2</v>
      </c>
      <c r="D298" t="s">
        <v>51</v>
      </c>
      <c r="E298" t="s">
        <v>17</v>
      </c>
      <c r="F298" t="s">
        <v>17</v>
      </c>
      <c r="G298" t="s">
        <v>17</v>
      </c>
      <c r="H298" t="s">
        <v>17</v>
      </c>
      <c r="I298">
        <v>59049</v>
      </c>
      <c r="J298" t="s">
        <v>17</v>
      </c>
    </row>
    <row r="299" spans="1:10" x14ac:dyDescent="0.3">
      <c r="A299" t="s">
        <v>19</v>
      </c>
      <c r="B299" t="s">
        <v>232</v>
      </c>
      <c r="C299">
        <v>4.3999999999999997E-2</v>
      </c>
      <c r="D299" t="s">
        <v>51</v>
      </c>
      <c r="E299" t="s">
        <v>17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x14ac:dyDescent="0.3">
      <c r="A300">
        <v>48</v>
      </c>
      <c r="B300" t="s">
        <v>209</v>
      </c>
      <c r="C300">
        <v>5.2999999999999999E-2</v>
      </c>
      <c r="E300">
        <v>7.0000000000000001E-3</v>
      </c>
      <c r="F300">
        <v>7.0000000000000001E-3</v>
      </c>
      <c r="G300">
        <v>0</v>
      </c>
      <c r="H300">
        <v>0</v>
      </c>
      <c r="I300">
        <v>177147</v>
      </c>
      <c r="J300">
        <v>1165.7929999999999</v>
      </c>
    </row>
    <row r="301" spans="1:10" x14ac:dyDescent="0.3">
      <c r="A301" t="s">
        <v>19</v>
      </c>
      <c r="B301" t="s">
        <v>233</v>
      </c>
      <c r="C301">
        <v>4.3999999999999997E-2</v>
      </c>
      <c r="D301" t="s">
        <v>51</v>
      </c>
      <c r="E301" t="s">
        <v>17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x14ac:dyDescent="0.3">
      <c r="A302">
        <v>49</v>
      </c>
      <c r="B302" t="s">
        <v>246</v>
      </c>
      <c r="C302">
        <v>4.7E-2</v>
      </c>
      <c r="D302" t="s">
        <v>51</v>
      </c>
      <c r="E302" t="s">
        <v>17</v>
      </c>
      <c r="F302">
        <v>2E-3</v>
      </c>
      <c r="G302">
        <v>0</v>
      </c>
      <c r="H302">
        <v>0</v>
      </c>
      <c r="I302">
        <v>1</v>
      </c>
      <c r="J302">
        <v>2E-3</v>
      </c>
    </row>
    <row r="303" spans="1:10" x14ac:dyDescent="0.3">
      <c r="A303" t="s">
        <v>19</v>
      </c>
      <c r="B303" t="s">
        <v>270</v>
      </c>
      <c r="C303">
        <v>4.9000000000000002E-2</v>
      </c>
      <c r="E303">
        <v>2E-3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x14ac:dyDescent="0.3">
      <c r="A304">
        <v>50</v>
      </c>
      <c r="B304" t="s">
        <v>247</v>
      </c>
      <c r="C304">
        <v>4.5999999999999999E-2</v>
      </c>
      <c r="D304" t="s">
        <v>51</v>
      </c>
      <c r="E304" t="s">
        <v>17</v>
      </c>
      <c r="F304" t="s">
        <v>17</v>
      </c>
      <c r="G304" t="s">
        <v>17</v>
      </c>
      <c r="H304" t="s">
        <v>17</v>
      </c>
      <c r="I304">
        <v>3</v>
      </c>
      <c r="J304" t="s">
        <v>17</v>
      </c>
    </row>
    <row r="305" spans="1:10" x14ac:dyDescent="0.3">
      <c r="A305" t="s">
        <v>19</v>
      </c>
      <c r="B305" t="s">
        <v>271</v>
      </c>
      <c r="C305">
        <v>4.5999999999999999E-2</v>
      </c>
      <c r="D305" t="s">
        <v>51</v>
      </c>
      <c r="E305" t="s">
        <v>17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x14ac:dyDescent="0.3">
      <c r="A306">
        <v>51</v>
      </c>
      <c r="B306" t="s">
        <v>248</v>
      </c>
      <c r="C306">
        <v>4.5999999999999999E-2</v>
      </c>
      <c r="D306" t="s">
        <v>51</v>
      </c>
      <c r="E306" t="s">
        <v>17</v>
      </c>
      <c r="F306" t="s">
        <v>17</v>
      </c>
      <c r="G306" t="s">
        <v>17</v>
      </c>
      <c r="H306" t="s">
        <v>17</v>
      </c>
      <c r="I306">
        <v>9</v>
      </c>
      <c r="J306" t="s">
        <v>17</v>
      </c>
    </row>
    <row r="307" spans="1:10" x14ac:dyDescent="0.3">
      <c r="A307" t="s">
        <v>19</v>
      </c>
      <c r="B307" t="s">
        <v>272</v>
      </c>
      <c r="C307">
        <v>4.4999999999999998E-2</v>
      </c>
      <c r="D307" t="s">
        <v>51</v>
      </c>
      <c r="E307" t="s">
        <v>17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x14ac:dyDescent="0.3">
      <c r="A308">
        <v>52</v>
      </c>
      <c r="B308" t="s">
        <v>249</v>
      </c>
      <c r="C308">
        <v>4.4999999999999998E-2</v>
      </c>
      <c r="D308" t="s">
        <v>51</v>
      </c>
      <c r="E308" t="s">
        <v>17</v>
      </c>
      <c r="F308" t="s">
        <v>17</v>
      </c>
      <c r="G308" t="s">
        <v>17</v>
      </c>
      <c r="H308" t="s">
        <v>17</v>
      </c>
      <c r="I308">
        <v>27</v>
      </c>
      <c r="J308" t="s">
        <v>17</v>
      </c>
    </row>
    <row r="309" spans="1:10" x14ac:dyDescent="0.3">
      <c r="A309" t="s">
        <v>19</v>
      </c>
      <c r="B309" t="s">
        <v>273</v>
      </c>
      <c r="C309">
        <v>4.5999999999999999E-2</v>
      </c>
      <c r="D309" t="s">
        <v>51</v>
      </c>
      <c r="E309" t="s">
        <v>17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x14ac:dyDescent="0.3">
      <c r="A310">
        <v>53</v>
      </c>
      <c r="B310" t="s">
        <v>250</v>
      </c>
      <c r="C310">
        <v>4.3999999999999997E-2</v>
      </c>
      <c r="D310" t="s">
        <v>51</v>
      </c>
      <c r="E310" t="s">
        <v>17</v>
      </c>
      <c r="F310" t="s">
        <v>17</v>
      </c>
      <c r="G310" t="s">
        <v>17</v>
      </c>
      <c r="H310" t="s">
        <v>17</v>
      </c>
      <c r="I310">
        <v>81</v>
      </c>
      <c r="J310" t="s">
        <v>17</v>
      </c>
    </row>
    <row r="311" spans="1:10" x14ac:dyDescent="0.3">
      <c r="A311" t="s">
        <v>19</v>
      </c>
      <c r="B311" t="s">
        <v>274</v>
      </c>
      <c r="C311">
        <v>4.4999999999999998E-2</v>
      </c>
      <c r="D311" t="s">
        <v>51</v>
      </c>
      <c r="E311" t="s">
        <v>17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x14ac:dyDescent="0.3">
      <c r="A312">
        <v>54</v>
      </c>
      <c r="B312" t="s">
        <v>251</v>
      </c>
      <c r="C312">
        <v>4.5999999999999999E-2</v>
      </c>
      <c r="D312" t="s">
        <v>51</v>
      </c>
      <c r="E312" t="s">
        <v>17</v>
      </c>
      <c r="F312" t="s">
        <v>17</v>
      </c>
      <c r="G312" t="s">
        <v>17</v>
      </c>
      <c r="H312" t="s">
        <v>17</v>
      </c>
      <c r="I312">
        <v>243</v>
      </c>
      <c r="J312" t="s">
        <v>17</v>
      </c>
    </row>
    <row r="313" spans="1:10" x14ac:dyDescent="0.3">
      <c r="A313" t="s">
        <v>19</v>
      </c>
      <c r="B313" t="s">
        <v>275</v>
      </c>
      <c r="C313">
        <v>4.4999999999999998E-2</v>
      </c>
      <c r="D313" t="s">
        <v>51</v>
      </c>
      <c r="E313" t="s">
        <v>17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x14ac:dyDescent="0.3">
      <c r="A314">
        <v>55</v>
      </c>
      <c r="B314" t="s">
        <v>252</v>
      </c>
      <c r="C314">
        <v>4.3999999999999997E-2</v>
      </c>
      <c r="D314" t="s">
        <v>51</v>
      </c>
      <c r="E314" t="s">
        <v>17</v>
      </c>
      <c r="F314" t="s">
        <v>17</v>
      </c>
      <c r="G314" t="s">
        <v>17</v>
      </c>
      <c r="H314" t="s">
        <v>17</v>
      </c>
      <c r="I314">
        <v>729</v>
      </c>
      <c r="J314" t="s">
        <v>17</v>
      </c>
    </row>
    <row r="315" spans="1:10" x14ac:dyDescent="0.3">
      <c r="A315" t="s">
        <v>19</v>
      </c>
      <c r="B315" t="s">
        <v>276</v>
      </c>
      <c r="C315">
        <v>4.5999999999999999E-2</v>
      </c>
      <c r="D315" t="s">
        <v>51</v>
      </c>
      <c r="E315" t="s">
        <v>17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x14ac:dyDescent="0.3">
      <c r="A316">
        <v>56</v>
      </c>
      <c r="B316" t="s">
        <v>253</v>
      </c>
      <c r="C316">
        <v>4.4999999999999998E-2</v>
      </c>
      <c r="D316" t="s">
        <v>51</v>
      </c>
      <c r="E316" t="s">
        <v>17</v>
      </c>
      <c r="F316" t="s">
        <v>17</v>
      </c>
      <c r="G316" t="s">
        <v>17</v>
      </c>
      <c r="H316" t="s">
        <v>17</v>
      </c>
      <c r="I316">
        <v>2187</v>
      </c>
      <c r="J316" t="s">
        <v>17</v>
      </c>
    </row>
    <row r="317" spans="1:10" x14ac:dyDescent="0.3">
      <c r="A317" t="s">
        <v>19</v>
      </c>
      <c r="B317" t="s">
        <v>277</v>
      </c>
      <c r="C317">
        <v>4.4999999999999998E-2</v>
      </c>
      <c r="D317" t="s">
        <v>51</v>
      </c>
      <c r="E317" t="s">
        <v>17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x14ac:dyDescent="0.3">
      <c r="A318">
        <v>57</v>
      </c>
      <c r="B318" t="s">
        <v>254</v>
      </c>
      <c r="C318">
        <v>4.4999999999999998E-2</v>
      </c>
      <c r="D318" t="s">
        <v>51</v>
      </c>
      <c r="E318" t="s">
        <v>17</v>
      </c>
      <c r="F318" t="s">
        <v>17</v>
      </c>
      <c r="G318" t="s">
        <v>17</v>
      </c>
      <c r="H318" t="s">
        <v>17</v>
      </c>
      <c r="I318">
        <v>6561</v>
      </c>
      <c r="J318" t="s">
        <v>17</v>
      </c>
    </row>
    <row r="319" spans="1:10" x14ac:dyDescent="0.3">
      <c r="A319" t="s">
        <v>19</v>
      </c>
      <c r="B319" t="s">
        <v>278</v>
      </c>
      <c r="C319">
        <v>4.5999999999999999E-2</v>
      </c>
      <c r="D319" t="s">
        <v>51</v>
      </c>
      <c r="E319" t="s">
        <v>17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x14ac:dyDescent="0.3">
      <c r="A320">
        <v>58</v>
      </c>
      <c r="B320" t="s">
        <v>255</v>
      </c>
      <c r="C320">
        <v>4.4999999999999998E-2</v>
      </c>
      <c r="D320" t="s">
        <v>51</v>
      </c>
      <c r="E320" t="s">
        <v>17</v>
      </c>
      <c r="F320" t="s">
        <v>17</v>
      </c>
      <c r="G320" t="s">
        <v>17</v>
      </c>
      <c r="H320" t="s">
        <v>17</v>
      </c>
      <c r="I320">
        <v>19683</v>
      </c>
      <c r="J320" t="s">
        <v>17</v>
      </c>
    </row>
    <row r="321" spans="1:10" x14ac:dyDescent="0.3">
      <c r="A321" t="s">
        <v>19</v>
      </c>
      <c r="B321" t="s">
        <v>279</v>
      </c>
      <c r="C321">
        <v>4.4999999999999998E-2</v>
      </c>
      <c r="D321" t="s">
        <v>51</v>
      </c>
      <c r="E321" t="s">
        <v>17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x14ac:dyDescent="0.3">
      <c r="A322">
        <v>59</v>
      </c>
      <c r="B322" t="s">
        <v>256</v>
      </c>
      <c r="C322">
        <v>4.3999999999999997E-2</v>
      </c>
      <c r="D322" t="s">
        <v>51</v>
      </c>
      <c r="E322" t="s">
        <v>17</v>
      </c>
      <c r="F322" t="s">
        <v>17</v>
      </c>
      <c r="G322" t="s">
        <v>17</v>
      </c>
      <c r="H322" t="s">
        <v>17</v>
      </c>
      <c r="I322">
        <v>59049</v>
      </c>
      <c r="J322" t="s">
        <v>17</v>
      </c>
    </row>
    <row r="323" spans="1:10" x14ac:dyDescent="0.3">
      <c r="A323" t="s">
        <v>19</v>
      </c>
      <c r="B323" t="s">
        <v>280</v>
      </c>
      <c r="C323">
        <v>4.5999999999999999E-2</v>
      </c>
      <c r="D323" t="s">
        <v>51</v>
      </c>
      <c r="E323" t="s">
        <v>17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x14ac:dyDescent="0.3">
      <c r="A324">
        <v>60</v>
      </c>
      <c r="B324" t="s">
        <v>257</v>
      </c>
      <c r="C324">
        <v>4.3999999999999997E-2</v>
      </c>
      <c r="D324" t="s">
        <v>51</v>
      </c>
      <c r="E324" t="s">
        <v>17</v>
      </c>
      <c r="F324" t="s">
        <v>17</v>
      </c>
      <c r="G324" t="s">
        <v>17</v>
      </c>
      <c r="H324" t="s">
        <v>17</v>
      </c>
      <c r="I324">
        <v>177147</v>
      </c>
      <c r="J324" t="s">
        <v>17</v>
      </c>
    </row>
    <row r="325" spans="1:10" x14ac:dyDescent="0.3">
      <c r="A325" t="s">
        <v>19</v>
      </c>
      <c r="B325" t="s">
        <v>281</v>
      </c>
      <c r="C325">
        <v>4.4999999999999998E-2</v>
      </c>
      <c r="D325" t="s">
        <v>51</v>
      </c>
      <c r="E325" t="s">
        <v>17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x14ac:dyDescent="0.3">
      <c r="A326">
        <v>61</v>
      </c>
      <c r="B326" t="s">
        <v>294</v>
      </c>
      <c r="C326">
        <v>0.129</v>
      </c>
      <c r="E326">
        <v>0.109</v>
      </c>
      <c r="F326">
        <v>0.10299999999999999</v>
      </c>
      <c r="G326">
        <v>8.9999999999999993E-3</v>
      </c>
      <c r="H326">
        <v>8.6999999999999993</v>
      </c>
      <c r="I326">
        <v>1</v>
      </c>
      <c r="J326">
        <v>0.10299999999999999</v>
      </c>
    </row>
    <row r="327" spans="1:10" x14ac:dyDescent="0.3">
      <c r="A327" t="s">
        <v>19</v>
      </c>
      <c r="B327" t="s">
        <v>318</v>
      </c>
      <c r="C327">
        <v>0.12</v>
      </c>
      <c r="E327">
        <v>9.6000000000000002E-2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x14ac:dyDescent="0.3">
      <c r="A328">
        <v>62</v>
      </c>
      <c r="B328" t="s">
        <v>295</v>
      </c>
      <c r="C328">
        <v>6.3E-2</v>
      </c>
      <c r="E328">
        <v>2.1000000000000001E-2</v>
      </c>
      <c r="F328">
        <v>1.9E-2</v>
      </c>
      <c r="G328">
        <v>2E-3</v>
      </c>
      <c r="H328">
        <v>12.2</v>
      </c>
      <c r="I328">
        <v>3</v>
      </c>
      <c r="J328">
        <v>5.7000000000000002E-2</v>
      </c>
    </row>
    <row r="329" spans="1:10" x14ac:dyDescent="0.3">
      <c r="A329" t="s">
        <v>19</v>
      </c>
      <c r="B329" t="s">
        <v>319</v>
      </c>
      <c r="C329">
        <v>6.0999999999999999E-2</v>
      </c>
      <c r="E329">
        <v>1.7000000000000001E-2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x14ac:dyDescent="0.3">
      <c r="A330">
        <v>63</v>
      </c>
      <c r="B330" t="s">
        <v>296</v>
      </c>
      <c r="C330">
        <v>4.7E-2</v>
      </c>
      <c r="D330" t="s">
        <v>51</v>
      </c>
      <c r="E330" t="s">
        <v>17</v>
      </c>
      <c r="F330" t="s">
        <v>17</v>
      </c>
      <c r="G330" t="s">
        <v>17</v>
      </c>
      <c r="H330" t="s">
        <v>17</v>
      </c>
      <c r="I330">
        <v>9</v>
      </c>
      <c r="J330" t="s">
        <v>17</v>
      </c>
    </row>
    <row r="331" spans="1:10" x14ac:dyDescent="0.3">
      <c r="A331" t="s">
        <v>19</v>
      </c>
      <c r="B331" t="s">
        <v>320</v>
      </c>
      <c r="C331">
        <v>4.7E-2</v>
      </c>
      <c r="D331" t="s">
        <v>51</v>
      </c>
      <c r="E331" t="s">
        <v>17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x14ac:dyDescent="0.3">
      <c r="A332">
        <v>64</v>
      </c>
      <c r="B332" t="s">
        <v>297</v>
      </c>
      <c r="C332">
        <v>4.3999999999999997E-2</v>
      </c>
      <c r="D332" t="s">
        <v>51</v>
      </c>
      <c r="E332" t="s">
        <v>17</v>
      </c>
      <c r="F332">
        <v>1E-3</v>
      </c>
      <c r="G332">
        <v>0</v>
      </c>
      <c r="H332">
        <v>0</v>
      </c>
      <c r="I332">
        <v>27</v>
      </c>
      <c r="J332">
        <v>3.5000000000000003E-2</v>
      </c>
    </row>
    <row r="333" spans="1:10" x14ac:dyDescent="0.3">
      <c r="A333" t="s">
        <v>19</v>
      </c>
      <c r="B333" t="s">
        <v>321</v>
      </c>
      <c r="C333">
        <v>4.9000000000000002E-2</v>
      </c>
      <c r="E333">
        <v>1E-3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x14ac:dyDescent="0.3">
      <c r="A334">
        <v>65</v>
      </c>
      <c r="B334" t="s">
        <v>298</v>
      </c>
      <c r="C334">
        <v>4.2000000000000003E-2</v>
      </c>
      <c r="D334" t="s">
        <v>51</v>
      </c>
      <c r="E334" t="s">
        <v>17</v>
      </c>
      <c r="F334">
        <v>1E-3</v>
      </c>
      <c r="G334">
        <v>0</v>
      </c>
      <c r="H334">
        <v>0</v>
      </c>
      <c r="I334">
        <v>81</v>
      </c>
      <c r="J334">
        <v>5.3999999999999999E-2</v>
      </c>
    </row>
    <row r="335" spans="1:10" x14ac:dyDescent="0.3">
      <c r="A335" t="s">
        <v>19</v>
      </c>
      <c r="B335" t="s">
        <v>322</v>
      </c>
      <c r="C335">
        <v>4.8000000000000001E-2</v>
      </c>
      <c r="D335" t="s">
        <v>51</v>
      </c>
      <c r="E335">
        <v>1E-3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x14ac:dyDescent="0.3">
      <c r="A336">
        <v>66</v>
      </c>
      <c r="B336" t="s">
        <v>299</v>
      </c>
      <c r="C336">
        <v>5.7000000000000002E-2</v>
      </c>
      <c r="E336">
        <v>1.2999999999999999E-2</v>
      </c>
      <c r="F336">
        <v>1.2999999999999999E-2</v>
      </c>
      <c r="G336">
        <v>0</v>
      </c>
      <c r="H336">
        <v>0</v>
      </c>
      <c r="I336">
        <v>243</v>
      </c>
      <c r="J336">
        <v>3.0489999999999999</v>
      </c>
    </row>
    <row r="337" spans="1:10" x14ac:dyDescent="0.3">
      <c r="A337" t="s">
        <v>19</v>
      </c>
      <c r="B337" t="s">
        <v>323</v>
      </c>
      <c r="C337">
        <v>4.2999999999999997E-2</v>
      </c>
      <c r="D337" t="s">
        <v>51</v>
      </c>
      <c r="E337" t="s">
        <v>17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x14ac:dyDescent="0.3">
      <c r="A338">
        <v>67</v>
      </c>
      <c r="B338" t="s">
        <v>300</v>
      </c>
      <c r="C338">
        <v>4.2999999999999997E-2</v>
      </c>
      <c r="D338" t="s">
        <v>51</v>
      </c>
      <c r="E338" t="s">
        <v>17</v>
      </c>
      <c r="F338" t="s">
        <v>17</v>
      </c>
      <c r="G338" t="s">
        <v>17</v>
      </c>
      <c r="H338" t="s">
        <v>17</v>
      </c>
      <c r="I338">
        <v>729</v>
      </c>
      <c r="J338" t="s">
        <v>17</v>
      </c>
    </row>
    <row r="339" spans="1:10" x14ac:dyDescent="0.3">
      <c r="A339" t="s">
        <v>19</v>
      </c>
      <c r="B339" t="s">
        <v>324</v>
      </c>
      <c r="C339">
        <v>4.2999999999999997E-2</v>
      </c>
      <c r="D339" t="s">
        <v>51</v>
      </c>
      <c r="E339" t="s">
        <v>17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x14ac:dyDescent="0.3">
      <c r="A340">
        <v>68</v>
      </c>
      <c r="B340" t="s">
        <v>301</v>
      </c>
      <c r="C340">
        <v>4.2999999999999997E-2</v>
      </c>
      <c r="D340" t="s">
        <v>51</v>
      </c>
      <c r="E340" t="s">
        <v>17</v>
      </c>
      <c r="F340" t="s">
        <v>17</v>
      </c>
      <c r="G340" t="s">
        <v>17</v>
      </c>
      <c r="H340" t="s">
        <v>17</v>
      </c>
      <c r="I340">
        <v>2187</v>
      </c>
      <c r="J340" t="s">
        <v>17</v>
      </c>
    </row>
    <row r="341" spans="1:10" x14ac:dyDescent="0.3">
      <c r="A341" t="s">
        <v>19</v>
      </c>
      <c r="B341" t="s">
        <v>325</v>
      </c>
      <c r="C341">
        <v>4.2000000000000003E-2</v>
      </c>
      <c r="D341" t="s">
        <v>51</v>
      </c>
      <c r="E341" t="s">
        <v>17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x14ac:dyDescent="0.3">
      <c r="A342">
        <v>69</v>
      </c>
      <c r="B342" t="s">
        <v>302</v>
      </c>
      <c r="C342">
        <v>4.2999999999999997E-2</v>
      </c>
      <c r="D342" t="s">
        <v>51</v>
      </c>
      <c r="E342" t="s">
        <v>17</v>
      </c>
      <c r="F342" t="s">
        <v>17</v>
      </c>
      <c r="G342" t="s">
        <v>17</v>
      </c>
      <c r="H342" t="s">
        <v>17</v>
      </c>
      <c r="I342">
        <v>6561</v>
      </c>
      <c r="J342" t="s">
        <v>17</v>
      </c>
    </row>
    <row r="343" spans="1:10" x14ac:dyDescent="0.3">
      <c r="A343" t="s">
        <v>19</v>
      </c>
      <c r="B343" t="s">
        <v>326</v>
      </c>
      <c r="C343">
        <v>4.2999999999999997E-2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x14ac:dyDescent="0.3">
      <c r="A344">
        <v>70</v>
      </c>
      <c r="B344" t="s">
        <v>303</v>
      </c>
      <c r="C344">
        <v>4.3999999999999997E-2</v>
      </c>
      <c r="D344" t="s">
        <v>51</v>
      </c>
      <c r="E344" t="s">
        <v>17</v>
      </c>
      <c r="F344" t="s">
        <v>17</v>
      </c>
      <c r="G344" t="s">
        <v>17</v>
      </c>
      <c r="H344" t="s">
        <v>17</v>
      </c>
      <c r="I344">
        <v>19683</v>
      </c>
      <c r="J344" t="s">
        <v>17</v>
      </c>
    </row>
    <row r="345" spans="1:10" x14ac:dyDescent="0.3">
      <c r="A345" t="s">
        <v>19</v>
      </c>
      <c r="B345" t="s">
        <v>327</v>
      </c>
      <c r="C345">
        <v>4.2999999999999997E-2</v>
      </c>
      <c r="D345" t="s">
        <v>51</v>
      </c>
      <c r="E345" t="s">
        <v>17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x14ac:dyDescent="0.3">
      <c r="A346">
        <v>71</v>
      </c>
      <c r="B346" t="s">
        <v>304</v>
      </c>
      <c r="C346">
        <v>4.3999999999999997E-2</v>
      </c>
      <c r="D346" t="s">
        <v>51</v>
      </c>
      <c r="E346" t="s">
        <v>17</v>
      </c>
      <c r="F346" t="s">
        <v>17</v>
      </c>
      <c r="G346" t="s">
        <v>17</v>
      </c>
      <c r="H346" t="s">
        <v>17</v>
      </c>
      <c r="I346">
        <v>59049</v>
      </c>
      <c r="J346" t="s">
        <v>17</v>
      </c>
    </row>
    <row r="347" spans="1:10" x14ac:dyDescent="0.3">
      <c r="A347" t="s">
        <v>19</v>
      </c>
      <c r="B347" t="s">
        <v>328</v>
      </c>
      <c r="C347">
        <v>4.4999999999999998E-2</v>
      </c>
      <c r="D347" t="s">
        <v>51</v>
      </c>
      <c r="E347" t="s">
        <v>17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x14ac:dyDescent="0.3">
      <c r="A348">
        <v>72</v>
      </c>
      <c r="B348" t="s">
        <v>305</v>
      </c>
      <c r="C348">
        <v>4.2999999999999997E-2</v>
      </c>
      <c r="D348" t="s">
        <v>51</v>
      </c>
      <c r="E348" t="s">
        <v>17</v>
      </c>
      <c r="F348" t="s">
        <v>17</v>
      </c>
      <c r="G348" t="s">
        <v>17</v>
      </c>
      <c r="H348" t="s">
        <v>17</v>
      </c>
      <c r="I348">
        <v>177147</v>
      </c>
      <c r="J348" t="s">
        <v>17</v>
      </c>
    </row>
    <row r="349" spans="1:10" x14ac:dyDescent="0.3">
      <c r="A349" t="s">
        <v>19</v>
      </c>
      <c r="B349" t="s">
        <v>329</v>
      </c>
      <c r="C349">
        <v>4.2999999999999997E-2</v>
      </c>
      <c r="D349" t="s">
        <v>51</v>
      </c>
      <c r="E349" t="s">
        <v>17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x14ac:dyDescent="0.3">
      <c r="A350">
        <v>73</v>
      </c>
      <c r="B350" t="s">
        <v>342</v>
      </c>
      <c r="C350">
        <v>0.46600000000000003</v>
      </c>
      <c r="E350">
        <v>0.61899999999999999</v>
      </c>
      <c r="F350">
        <v>0.61699999999999999</v>
      </c>
      <c r="G350">
        <v>4.0000000000000001E-3</v>
      </c>
      <c r="H350">
        <v>0.6</v>
      </c>
      <c r="I350">
        <v>1</v>
      </c>
      <c r="J350">
        <v>0.61699999999999999</v>
      </c>
    </row>
    <row r="351" spans="1:10" x14ac:dyDescent="0.3">
      <c r="A351" t="s">
        <v>19</v>
      </c>
      <c r="B351" t="s">
        <v>366</v>
      </c>
      <c r="C351">
        <v>0.46300000000000002</v>
      </c>
      <c r="E351">
        <v>0.61399999999999999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x14ac:dyDescent="0.3">
      <c r="A352">
        <v>74</v>
      </c>
      <c r="B352" t="s">
        <v>343</v>
      </c>
      <c r="C352">
        <v>0.13200000000000001</v>
      </c>
      <c r="E352">
        <v>0.113</v>
      </c>
      <c r="F352">
        <v>0.11600000000000001</v>
      </c>
      <c r="G352">
        <v>4.0000000000000001E-3</v>
      </c>
      <c r="H352">
        <v>3.2</v>
      </c>
      <c r="I352">
        <v>3</v>
      </c>
      <c r="J352">
        <v>0.34799999999999998</v>
      </c>
    </row>
    <row r="353" spans="1:10" x14ac:dyDescent="0.3">
      <c r="A353" t="s">
        <v>19</v>
      </c>
      <c r="B353" t="s">
        <v>367</v>
      </c>
      <c r="C353">
        <v>0.13600000000000001</v>
      </c>
      <c r="E353">
        <v>0.11799999999999999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x14ac:dyDescent="0.3">
      <c r="A354">
        <v>75</v>
      </c>
      <c r="B354" t="s">
        <v>344</v>
      </c>
      <c r="C354">
        <v>7.4999999999999997E-2</v>
      </c>
      <c r="E354">
        <v>3.6999999999999998E-2</v>
      </c>
      <c r="F354">
        <v>3.3000000000000002E-2</v>
      </c>
      <c r="G354">
        <v>5.0000000000000001E-3</v>
      </c>
      <c r="H354">
        <v>16.2</v>
      </c>
      <c r="I354">
        <v>9</v>
      </c>
      <c r="J354">
        <v>0.29499999999999998</v>
      </c>
    </row>
    <row r="355" spans="1:10" x14ac:dyDescent="0.3">
      <c r="A355" t="s">
        <v>19</v>
      </c>
      <c r="B355" t="s">
        <v>368</v>
      </c>
      <c r="C355">
        <v>7.0000000000000007E-2</v>
      </c>
      <c r="E355">
        <v>2.9000000000000001E-2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x14ac:dyDescent="0.3">
      <c r="A356">
        <v>76</v>
      </c>
      <c r="B356" t="s">
        <v>345</v>
      </c>
      <c r="C356">
        <v>4.9000000000000002E-2</v>
      </c>
      <c r="E356">
        <v>2E-3</v>
      </c>
      <c r="F356">
        <v>3.0000000000000001E-3</v>
      </c>
      <c r="G356">
        <v>2E-3</v>
      </c>
      <c r="H356">
        <v>52.1</v>
      </c>
      <c r="I356">
        <v>27</v>
      </c>
      <c r="J356">
        <v>9.4E-2</v>
      </c>
    </row>
    <row r="357" spans="1:10" x14ac:dyDescent="0.3">
      <c r="A357" t="s">
        <v>19</v>
      </c>
      <c r="B357" t="s">
        <v>369</v>
      </c>
      <c r="C357">
        <v>5.0999999999999997E-2</v>
      </c>
      <c r="E357">
        <v>5.0000000000000001E-3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x14ac:dyDescent="0.3">
      <c r="A358">
        <v>77</v>
      </c>
      <c r="B358" t="s">
        <v>346</v>
      </c>
      <c r="C358">
        <v>4.8000000000000001E-2</v>
      </c>
      <c r="D358" t="s">
        <v>51</v>
      </c>
      <c r="E358">
        <v>1E-3</v>
      </c>
      <c r="F358">
        <v>1E-3</v>
      </c>
      <c r="G358">
        <v>0</v>
      </c>
      <c r="H358">
        <v>65.599999999999994</v>
      </c>
      <c r="I358">
        <v>81</v>
      </c>
      <c r="J358">
        <v>4.3999999999999997E-2</v>
      </c>
    </row>
    <row r="359" spans="1:10" x14ac:dyDescent="0.3">
      <c r="A359" t="s">
        <v>19</v>
      </c>
      <c r="B359" t="s">
        <v>370</v>
      </c>
      <c r="C359">
        <v>4.8000000000000001E-2</v>
      </c>
      <c r="D359" t="s">
        <v>51</v>
      </c>
      <c r="E359">
        <v>0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x14ac:dyDescent="0.3">
      <c r="A360">
        <v>78</v>
      </c>
      <c r="B360" t="s">
        <v>347</v>
      </c>
      <c r="C360">
        <v>4.7E-2</v>
      </c>
      <c r="D360" t="s">
        <v>51</v>
      </c>
      <c r="E360" t="s">
        <v>17</v>
      </c>
      <c r="F360" t="s">
        <v>17</v>
      </c>
      <c r="G360" t="s">
        <v>17</v>
      </c>
      <c r="H360" t="s">
        <v>17</v>
      </c>
      <c r="I360">
        <v>243</v>
      </c>
      <c r="J360" t="s">
        <v>17</v>
      </c>
    </row>
    <row r="361" spans="1:10" x14ac:dyDescent="0.3">
      <c r="A361" t="s">
        <v>19</v>
      </c>
      <c r="B361" t="s">
        <v>371</v>
      </c>
      <c r="C361">
        <v>4.7E-2</v>
      </c>
      <c r="D361" t="s">
        <v>51</v>
      </c>
      <c r="E361" t="s">
        <v>17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x14ac:dyDescent="0.3">
      <c r="A362">
        <v>79</v>
      </c>
      <c r="B362" t="s">
        <v>348</v>
      </c>
      <c r="C362">
        <v>4.3999999999999997E-2</v>
      </c>
      <c r="D362" t="s">
        <v>51</v>
      </c>
      <c r="E362" t="s">
        <v>17</v>
      </c>
      <c r="F362">
        <v>3.0000000000000001E-3</v>
      </c>
      <c r="G362">
        <v>0</v>
      </c>
      <c r="H362">
        <v>0</v>
      </c>
      <c r="I362">
        <v>729</v>
      </c>
      <c r="J362">
        <v>2.2610000000000001</v>
      </c>
    </row>
    <row r="363" spans="1:10" x14ac:dyDescent="0.3">
      <c r="A363" t="s">
        <v>19</v>
      </c>
      <c r="B363" t="s">
        <v>372</v>
      </c>
      <c r="C363">
        <v>0.05</v>
      </c>
      <c r="E363">
        <v>3.0000000000000001E-3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x14ac:dyDescent="0.3">
      <c r="A364">
        <v>80</v>
      </c>
      <c r="B364" t="s">
        <v>349</v>
      </c>
      <c r="C364">
        <v>4.3999999999999997E-2</v>
      </c>
      <c r="D364" t="s">
        <v>51</v>
      </c>
      <c r="E364" t="s">
        <v>17</v>
      </c>
      <c r="F364">
        <v>4.0000000000000001E-3</v>
      </c>
      <c r="G364">
        <v>0</v>
      </c>
      <c r="H364">
        <v>0</v>
      </c>
      <c r="I364">
        <v>2187</v>
      </c>
      <c r="J364">
        <v>8.1880000000000006</v>
      </c>
    </row>
    <row r="365" spans="1:10" x14ac:dyDescent="0.3">
      <c r="A365" t="s">
        <v>19</v>
      </c>
      <c r="B365" t="s">
        <v>373</v>
      </c>
      <c r="C365">
        <v>0.05</v>
      </c>
      <c r="E365">
        <v>4.0000000000000001E-3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x14ac:dyDescent="0.3">
      <c r="A366">
        <v>81</v>
      </c>
      <c r="B366" t="s">
        <v>350</v>
      </c>
      <c r="C366">
        <v>4.5999999999999999E-2</v>
      </c>
      <c r="D366" t="s">
        <v>51</v>
      </c>
      <c r="E366" t="s">
        <v>17</v>
      </c>
      <c r="F366">
        <v>2.1999999999999999E-2</v>
      </c>
      <c r="G366">
        <v>0</v>
      </c>
      <c r="H366">
        <v>0</v>
      </c>
      <c r="I366">
        <v>6561</v>
      </c>
      <c r="J366">
        <v>144.91900000000001</v>
      </c>
    </row>
    <row r="367" spans="1:10" x14ac:dyDescent="0.3">
      <c r="A367" t="s">
        <v>19</v>
      </c>
      <c r="B367" t="s">
        <v>374</v>
      </c>
      <c r="C367">
        <v>6.5000000000000002E-2</v>
      </c>
      <c r="E367">
        <v>2.1999999999999999E-2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x14ac:dyDescent="0.3">
      <c r="A368">
        <v>82</v>
      </c>
      <c r="B368" t="s">
        <v>351</v>
      </c>
      <c r="C368">
        <v>4.3999999999999997E-2</v>
      </c>
      <c r="D368" t="s">
        <v>51</v>
      </c>
      <c r="E368" t="s">
        <v>17</v>
      </c>
      <c r="F368" t="s">
        <v>17</v>
      </c>
      <c r="G368" t="s">
        <v>17</v>
      </c>
      <c r="H368" t="s">
        <v>17</v>
      </c>
      <c r="I368">
        <v>19683</v>
      </c>
      <c r="J368" t="s">
        <v>17</v>
      </c>
    </row>
    <row r="369" spans="1:10" x14ac:dyDescent="0.3">
      <c r="A369" t="s">
        <v>19</v>
      </c>
      <c r="B369" t="s">
        <v>375</v>
      </c>
      <c r="C369">
        <v>4.4999999999999998E-2</v>
      </c>
      <c r="D369" t="s">
        <v>51</v>
      </c>
      <c r="E369" t="s">
        <v>17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x14ac:dyDescent="0.3">
      <c r="A370">
        <v>83</v>
      </c>
      <c r="B370" t="s">
        <v>352</v>
      </c>
      <c r="C370">
        <v>5.1999999999999998E-2</v>
      </c>
      <c r="E370">
        <v>6.0000000000000001E-3</v>
      </c>
      <c r="F370">
        <v>1.2999999999999999E-2</v>
      </c>
      <c r="G370">
        <v>0.01</v>
      </c>
      <c r="H370">
        <v>72.400000000000006</v>
      </c>
      <c r="I370">
        <v>59049</v>
      </c>
      <c r="J370">
        <v>780.70899999999995</v>
      </c>
    </row>
    <row r="371" spans="1:10" x14ac:dyDescent="0.3">
      <c r="A371" t="s">
        <v>19</v>
      </c>
      <c r="B371" t="s">
        <v>376</v>
      </c>
      <c r="C371">
        <v>6.3E-2</v>
      </c>
      <c r="E371">
        <v>0.02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x14ac:dyDescent="0.3">
      <c r="A372">
        <v>84</v>
      </c>
      <c r="B372" t="s">
        <v>353</v>
      </c>
      <c r="C372">
        <v>0.06</v>
      </c>
      <c r="E372">
        <v>1.6E-2</v>
      </c>
      <c r="F372">
        <v>7.1999999999999995E-2</v>
      </c>
      <c r="G372">
        <v>7.8E-2</v>
      </c>
      <c r="H372">
        <v>109</v>
      </c>
      <c r="I372">
        <v>177147</v>
      </c>
      <c r="J372">
        <v>12719.805</v>
      </c>
    </row>
    <row r="373" spans="1:10" x14ac:dyDescent="0.3">
      <c r="A373" t="s">
        <v>19</v>
      </c>
      <c r="B373" t="s">
        <v>377</v>
      </c>
      <c r="C373">
        <v>0.14199999999999999</v>
      </c>
      <c r="E373">
        <v>0.127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x14ac:dyDescent="0.3">
      <c r="A374">
        <v>85</v>
      </c>
      <c r="B374" t="s">
        <v>66</v>
      </c>
      <c r="C374">
        <v>3.4630000000000001</v>
      </c>
      <c r="D374" t="s">
        <v>51</v>
      </c>
      <c r="E374" t="s">
        <v>17</v>
      </c>
      <c r="F374" t="s">
        <v>17</v>
      </c>
      <c r="G374" t="s">
        <v>17</v>
      </c>
      <c r="H374" t="s">
        <v>17</v>
      </c>
      <c r="I374">
        <v>1</v>
      </c>
      <c r="J374" t="s">
        <v>17</v>
      </c>
    </row>
    <row r="375" spans="1:10" x14ac:dyDescent="0.3">
      <c r="A375" t="s">
        <v>19</v>
      </c>
      <c r="B375" t="s">
        <v>90</v>
      </c>
      <c r="C375">
        <v>3.5910000000000002</v>
      </c>
      <c r="D375" t="s">
        <v>51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x14ac:dyDescent="0.3">
      <c r="A376">
        <v>86</v>
      </c>
      <c r="B376" t="s">
        <v>67</v>
      </c>
      <c r="C376">
        <v>3.306</v>
      </c>
      <c r="E376">
        <v>86.956000000000003</v>
      </c>
      <c r="F376">
        <v>62.231999999999999</v>
      </c>
      <c r="G376">
        <v>34.966000000000001</v>
      </c>
      <c r="H376">
        <v>56.2</v>
      </c>
      <c r="I376">
        <v>3</v>
      </c>
      <c r="J376">
        <v>186.696</v>
      </c>
    </row>
    <row r="377" spans="1:10" x14ac:dyDescent="0.3">
      <c r="A377" t="s">
        <v>19</v>
      </c>
      <c r="B377" t="s">
        <v>91</v>
      </c>
      <c r="C377">
        <v>3.1659999999999999</v>
      </c>
      <c r="E377">
        <v>37.506999999999998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x14ac:dyDescent="0.3">
      <c r="A378">
        <v>87</v>
      </c>
      <c r="B378" t="s">
        <v>68</v>
      </c>
      <c r="C378">
        <v>2.2650000000000001</v>
      </c>
      <c r="E378">
        <v>7.3490000000000002</v>
      </c>
      <c r="F378">
        <v>6.89</v>
      </c>
      <c r="G378">
        <v>0.64900000000000002</v>
      </c>
      <c r="H378">
        <v>9.4</v>
      </c>
      <c r="I378">
        <v>9</v>
      </c>
      <c r="J378">
        <v>62.006</v>
      </c>
    </row>
    <row r="379" spans="1:10" x14ac:dyDescent="0.3">
      <c r="A379" t="s">
        <v>19</v>
      </c>
      <c r="B379" t="s">
        <v>92</v>
      </c>
      <c r="C379">
        <v>2.149</v>
      </c>
      <c r="E379">
        <v>6.431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x14ac:dyDescent="0.3">
      <c r="A380">
        <v>88</v>
      </c>
      <c r="B380" t="s">
        <v>69</v>
      </c>
      <c r="C380">
        <v>0.872</v>
      </c>
      <c r="E380">
        <v>1.3919999999999999</v>
      </c>
      <c r="F380">
        <v>1.321</v>
      </c>
      <c r="G380">
        <v>0.10100000000000001</v>
      </c>
      <c r="H380">
        <v>7.6</v>
      </c>
      <c r="I380">
        <v>27</v>
      </c>
      <c r="J380">
        <v>35.668999999999997</v>
      </c>
    </row>
    <row r="381" spans="1:10" x14ac:dyDescent="0.3">
      <c r="A381" t="s">
        <v>19</v>
      </c>
      <c r="B381" t="s">
        <v>93</v>
      </c>
      <c r="C381">
        <v>0.80500000000000005</v>
      </c>
      <c r="E381">
        <v>1.25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x14ac:dyDescent="0.3">
      <c r="A382">
        <v>89</v>
      </c>
      <c r="B382" t="s">
        <v>70</v>
      </c>
      <c r="C382">
        <v>0.20100000000000001</v>
      </c>
      <c r="E382">
        <v>0.21</v>
      </c>
      <c r="F382">
        <v>0.22</v>
      </c>
      <c r="G382">
        <v>1.4E-2</v>
      </c>
      <c r="H382">
        <v>6.3</v>
      </c>
      <c r="I382">
        <v>81</v>
      </c>
      <c r="J382">
        <v>17.800999999999998</v>
      </c>
    </row>
    <row r="383" spans="1:10" x14ac:dyDescent="0.3">
      <c r="A383" t="s">
        <v>19</v>
      </c>
      <c r="B383" t="s">
        <v>94</v>
      </c>
      <c r="C383">
        <v>0.215</v>
      </c>
      <c r="E383">
        <v>0.23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x14ac:dyDescent="0.3">
      <c r="A384">
        <v>90</v>
      </c>
      <c r="B384" t="s">
        <v>71</v>
      </c>
      <c r="C384">
        <v>8.3000000000000004E-2</v>
      </c>
      <c r="E384">
        <v>4.5999999999999999E-2</v>
      </c>
      <c r="F384">
        <v>4.7E-2</v>
      </c>
      <c r="G384">
        <v>2E-3</v>
      </c>
      <c r="H384">
        <v>3.6</v>
      </c>
      <c r="I384">
        <v>243</v>
      </c>
      <c r="J384">
        <v>11.47</v>
      </c>
    </row>
    <row r="385" spans="1:10" x14ac:dyDescent="0.3">
      <c r="A385" t="s">
        <v>19</v>
      </c>
      <c r="B385" t="s">
        <v>95</v>
      </c>
      <c r="C385">
        <v>8.4000000000000005E-2</v>
      </c>
      <c r="E385">
        <v>4.8000000000000001E-2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x14ac:dyDescent="0.3">
      <c r="A386">
        <v>91</v>
      </c>
      <c r="B386" t="s">
        <v>72</v>
      </c>
      <c r="C386">
        <v>5.5E-2</v>
      </c>
      <c r="E386">
        <v>8.9999999999999993E-3</v>
      </c>
      <c r="F386">
        <v>8.0000000000000002E-3</v>
      </c>
      <c r="G386">
        <v>2E-3</v>
      </c>
      <c r="H386">
        <v>27.9</v>
      </c>
      <c r="I386">
        <v>729</v>
      </c>
      <c r="J386">
        <v>5.742</v>
      </c>
    </row>
    <row r="387" spans="1:10" x14ac:dyDescent="0.3">
      <c r="A387" t="s">
        <v>19</v>
      </c>
      <c r="B387" t="s">
        <v>96</v>
      </c>
      <c r="C387">
        <v>5.1999999999999998E-2</v>
      </c>
      <c r="E387">
        <v>6.0000000000000001E-3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x14ac:dyDescent="0.3">
      <c r="A388">
        <v>92</v>
      </c>
      <c r="B388" t="s">
        <v>73</v>
      </c>
      <c r="C388">
        <v>4.9000000000000002E-2</v>
      </c>
      <c r="E388">
        <v>2E-3</v>
      </c>
      <c r="F388">
        <v>2E-3</v>
      </c>
      <c r="G388">
        <v>1E-3</v>
      </c>
      <c r="H388">
        <v>61</v>
      </c>
      <c r="I388">
        <v>2187</v>
      </c>
      <c r="J388">
        <v>3.5630000000000002</v>
      </c>
    </row>
    <row r="389" spans="1:10" x14ac:dyDescent="0.3">
      <c r="A389" t="s">
        <v>19</v>
      </c>
      <c r="B389" t="s">
        <v>97</v>
      </c>
      <c r="C389">
        <v>4.8000000000000001E-2</v>
      </c>
      <c r="D389" t="s">
        <v>51</v>
      </c>
      <c r="E389">
        <v>1E-3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x14ac:dyDescent="0.3">
      <c r="A390">
        <v>93</v>
      </c>
      <c r="B390" t="s">
        <v>74</v>
      </c>
      <c r="C390">
        <v>4.5999999999999999E-2</v>
      </c>
      <c r="D390" t="s">
        <v>51</v>
      </c>
      <c r="E390" t="s">
        <v>17</v>
      </c>
      <c r="F390" t="s">
        <v>17</v>
      </c>
      <c r="G390" t="s">
        <v>17</v>
      </c>
      <c r="H390" t="s">
        <v>17</v>
      </c>
      <c r="I390">
        <v>6561</v>
      </c>
      <c r="J390" t="s">
        <v>17</v>
      </c>
    </row>
    <row r="391" spans="1:10" x14ac:dyDescent="0.3">
      <c r="A391" t="s">
        <v>19</v>
      </c>
      <c r="B391" t="s">
        <v>98</v>
      </c>
      <c r="C391">
        <v>4.7E-2</v>
      </c>
      <c r="D391" t="s">
        <v>51</v>
      </c>
      <c r="E391" t="s">
        <v>17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x14ac:dyDescent="0.3">
      <c r="A392">
        <v>94</v>
      </c>
      <c r="B392" t="s">
        <v>75</v>
      </c>
      <c r="C392">
        <v>4.5999999999999999E-2</v>
      </c>
      <c r="D392" t="s">
        <v>51</v>
      </c>
      <c r="E392" t="s">
        <v>17</v>
      </c>
      <c r="F392" t="s">
        <v>17</v>
      </c>
      <c r="G392" t="s">
        <v>17</v>
      </c>
      <c r="H392" t="s">
        <v>17</v>
      </c>
      <c r="I392">
        <v>19683</v>
      </c>
      <c r="J392" t="s">
        <v>17</v>
      </c>
    </row>
    <row r="393" spans="1:10" x14ac:dyDescent="0.3">
      <c r="A393" t="s">
        <v>19</v>
      </c>
      <c r="B393" t="s">
        <v>99</v>
      </c>
      <c r="C393">
        <v>4.4999999999999998E-2</v>
      </c>
      <c r="D393" t="s">
        <v>51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x14ac:dyDescent="0.3">
      <c r="A394">
        <v>95</v>
      </c>
      <c r="B394" t="s">
        <v>76</v>
      </c>
      <c r="C394">
        <v>4.5999999999999999E-2</v>
      </c>
      <c r="D394" t="s">
        <v>51</v>
      </c>
      <c r="E394" t="s">
        <v>17</v>
      </c>
      <c r="F394" t="s">
        <v>17</v>
      </c>
      <c r="G394" t="s">
        <v>17</v>
      </c>
      <c r="H394" t="s">
        <v>17</v>
      </c>
      <c r="I394">
        <v>59049</v>
      </c>
      <c r="J394" t="s">
        <v>17</v>
      </c>
    </row>
    <row r="395" spans="1:10" x14ac:dyDescent="0.3">
      <c r="A395" t="s">
        <v>19</v>
      </c>
      <c r="B395" t="s">
        <v>100</v>
      </c>
      <c r="C395">
        <v>4.4999999999999998E-2</v>
      </c>
      <c r="D395" t="s">
        <v>51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x14ac:dyDescent="0.3">
      <c r="A396">
        <v>96</v>
      </c>
      <c r="B396" t="s">
        <v>77</v>
      </c>
      <c r="C396">
        <v>4.3999999999999997E-2</v>
      </c>
      <c r="D396" t="s">
        <v>51</v>
      </c>
      <c r="E396" t="s">
        <v>17</v>
      </c>
      <c r="F396" t="s">
        <v>17</v>
      </c>
      <c r="G396" t="s">
        <v>17</v>
      </c>
      <c r="H396" t="s">
        <v>17</v>
      </c>
      <c r="I396">
        <v>177147</v>
      </c>
      <c r="J396" t="s">
        <v>17</v>
      </c>
    </row>
    <row r="397" spans="1:10" x14ac:dyDescent="0.3">
      <c r="A397" t="s">
        <v>19</v>
      </c>
      <c r="B397" t="s">
        <v>101</v>
      </c>
      <c r="C397">
        <v>4.3999999999999997E-2</v>
      </c>
      <c r="D397" t="s">
        <v>51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x14ac:dyDescent="0.3">
      <c r="A398" t="s">
        <v>43</v>
      </c>
    </row>
    <row r="399" spans="1:10" x14ac:dyDescent="0.3">
      <c r="A399" t="s">
        <v>390</v>
      </c>
      <c r="B399" t="s">
        <v>391</v>
      </c>
      <c r="D399" t="s">
        <v>19</v>
      </c>
    </row>
    <row r="400" spans="1:10" x14ac:dyDescent="0.3">
      <c r="A400" t="s">
        <v>53</v>
      </c>
      <c r="B400" t="s">
        <v>417</v>
      </c>
      <c r="C400">
        <v>552.03</v>
      </c>
      <c r="D400" t="s">
        <v>418</v>
      </c>
    </row>
    <row r="401" spans="1:1" x14ac:dyDescent="0.3">
      <c r="A401" t="s">
        <v>50</v>
      </c>
    </row>
    <row r="402" spans="1:1" x14ac:dyDescent="0.3">
      <c r="A402" t="s">
        <v>573</v>
      </c>
    </row>
  </sheetData>
  <conditionalFormatting sqref="Q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327" priority="16" operator="greaterThan">
      <formula>20</formula>
    </cfRule>
  </conditionalFormatting>
  <conditionalFormatting sqref="R6:AC6">
    <cfRule type="cellIs" dxfId="326" priority="15" operator="greaterThan">
      <formula>20</formula>
    </cfRule>
  </conditionalFormatting>
  <conditionalFormatting sqref="D9:O9">
    <cfRule type="cellIs" dxfId="325" priority="14" operator="greaterThan">
      <formula>20</formula>
    </cfRule>
  </conditionalFormatting>
  <conditionalFormatting sqref="R9:AC9">
    <cfRule type="cellIs" dxfId="324" priority="13" operator="greaterThan">
      <formula>20</formula>
    </cfRule>
  </conditionalFormatting>
  <conditionalFormatting sqref="D12:O12">
    <cfRule type="cellIs" dxfId="323" priority="12" operator="greaterThan">
      <formula>20</formula>
    </cfRule>
  </conditionalFormatting>
  <conditionalFormatting sqref="R12:AC12">
    <cfRule type="cellIs" dxfId="322" priority="11" operator="greaterThan">
      <formula>20</formula>
    </cfRule>
  </conditionalFormatting>
  <conditionalFormatting sqref="D15:O15">
    <cfRule type="cellIs" dxfId="321" priority="10" operator="greaterThan">
      <formula>20</formula>
    </cfRule>
  </conditionalFormatting>
  <conditionalFormatting sqref="R15:AC15">
    <cfRule type="cellIs" dxfId="320" priority="9" operator="greaterThan">
      <formula>20</formula>
    </cfRule>
  </conditionalFormatting>
  <conditionalFormatting sqref="D18:O18">
    <cfRule type="cellIs" dxfId="319" priority="8" operator="greaterThan">
      <formula>20</formula>
    </cfRule>
  </conditionalFormatting>
  <conditionalFormatting sqref="R18:AC18">
    <cfRule type="cellIs" dxfId="318" priority="7" operator="greaterThan">
      <formula>20</formula>
    </cfRule>
  </conditionalFormatting>
  <conditionalFormatting sqref="D21:O21">
    <cfRule type="cellIs" dxfId="317" priority="6" operator="greaterThan">
      <formula>20</formula>
    </cfRule>
  </conditionalFormatting>
  <conditionalFormatting sqref="R21:AC21">
    <cfRule type="cellIs" dxfId="316" priority="5" operator="greaterThan">
      <formula>20</formula>
    </cfRule>
  </conditionalFormatting>
  <conditionalFormatting sqref="D24:O24">
    <cfRule type="cellIs" dxfId="315" priority="4" operator="greaterThan">
      <formula>20</formula>
    </cfRule>
  </conditionalFormatting>
  <conditionalFormatting sqref="R24:AC24">
    <cfRule type="cellIs" dxfId="314" priority="3" operator="greaterThan">
      <formula>20</formula>
    </cfRule>
  </conditionalFormatting>
  <conditionalFormatting sqref="D27:O27">
    <cfRule type="cellIs" dxfId="313" priority="2" operator="greaterThan">
      <formula>20</formula>
    </cfRule>
  </conditionalFormatting>
  <conditionalFormatting sqref="R27:AC27">
    <cfRule type="cellIs" dxfId="312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02"/>
  <sheetViews>
    <sheetView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bestFit="1" customWidth="1"/>
    <col min="4" max="15" width="9.09765625" style="12"/>
    <col min="16" max="16" width="5" style="12" customWidth="1"/>
    <col min="17" max="17" width="14" style="12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ht="15.05" customHeight="1" x14ac:dyDescent="0.3">
      <c r="B4" s="12">
        <v>25.1</v>
      </c>
      <c r="C4" s="14" t="s">
        <v>393</v>
      </c>
      <c r="D4" s="12">
        <v>6.0499999999999998E-2</v>
      </c>
      <c r="E4" s="12">
        <v>5.5E-2</v>
      </c>
      <c r="F4" s="12">
        <v>4.58E-2</v>
      </c>
      <c r="G4" s="12">
        <v>4.6199999999999998E-2</v>
      </c>
      <c r="H4" s="12">
        <v>5.1299999999999998E-2</v>
      </c>
      <c r="I4" s="12">
        <v>4.7199999999999999E-2</v>
      </c>
      <c r="J4" s="12">
        <v>4.9000000000000002E-2</v>
      </c>
      <c r="K4" s="12">
        <v>4.9200000000000001E-2</v>
      </c>
      <c r="L4" s="12">
        <v>0.107</v>
      </c>
      <c r="M4" s="12">
        <v>4.5499999999999999E-2</v>
      </c>
      <c r="N4" s="12">
        <v>7.4800000000000005E-2</v>
      </c>
      <c r="O4" s="12">
        <v>6.7199999999999996E-2</v>
      </c>
      <c r="Q4" s="14" t="s">
        <v>400</v>
      </c>
      <c r="R4" s="12">
        <v>3.4653</v>
      </c>
      <c r="S4" s="12">
        <v>3.1171000000000002</v>
      </c>
      <c r="T4" s="12">
        <v>2.5246</v>
      </c>
      <c r="U4" s="12">
        <v>1.5315000000000001</v>
      </c>
      <c r="V4" s="12">
        <v>0.84619999999999995</v>
      </c>
      <c r="W4" s="12">
        <v>0.36099999999999999</v>
      </c>
      <c r="X4" s="12">
        <v>0.1578</v>
      </c>
      <c r="Y4" s="12">
        <v>8.3799999999999999E-2</v>
      </c>
      <c r="Z4" s="12">
        <v>5.9700000000000003E-2</v>
      </c>
      <c r="AA4" s="12">
        <v>4.9099999999999998E-2</v>
      </c>
      <c r="AB4" s="12">
        <v>4.6300000000000001E-2</v>
      </c>
      <c r="AC4" s="12">
        <v>4.7E-2</v>
      </c>
    </row>
    <row r="5" spans="1:29" ht="15.05" customHeight="1" x14ac:dyDescent="0.3">
      <c r="C5" s="14"/>
      <c r="D5" s="12">
        <v>5.4800000000000001E-2</v>
      </c>
      <c r="E5" s="12">
        <v>4.4499999999999998E-2</v>
      </c>
      <c r="F5" s="12">
        <v>4.8899999999999999E-2</v>
      </c>
      <c r="G5" s="12">
        <v>4.65E-2</v>
      </c>
      <c r="H5" s="12">
        <v>4.4499999999999998E-2</v>
      </c>
      <c r="I5" s="12">
        <v>4.5600000000000002E-2</v>
      </c>
      <c r="J5" s="12">
        <v>4.4299999999999999E-2</v>
      </c>
      <c r="K5" s="12">
        <v>4.2000000000000003E-2</v>
      </c>
      <c r="L5" s="12">
        <v>4.2500000000000003E-2</v>
      </c>
      <c r="M5" s="12">
        <v>4.4200000000000003E-2</v>
      </c>
      <c r="N5" s="12">
        <v>0.1777</v>
      </c>
      <c r="O5" s="12">
        <v>7.2999999999999995E-2</v>
      </c>
      <c r="Q5" s="14"/>
      <c r="R5" s="12">
        <v>3.2564000000000002</v>
      </c>
      <c r="S5" s="12">
        <v>3.0569999999999999</v>
      </c>
      <c r="T5" s="12">
        <v>2.7700999999999998</v>
      </c>
      <c r="U5" s="12">
        <v>1.7418</v>
      </c>
      <c r="V5" s="12">
        <v>0.76160000000000005</v>
      </c>
      <c r="W5" s="12">
        <v>0.3342</v>
      </c>
      <c r="X5" s="12">
        <v>0.14149999999999999</v>
      </c>
      <c r="Y5" s="12">
        <v>7.9299999999999995E-2</v>
      </c>
      <c r="Z5" s="12">
        <v>5.67E-2</v>
      </c>
      <c r="AA5" s="12">
        <v>4.8899999999999999E-2</v>
      </c>
      <c r="AB5" s="12">
        <v>4.65E-2</v>
      </c>
      <c r="AC5" s="12">
        <v>4.3700000000000003E-2</v>
      </c>
    </row>
    <row r="6" spans="1:29" s="9" customFormat="1" x14ac:dyDescent="0.3">
      <c r="C6" s="19" t="s">
        <v>475</v>
      </c>
      <c r="D6" s="9">
        <f>_xlfn.STDEV.S(D4:D5)/AVERAGE(D4:D5)*100</f>
        <v>6.9913419822433971</v>
      </c>
      <c r="E6" s="9">
        <f>_xlfn.STDEV.S(E4:E5)/AVERAGE(E4:E5)*100</f>
        <v>14.923861713484751</v>
      </c>
      <c r="F6" s="9">
        <f t="shared" ref="F6:O6" si="0">_xlfn.STDEV.S(F4:F5)/AVERAGE(F4:F5)*100</f>
        <v>4.6294213763005203</v>
      </c>
      <c r="G6" s="9">
        <f>_xlfn.STDEV.S(G4:G5)/AVERAGE(G4:G5)*100</f>
        <v>0.45767429203013033</v>
      </c>
      <c r="H6" s="9">
        <f t="shared" si="0"/>
        <v>10.038259106614872</v>
      </c>
      <c r="I6" s="9">
        <f t="shared" si="0"/>
        <v>2.4382992454708496</v>
      </c>
      <c r="J6" s="9">
        <f t="shared" si="0"/>
        <v>7.1241197675815116</v>
      </c>
      <c r="K6" s="9">
        <f t="shared" si="0"/>
        <v>11.164843913471799</v>
      </c>
      <c r="L6" s="9">
        <f t="shared" si="0"/>
        <v>61.014565065595086</v>
      </c>
      <c r="M6" s="9">
        <f>_xlfn.STDEV.S(M4:M5)/AVERAGE(M4:M5)*100</f>
        <v>2.0495848730044788</v>
      </c>
      <c r="N6" s="9">
        <f t="shared" si="0"/>
        <v>57.632703195323373</v>
      </c>
      <c r="O6" s="9">
        <f t="shared" si="0"/>
        <v>5.8505268628844158</v>
      </c>
      <c r="Q6" s="19" t="s">
        <v>475</v>
      </c>
      <c r="R6" s="9">
        <f>_xlfn.STDEV.S(R4:R5)/AVERAGE(R4:R5)*100</f>
        <v>4.395156183402106</v>
      </c>
      <c r="S6" s="9">
        <f>_xlfn.STDEV.S(S4:S5)/AVERAGE(S4:S5)*100</f>
        <v>1.3766255016702578</v>
      </c>
      <c r="T6" s="9">
        <f t="shared" ref="T6:AC6" si="1">_xlfn.STDEV.S(T4:T5)/AVERAGE(T4:T5)*100</f>
        <v>6.557301255266486</v>
      </c>
      <c r="U6" s="9">
        <f>_xlfn.STDEV.S(U4:U5)/AVERAGE(U4:U5)*100</f>
        <v>9.0859106151914517</v>
      </c>
      <c r="V6" s="9">
        <f t="shared" si="1"/>
        <v>7.44137749575592</v>
      </c>
      <c r="W6" s="9">
        <f t="shared" si="1"/>
        <v>5.4518014199653244</v>
      </c>
      <c r="X6" s="9">
        <f t="shared" si="1"/>
        <v>7.7018647065424188</v>
      </c>
      <c r="Y6" s="9">
        <f t="shared" si="1"/>
        <v>3.901876781532148</v>
      </c>
      <c r="Z6" s="9">
        <f t="shared" si="1"/>
        <v>3.6448803153945781</v>
      </c>
      <c r="AA6" s="9">
        <f t="shared" si="1"/>
        <v>0.28861501272920131</v>
      </c>
      <c r="AB6" s="9">
        <f t="shared" si="1"/>
        <v>0.30478740568385487</v>
      </c>
      <c r="AC6" s="9">
        <f t="shared" si="1"/>
        <v>5.1454297197698011</v>
      </c>
    </row>
    <row r="7" spans="1:29" ht="15.05" customHeight="1" x14ac:dyDescent="0.3">
      <c r="C7" s="14" t="s">
        <v>433</v>
      </c>
      <c r="D7" s="12">
        <v>5.8000000000000003E-2</v>
      </c>
      <c r="E7" s="12">
        <v>4.5100000000000001E-2</v>
      </c>
      <c r="F7" s="12">
        <v>4.4699999999999997E-2</v>
      </c>
      <c r="G7" s="12">
        <v>4.6399999999999997E-2</v>
      </c>
      <c r="H7" s="12">
        <v>4.2299999999999997E-2</v>
      </c>
      <c r="I7" s="12">
        <v>4.3799999999999999E-2</v>
      </c>
      <c r="J7" s="12">
        <v>4.2999999999999997E-2</v>
      </c>
      <c r="K7" s="12">
        <v>4.5999999999999999E-2</v>
      </c>
      <c r="L7" s="12">
        <v>6.6299999999999998E-2</v>
      </c>
      <c r="M7" s="12">
        <v>5.0299999999999997E-2</v>
      </c>
      <c r="N7" s="12">
        <v>7.7100000000000002E-2</v>
      </c>
      <c r="O7" s="12">
        <v>0.22259999999999999</v>
      </c>
      <c r="Q7" s="14" t="s">
        <v>434</v>
      </c>
      <c r="R7" s="12">
        <v>2.9729000000000001</v>
      </c>
      <c r="S7" s="12">
        <v>1.6466000000000001</v>
      </c>
      <c r="T7" s="12">
        <v>0.52949999999999997</v>
      </c>
      <c r="U7" s="12">
        <v>0.124</v>
      </c>
      <c r="V7" s="12">
        <v>6.88E-2</v>
      </c>
      <c r="W7" s="12">
        <v>4.82E-2</v>
      </c>
      <c r="X7" s="12">
        <v>4.4999999999999998E-2</v>
      </c>
      <c r="Y7" s="12">
        <v>4.4299999999999999E-2</v>
      </c>
      <c r="Z7" s="12">
        <v>4.4699999999999997E-2</v>
      </c>
      <c r="AA7" s="12">
        <v>4.7800000000000002E-2</v>
      </c>
      <c r="AB7" s="12">
        <v>4.36E-2</v>
      </c>
      <c r="AC7" s="12">
        <v>4.8000000000000001E-2</v>
      </c>
    </row>
    <row r="8" spans="1:29" ht="15.05" customHeight="1" x14ac:dyDescent="0.3">
      <c r="C8" s="14"/>
      <c r="D8" s="12">
        <v>6.0400000000000002E-2</v>
      </c>
      <c r="E8" s="12">
        <v>4.58E-2</v>
      </c>
      <c r="F8" s="12">
        <v>5.3100000000000001E-2</v>
      </c>
      <c r="G8" s="12">
        <v>4.24E-2</v>
      </c>
      <c r="H8" s="12">
        <v>4.2500000000000003E-2</v>
      </c>
      <c r="I8" s="12">
        <v>4.2099999999999999E-2</v>
      </c>
      <c r="J8" s="12">
        <v>4.2900000000000001E-2</v>
      </c>
      <c r="K8" s="12">
        <v>4.2299999999999997E-2</v>
      </c>
      <c r="L8" s="12">
        <v>5.11E-2</v>
      </c>
      <c r="M8" s="12">
        <v>4.2999999999999997E-2</v>
      </c>
      <c r="N8" s="12">
        <v>7.3800000000000004E-2</v>
      </c>
      <c r="O8" s="12">
        <v>0.36959999999999998</v>
      </c>
      <c r="Q8" s="14"/>
      <c r="R8" s="12">
        <v>3.0207999999999999</v>
      </c>
      <c r="S8" s="12">
        <v>1.7524</v>
      </c>
      <c r="T8" s="12">
        <v>0.44690000000000002</v>
      </c>
      <c r="U8" s="12">
        <v>0.12790000000000001</v>
      </c>
      <c r="V8" s="12">
        <v>5.8500000000000003E-2</v>
      </c>
      <c r="W8" s="12">
        <v>4.7199999999999999E-2</v>
      </c>
      <c r="X8" s="12">
        <v>4.5600000000000002E-2</v>
      </c>
      <c r="Y8" s="12">
        <v>4.4499999999999998E-2</v>
      </c>
      <c r="Z8" s="12">
        <v>4.6199999999999998E-2</v>
      </c>
      <c r="AA8" s="12">
        <v>4.6199999999999998E-2</v>
      </c>
      <c r="AB8" s="12">
        <v>4.2799999999999998E-2</v>
      </c>
      <c r="AC8" s="12">
        <v>4.2299999999999997E-2</v>
      </c>
    </row>
    <row r="9" spans="1:29" s="9" customFormat="1" x14ac:dyDescent="0.3">
      <c r="C9" s="19" t="s">
        <v>475</v>
      </c>
      <c r="D9" s="9">
        <f>_xlfn.STDEV.S(D7:D8)/AVERAGE(D7:D8)*100</f>
        <v>2.8666491129184348</v>
      </c>
      <c r="E9" s="9">
        <f>_xlfn.STDEV.S(E7:E8)/AVERAGE(E7:E8)*100</f>
        <v>1.0890533483621183</v>
      </c>
      <c r="F9" s="9">
        <f t="shared" ref="F9:O9" si="2">_xlfn.STDEV.S(F7:F8)/AVERAGE(F7:F8)*100</f>
        <v>12.146619554124751</v>
      </c>
      <c r="G9" s="9">
        <f>_xlfn.STDEV.S(G7:G8)/AVERAGE(G7:G8)*100</f>
        <v>6.3703313620409636</v>
      </c>
      <c r="H9" s="9">
        <f t="shared" si="2"/>
        <v>0.33354093452196587</v>
      </c>
      <c r="I9" s="9">
        <f t="shared" si="2"/>
        <v>2.7987928475369754</v>
      </c>
      <c r="J9" s="9">
        <f t="shared" si="2"/>
        <v>0.16463487338452121</v>
      </c>
      <c r="K9" s="9">
        <f t="shared" si="2"/>
        <v>5.925923194541852</v>
      </c>
      <c r="L9" s="9">
        <f t="shared" si="2"/>
        <v>18.310090415733359</v>
      </c>
      <c r="M9" s="9">
        <f>_xlfn.STDEV.S(M7:M8)/AVERAGE(M7:M8)*100</f>
        <v>11.065122192201068</v>
      </c>
      <c r="N9" s="9">
        <f t="shared" si="2"/>
        <v>3.0927135558854935</v>
      </c>
      <c r="O9" s="9">
        <f t="shared" si="2"/>
        <v>35.104591973800225</v>
      </c>
      <c r="Q9" s="19" t="s">
        <v>475</v>
      </c>
      <c r="R9" s="9">
        <f>_xlfn.STDEV.S(R7:R8)/AVERAGE(R7:R8)*100</f>
        <v>1.130200537859269</v>
      </c>
      <c r="S9" s="9">
        <f>_xlfn.STDEV.S(S7:S8)/AVERAGE(S7:S8)*100</f>
        <v>4.401994554253406</v>
      </c>
      <c r="T9" s="9">
        <f t="shared" ref="T9:AC9" si="3">_xlfn.STDEV.S(T7:T8)/AVERAGE(T7:T8)*100</f>
        <v>11.963748489555263</v>
      </c>
      <c r="U9" s="9">
        <f>_xlfn.STDEV.S(U7:U8)/AVERAGE(U7:U8)*100</f>
        <v>2.1895327087157965</v>
      </c>
      <c r="V9" s="9">
        <f t="shared" si="3"/>
        <v>11.442576349130302</v>
      </c>
      <c r="W9" s="9">
        <f t="shared" si="3"/>
        <v>1.4824041534309187</v>
      </c>
      <c r="X9" s="9">
        <f t="shared" si="3"/>
        <v>0.93656527309477</v>
      </c>
      <c r="Y9" s="9">
        <f t="shared" si="3"/>
        <v>0.31851656810204648</v>
      </c>
      <c r="Z9" s="9">
        <f t="shared" si="3"/>
        <v>2.3336857464902581</v>
      </c>
      <c r="AA9" s="9">
        <f t="shared" si="3"/>
        <v>2.4071720210605938</v>
      </c>
      <c r="AB9" s="9">
        <f t="shared" si="3"/>
        <v>1.3094570021973138</v>
      </c>
      <c r="AC9" s="9">
        <f t="shared" si="3"/>
        <v>8.9269294634846599</v>
      </c>
    </row>
    <row r="10" spans="1:29" ht="15.05" customHeight="1" x14ac:dyDescent="0.3">
      <c r="C10" s="14" t="s">
        <v>435</v>
      </c>
      <c r="D10" s="12">
        <v>0.91739999999999999</v>
      </c>
      <c r="E10" s="12">
        <v>0.29809999999999998</v>
      </c>
      <c r="F10" s="12">
        <v>9.3899999999999997E-2</v>
      </c>
      <c r="G10" s="12">
        <v>5.9799999999999999E-2</v>
      </c>
      <c r="H10" s="12">
        <v>4.2999999999999997E-2</v>
      </c>
      <c r="I10" s="12">
        <v>4.2099999999999999E-2</v>
      </c>
      <c r="J10" s="12">
        <v>4.2299999999999997E-2</v>
      </c>
      <c r="K10" s="12">
        <v>4.2099999999999999E-2</v>
      </c>
      <c r="L10" s="12">
        <v>4.2000000000000003E-2</v>
      </c>
      <c r="M10" s="12">
        <v>4.4900000000000002E-2</v>
      </c>
      <c r="N10" s="12">
        <v>4.2099999999999999E-2</v>
      </c>
      <c r="O10" s="12">
        <v>4.4699999999999997E-2</v>
      </c>
      <c r="Q10" s="14" t="s">
        <v>441</v>
      </c>
      <c r="R10" s="12">
        <v>4.2599999999999999E-2</v>
      </c>
      <c r="S10" s="12">
        <v>4.1799999999999997E-2</v>
      </c>
      <c r="T10" s="12">
        <v>4.1700000000000001E-2</v>
      </c>
      <c r="U10" s="12">
        <v>4.2200000000000001E-2</v>
      </c>
      <c r="V10" s="12">
        <v>4.19E-2</v>
      </c>
      <c r="W10" s="12">
        <v>4.2599999999999999E-2</v>
      </c>
      <c r="X10" s="12">
        <v>4.4999999999999998E-2</v>
      </c>
      <c r="Y10" s="12">
        <v>4.3499999999999997E-2</v>
      </c>
      <c r="Z10" s="12">
        <v>4.41E-2</v>
      </c>
      <c r="AA10" s="12">
        <v>4.9099999999999998E-2</v>
      </c>
      <c r="AB10" s="12">
        <v>7.0900000000000005E-2</v>
      </c>
      <c r="AC10" s="12">
        <v>4.2000000000000003E-2</v>
      </c>
    </row>
    <row r="11" spans="1:29" ht="15.05" customHeight="1" x14ac:dyDescent="0.3">
      <c r="C11" s="14"/>
      <c r="D11" s="12">
        <v>1.0525</v>
      </c>
      <c r="E11" s="12">
        <v>0.25979999999999998</v>
      </c>
      <c r="F11" s="12">
        <v>9.01E-2</v>
      </c>
      <c r="G11" s="12">
        <v>5.1999999999999998E-2</v>
      </c>
      <c r="H11" s="12">
        <v>4.3200000000000002E-2</v>
      </c>
      <c r="I11" s="12">
        <v>4.1500000000000002E-2</v>
      </c>
      <c r="J11" s="12">
        <v>4.0800000000000003E-2</v>
      </c>
      <c r="K11" s="12">
        <v>4.3799999999999999E-2</v>
      </c>
      <c r="L11" s="12">
        <v>4.1799999999999997E-2</v>
      </c>
      <c r="M11" s="12">
        <v>4.4600000000000001E-2</v>
      </c>
      <c r="N11" s="12">
        <v>4.1799999999999997E-2</v>
      </c>
      <c r="O11" s="12">
        <v>4.7300000000000002E-2</v>
      </c>
      <c r="Q11" s="14"/>
      <c r="R11" s="12">
        <v>4.2299999999999997E-2</v>
      </c>
      <c r="S11" s="12">
        <v>4.2000000000000003E-2</v>
      </c>
      <c r="T11" s="12">
        <v>4.1599999999999998E-2</v>
      </c>
      <c r="U11" s="12">
        <v>4.3799999999999999E-2</v>
      </c>
      <c r="V11" s="12">
        <v>4.1000000000000002E-2</v>
      </c>
      <c r="W11" s="12">
        <v>4.1500000000000002E-2</v>
      </c>
      <c r="X11" s="12">
        <v>4.1399999999999999E-2</v>
      </c>
      <c r="Y11" s="12">
        <v>4.1599999999999998E-2</v>
      </c>
      <c r="Z11" s="12">
        <v>4.1399999999999999E-2</v>
      </c>
      <c r="AA11" s="12">
        <v>4.58E-2</v>
      </c>
      <c r="AB11" s="12">
        <v>5.5100000000000003E-2</v>
      </c>
      <c r="AC11" s="12">
        <v>4.2900000000000001E-2</v>
      </c>
    </row>
    <row r="12" spans="1:29" s="9" customFormat="1" x14ac:dyDescent="0.3">
      <c r="C12" s="19" t="s">
        <v>475</v>
      </c>
      <c r="D12" s="9">
        <f>_xlfn.STDEV.S(D10:D11)/AVERAGE(D10:D11)*100</f>
        <v>9.6989822974062214</v>
      </c>
      <c r="E12" s="9">
        <f>_xlfn.STDEV.S(E10:E11)/AVERAGE(E10:E11)*100</f>
        <v>9.7086179313299059</v>
      </c>
      <c r="F12" s="9">
        <f t="shared" ref="F12:O12" si="4">_xlfn.STDEV.S(F10:F11)/AVERAGE(F10:F11)*100</f>
        <v>2.9206584440313903</v>
      </c>
      <c r="G12" s="9">
        <f>_xlfn.STDEV.S(G10:G11)/AVERAGE(G10:G11)*100</f>
        <v>9.8666062491146178</v>
      </c>
      <c r="H12" s="9">
        <f t="shared" si="4"/>
        <v>0.32812379637427735</v>
      </c>
      <c r="I12" s="9">
        <f t="shared" si="4"/>
        <v>1.0149858103156122</v>
      </c>
      <c r="J12" s="9">
        <f t="shared" si="4"/>
        <v>2.5527320620452882</v>
      </c>
      <c r="K12" s="9">
        <f t="shared" si="4"/>
        <v>2.7987928475369754</v>
      </c>
      <c r="L12" s="9">
        <f t="shared" si="4"/>
        <v>0.33752113660456695</v>
      </c>
      <c r="M12" s="9">
        <f>_xlfn.STDEV.S(M10:M11)/AVERAGE(M10:M11)*100</f>
        <v>0.47403806559992268</v>
      </c>
      <c r="N12" s="9">
        <f t="shared" si="4"/>
        <v>0.50567827021684242</v>
      </c>
      <c r="O12" s="9">
        <f t="shared" si="4"/>
        <v>3.9966905023587547</v>
      </c>
      <c r="Q12" s="19" t="s">
        <v>475</v>
      </c>
      <c r="R12" s="9">
        <f>_xlfn.STDEV.S(R10:R11)/AVERAGE(R10:R11)*100</f>
        <v>0.49972210684561935</v>
      </c>
      <c r="S12" s="9">
        <f>_xlfn.STDEV.S(S10:S11)/AVERAGE(S10:S11)*100</f>
        <v>0.33752113660456695</v>
      </c>
      <c r="T12" s="9">
        <f t="shared" ref="T12:AC12" si="5">_xlfn.STDEV.S(T10:T11)/AVERAGE(T10:T11)*100</f>
        <v>0.16977353689953606</v>
      </c>
      <c r="U12" s="9">
        <f>_xlfn.STDEV.S(U10:U11)/AVERAGE(U10:U11)*100</f>
        <v>2.6310949997638935</v>
      </c>
      <c r="V12" s="9">
        <f t="shared" si="5"/>
        <v>1.5353343861710287</v>
      </c>
      <c r="W12" s="9">
        <f t="shared" si="5"/>
        <v>1.84974425518478</v>
      </c>
      <c r="X12" s="9">
        <f t="shared" si="5"/>
        <v>5.8925565098878945</v>
      </c>
      <c r="Y12" s="9">
        <f t="shared" si="5"/>
        <v>3.1574685881420437</v>
      </c>
      <c r="Z12" s="9">
        <f t="shared" si="5"/>
        <v>4.4659375653887228</v>
      </c>
      <c r="AA12" s="9">
        <f t="shared" si="5"/>
        <v>4.9177078565133927</v>
      </c>
      <c r="AB12" s="9">
        <f t="shared" si="5"/>
        <v>17.733789115472227</v>
      </c>
      <c r="AC12" s="9">
        <f t="shared" si="5"/>
        <v>1.4991663205368466</v>
      </c>
    </row>
    <row r="13" spans="1:29" ht="15.05" customHeight="1" x14ac:dyDescent="0.3">
      <c r="C13" s="14" t="s">
        <v>436</v>
      </c>
      <c r="D13" s="12">
        <v>3.8853</v>
      </c>
      <c r="E13" s="12">
        <v>3.7254</v>
      </c>
      <c r="F13" s="12">
        <v>3.1665000000000001</v>
      </c>
      <c r="G13" s="12">
        <v>1.756</v>
      </c>
      <c r="H13" s="12">
        <v>0.32250000000000001</v>
      </c>
      <c r="I13" s="12">
        <v>0.30259999999999998</v>
      </c>
      <c r="J13" s="12">
        <v>5.67E-2</v>
      </c>
      <c r="K13" s="12">
        <v>4.9299999999999997E-2</v>
      </c>
      <c r="L13" s="12">
        <v>0.49199999999999999</v>
      </c>
      <c r="M13" s="12">
        <v>0.55710000000000004</v>
      </c>
      <c r="N13" s="12">
        <v>4.3700000000000003E-2</v>
      </c>
      <c r="O13" s="12">
        <v>0.18079999999999999</v>
      </c>
      <c r="Q13" s="14" t="s">
        <v>442</v>
      </c>
      <c r="R13" s="12">
        <v>7.5200000000000003E-2</v>
      </c>
      <c r="S13" s="12">
        <v>5.0700000000000002E-2</v>
      </c>
      <c r="T13" s="12">
        <v>4.6300000000000001E-2</v>
      </c>
      <c r="U13" s="12">
        <v>4.2599999999999999E-2</v>
      </c>
      <c r="V13" s="12">
        <v>4.1500000000000002E-2</v>
      </c>
      <c r="W13" s="12">
        <v>4.4900000000000002E-2</v>
      </c>
      <c r="X13" s="12">
        <v>9.3299999999999994E-2</v>
      </c>
      <c r="Y13" s="12">
        <v>4.3700000000000003E-2</v>
      </c>
      <c r="Z13" s="12">
        <v>4.2700000000000002E-2</v>
      </c>
      <c r="AA13" s="12">
        <v>0.1196</v>
      </c>
      <c r="AB13" s="12">
        <v>0.1285</v>
      </c>
      <c r="AC13" s="12">
        <v>4.7500000000000001E-2</v>
      </c>
    </row>
    <row r="14" spans="1:29" ht="15.05" customHeight="1" x14ac:dyDescent="0.3">
      <c r="C14" s="14"/>
      <c r="D14" s="12">
        <v>3.9729000000000001</v>
      </c>
      <c r="E14" s="12">
        <v>3.6989999999999998</v>
      </c>
      <c r="F14" s="12">
        <v>3.3115000000000001</v>
      </c>
      <c r="G14" s="12">
        <v>1.843</v>
      </c>
      <c r="H14" s="12">
        <v>0.4047</v>
      </c>
      <c r="I14" s="12">
        <v>0.1308</v>
      </c>
      <c r="J14" s="12">
        <v>5.62E-2</v>
      </c>
      <c r="K14" s="12">
        <v>4.9399999999999999E-2</v>
      </c>
      <c r="L14" s="12">
        <v>6.9400000000000003E-2</v>
      </c>
      <c r="M14" s="12">
        <v>5.2699999999999997E-2</v>
      </c>
      <c r="N14" s="12">
        <v>4.2999999999999997E-2</v>
      </c>
      <c r="O14" s="12">
        <v>5.8000000000000003E-2</v>
      </c>
      <c r="Q14" s="14"/>
      <c r="R14" s="12">
        <v>7.2900000000000006E-2</v>
      </c>
      <c r="S14" s="12">
        <v>5.2400000000000002E-2</v>
      </c>
      <c r="T14" s="12">
        <v>4.36E-2</v>
      </c>
      <c r="U14" s="12">
        <v>4.24E-2</v>
      </c>
      <c r="V14" s="12">
        <v>4.1799999999999997E-2</v>
      </c>
      <c r="W14" s="12">
        <v>4.1700000000000001E-2</v>
      </c>
      <c r="X14" s="12">
        <v>4.2000000000000003E-2</v>
      </c>
      <c r="Y14" s="12">
        <v>4.5900000000000003E-2</v>
      </c>
      <c r="Z14" s="12">
        <v>4.4200000000000003E-2</v>
      </c>
      <c r="AA14" s="12">
        <v>4.2999999999999997E-2</v>
      </c>
      <c r="AB14" s="12">
        <v>6.7699999999999996E-2</v>
      </c>
      <c r="AC14" s="12">
        <v>4.2200000000000001E-2</v>
      </c>
    </row>
    <row r="15" spans="1:29" s="9" customFormat="1" x14ac:dyDescent="0.3">
      <c r="C15" s="19" t="s">
        <v>475</v>
      </c>
      <c r="D15" s="9">
        <f>_xlfn.STDEV.S(D13:D14)/AVERAGE(D13:D14)*100</f>
        <v>1.5765074452658789</v>
      </c>
      <c r="E15" s="9">
        <f>_xlfn.STDEV.S(E13:E14)/AVERAGE(E13:E14)*100</f>
        <v>0.50287212497508194</v>
      </c>
      <c r="F15" s="9">
        <f t="shared" ref="F15:O15" si="6">_xlfn.STDEV.S(F13:F14)/AVERAGE(F13:F14)*100</f>
        <v>3.1654980942281385</v>
      </c>
      <c r="G15" s="9">
        <f>_xlfn.STDEV.S(G13:G14)/AVERAGE(G13:G14)*100</f>
        <v>3.4186323958449352</v>
      </c>
      <c r="H15" s="9">
        <f t="shared" si="6"/>
        <v>15.985747363458103</v>
      </c>
      <c r="I15" s="9">
        <f t="shared" si="6"/>
        <v>56.059503926095402</v>
      </c>
      <c r="J15" s="9">
        <f t="shared" si="6"/>
        <v>0.62631247226443598</v>
      </c>
      <c r="K15" s="9">
        <f t="shared" si="6"/>
        <v>0.14328404887265811</v>
      </c>
      <c r="L15" s="9">
        <f t="shared" si="6"/>
        <v>106.45647514408085</v>
      </c>
      <c r="M15" s="9">
        <f>_xlfn.STDEV.S(M13:M14)/AVERAGE(M13:M14)*100</f>
        <v>116.9775862349933</v>
      </c>
      <c r="N15" s="9">
        <f t="shared" si="6"/>
        <v>1.1418102579713671</v>
      </c>
      <c r="O15" s="9">
        <f t="shared" si="6"/>
        <v>72.724215016505909</v>
      </c>
      <c r="Q15" s="19" t="s">
        <v>475</v>
      </c>
      <c r="R15" s="9">
        <f>_xlfn.STDEV.S(R13:R14)/AVERAGE(R13:R14)*100</f>
        <v>2.196280346696903</v>
      </c>
      <c r="S15" s="9">
        <f>_xlfn.STDEV.S(S13:S14)/AVERAGE(S13:S14)*100</f>
        <v>2.3318749331079163</v>
      </c>
      <c r="T15" s="9">
        <f t="shared" ref="T15:AC15" si="7">_xlfn.STDEV.S(T13:T14)/AVERAGE(T13:T14)*100</f>
        <v>4.247359975981488</v>
      </c>
      <c r="U15" s="9">
        <f>_xlfn.STDEV.S(U13:U14)/AVERAGE(U13:U14)*100</f>
        <v>0.33275613232307916</v>
      </c>
      <c r="V15" s="9">
        <f t="shared" si="7"/>
        <v>0.50932061069858481</v>
      </c>
      <c r="W15" s="9">
        <f t="shared" si="7"/>
        <v>5.2257314083070519</v>
      </c>
      <c r="X15" s="9">
        <f t="shared" si="7"/>
        <v>53.620957686429946</v>
      </c>
      <c r="Y15" s="9">
        <f t="shared" si="7"/>
        <v>3.4723993718982249</v>
      </c>
      <c r="Z15" s="9">
        <f t="shared" si="7"/>
        <v>2.4411051134173123</v>
      </c>
      <c r="AA15" s="9">
        <f t="shared" si="7"/>
        <v>66.622852938363522</v>
      </c>
      <c r="AB15" s="9">
        <f t="shared" si="7"/>
        <v>43.824762789135718</v>
      </c>
      <c r="AC15" s="9">
        <f t="shared" si="7"/>
        <v>8.3559998668644404</v>
      </c>
    </row>
    <row r="16" spans="1:29" ht="15.05" customHeight="1" x14ac:dyDescent="0.3">
      <c r="C16" s="14" t="s">
        <v>437</v>
      </c>
      <c r="D16" s="12">
        <v>3.8113999999999999</v>
      </c>
      <c r="E16" s="12">
        <v>3.4474999999999998</v>
      </c>
      <c r="F16" s="12">
        <v>2.0251000000000001</v>
      </c>
      <c r="G16" s="12">
        <v>0.61550000000000005</v>
      </c>
      <c r="H16" s="12">
        <v>0.12989999999999999</v>
      </c>
      <c r="I16" s="12">
        <v>6.93E-2</v>
      </c>
      <c r="J16" s="12">
        <v>4.7199999999999999E-2</v>
      </c>
      <c r="K16" s="12">
        <v>5.0999999999999997E-2</v>
      </c>
      <c r="L16" s="12">
        <v>4.5100000000000001E-2</v>
      </c>
      <c r="M16" s="12">
        <v>8.72E-2</v>
      </c>
      <c r="N16" s="12">
        <v>7.0400000000000004E-2</v>
      </c>
      <c r="O16" s="12">
        <v>4.5499999999999999E-2</v>
      </c>
      <c r="Q16" s="14" t="s">
        <v>443</v>
      </c>
      <c r="R16" s="12">
        <v>0.92520000000000002</v>
      </c>
      <c r="S16" s="12">
        <v>0.1958</v>
      </c>
      <c r="T16" s="12">
        <v>7.4700000000000003E-2</v>
      </c>
      <c r="U16" s="12">
        <v>5.4399999999999997E-2</v>
      </c>
      <c r="V16" s="12">
        <v>4.53E-2</v>
      </c>
      <c r="W16" s="12">
        <v>4.3299999999999998E-2</v>
      </c>
      <c r="X16" s="12">
        <v>0.21410000000000001</v>
      </c>
      <c r="Y16" s="12">
        <v>6.2100000000000002E-2</v>
      </c>
      <c r="Z16" s="12">
        <v>4.3299999999999998E-2</v>
      </c>
      <c r="AA16" s="12">
        <v>0.1158</v>
      </c>
      <c r="AB16" s="12">
        <v>0.33160000000000001</v>
      </c>
      <c r="AC16" s="12">
        <v>4.6399999999999997E-2</v>
      </c>
    </row>
    <row r="17" spans="1:29" ht="15.05" customHeight="1" x14ac:dyDescent="0.3">
      <c r="C17" s="14"/>
      <c r="D17" s="12">
        <v>3.8839999999999999</v>
      </c>
      <c r="E17" s="12">
        <v>3.4220999999999999</v>
      </c>
      <c r="F17" s="12">
        <v>2.0686</v>
      </c>
      <c r="G17" s="12">
        <v>0.59840000000000004</v>
      </c>
      <c r="H17" s="12">
        <v>0.1439</v>
      </c>
      <c r="I17" s="12">
        <v>6.7199999999999996E-2</v>
      </c>
      <c r="J17" s="12">
        <v>4.6699999999999998E-2</v>
      </c>
      <c r="K17" s="12">
        <v>4.9099999999999998E-2</v>
      </c>
      <c r="L17" s="12">
        <v>0.125</v>
      </c>
      <c r="M17" s="12">
        <v>8.5400000000000004E-2</v>
      </c>
      <c r="N17" s="12">
        <v>9.3600000000000003E-2</v>
      </c>
      <c r="O17" s="12">
        <v>4.7699999999999999E-2</v>
      </c>
      <c r="Q17" s="14"/>
      <c r="R17" s="12">
        <v>0.68320000000000003</v>
      </c>
      <c r="S17" s="12">
        <v>0.19089999999999999</v>
      </c>
      <c r="T17" s="12">
        <v>6.6799999999999998E-2</v>
      </c>
      <c r="U17" s="12">
        <v>0.11310000000000001</v>
      </c>
      <c r="V17" s="12">
        <v>4.41E-2</v>
      </c>
      <c r="W17" s="12">
        <v>4.3700000000000003E-2</v>
      </c>
      <c r="X17" s="12">
        <v>5.4800000000000001E-2</v>
      </c>
      <c r="Y17" s="12">
        <v>5.1499999999999997E-2</v>
      </c>
      <c r="Z17" s="12">
        <v>4.4499999999999998E-2</v>
      </c>
      <c r="AA17" s="12">
        <v>4.4299999999999999E-2</v>
      </c>
      <c r="AB17" s="12">
        <v>4.3200000000000002E-2</v>
      </c>
      <c r="AC17" s="12">
        <v>4.2700000000000002E-2</v>
      </c>
    </row>
    <row r="18" spans="1:29" s="9" customFormat="1" x14ac:dyDescent="0.3">
      <c r="C18" s="19" t="s">
        <v>475</v>
      </c>
      <c r="D18" s="9">
        <f>_xlfn.STDEV.S(D16:D17)/AVERAGE(D16:D17)*100</f>
        <v>1.3341984124059398</v>
      </c>
      <c r="E18" s="9">
        <f>_xlfn.STDEV.S(E16:E17)/AVERAGE(E16:E17)*100</f>
        <v>0.52289834174153416</v>
      </c>
      <c r="F18" s="9">
        <f t="shared" ref="F18:O18" si="8">_xlfn.STDEV.S(F16:F17)/AVERAGE(F16:F17)*100</f>
        <v>1.5027552083257065</v>
      </c>
      <c r="G18" s="9">
        <f>_xlfn.STDEV.S(G16:G17)/AVERAGE(G16:G17)*100</f>
        <v>1.9921782615190646</v>
      </c>
      <c r="H18" s="9">
        <f t="shared" si="8"/>
        <v>7.2311869515059701</v>
      </c>
      <c r="I18" s="9">
        <f t="shared" si="8"/>
        <v>2.1757131728816894</v>
      </c>
      <c r="J18" s="9">
        <f t="shared" si="8"/>
        <v>0.75304236548088199</v>
      </c>
      <c r="K18" s="9">
        <f t="shared" si="8"/>
        <v>2.6843214470618175</v>
      </c>
      <c r="L18" s="9">
        <f t="shared" si="8"/>
        <v>66.428961571787355</v>
      </c>
      <c r="M18" s="9">
        <f>_xlfn.STDEV.S(M16:M17)/AVERAGE(M16:M17)*100</f>
        <v>1.4748461253021816</v>
      </c>
      <c r="N18" s="9">
        <f t="shared" si="8"/>
        <v>20.005947955521744</v>
      </c>
      <c r="O18" s="9">
        <f t="shared" si="8"/>
        <v>3.3382723575330577</v>
      </c>
      <c r="Q18" s="19" t="s">
        <v>475</v>
      </c>
      <c r="R18" s="9">
        <f>_xlfn.STDEV.S(R16:R17)/AVERAGE(R16:R17)*100</f>
        <v>21.27826921750119</v>
      </c>
      <c r="S18" s="9">
        <f>_xlfn.STDEV.S(S16:S17)/AVERAGE(S16:S17)*100</f>
        <v>1.7919954630535786</v>
      </c>
      <c r="T18" s="9">
        <f t="shared" ref="T18:AC18" si="9">_xlfn.STDEV.S(T16:T17)/AVERAGE(T16:T17)*100</f>
        <v>7.8956092881607463</v>
      </c>
      <c r="U18" s="9">
        <f>_xlfn.STDEV.S(U16:U17)/AVERAGE(U16:U17)*100</f>
        <v>49.560797678388475</v>
      </c>
      <c r="V18" s="9">
        <f t="shared" si="9"/>
        <v>1.8982732380846907</v>
      </c>
      <c r="W18" s="9">
        <f t="shared" si="9"/>
        <v>0.65021313212556842</v>
      </c>
      <c r="X18" s="9">
        <f t="shared" si="9"/>
        <v>83.779925803657136</v>
      </c>
      <c r="Y18" s="9">
        <f t="shared" si="9"/>
        <v>13.196006832002476</v>
      </c>
      <c r="Z18" s="9">
        <f t="shared" si="9"/>
        <v>1.9328659166830453</v>
      </c>
      <c r="AA18" s="9">
        <f t="shared" si="9"/>
        <v>63.158194696862189</v>
      </c>
      <c r="AB18" s="9">
        <f t="shared" si="9"/>
        <v>108.82048863084329</v>
      </c>
      <c r="AC18" s="9">
        <f t="shared" si="9"/>
        <v>5.8727162522788374</v>
      </c>
    </row>
    <row r="19" spans="1:29" ht="15.05" customHeight="1" x14ac:dyDescent="0.3">
      <c r="C19" s="14" t="s">
        <v>438</v>
      </c>
      <c r="D19" s="12">
        <v>3.7408000000000001</v>
      </c>
      <c r="E19" s="12">
        <v>3.6038999999999999</v>
      </c>
      <c r="F19" s="12">
        <v>2.8001999999999998</v>
      </c>
      <c r="G19" s="12">
        <v>1.2194</v>
      </c>
      <c r="H19" s="12">
        <v>0.30680000000000002</v>
      </c>
      <c r="I19" s="12">
        <v>9.7600000000000006E-2</v>
      </c>
      <c r="J19" s="12">
        <v>9.6199999999999994E-2</v>
      </c>
      <c r="K19" s="12">
        <v>4.7699999999999999E-2</v>
      </c>
      <c r="L19" s="12">
        <v>0.115</v>
      </c>
      <c r="M19" s="12">
        <v>0.24349999999999999</v>
      </c>
      <c r="N19" s="12">
        <v>0.29399999999999998</v>
      </c>
      <c r="O19" s="12">
        <v>5.0900000000000001E-2</v>
      </c>
      <c r="Q19" s="14" t="s">
        <v>444</v>
      </c>
      <c r="R19" s="12">
        <v>3.5219999999999998</v>
      </c>
      <c r="S19" s="12">
        <v>3.3107000000000002</v>
      </c>
      <c r="T19" s="12">
        <v>2.9904999999999999</v>
      </c>
      <c r="U19" s="12">
        <v>1.1194999999999999</v>
      </c>
      <c r="V19" s="12">
        <v>0.28639999999999999</v>
      </c>
      <c r="W19" s="12">
        <v>8.5099999999999995E-2</v>
      </c>
      <c r="X19" s="12">
        <v>0.1321</v>
      </c>
      <c r="Y19" s="12">
        <v>4.53E-2</v>
      </c>
      <c r="Z19" s="12">
        <v>4.4699999999999997E-2</v>
      </c>
      <c r="AA19" s="12">
        <v>4.4900000000000002E-2</v>
      </c>
      <c r="AB19" s="12">
        <v>4.2999999999999997E-2</v>
      </c>
      <c r="AC19" s="12">
        <v>4.3299999999999998E-2</v>
      </c>
    </row>
    <row r="20" spans="1:29" ht="15.05" customHeight="1" x14ac:dyDescent="0.3">
      <c r="C20" s="14"/>
      <c r="D20" s="12">
        <v>3.8393000000000002</v>
      </c>
      <c r="E20" s="12">
        <v>3.5472999999999999</v>
      </c>
      <c r="F20" s="12">
        <v>2.9426000000000001</v>
      </c>
      <c r="G20" s="12">
        <v>1.2841</v>
      </c>
      <c r="H20" s="12">
        <v>0.29909999999999998</v>
      </c>
      <c r="I20" s="12">
        <v>9.6600000000000005E-2</v>
      </c>
      <c r="J20" s="12">
        <v>5.3800000000000001E-2</v>
      </c>
      <c r="K20" s="12">
        <v>4.7100000000000003E-2</v>
      </c>
      <c r="L20" s="12">
        <v>0.1211</v>
      </c>
      <c r="M20" s="12">
        <v>4.99E-2</v>
      </c>
      <c r="N20" s="12">
        <v>7.6200000000000004E-2</v>
      </c>
      <c r="O20" s="12">
        <v>5.6500000000000002E-2</v>
      </c>
      <c r="Q20" s="14"/>
      <c r="R20" s="12">
        <v>3.4834999999999998</v>
      </c>
      <c r="S20" s="12">
        <v>3.3795000000000002</v>
      </c>
      <c r="T20" s="12">
        <v>2.7892999999999999</v>
      </c>
      <c r="U20" s="12">
        <v>1.2457</v>
      </c>
      <c r="V20" s="12">
        <v>0.27539999999999998</v>
      </c>
      <c r="W20" s="12">
        <v>9.2100000000000001E-2</v>
      </c>
      <c r="X20" s="12">
        <v>6.2700000000000006E-2</v>
      </c>
      <c r="Y20" s="12">
        <v>4.7800000000000002E-2</v>
      </c>
      <c r="Z20" s="12">
        <v>4.4200000000000003E-2</v>
      </c>
      <c r="AA20" s="12">
        <v>4.3999999999999997E-2</v>
      </c>
      <c r="AB20" s="12">
        <v>4.3400000000000001E-2</v>
      </c>
      <c r="AC20" s="12">
        <v>4.2700000000000002E-2</v>
      </c>
    </row>
    <row r="21" spans="1:29" s="9" customFormat="1" x14ac:dyDescent="0.3">
      <c r="C21" s="19" t="s">
        <v>475</v>
      </c>
      <c r="D21" s="9">
        <f>_xlfn.STDEV.S(D19:D20)/AVERAGE(D19:D20)*100</f>
        <v>1.8377071000877283</v>
      </c>
      <c r="E21" s="9">
        <f>_xlfn.STDEV.S(E19:E20)/AVERAGE(E19:E20)*100</f>
        <v>1.1193154663597322</v>
      </c>
      <c r="F21" s="9">
        <f t="shared" ref="F21:O21" si="10">_xlfn.STDEV.S(F19:F20)/AVERAGE(F19:F20)*100</f>
        <v>3.5067216563684811</v>
      </c>
      <c r="G21" s="9">
        <f>_xlfn.STDEV.S(G19:G20)/AVERAGE(G19:G20)*100</f>
        <v>3.6548678843834321</v>
      </c>
      <c r="H21" s="9">
        <f t="shared" si="10"/>
        <v>1.7972345981635398</v>
      </c>
      <c r="I21" s="9">
        <f t="shared" si="10"/>
        <v>0.72822531533115153</v>
      </c>
      <c r="J21" s="9">
        <f t="shared" si="10"/>
        <v>39.975103363079477</v>
      </c>
      <c r="K21" s="9">
        <f t="shared" si="10"/>
        <v>0.89507187491967499</v>
      </c>
      <c r="L21" s="9">
        <f t="shared" si="10"/>
        <v>3.6538342780499251</v>
      </c>
      <c r="M21" s="9">
        <f>_xlfn.STDEV.S(M19:M20)/AVERAGE(M19:M20)*100</f>
        <v>93.316886733275794</v>
      </c>
      <c r="N21" s="9">
        <f t="shared" si="10"/>
        <v>83.202515906229081</v>
      </c>
      <c r="O21" s="9">
        <f t="shared" si="10"/>
        <v>7.3739254648876482</v>
      </c>
      <c r="Q21" s="19" t="s">
        <v>475</v>
      </c>
      <c r="R21" s="9">
        <f>_xlfn.STDEV.S(R19:R20)/AVERAGE(R19:R20)*100</f>
        <v>0.77720679682198457</v>
      </c>
      <c r="S21" s="9">
        <f>_xlfn.STDEV.S(S19:S20)/AVERAGE(S19:S20)*100</f>
        <v>1.4543345952478086</v>
      </c>
      <c r="T21" s="9">
        <f t="shared" ref="T21:AC21" si="11">_xlfn.STDEV.S(T19:T20)/AVERAGE(T19:T20)*100</f>
        <v>4.9230037155172637</v>
      </c>
      <c r="U21" s="9">
        <f>_xlfn.STDEV.S(U19:U20)/AVERAGE(U19:U20)*100</f>
        <v>7.5458207158584782</v>
      </c>
      <c r="V21" s="9">
        <f t="shared" si="11"/>
        <v>2.7690190790502065</v>
      </c>
      <c r="W21" s="9">
        <f t="shared" si="11"/>
        <v>5.5866224247244212</v>
      </c>
      <c r="X21" s="9">
        <f t="shared" si="11"/>
        <v>50.383173115345372</v>
      </c>
      <c r="Y21" s="9">
        <f t="shared" si="11"/>
        <v>3.7975659569632016</v>
      </c>
      <c r="Z21" s="9">
        <f t="shared" si="11"/>
        <v>0.79539570437180906</v>
      </c>
      <c r="AA21" s="9">
        <f t="shared" si="11"/>
        <v>1.4317122678692831</v>
      </c>
      <c r="AB21" s="9">
        <f t="shared" si="11"/>
        <v>0.65472850109866243</v>
      </c>
      <c r="AC21" s="9">
        <f t="shared" si="11"/>
        <v>0.98666062491145567</v>
      </c>
    </row>
    <row r="22" spans="1:29" ht="15.05" customHeight="1" x14ac:dyDescent="0.3">
      <c r="C22" s="14" t="s">
        <v>439</v>
      </c>
      <c r="D22" s="12">
        <v>3.8241000000000001</v>
      </c>
      <c r="E22" s="12">
        <v>2.9466000000000001</v>
      </c>
      <c r="F22" s="12">
        <v>1.6802999999999999</v>
      </c>
      <c r="G22" s="12">
        <v>0.45879999999999999</v>
      </c>
      <c r="H22" s="12">
        <v>0.13700000000000001</v>
      </c>
      <c r="I22" s="12">
        <v>6.2600000000000003E-2</v>
      </c>
      <c r="J22" s="12">
        <v>5.2600000000000001E-2</v>
      </c>
      <c r="K22" s="12">
        <v>4.6199999999999998E-2</v>
      </c>
      <c r="L22" s="12">
        <v>4.2000000000000003E-2</v>
      </c>
      <c r="M22" s="12">
        <v>5.0900000000000001E-2</v>
      </c>
      <c r="N22" s="12">
        <v>4.3299999999999998E-2</v>
      </c>
      <c r="O22" s="12">
        <v>4.9399999999999999E-2</v>
      </c>
      <c r="Q22" s="14" t="s">
        <v>445</v>
      </c>
      <c r="R22" s="12">
        <v>3.3641000000000001</v>
      </c>
      <c r="S22" s="12">
        <v>2.3733</v>
      </c>
      <c r="T22" s="12">
        <v>1.1975</v>
      </c>
      <c r="U22" s="12">
        <v>0.25580000000000003</v>
      </c>
      <c r="V22" s="12">
        <v>7.85E-2</v>
      </c>
      <c r="W22" s="12">
        <v>4.99E-2</v>
      </c>
      <c r="X22" s="12">
        <v>4.4299999999999999E-2</v>
      </c>
      <c r="Y22" s="12">
        <v>4.6800000000000001E-2</v>
      </c>
      <c r="Z22" s="12">
        <v>4.2799999999999998E-2</v>
      </c>
      <c r="AA22" s="12">
        <v>4.1399999999999999E-2</v>
      </c>
      <c r="AB22" s="12">
        <v>4.1200000000000001E-2</v>
      </c>
      <c r="AC22" s="12">
        <v>4.0899999999999999E-2</v>
      </c>
    </row>
    <row r="23" spans="1:29" ht="15.75" customHeight="1" x14ac:dyDescent="0.3">
      <c r="C23" s="14"/>
      <c r="D23" s="12">
        <v>3.6591999999999998</v>
      </c>
      <c r="E23" s="12">
        <v>3.0493000000000001</v>
      </c>
      <c r="F23" s="12">
        <v>1.7244999999999999</v>
      </c>
      <c r="G23" s="12">
        <v>0.51090000000000002</v>
      </c>
      <c r="H23" s="12">
        <v>0.1158</v>
      </c>
      <c r="I23" s="12">
        <v>6.1199999999999997E-2</v>
      </c>
      <c r="J23" s="12">
        <v>4.5100000000000001E-2</v>
      </c>
      <c r="K23" s="12">
        <v>4.24E-2</v>
      </c>
      <c r="L23" s="12">
        <v>4.1200000000000001E-2</v>
      </c>
      <c r="M23" s="12">
        <v>4.07E-2</v>
      </c>
      <c r="N23" s="12">
        <v>4.19E-2</v>
      </c>
      <c r="O23" s="12">
        <v>4.41E-2</v>
      </c>
      <c r="Q23" s="14"/>
      <c r="R23" s="12">
        <v>3.1844999999999999</v>
      </c>
      <c r="S23" s="12">
        <v>2.8193000000000001</v>
      </c>
      <c r="T23" s="12">
        <v>1.0829</v>
      </c>
      <c r="U23" s="12">
        <v>0.30969999999999998</v>
      </c>
      <c r="V23" s="12">
        <v>8.3099999999999993E-2</v>
      </c>
      <c r="W23" s="12">
        <v>5.1900000000000002E-2</v>
      </c>
      <c r="X23" s="12">
        <v>4.36E-2</v>
      </c>
      <c r="Y23" s="12">
        <v>4.3799999999999999E-2</v>
      </c>
      <c r="Z23" s="12">
        <v>4.1500000000000002E-2</v>
      </c>
      <c r="AA23" s="12">
        <v>4.1099999999999998E-2</v>
      </c>
      <c r="AB23" s="12">
        <v>4.1000000000000002E-2</v>
      </c>
      <c r="AC23" s="12">
        <v>4.1399999999999999E-2</v>
      </c>
    </row>
    <row r="24" spans="1:29" s="9" customFormat="1" x14ac:dyDescent="0.3">
      <c r="C24" s="19" t="s">
        <v>475</v>
      </c>
      <c r="D24" s="9">
        <f>_xlfn.STDEV.S(D22:D23)/AVERAGE(D22:D23)*100</f>
        <v>3.1163232322013519</v>
      </c>
      <c r="E24" s="9">
        <f>_xlfn.STDEV.S(E22:E23)/AVERAGE(E22:E23)*100</f>
        <v>2.4223174645293764</v>
      </c>
      <c r="F24" s="9">
        <f t="shared" ref="F24:O24" si="12">_xlfn.STDEV.S(F22:F23)/AVERAGE(F22:F23)*100</f>
        <v>1.8358857923193967</v>
      </c>
      <c r="G24" s="9">
        <f>_xlfn.STDEV.S(G22:G23)/AVERAGE(G22:G23)*100</f>
        <v>7.5982805609609461</v>
      </c>
      <c r="H24" s="9">
        <f t="shared" si="12"/>
        <v>11.85970234268577</v>
      </c>
      <c r="I24" s="9">
        <f t="shared" si="12"/>
        <v>1.5992722030067372</v>
      </c>
      <c r="J24" s="9">
        <f t="shared" si="12"/>
        <v>10.856296538176267</v>
      </c>
      <c r="K24" s="9">
        <f t="shared" si="12"/>
        <v>6.0654757754150772</v>
      </c>
      <c r="L24" s="9">
        <f t="shared" si="12"/>
        <v>1.3598207330510566</v>
      </c>
      <c r="M24" s="9">
        <f>_xlfn.STDEV.S(M22:M23)/AVERAGE(M22:M23)*100</f>
        <v>15.747792943455972</v>
      </c>
      <c r="N24" s="9">
        <f t="shared" si="12"/>
        <v>2.3238251024909991</v>
      </c>
      <c r="O24" s="9">
        <f t="shared" si="12"/>
        <v>8.0163977332378629</v>
      </c>
      <c r="Q24" s="19" t="s">
        <v>475</v>
      </c>
      <c r="R24" s="9">
        <f>_xlfn.STDEV.S(R22:R23)/AVERAGE(R22:R23)*100</f>
        <v>3.87858100666109</v>
      </c>
      <c r="S24" s="9">
        <f>_xlfn.STDEV.S(S22:S23)/AVERAGE(S22:S23)*100</f>
        <v>12.14688689324039</v>
      </c>
      <c r="T24" s="9">
        <f t="shared" ref="T24:AC24" si="13">_xlfn.STDEV.S(T22:T23)/AVERAGE(T22:T23)*100</f>
        <v>7.1070371096279921</v>
      </c>
      <c r="U24" s="9">
        <f>_xlfn.STDEV.S(U22:U23)/AVERAGE(U22:U23)*100</f>
        <v>13.479418392910656</v>
      </c>
      <c r="V24" s="9">
        <f t="shared" si="13"/>
        <v>4.0256079126956852</v>
      </c>
      <c r="W24" s="9">
        <f t="shared" si="13"/>
        <v>2.778415643169148</v>
      </c>
      <c r="X24" s="9">
        <f t="shared" si="13"/>
        <v>1.1262224046202109</v>
      </c>
      <c r="Y24" s="9">
        <f t="shared" si="13"/>
        <v>4.6828263654738294</v>
      </c>
      <c r="Z24" s="9">
        <f t="shared" si="13"/>
        <v>2.1808750072182885</v>
      </c>
      <c r="AA24" s="9">
        <f t="shared" si="13"/>
        <v>0.51425947722658294</v>
      </c>
      <c r="AB24" s="9">
        <f t="shared" si="13"/>
        <v>0.34409089108834218</v>
      </c>
      <c r="AC24" s="9">
        <f t="shared" si="13"/>
        <v>0.85918199415133434</v>
      </c>
    </row>
    <row r="25" spans="1:29" x14ac:dyDescent="0.3">
      <c r="C25" s="14" t="s">
        <v>440</v>
      </c>
      <c r="D25" s="12">
        <v>3.0478000000000001</v>
      </c>
      <c r="E25" s="12">
        <v>1.1785000000000001</v>
      </c>
      <c r="F25" s="12">
        <v>0.40600000000000003</v>
      </c>
      <c r="G25" s="12">
        <v>0.10780000000000001</v>
      </c>
      <c r="H25" s="12">
        <v>5.3900000000000003E-2</v>
      </c>
      <c r="I25" s="12">
        <v>4.5400000000000003E-2</v>
      </c>
      <c r="J25" s="12">
        <v>4.3900000000000002E-2</v>
      </c>
      <c r="K25" s="12">
        <v>4.2900000000000001E-2</v>
      </c>
      <c r="L25" s="12">
        <v>4.8000000000000001E-2</v>
      </c>
      <c r="M25" s="12">
        <v>4.2999999999999997E-2</v>
      </c>
      <c r="N25" s="12">
        <v>4.7E-2</v>
      </c>
      <c r="O25" s="12">
        <v>5.2600000000000001E-2</v>
      </c>
      <c r="Q25" s="14" t="s">
        <v>446</v>
      </c>
      <c r="R25" s="12">
        <v>3.3896000000000002</v>
      </c>
      <c r="S25" s="12">
        <v>2.9470999999999998</v>
      </c>
      <c r="T25" s="12">
        <v>1.4551000000000001</v>
      </c>
      <c r="U25" s="12">
        <v>0.33500000000000002</v>
      </c>
      <c r="V25" s="12">
        <v>8.8900000000000007E-2</v>
      </c>
      <c r="W25" s="12">
        <v>5.4199999999999998E-2</v>
      </c>
      <c r="X25" s="12">
        <v>5.3999999999999999E-2</v>
      </c>
      <c r="Y25" s="12">
        <v>4.5699999999999998E-2</v>
      </c>
      <c r="Z25" s="12">
        <v>4.4499999999999998E-2</v>
      </c>
      <c r="AA25" s="12">
        <v>5.0500000000000003E-2</v>
      </c>
      <c r="AB25" s="12">
        <v>4.8300000000000003E-2</v>
      </c>
      <c r="AC25" s="12">
        <v>4.4699999999999997E-2</v>
      </c>
    </row>
    <row r="26" spans="1:29" x14ac:dyDescent="0.3">
      <c r="C26" s="14"/>
      <c r="D26" s="12">
        <v>3.2982</v>
      </c>
      <c r="E26" s="12">
        <v>1.5141</v>
      </c>
      <c r="F26" s="12">
        <v>0.29199999999999998</v>
      </c>
      <c r="G26" s="12">
        <v>0.1119</v>
      </c>
      <c r="H26" s="12">
        <v>5.3199999999999997E-2</v>
      </c>
      <c r="I26" s="12">
        <v>4.6600000000000003E-2</v>
      </c>
      <c r="J26" s="12">
        <v>4.5199999999999997E-2</v>
      </c>
      <c r="K26" s="12">
        <v>4.4400000000000002E-2</v>
      </c>
      <c r="L26" s="12">
        <v>4.41E-2</v>
      </c>
      <c r="M26" s="12">
        <v>4.3900000000000002E-2</v>
      </c>
      <c r="N26" s="12">
        <v>4.48E-2</v>
      </c>
      <c r="O26" s="12">
        <v>4.65E-2</v>
      </c>
      <c r="Q26" s="14"/>
      <c r="R26" s="12">
        <v>3.3616999999999999</v>
      </c>
      <c r="S26" s="12">
        <v>2.7829999999999999</v>
      </c>
      <c r="T26" s="12">
        <v>1.2336</v>
      </c>
      <c r="U26" s="12">
        <v>0.33779999999999999</v>
      </c>
      <c r="V26" s="12">
        <v>8.9300000000000004E-2</v>
      </c>
      <c r="W26" s="12">
        <v>5.3199999999999997E-2</v>
      </c>
      <c r="X26" s="12">
        <v>5.0500000000000003E-2</v>
      </c>
      <c r="Y26" s="12">
        <v>4.5400000000000003E-2</v>
      </c>
      <c r="Z26" s="12">
        <v>4.4600000000000001E-2</v>
      </c>
      <c r="AA26" s="12">
        <v>5.0099999999999999E-2</v>
      </c>
      <c r="AB26" s="12">
        <v>4.3499999999999997E-2</v>
      </c>
      <c r="AC26" s="12">
        <v>4.3799999999999999E-2</v>
      </c>
    </row>
    <row r="27" spans="1:29" s="9" customFormat="1" x14ac:dyDescent="0.3">
      <c r="C27" s="19" t="s">
        <v>475</v>
      </c>
      <c r="D27" s="9">
        <f>_xlfn.STDEV.S(D25:D26)/AVERAGE(D25:D26)*100</f>
        <v>5.5801934449767252</v>
      </c>
      <c r="E27" s="9">
        <f>_xlfn.STDEV.S(E25:E26)/AVERAGE(E25:E26)*100</f>
        <v>17.626460355508105</v>
      </c>
      <c r="F27" s="9">
        <f t="shared" ref="F27:O27" si="14">_xlfn.STDEV.S(F25:F26)/AVERAGE(F25:F26)*100</f>
        <v>23.097470789474677</v>
      </c>
      <c r="G27" s="9">
        <f>_xlfn.STDEV.S(G25:G26)/AVERAGE(G25:G26)*100</f>
        <v>2.639178700832808</v>
      </c>
      <c r="H27" s="9">
        <f t="shared" si="14"/>
        <v>0.92432258978634474</v>
      </c>
      <c r="I27" s="9">
        <f t="shared" si="14"/>
        <v>1.8446263857040366</v>
      </c>
      <c r="J27" s="9">
        <f t="shared" si="14"/>
        <v>2.0633867913412094</v>
      </c>
      <c r="K27" s="9">
        <f t="shared" si="14"/>
        <v>2.4299202102630519</v>
      </c>
      <c r="L27" s="9">
        <f t="shared" si="14"/>
        <v>5.9885264856189693</v>
      </c>
      <c r="M27" s="9">
        <f>_xlfn.STDEV.S(M25:M26)/AVERAGE(M25:M26)*100</f>
        <v>1.4646630680503943</v>
      </c>
      <c r="N27" s="9">
        <f t="shared" si="14"/>
        <v>3.3891828292165687</v>
      </c>
      <c r="O27" s="9">
        <f t="shared" si="14"/>
        <v>8.7050481639514441</v>
      </c>
      <c r="Q27" s="19" t="s">
        <v>475</v>
      </c>
      <c r="R27" s="9">
        <f>_xlfn.STDEV.S(R25:R26)/AVERAGE(R25:R26)*100</f>
        <v>0.58442904907513682</v>
      </c>
      <c r="S27" s="9">
        <f>_xlfn.STDEV.S(S25:S26)/AVERAGE(S25:S26)*100</f>
        <v>4.0500592587463533</v>
      </c>
      <c r="T27" s="9">
        <f t="shared" ref="T27:AC27" si="15">_xlfn.STDEV.S(T25:T26)/AVERAGE(T25:T26)*100</f>
        <v>11.650548743468612</v>
      </c>
      <c r="U27" s="9">
        <f>_xlfn.STDEV.S(U25:U26)/AVERAGE(U25:U26)*100</f>
        <v>0.58855499028606151</v>
      </c>
      <c r="V27" s="9">
        <f t="shared" si="15"/>
        <v>0.31744412174480052</v>
      </c>
      <c r="W27" s="9">
        <f t="shared" si="15"/>
        <v>1.3167724044442239</v>
      </c>
      <c r="X27" s="9">
        <f t="shared" si="15"/>
        <v>4.7366004481395478</v>
      </c>
      <c r="Y27" s="9">
        <f t="shared" si="15"/>
        <v>0.46571247937642268</v>
      </c>
      <c r="Z27" s="9">
        <f t="shared" si="15"/>
        <v>0.15872206087240578</v>
      </c>
      <c r="AA27" s="9">
        <f t="shared" si="15"/>
        <v>0.56231155561555113</v>
      </c>
      <c r="AB27" s="9">
        <f t="shared" si="15"/>
        <v>7.3945807182907028</v>
      </c>
      <c r="AC27" s="9">
        <f t="shared" si="15"/>
        <v>1.4381832837692461</v>
      </c>
    </row>
    <row r="29" spans="1:29" x14ac:dyDescent="0.3">
      <c r="A29" s="12" t="s">
        <v>8</v>
      </c>
    </row>
    <row r="30" spans="1:29" x14ac:dyDescent="0.3">
      <c r="A30" s="12" t="s">
        <v>9</v>
      </c>
    </row>
    <row r="31" spans="1:29" customFormat="1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customFormat="1" x14ac:dyDescent="0.3">
      <c r="A32">
        <v>1</v>
      </c>
      <c r="B32">
        <v>100</v>
      </c>
      <c r="C32" t="s">
        <v>17</v>
      </c>
      <c r="D32" t="s">
        <v>18</v>
      </c>
      <c r="E32">
        <v>3.4649999999999999</v>
      </c>
      <c r="F32">
        <v>3.3610000000000002</v>
      </c>
      <c r="G32">
        <v>0.14799999999999999</v>
      </c>
      <c r="H32">
        <v>4.4000000000000004</v>
      </c>
    </row>
    <row r="33" spans="1:8" customFormat="1" x14ac:dyDescent="0.3">
      <c r="A33" t="s">
        <v>19</v>
      </c>
      <c r="B33" t="s">
        <v>19</v>
      </c>
      <c r="C33">
        <v>54.460999999999999</v>
      </c>
      <c r="D33" t="s">
        <v>20</v>
      </c>
      <c r="E33">
        <v>3.2559999999999998</v>
      </c>
      <c r="F33" t="s">
        <v>19</v>
      </c>
      <c r="G33" t="s">
        <v>19</v>
      </c>
      <c r="H33" t="s">
        <v>19</v>
      </c>
    </row>
    <row r="34" spans="1:8" customFormat="1" x14ac:dyDescent="0.3">
      <c r="A34">
        <v>2</v>
      </c>
      <c r="B34">
        <v>33.332999999999998</v>
      </c>
      <c r="C34">
        <v>31.018999999999998</v>
      </c>
      <c r="D34" t="s">
        <v>21</v>
      </c>
      <c r="E34">
        <v>3.117</v>
      </c>
      <c r="F34">
        <v>3.0870000000000002</v>
      </c>
      <c r="G34">
        <v>4.2000000000000003E-2</v>
      </c>
      <c r="H34">
        <v>1.4</v>
      </c>
    </row>
    <row r="35" spans="1:8" customFormat="1" x14ac:dyDescent="0.3">
      <c r="A35" t="s">
        <v>19</v>
      </c>
      <c r="B35" t="s">
        <v>19</v>
      </c>
      <c r="C35">
        <v>26.120999999999999</v>
      </c>
      <c r="D35" t="s">
        <v>22</v>
      </c>
      <c r="E35">
        <v>3.0569999999999999</v>
      </c>
      <c r="F35" t="s">
        <v>19</v>
      </c>
      <c r="G35" t="s">
        <v>19</v>
      </c>
      <c r="H35" t="s">
        <v>19</v>
      </c>
    </row>
    <row r="36" spans="1:8" customFormat="1" x14ac:dyDescent="0.3">
      <c r="A36">
        <v>3</v>
      </c>
      <c r="B36">
        <v>11.111000000000001</v>
      </c>
      <c r="C36">
        <v>10.038</v>
      </c>
      <c r="D36" t="s">
        <v>23</v>
      </c>
      <c r="E36">
        <v>2.5249999999999999</v>
      </c>
      <c r="F36">
        <v>2.6469999999999998</v>
      </c>
      <c r="G36">
        <v>0.17399999999999999</v>
      </c>
      <c r="H36">
        <v>6.6</v>
      </c>
    </row>
    <row r="37" spans="1:8" customFormat="1" x14ac:dyDescent="0.3">
      <c r="A37" t="s">
        <v>19</v>
      </c>
      <c r="B37" t="s">
        <v>19</v>
      </c>
      <c r="C37">
        <v>14.468999999999999</v>
      </c>
      <c r="D37" t="s">
        <v>24</v>
      </c>
      <c r="E37">
        <v>2.77</v>
      </c>
      <c r="F37" t="s">
        <v>19</v>
      </c>
      <c r="G37" t="s">
        <v>19</v>
      </c>
      <c r="H37" t="s">
        <v>19</v>
      </c>
    </row>
    <row r="38" spans="1:8" customFormat="1" x14ac:dyDescent="0.3">
      <c r="A38">
        <v>4</v>
      </c>
      <c r="B38">
        <v>3.7040000000000002</v>
      </c>
      <c r="C38">
        <v>3.1909999999999998</v>
      </c>
      <c r="D38" t="s">
        <v>25</v>
      </c>
      <c r="E38">
        <v>1.532</v>
      </c>
      <c r="F38">
        <v>1.637</v>
      </c>
      <c r="G38">
        <v>0.14899999999999999</v>
      </c>
      <c r="H38">
        <v>9.1</v>
      </c>
    </row>
    <row r="39" spans="1:8" customFormat="1" x14ac:dyDescent="0.3">
      <c r="A39" t="s">
        <v>19</v>
      </c>
      <c r="B39" t="s">
        <v>19</v>
      </c>
      <c r="C39">
        <v>4.0259999999999998</v>
      </c>
      <c r="D39" t="s">
        <v>26</v>
      </c>
      <c r="E39">
        <v>1.742</v>
      </c>
      <c r="F39" t="s">
        <v>19</v>
      </c>
      <c r="G39" t="s">
        <v>19</v>
      </c>
      <c r="H39" t="s">
        <v>19</v>
      </c>
    </row>
    <row r="40" spans="1:8" customFormat="1" x14ac:dyDescent="0.3">
      <c r="A40">
        <v>5</v>
      </c>
      <c r="B40">
        <v>1.2350000000000001</v>
      </c>
      <c r="C40">
        <v>1.325</v>
      </c>
      <c r="D40" t="s">
        <v>27</v>
      </c>
      <c r="E40">
        <v>0.84599999999999997</v>
      </c>
      <c r="F40">
        <v>0.80400000000000005</v>
      </c>
      <c r="G40">
        <v>0.06</v>
      </c>
      <c r="H40">
        <v>7.4</v>
      </c>
    </row>
    <row r="41" spans="1:8" customFormat="1" x14ac:dyDescent="0.3">
      <c r="A41" t="s">
        <v>19</v>
      </c>
      <c r="B41" t="s">
        <v>19</v>
      </c>
      <c r="C41">
        <v>1.1539999999999999</v>
      </c>
      <c r="D41" t="s">
        <v>28</v>
      </c>
      <c r="E41">
        <v>0.76200000000000001</v>
      </c>
      <c r="F41" t="s">
        <v>19</v>
      </c>
      <c r="G41" t="s">
        <v>19</v>
      </c>
      <c r="H41" t="s">
        <v>19</v>
      </c>
    </row>
    <row r="42" spans="1:8" customFormat="1" x14ac:dyDescent="0.3">
      <c r="A42">
        <v>6</v>
      </c>
      <c r="B42">
        <v>0.41199999999999998</v>
      </c>
      <c r="C42">
        <v>0.45400000000000001</v>
      </c>
      <c r="D42" t="s">
        <v>29</v>
      </c>
      <c r="E42">
        <v>0.36099999999999999</v>
      </c>
      <c r="F42">
        <v>0.34799999999999998</v>
      </c>
      <c r="G42">
        <v>1.9E-2</v>
      </c>
      <c r="H42">
        <v>5.5</v>
      </c>
    </row>
    <row r="43" spans="1:8" customFormat="1" x14ac:dyDescent="0.3">
      <c r="A43" t="s">
        <v>19</v>
      </c>
      <c r="B43" t="s">
        <v>19</v>
      </c>
      <c r="C43">
        <v>0.41299999999999998</v>
      </c>
      <c r="D43" t="s">
        <v>30</v>
      </c>
      <c r="E43">
        <v>0.33400000000000002</v>
      </c>
      <c r="F43" t="s">
        <v>19</v>
      </c>
      <c r="G43" t="s">
        <v>19</v>
      </c>
      <c r="H43" t="s">
        <v>19</v>
      </c>
    </row>
    <row r="44" spans="1:8" customFormat="1" x14ac:dyDescent="0.3">
      <c r="A44">
        <v>7</v>
      </c>
      <c r="B44">
        <v>0.13700000000000001</v>
      </c>
      <c r="C44">
        <v>0.153</v>
      </c>
      <c r="D44" t="s">
        <v>31</v>
      </c>
      <c r="E44">
        <v>0.158</v>
      </c>
      <c r="F44">
        <v>0.15</v>
      </c>
      <c r="G44">
        <v>1.2E-2</v>
      </c>
      <c r="H44">
        <v>7.7</v>
      </c>
    </row>
    <row r="45" spans="1:8" customFormat="1" x14ac:dyDescent="0.3">
      <c r="A45" t="s">
        <v>19</v>
      </c>
      <c r="B45" t="s">
        <v>19</v>
      </c>
      <c r="C45">
        <v>0.13</v>
      </c>
      <c r="D45" t="s">
        <v>32</v>
      </c>
      <c r="E45">
        <v>0.14099999999999999</v>
      </c>
      <c r="F45" t="s">
        <v>19</v>
      </c>
      <c r="G45" t="s">
        <v>19</v>
      </c>
      <c r="H45" t="s">
        <v>19</v>
      </c>
    </row>
    <row r="46" spans="1:8" customFormat="1" x14ac:dyDescent="0.3">
      <c r="A46">
        <v>8</v>
      </c>
      <c r="B46">
        <v>4.5999999999999999E-2</v>
      </c>
      <c r="C46">
        <v>0.05</v>
      </c>
      <c r="D46" t="s">
        <v>33</v>
      </c>
      <c r="E46">
        <v>8.4000000000000005E-2</v>
      </c>
      <c r="F46">
        <v>8.2000000000000003E-2</v>
      </c>
      <c r="G46">
        <v>3.0000000000000001E-3</v>
      </c>
      <c r="H46">
        <v>3.9</v>
      </c>
    </row>
    <row r="47" spans="1:8" customFormat="1" x14ac:dyDescent="0.3">
      <c r="A47" t="s">
        <v>19</v>
      </c>
      <c r="B47" t="s">
        <v>19</v>
      </c>
      <c r="C47">
        <v>4.2999999999999997E-2</v>
      </c>
      <c r="D47" t="s">
        <v>34</v>
      </c>
      <c r="E47">
        <v>7.9000000000000001E-2</v>
      </c>
      <c r="F47" t="s">
        <v>19</v>
      </c>
      <c r="G47" t="s">
        <v>19</v>
      </c>
      <c r="H47" t="s">
        <v>19</v>
      </c>
    </row>
    <row r="48" spans="1:8" customFormat="1" x14ac:dyDescent="0.3">
      <c r="A48">
        <v>9</v>
      </c>
      <c r="B48">
        <v>1.4999999999999999E-2</v>
      </c>
      <c r="C48">
        <v>1.6E-2</v>
      </c>
      <c r="D48" t="s">
        <v>35</v>
      </c>
      <c r="E48">
        <v>0.06</v>
      </c>
      <c r="F48">
        <v>5.8000000000000003E-2</v>
      </c>
      <c r="G48">
        <v>2E-3</v>
      </c>
      <c r="H48">
        <v>3.6</v>
      </c>
    </row>
    <row r="49" spans="1:10" customFormat="1" x14ac:dyDescent="0.3">
      <c r="A49" t="s">
        <v>19</v>
      </c>
      <c r="B49" t="s">
        <v>19</v>
      </c>
      <c r="C49">
        <v>1.2E-2</v>
      </c>
      <c r="D49" t="s">
        <v>36</v>
      </c>
      <c r="E49">
        <v>5.7000000000000002E-2</v>
      </c>
      <c r="F49" t="s">
        <v>19</v>
      </c>
      <c r="G49" t="s">
        <v>19</v>
      </c>
      <c r="H49" t="s">
        <v>19</v>
      </c>
    </row>
    <row r="50" spans="1:10" customFormat="1" x14ac:dyDescent="0.3">
      <c r="A50">
        <v>10</v>
      </c>
      <c r="B50">
        <v>5.0000000000000001E-3</v>
      </c>
      <c r="C50">
        <v>1E-3</v>
      </c>
      <c r="D50" t="s">
        <v>37</v>
      </c>
      <c r="E50">
        <v>4.9000000000000002E-2</v>
      </c>
      <c r="F50">
        <v>4.9000000000000002E-2</v>
      </c>
      <c r="G50">
        <v>0</v>
      </c>
      <c r="H50">
        <v>0.3</v>
      </c>
    </row>
    <row r="51" spans="1:10" customFormat="1" x14ac:dyDescent="0.3">
      <c r="A51" t="s">
        <v>19</v>
      </c>
      <c r="B51" t="s">
        <v>19</v>
      </c>
      <c r="C51">
        <v>0</v>
      </c>
      <c r="D51" t="s">
        <v>38</v>
      </c>
      <c r="E51">
        <v>4.9000000000000002E-2</v>
      </c>
      <c r="F51" t="s">
        <v>19</v>
      </c>
      <c r="G51" t="s">
        <v>19</v>
      </c>
      <c r="H51" t="s">
        <v>19</v>
      </c>
    </row>
    <row r="52" spans="1:10" customFormat="1" x14ac:dyDescent="0.3">
      <c r="A52">
        <v>11</v>
      </c>
      <c r="B52">
        <v>2E-3</v>
      </c>
      <c r="C52" t="s">
        <v>17</v>
      </c>
      <c r="D52" t="s">
        <v>39</v>
      </c>
      <c r="E52">
        <v>4.5999999999999999E-2</v>
      </c>
      <c r="F52">
        <v>4.5999999999999999E-2</v>
      </c>
      <c r="G52">
        <v>0</v>
      </c>
      <c r="H52">
        <v>0.3</v>
      </c>
    </row>
    <row r="53" spans="1:10" customFormat="1" x14ac:dyDescent="0.3">
      <c r="A53" t="s">
        <v>19</v>
      </c>
      <c r="B53" t="s">
        <v>19</v>
      </c>
      <c r="C53" t="s">
        <v>17</v>
      </c>
      <c r="D53" t="s">
        <v>40</v>
      </c>
      <c r="E53">
        <v>4.7E-2</v>
      </c>
      <c r="F53" t="s">
        <v>19</v>
      </c>
      <c r="G53" t="s">
        <v>19</v>
      </c>
      <c r="H53" t="s">
        <v>19</v>
      </c>
    </row>
    <row r="54" spans="1:10" customFormat="1" x14ac:dyDescent="0.3">
      <c r="A54">
        <v>12</v>
      </c>
      <c r="B54">
        <v>1E-3</v>
      </c>
      <c r="C54" t="s">
        <v>17</v>
      </c>
      <c r="D54" t="s">
        <v>41</v>
      </c>
      <c r="E54">
        <v>4.7E-2</v>
      </c>
      <c r="F54">
        <v>4.4999999999999998E-2</v>
      </c>
      <c r="G54">
        <v>2E-3</v>
      </c>
      <c r="H54">
        <v>5.0999999999999996</v>
      </c>
    </row>
    <row r="55" spans="1:10" customFormat="1" x14ac:dyDescent="0.3">
      <c r="A55" t="s">
        <v>19</v>
      </c>
      <c r="B55" t="s">
        <v>19</v>
      </c>
      <c r="C55" t="s">
        <v>17</v>
      </c>
      <c r="D55" t="s">
        <v>42</v>
      </c>
      <c r="E55">
        <v>4.3999999999999997E-2</v>
      </c>
      <c r="F55" t="s">
        <v>19</v>
      </c>
      <c r="G55" t="s">
        <v>19</v>
      </c>
      <c r="H55" t="s">
        <v>19</v>
      </c>
    </row>
    <row r="56" spans="1:10" customFormat="1" x14ac:dyDescent="0.3">
      <c r="A56" t="s">
        <v>43</v>
      </c>
    </row>
    <row r="57" spans="1:10" customFormat="1" x14ac:dyDescent="0.3">
      <c r="A57" t="s">
        <v>44</v>
      </c>
      <c r="B57" t="s">
        <v>45</v>
      </c>
      <c r="C57">
        <v>4.4999999999999998E-2</v>
      </c>
      <c r="D57" t="s">
        <v>46</v>
      </c>
    </row>
    <row r="58" spans="1:10" customFormat="1" x14ac:dyDescent="0.3">
      <c r="A58" t="s">
        <v>47</v>
      </c>
      <c r="B58" t="s">
        <v>48</v>
      </c>
      <c r="C58">
        <v>3.3610000000000002</v>
      </c>
      <c r="D58" t="s">
        <v>49</v>
      </c>
    </row>
    <row r="59" spans="1:10" customFormat="1" x14ac:dyDescent="0.3">
      <c r="A59" t="s">
        <v>50</v>
      </c>
    </row>
    <row r="60" spans="1:10" customFormat="1" x14ac:dyDescent="0.3">
      <c r="A60" t="s">
        <v>414</v>
      </c>
    </row>
    <row r="61" spans="1:10" customFormat="1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customFormat="1" x14ac:dyDescent="0.3">
      <c r="A62">
        <v>1</v>
      </c>
      <c r="B62" t="s">
        <v>54</v>
      </c>
      <c r="C62">
        <v>5.8000000000000003E-2</v>
      </c>
      <c r="E62">
        <v>1.2999999999999999E-2</v>
      </c>
      <c r="F62">
        <v>1.4999999999999999E-2</v>
      </c>
      <c r="G62">
        <v>2E-3</v>
      </c>
      <c r="H62">
        <v>15.8</v>
      </c>
      <c r="I62">
        <v>1</v>
      </c>
      <c r="J62">
        <v>1.4999999999999999E-2</v>
      </c>
    </row>
    <row r="63" spans="1:10" customFormat="1" x14ac:dyDescent="0.3">
      <c r="A63" t="s">
        <v>19</v>
      </c>
      <c r="B63" t="s">
        <v>78</v>
      </c>
      <c r="C63">
        <v>0.06</v>
      </c>
      <c r="E63">
        <v>1.7000000000000001E-2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customFormat="1" x14ac:dyDescent="0.3">
      <c r="A64">
        <v>2</v>
      </c>
      <c r="B64" t="s">
        <v>55</v>
      </c>
      <c r="C64">
        <v>4.4999999999999998E-2</v>
      </c>
      <c r="D64" t="s">
        <v>51</v>
      </c>
      <c r="E64" t="s">
        <v>17</v>
      </c>
      <c r="F64" t="s">
        <v>17</v>
      </c>
      <c r="G64" t="s">
        <v>17</v>
      </c>
      <c r="H64" t="s">
        <v>17</v>
      </c>
      <c r="I64">
        <v>3</v>
      </c>
      <c r="J64" t="s">
        <v>17</v>
      </c>
    </row>
    <row r="65" spans="1:10" customFormat="1" x14ac:dyDescent="0.3">
      <c r="A65" t="s">
        <v>19</v>
      </c>
      <c r="B65" t="s">
        <v>79</v>
      </c>
      <c r="C65">
        <v>4.5999999999999999E-2</v>
      </c>
      <c r="E65" t="s">
        <v>17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customFormat="1" x14ac:dyDescent="0.3">
      <c r="A66">
        <v>3</v>
      </c>
      <c r="B66" t="s">
        <v>56</v>
      </c>
      <c r="C66">
        <v>4.4999999999999998E-2</v>
      </c>
      <c r="D66" t="s">
        <v>51</v>
      </c>
      <c r="E66" t="s">
        <v>17</v>
      </c>
      <c r="F66">
        <v>6.0000000000000001E-3</v>
      </c>
      <c r="G66">
        <v>0</v>
      </c>
      <c r="H66">
        <v>0</v>
      </c>
      <c r="I66">
        <v>9</v>
      </c>
      <c r="J66">
        <v>5.8000000000000003E-2</v>
      </c>
    </row>
    <row r="67" spans="1:10" customFormat="1" x14ac:dyDescent="0.3">
      <c r="A67" t="s">
        <v>19</v>
      </c>
      <c r="B67" t="s">
        <v>80</v>
      </c>
      <c r="C67">
        <v>5.2999999999999999E-2</v>
      </c>
      <c r="E67">
        <v>6.0000000000000001E-3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customFormat="1" x14ac:dyDescent="0.3">
      <c r="A68">
        <v>4</v>
      </c>
      <c r="B68" t="s">
        <v>57</v>
      </c>
      <c r="C68">
        <v>4.5999999999999999E-2</v>
      </c>
      <c r="E68" t="s">
        <v>17</v>
      </c>
      <c r="F68" t="s">
        <v>17</v>
      </c>
      <c r="G68" t="s">
        <v>17</v>
      </c>
      <c r="H68" t="s">
        <v>17</v>
      </c>
      <c r="I68">
        <v>27</v>
      </c>
      <c r="J68" t="s">
        <v>17</v>
      </c>
    </row>
    <row r="69" spans="1:10" customFormat="1" x14ac:dyDescent="0.3">
      <c r="A69" t="s">
        <v>19</v>
      </c>
      <c r="B69" t="s">
        <v>81</v>
      </c>
      <c r="C69">
        <v>4.2000000000000003E-2</v>
      </c>
      <c r="D69" t="s">
        <v>51</v>
      </c>
      <c r="E69" t="s">
        <v>17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customFormat="1" x14ac:dyDescent="0.3">
      <c r="A70">
        <v>5</v>
      </c>
      <c r="B70" t="s">
        <v>58</v>
      </c>
      <c r="C70">
        <v>4.2000000000000003E-2</v>
      </c>
      <c r="D70" t="s">
        <v>51</v>
      </c>
      <c r="E70" t="s">
        <v>17</v>
      </c>
      <c r="F70" t="s">
        <v>17</v>
      </c>
      <c r="G70" t="s">
        <v>17</v>
      </c>
      <c r="H70" t="s">
        <v>17</v>
      </c>
      <c r="I70">
        <v>81</v>
      </c>
      <c r="J70" t="s">
        <v>17</v>
      </c>
    </row>
    <row r="71" spans="1:10" customFormat="1" x14ac:dyDescent="0.3">
      <c r="A71" t="s">
        <v>19</v>
      </c>
      <c r="B71" t="s">
        <v>82</v>
      </c>
      <c r="C71">
        <v>4.2999999999999997E-2</v>
      </c>
      <c r="D71" t="s">
        <v>51</v>
      </c>
      <c r="E71" t="s">
        <v>17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customFormat="1" x14ac:dyDescent="0.3">
      <c r="A72">
        <v>6</v>
      </c>
      <c r="B72" t="s">
        <v>59</v>
      </c>
      <c r="C72">
        <v>4.3999999999999997E-2</v>
      </c>
      <c r="D72" t="s">
        <v>51</v>
      </c>
      <c r="E72" t="s">
        <v>17</v>
      </c>
      <c r="F72" t="s">
        <v>17</v>
      </c>
      <c r="G72" t="s">
        <v>17</v>
      </c>
      <c r="H72" t="s">
        <v>17</v>
      </c>
      <c r="I72">
        <v>243</v>
      </c>
      <c r="J72" t="s">
        <v>17</v>
      </c>
    </row>
    <row r="73" spans="1:10" customFormat="1" x14ac:dyDescent="0.3">
      <c r="A73" t="s">
        <v>19</v>
      </c>
      <c r="B73" t="s">
        <v>83</v>
      </c>
      <c r="C73">
        <v>4.2000000000000003E-2</v>
      </c>
      <c r="D73" t="s">
        <v>51</v>
      </c>
      <c r="E73" t="s">
        <v>17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customFormat="1" x14ac:dyDescent="0.3">
      <c r="A74">
        <v>7</v>
      </c>
      <c r="B74" t="s">
        <v>60</v>
      </c>
      <c r="C74">
        <v>4.2999999999999997E-2</v>
      </c>
      <c r="D74" t="s">
        <v>51</v>
      </c>
      <c r="E74" t="s">
        <v>17</v>
      </c>
      <c r="F74" t="s">
        <v>17</v>
      </c>
      <c r="G74" t="s">
        <v>17</v>
      </c>
      <c r="H74" t="s">
        <v>17</v>
      </c>
      <c r="I74">
        <v>729</v>
      </c>
      <c r="J74" t="s">
        <v>17</v>
      </c>
    </row>
    <row r="75" spans="1:10" customFormat="1" x14ac:dyDescent="0.3">
      <c r="A75" t="s">
        <v>19</v>
      </c>
      <c r="B75" t="s">
        <v>84</v>
      </c>
      <c r="C75">
        <v>4.2999999999999997E-2</v>
      </c>
      <c r="D75" t="s">
        <v>51</v>
      </c>
      <c r="E75" t="s">
        <v>17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customFormat="1" x14ac:dyDescent="0.3">
      <c r="A76">
        <v>8</v>
      </c>
      <c r="B76" t="s">
        <v>61</v>
      </c>
      <c r="C76">
        <v>4.5999999999999999E-2</v>
      </c>
      <c r="E76" t="s">
        <v>17</v>
      </c>
      <c r="F76" t="s">
        <v>17</v>
      </c>
      <c r="G76" t="s">
        <v>17</v>
      </c>
      <c r="H76" t="s">
        <v>17</v>
      </c>
      <c r="I76">
        <v>2187</v>
      </c>
      <c r="J76" t="s">
        <v>17</v>
      </c>
    </row>
    <row r="77" spans="1:10" customFormat="1" x14ac:dyDescent="0.3">
      <c r="A77" t="s">
        <v>19</v>
      </c>
      <c r="B77" t="s">
        <v>85</v>
      </c>
      <c r="C77">
        <v>4.2000000000000003E-2</v>
      </c>
      <c r="D77" t="s">
        <v>51</v>
      </c>
      <c r="E77" t="s">
        <v>17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customFormat="1" x14ac:dyDescent="0.3">
      <c r="A78">
        <v>9</v>
      </c>
      <c r="B78" t="s">
        <v>62</v>
      </c>
      <c r="C78">
        <v>6.6000000000000003E-2</v>
      </c>
      <c r="E78">
        <v>2.5000000000000001E-2</v>
      </c>
      <c r="F78">
        <v>1.4E-2</v>
      </c>
      <c r="G78">
        <v>1.4999999999999999E-2</v>
      </c>
      <c r="H78">
        <v>105.9</v>
      </c>
      <c r="I78">
        <v>6561</v>
      </c>
      <c r="J78">
        <v>94.135999999999996</v>
      </c>
    </row>
    <row r="79" spans="1:10" customFormat="1" x14ac:dyDescent="0.3">
      <c r="A79" t="s">
        <v>19</v>
      </c>
      <c r="B79" t="s">
        <v>86</v>
      </c>
      <c r="C79">
        <v>5.0999999999999997E-2</v>
      </c>
      <c r="E79">
        <v>4.0000000000000001E-3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customFormat="1" x14ac:dyDescent="0.3">
      <c r="A80">
        <v>97</v>
      </c>
      <c r="B80" t="s">
        <v>114</v>
      </c>
      <c r="C80">
        <v>4.2999999999999997E-2</v>
      </c>
      <c r="D80" t="s">
        <v>51</v>
      </c>
      <c r="E80" t="s">
        <v>17</v>
      </c>
      <c r="F80" t="s">
        <v>17</v>
      </c>
      <c r="G80" t="s">
        <v>17</v>
      </c>
      <c r="H80" t="s">
        <v>17</v>
      </c>
      <c r="I80">
        <v>1</v>
      </c>
      <c r="J80" t="s">
        <v>17</v>
      </c>
    </row>
    <row r="81" spans="1:10" customFormat="1" x14ac:dyDescent="0.3">
      <c r="A81" t="s">
        <v>19</v>
      </c>
      <c r="B81" t="s">
        <v>138</v>
      </c>
      <c r="C81">
        <v>4.2000000000000003E-2</v>
      </c>
      <c r="D81" t="s">
        <v>51</v>
      </c>
      <c r="E81" t="s">
        <v>17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customFormat="1" x14ac:dyDescent="0.3">
      <c r="A82">
        <v>98</v>
      </c>
      <c r="B82" t="s">
        <v>115</v>
      </c>
      <c r="C82">
        <v>4.2000000000000003E-2</v>
      </c>
      <c r="D82" t="s">
        <v>51</v>
      </c>
      <c r="E82" t="s">
        <v>17</v>
      </c>
      <c r="F82" t="s">
        <v>17</v>
      </c>
      <c r="G82" t="s">
        <v>17</v>
      </c>
      <c r="H82" t="s">
        <v>17</v>
      </c>
      <c r="I82">
        <v>3</v>
      </c>
      <c r="J82" t="s">
        <v>17</v>
      </c>
    </row>
    <row r="83" spans="1:10" customFormat="1" x14ac:dyDescent="0.3">
      <c r="A83" t="s">
        <v>19</v>
      </c>
      <c r="B83" t="s">
        <v>139</v>
      </c>
      <c r="C83">
        <v>4.2000000000000003E-2</v>
      </c>
      <c r="D83" t="s">
        <v>51</v>
      </c>
      <c r="E83" t="s">
        <v>17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customFormat="1" x14ac:dyDescent="0.3">
      <c r="A84">
        <v>99</v>
      </c>
      <c r="B84" t="s">
        <v>116</v>
      </c>
      <c r="C84">
        <v>4.2000000000000003E-2</v>
      </c>
      <c r="D84" t="s">
        <v>51</v>
      </c>
      <c r="E84" t="s">
        <v>17</v>
      </c>
      <c r="F84" t="s">
        <v>17</v>
      </c>
      <c r="G84" t="s">
        <v>17</v>
      </c>
      <c r="H84" t="s">
        <v>17</v>
      </c>
      <c r="I84">
        <v>9</v>
      </c>
      <c r="J84" t="s">
        <v>17</v>
      </c>
    </row>
    <row r="85" spans="1:10" customFormat="1" x14ac:dyDescent="0.3">
      <c r="A85" t="s">
        <v>19</v>
      </c>
      <c r="B85" t="s">
        <v>140</v>
      </c>
      <c r="C85">
        <v>4.2000000000000003E-2</v>
      </c>
      <c r="D85" t="s">
        <v>51</v>
      </c>
      <c r="E85" t="s">
        <v>17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customFormat="1" x14ac:dyDescent="0.3">
      <c r="A86">
        <v>10</v>
      </c>
      <c r="B86" t="s">
        <v>63</v>
      </c>
      <c r="C86">
        <v>0.05</v>
      </c>
      <c r="E86">
        <v>2E-3</v>
      </c>
      <c r="F86">
        <v>2E-3</v>
      </c>
      <c r="G86">
        <v>0</v>
      </c>
      <c r="H86">
        <v>0</v>
      </c>
      <c r="I86">
        <v>19683</v>
      </c>
      <c r="J86">
        <v>48.145000000000003</v>
      </c>
    </row>
    <row r="87" spans="1:10" customFormat="1" x14ac:dyDescent="0.3">
      <c r="A87" t="s">
        <v>19</v>
      </c>
      <c r="B87" t="s">
        <v>87</v>
      </c>
      <c r="C87">
        <v>4.2999999999999997E-2</v>
      </c>
      <c r="D87" t="s">
        <v>51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customFormat="1" x14ac:dyDescent="0.3">
      <c r="A88">
        <v>100</v>
      </c>
      <c r="B88" t="s">
        <v>117</v>
      </c>
      <c r="C88">
        <v>4.2000000000000003E-2</v>
      </c>
      <c r="D88" t="s">
        <v>51</v>
      </c>
      <c r="E88" t="s">
        <v>17</v>
      </c>
      <c r="F88" t="s">
        <v>17</v>
      </c>
      <c r="G88" t="s">
        <v>17</v>
      </c>
      <c r="H88" t="s">
        <v>17</v>
      </c>
      <c r="I88">
        <v>27</v>
      </c>
      <c r="J88" t="s">
        <v>17</v>
      </c>
    </row>
    <row r="89" spans="1:10" customFormat="1" x14ac:dyDescent="0.3">
      <c r="A89" t="s">
        <v>19</v>
      </c>
      <c r="B89" t="s">
        <v>141</v>
      </c>
      <c r="C89">
        <v>4.3999999999999997E-2</v>
      </c>
      <c r="D89" t="s">
        <v>51</v>
      </c>
      <c r="E89" t="s">
        <v>17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customFormat="1" x14ac:dyDescent="0.3">
      <c r="A90">
        <v>101</v>
      </c>
      <c r="B90" t="s">
        <v>118</v>
      </c>
      <c r="C90">
        <v>4.2000000000000003E-2</v>
      </c>
      <c r="D90" t="s">
        <v>51</v>
      </c>
      <c r="E90" t="s">
        <v>17</v>
      </c>
      <c r="F90" t="s">
        <v>17</v>
      </c>
      <c r="G90" t="s">
        <v>17</v>
      </c>
      <c r="H90" t="s">
        <v>17</v>
      </c>
      <c r="I90">
        <v>81</v>
      </c>
      <c r="J90" t="s">
        <v>17</v>
      </c>
    </row>
    <row r="91" spans="1:10" customFormat="1" x14ac:dyDescent="0.3">
      <c r="A91" t="s">
        <v>19</v>
      </c>
      <c r="B91" t="s">
        <v>142</v>
      </c>
      <c r="C91">
        <v>4.1000000000000002E-2</v>
      </c>
      <c r="D91" t="s">
        <v>51</v>
      </c>
      <c r="E91" t="s">
        <v>17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customFormat="1" x14ac:dyDescent="0.3">
      <c r="A92">
        <v>102</v>
      </c>
      <c r="B92" t="s">
        <v>119</v>
      </c>
      <c r="C92">
        <v>4.2999999999999997E-2</v>
      </c>
      <c r="D92" t="s">
        <v>51</v>
      </c>
      <c r="E92" t="s">
        <v>17</v>
      </c>
      <c r="F92" t="s">
        <v>17</v>
      </c>
      <c r="G92" t="s">
        <v>17</v>
      </c>
      <c r="H92" t="s">
        <v>17</v>
      </c>
      <c r="I92">
        <v>243</v>
      </c>
      <c r="J92" t="s">
        <v>17</v>
      </c>
    </row>
    <row r="93" spans="1:10" customFormat="1" x14ac:dyDescent="0.3">
      <c r="A93" t="s">
        <v>19</v>
      </c>
      <c r="B93" t="s">
        <v>143</v>
      </c>
      <c r="C93">
        <v>4.2000000000000003E-2</v>
      </c>
      <c r="D93" t="s">
        <v>51</v>
      </c>
      <c r="E93" t="s">
        <v>17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customFormat="1" x14ac:dyDescent="0.3">
      <c r="A94">
        <v>103</v>
      </c>
      <c r="B94" t="s">
        <v>120</v>
      </c>
      <c r="C94">
        <v>4.4999999999999998E-2</v>
      </c>
      <c r="D94" t="s">
        <v>51</v>
      </c>
      <c r="E94" t="s">
        <v>17</v>
      </c>
      <c r="F94" t="s">
        <v>17</v>
      </c>
      <c r="G94" t="s">
        <v>17</v>
      </c>
      <c r="H94" t="s">
        <v>17</v>
      </c>
      <c r="I94">
        <v>729</v>
      </c>
      <c r="J94" t="s">
        <v>17</v>
      </c>
    </row>
    <row r="95" spans="1:10" customFormat="1" x14ac:dyDescent="0.3">
      <c r="A95" t="s">
        <v>19</v>
      </c>
      <c r="B95" t="s">
        <v>144</v>
      </c>
      <c r="C95">
        <v>4.1000000000000002E-2</v>
      </c>
      <c r="D95" t="s">
        <v>51</v>
      </c>
      <c r="E95" t="s">
        <v>17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customFormat="1" x14ac:dyDescent="0.3">
      <c r="A96">
        <v>104</v>
      </c>
      <c r="B96" t="s">
        <v>121</v>
      </c>
      <c r="C96">
        <v>4.2999999999999997E-2</v>
      </c>
      <c r="D96" t="s">
        <v>51</v>
      </c>
      <c r="E96" t="s">
        <v>17</v>
      </c>
      <c r="F96" t="s">
        <v>17</v>
      </c>
      <c r="G96" t="s">
        <v>17</v>
      </c>
      <c r="H96" t="s">
        <v>17</v>
      </c>
      <c r="I96">
        <v>2187</v>
      </c>
      <c r="J96" t="s">
        <v>17</v>
      </c>
    </row>
    <row r="97" spans="1:10" customFormat="1" x14ac:dyDescent="0.3">
      <c r="A97" t="s">
        <v>19</v>
      </c>
      <c r="B97" t="s">
        <v>145</v>
      </c>
      <c r="C97">
        <v>4.2000000000000003E-2</v>
      </c>
      <c r="D97" t="s">
        <v>51</v>
      </c>
      <c r="E97" t="s">
        <v>17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customFormat="1" x14ac:dyDescent="0.3">
      <c r="A98">
        <v>105</v>
      </c>
      <c r="B98" t="s">
        <v>122</v>
      </c>
      <c r="C98">
        <v>4.3999999999999997E-2</v>
      </c>
      <c r="D98" t="s">
        <v>51</v>
      </c>
      <c r="E98" t="s">
        <v>17</v>
      </c>
      <c r="F98" t="s">
        <v>17</v>
      </c>
      <c r="G98" t="s">
        <v>17</v>
      </c>
      <c r="H98" t="s">
        <v>17</v>
      </c>
      <c r="I98">
        <v>6561</v>
      </c>
      <c r="J98" t="s">
        <v>17</v>
      </c>
    </row>
    <row r="99" spans="1:10" customFormat="1" x14ac:dyDescent="0.3">
      <c r="A99" t="s">
        <v>19</v>
      </c>
      <c r="B99" t="s">
        <v>146</v>
      </c>
      <c r="C99">
        <v>4.1000000000000002E-2</v>
      </c>
      <c r="D99" t="s">
        <v>51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customFormat="1" x14ac:dyDescent="0.3">
      <c r="A100">
        <v>106</v>
      </c>
      <c r="B100" t="s">
        <v>123</v>
      </c>
      <c r="C100">
        <v>4.9000000000000002E-2</v>
      </c>
      <c r="E100">
        <v>1E-3</v>
      </c>
      <c r="F100">
        <v>1E-3</v>
      </c>
      <c r="G100">
        <v>0</v>
      </c>
      <c r="H100">
        <v>0</v>
      </c>
      <c r="I100">
        <v>19683</v>
      </c>
      <c r="J100">
        <v>13.39</v>
      </c>
    </row>
    <row r="101" spans="1:10" customFormat="1" x14ac:dyDescent="0.3">
      <c r="A101" t="s">
        <v>19</v>
      </c>
      <c r="B101" t="s">
        <v>147</v>
      </c>
      <c r="C101">
        <v>4.5999999999999999E-2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customFormat="1" x14ac:dyDescent="0.3">
      <c r="A102">
        <v>107</v>
      </c>
      <c r="B102" t="s">
        <v>124</v>
      </c>
      <c r="C102">
        <v>7.0999999999999994E-2</v>
      </c>
      <c r="E102">
        <v>3.2000000000000001E-2</v>
      </c>
      <c r="F102">
        <v>0.02</v>
      </c>
      <c r="G102">
        <v>1.6E-2</v>
      </c>
      <c r="H102">
        <v>76.8</v>
      </c>
      <c r="I102">
        <v>59049</v>
      </c>
      <c r="J102">
        <v>1205.973</v>
      </c>
    </row>
    <row r="103" spans="1:10" customFormat="1" x14ac:dyDescent="0.3">
      <c r="A103" t="s">
        <v>19</v>
      </c>
      <c r="B103" t="s">
        <v>148</v>
      </c>
      <c r="C103">
        <v>5.5E-2</v>
      </c>
      <c r="E103">
        <v>8.9999999999999993E-3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customFormat="1" x14ac:dyDescent="0.3">
      <c r="A104">
        <v>108</v>
      </c>
      <c r="B104" t="s">
        <v>125</v>
      </c>
      <c r="C104">
        <v>4.2000000000000003E-2</v>
      </c>
      <c r="D104" t="s">
        <v>51</v>
      </c>
      <c r="E104" t="s">
        <v>17</v>
      </c>
      <c r="F104" t="s">
        <v>17</v>
      </c>
      <c r="G104" t="s">
        <v>17</v>
      </c>
      <c r="H104" t="s">
        <v>17</v>
      </c>
      <c r="I104">
        <v>177147</v>
      </c>
      <c r="J104" t="s">
        <v>17</v>
      </c>
    </row>
    <row r="105" spans="1:10" customFormat="1" x14ac:dyDescent="0.3">
      <c r="A105" t="s">
        <v>19</v>
      </c>
      <c r="B105" t="s">
        <v>149</v>
      </c>
      <c r="C105">
        <v>4.2999999999999997E-2</v>
      </c>
      <c r="D105" t="s">
        <v>51</v>
      </c>
      <c r="E105" t="s">
        <v>17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customFormat="1" x14ac:dyDescent="0.3">
      <c r="A106">
        <v>109</v>
      </c>
      <c r="B106" t="s">
        <v>162</v>
      </c>
      <c r="C106">
        <v>7.4999999999999997E-2</v>
      </c>
      <c r="E106">
        <v>3.7999999999999999E-2</v>
      </c>
      <c r="F106">
        <v>3.5999999999999997E-2</v>
      </c>
      <c r="G106">
        <v>2E-3</v>
      </c>
      <c r="H106">
        <v>6.3</v>
      </c>
      <c r="I106">
        <v>1</v>
      </c>
      <c r="J106">
        <v>3.5999999999999997E-2</v>
      </c>
    </row>
    <row r="107" spans="1:10" customFormat="1" x14ac:dyDescent="0.3">
      <c r="A107" t="s">
        <v>19</v>
      </c>
      <c r="B107" t="s">
        <v>186</v>
      </c>
      <c r="C107">
        <v>7.2999999999999995E-2</v>
      </c>
      <c r="E107">
        <v>3.4000000000000002E-2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customFormat="1" x14ac:dyDescent="0.3">
      <c r="A108">
        <v>11</v>
      </c>
      <c r="B108" t="s">
        <v>64</v>
      </c>
      <c r="C108">
        <v>7.6999999999999999E-2</v>
      </c>
      <c r="E108">
        <v>0.04</v>
      </c>
      <c r="F108">
        <v>3.7999999999999999E-2</v>
      </c>
      <c r="G108">
        <v>3.0000000000000001E-3</v>
      </c>
      <c r="H108">
        <v>8.6</v>
      </c>
      <c r="I108">
        <v>59049</v>
      </c>
      <c r="J108">
        <v>2235.9670000000001</v>
      </c>
    </row>
    <row r="109" spans="1:10" customFormat="1" x14ac:dyDescent="0.3">
      <c r="A109" t="s">
        <v>19</v>
      </c>
      <c r="B109" t="s">
        <v>88</v>
      </c>
      <c r="C109">
        <v>7.3999999999999996E-2</v>
      </c>
      <c r="E109">
        <v>3.5999999999999997E-2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customFormat="1" x14ac:dyDescent="0.3">
      <c r="A110">
        <v>110</v>
      </c>
      <c r="B110" t="s">
        <v>163</v>
      </c>
      <c r="C110">
        <v>5.0999999999999997E-2</v>
      </c>
      <c r="E110">
        <v>3.0000000000000001E-3</v>
      </c>
      <c r="F110">
        <v>4.0000000000000001E-3</v>
      </c>
      <c r="G110">
        <v>2E-3</v>
      </c>
      <c r="H110">
        <v>40.700000000000003</v>
      </c>
      <c r="I110">
        <v>3</v>
      </c>
      <c r="J110">
        <v>1.2999999999999999E-2</v>
      </c>
    </row>
    <row r="111" spans="1:10" customFormat="1" x14ac:dyDescent="0.3">
      <c r="A111" t="s">
        <v>19</v>
      </c>
      <c r="B111" t="s">
        <v>187</v>
      </c>
      <c r="C111">
        <v>5.1999999999999998E-2</v>
      </c>
      <c r="E111">
        <v>5.0000000000000001E-3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customFormat="1" x14ac:dyDescent="0.3">
      <c r="A112">
        <v>111</v>
      </c>
      <c r="B112" t="s">
        <v>164</v>
      </c>
      <c r="C112">
        <v>4.5999999999999999E-2</v>
      </c>
      <c r="E112" t="s">
        <v>17</v>
      </c>
      <c r="F112" t="s">
        <v>17</v>
      </c>
      <c r="G112" t="s">
        <v>17</v>
      </c>
      <c r="H112" t="s">
        <v>17</v>
      </c>
      <c r="I112">
        <v>9</v>
      </c>
      <c r="J112" t="s">
        <v>17</v>
      </c>
    </row>
    <row r="113" spans="1:10" customFormat="1" x14ac:dyDescent="0.3">
      <c r="A113" t="s">
        <v>19</v>
      </c>
      <c r="B113" t="s">
        <v>188</v>
      </c>
      <c r="C113">
        <v>4.3999999999999997E-2</v>
      </c>
      <c r="D113" t="s">
        <v>51</v>
      </c>
      <c r="E113" t="s">
        <v>17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customFormat="1" x14ac:dyDescent="0.3">
      <c r="A114">
        <v>112</v>
      </c>
      <c r="B114" t="s">
        <v>165</v>
      </c>
      <c r="C114">
        <v>4.2999999999999997E-2</v>
      </c>
      <c r="D114" t="s">
        <v>51</v>
      </c>
      <c r="E114" t="s">
        <v>17</v>
      </c>
      <c r="F114" t="s">
        <v>17</v>
      </c>
      <c r="G114" t="s">
        <v>17</v>
      </c>
      <c r="H114" t="s">
        <v>17</v>
      </c>
      <c r="I114">
        <v>27</v>
      </c>
      <c r="J114" t="s">
        <v>17</v>
      </c>
    </row>
    <row r="115" spans="1:10" customFormat="1" x14ac:dyDescent="0.3">
      <c r="A115" t="s">
        <v>19</v>
      </c>
      <c r="B115" t="s">
        <v>189</v>
      </c>
      <c r="C115">
        <v>4.2000000000000003E-2</v>
      </c>
      <c r="D115" t="s">
        <v>51</v>
      </c>
      <c r="E115" t="s">
        <v>17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customFormat="1" x14ac:dyDescent="0.3">
      <c r="A116">
        <v>113</v>
      </c>
      <c r="B116" t="s">
        <v>166</v>
      </c>
      <c r="C116">
        <v>4.2000000000000003E-2</v>
      </c>
      <c r="D116" t="s">
        <v>51</v>
      </c>
      <c r="E116" t="s">
        <v>17</v>
      </c>
      <c r="F116" t="s">
        <v>17</v>
      </c>
      <c r="G116" t="s">
        <v>17</v>
      </c>
      <c r="H116" t="s">
        <v>17</v>
      </c>
      <c r="I116">
        <v>81</v>
      </c>
      <c r="J116" t="s">
        <v>17</v>
      </c>
    </row>
    <row r="117" spans="1:10" customFormat="1" x14ac:dyDescent="0.3">
      <c r="A117" t="s">
        <v>19</v>
      </c>
      <c r="B117" t="s">
        <v>190</v>
      </c>
      <c r="C117">
        <v>4.2000000000000003E-2</v>
      </c>
      <c r="D117" t="s">
        <v>51</v>
      </c>
      <c r="E117" t="s">
        <v>17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customFormat="1" x14ac:dyDescent="0.3">
      <c r="A118">
        <v>114</v>
      </c>
      <c r="B118" t="s">
        <v>167</v>
      </c>
      <c r="C118">
        <v>4.4999999999999998E-2</v>
      </c>
      <c r="D118" t="s">
        <v>51</v>
      </c>
      <c r="E118" t="s">
        <v>17</v>
      </c>
      <c r="F118" t="s">
        <v>17</v>
      </c>
      <c r="G118" t="s">
        <v>17</v>
      </c>
      <c r="H118" t="s">
        <v>17</v>
      </c>
      <c r="I118">
        <v>243</v>
      </c>
      <c r="J118" t="s">
        <v>17</v>
      </c>
    </row>
    <row r="119" spans="1:10" customFormat="1" x14ac:dyDescent="0.3">
      <c r="A119" t="s">
        <v>19</v>
      </c>
      <c r="B119" t="s">
        <v>191</v>
      </c>
      <c r="C119">
        <v>4.2000000000000003E-2</v>
      </c>
      <c r="D119" t="s">
        <v>51</v>
      </c>
      <c r="E119" t="s">
        <v>17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customFormat="1" x14ac:dyDescent="0.3">
      <c r="A120">
        <v>115</v>
      </c>
      <c r="B120" t="s">
        <v>168</v>
      </c>
      <c r="C120">
        <v>9.2999999999999999E-2</v>
      </c>
      <c r="E120">
        <v>6.3E-2</v>
      </c>
      <c r="F120">
        <v>6.3E-2</v>
      </c>
      <c r="G120">
        <v>0</v>
      </c>
      <c r="H120">
        <v>0</v>
      </c>
      <c r="I120">
        <v>729</v>
      </c>
      <c r="J120">
        <v>45.732999999999997</v>
      </c>
    </row>
    <row r="121" spans="1:10" customFormat="1" x14ac:dyDescent="0.3">
      <c r="A121" t="s">
        <v>19</v>
      </c>
      <c r="B121" t="s">
        <v>192</v>
      </c>
      <c r="C121">
        <v>4.2000000000000003E-2</v>
      </c>
      <c r="D121" t="s">
        <v>51</v>
      </c>
      <c r="E121" t="s">
        <v>17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customFormat="1" x14ac:dyDescent="0.3">
      <c r="A122">
        <v>116</v>
      </c>
      <c r="B122" t="s">
        <v>169</v>
      </c>
      <c r="C122">
        <v>4.3999999999999997E-2</v>
      </c>
      <c r="D122" t="s">
        <v>51</v>
      </c>
      <c r="E122" t="s">
        <v>17</v>
      </c>
      <c r="F122" t="s">
        <v>17</v>
      </c>
      <c r="G122" t="s">
        <v>17</v>
      </c>
      <c r="H122" t="s">
        <v>17</v>
      </c>
      <c r="I122">
        <v>2187</v>
      </c>
      <c r="J122" t="s">
        <v>17</v>
      </c>
    </row>
    <row r="123" spans="1:10" customFormat="1" x14ac:dyDescent="0.3">
      <c r="A123" t="s">
        <v>19</v>
      </c>
      <c r="B123" t="s">
        <v>193</v>
      </c>
      <c r="C123">
        <v>4.5999999999999999E-2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customFormat="1" x14ac:dyDescent="0.3">
      <c r="A124">
        <v>117</v>
      </c>
      <c r="B124" t="s">
        <v>170</v>
      </c>
      <c r="C124">
        <v>4.2999999999999997E-2</v>
      </c>
      <c r="D124" t="s">
        <v>51</v>
      </c>
      <c r="E124" t="s">
        <v>17</v>
      </c>
      <c r="F124" t="s">
        <v>17</v>
      </c>
      <c r="G124" t="s">
        <v>17</v>
      </c>
      <c r="H124" t="s">
        <v>17</v>
      </c>
      <c r="I124">
        <v>6561</v>
      </c>
      <c r="J124" t="s">
        <v>17</v>
      </c>
    </row>
    <row r="125" spans="1:10" customFormat="1" x14ac:dyDescent="0.3">
      <c r="A125" t="s">
        <v>19</v>
      </c>
      <c r="B125" t="s">
        <v>194</v>
      </c>
      <c r="C125">
        <v>4.3999999999999997E-2</v>
      </c>
      <c r="D125" t="s">
        <v>51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customFormat="1" x14ac:dyDescent="0.3">
      <c r="A126">
        <v>118</v>
      </c>
      <c r="B126" t="s">
        <v>171</v>
      </c>
      <c r="C126">
        <v>0.12</v>
      </c>
      <c r="E126">
        <v>9.9000000000000005E-2</v>
      </c>
      <c r="F126">
        <v>9.9000000000000005E-2</v>
      </c>
      <c r="G126">
        <v>0</v>
      </c>
      <c r="H126">
        <v>0</v>
      </c>
      <c r="I126">
        <v>19683</v>
      </c>
      <c r="J126">
        <v>1957.4059999999999</v>
      </c>
    </row>
    <row r="127" spans="1:10" customFormat="1" x14ac:dyDescent="0.3">
      <c r="A127" t="s">
        <v>19</v>
      </c>
      <c r="B127" t="s">
        <v>195</v>
      </c>
      <c r="C127">
        <v>4.2999999999999997E-2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customFormat="1" x14ac:dyDescent="0.3">
      <c r="A128">
        <v>119</v>
      </c>
      <c r="B128" t="s">
        <v>172</v>
      </c>
      <c r="C128">
        <v>0.129</v>
      </c>
      <c r="E128">
        <v>0.112</v>
      </c>
      <c r="F128">
        <v>6.9000000000000006E-2</v>
      </c>
      <c r="G128">
        <v>0.06</v>
      </c>
      <c r="H128">
        <v>86.4</v>
      </c>
      <c r="I128">
        <v>59049</v>
      </c>
      <c r="J128">
        <v>4102.933</v>
      </c>
    </row>
    <row r="129" spans="1:10" customFormat="1" x14ac:dyDescent="0.3">
      <c r="A129" t="s">
        <v>19</v>
      </c>
      <c r="B129" t="s">
        <v>196</v>
      </c>
      <c r="C129">
        <v>6.8000000000000005E-2</v>
      </c>
      <c r="E129">
        <v>2.7E-2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customFormat="1" x14ac:dyDescent="0.3">
      <c r="A130">
        <v>12</v>
      </c>
      <c r="B130" t="s">
        <v>65</v>
      </c>
      <c r="C130">
        <v>0.223</v>
      </c>
      <c r="E130">
        <v>0.246</v>
      </c>
      <c r="F130">
        <v>0.35699999999999998</v>
      </c>
      <c r="G130">
        <v>0.157</v>
      </c>
      <c r="H130">
        <v>43.9</v>
      </c>
      <c r="I130">
        <v>177147</v>
      </c>
      <c r="J130">
        <v>63235.09</v>
      </c>
    </row>
    <row r="131" spans="1:10" customFormat="1" x14ac:dyDescent="0.3">
      <c r="A131" t="s">
        <v>19</v>
      </c>
      <c r="B131" t="s">
        <v>89</v>
      </c>
      <c r="C131">
        <v>0.37</v>
      </c>
      <c r="E131">
        <v>0.46800000000000003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customFormat="1" x14ac:dyDescent="0.3">
      <c r="A132">
        <v>120</v>
      </c>
      <c r="B132" t="s">
        <v>173</v>
      </c>
      <c r="C132">
        <v>4.8000000000000001E-2</v>
      </c>
      <c r="E132" t="s">
        <v>17</v>
      </c>
      <c r="F132" t="s">
        <v>17</v>
      </c>
      <c r="G132" t="s">
        <v>17</v>
      </c>
      <c r="H132" t="s">
        <v>17</v>
      </c>
      <c r="I132">
        <v>177147</v>
      </c>
      <c r="J132" t="s">
        <v>17</v>
      </c>
    </row>
    <row r="133" spans="1:10" customFormat="1" x14ac:dyDescent="0.3">
      <c r="A133" t="s">
        <v>19</v>
      </c>
      <c r="B133" t="s">
        <v>197</v>
      </c>
      <c r="C133">
        <v>4.2000000000000003E-2</v>
      </c>
      <c r="D133" t="s">
        <v>51</v>
      </c>
      <c r="E133" t="s">
        <v>17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customFormat="1" x14ac:dyDescent="0.3">
      <c r="A134">
        <v>121</v>
      </c>
      <c r="B134" t="s">
        <v>210</v>
      </c>
      <c r="C134">
        <v>0.92500000000000004</v>
      </c>
      <c r="E134">
        <v>1.494</v>
      </c>
      <c r="F134">
        <v>1.2490000000000001</v>
      </c>
      <c r="G134">
        <v>0.34699999999999998</v>
      </c>
      <c r="H134">
        <v>27.8</v>
      </c>
      <c r="I134">
        <v>1</v>
      </c>
      <c r="J134">
        <v>1.2490000000000001</v>
      </c>
    </row>
    <row r="135" spans="1:10" customFormat="1" x14ac:dyDescent="0.3">
      <c r="A135" t="s">
        <v>19</v>
      </c>
      <c r="B135" t="s">
        <v>234</v>
      </c>
      <c r="C135">
        <v>0.68300000000000005</v>
      </c>
      <c r="E135">
        <v>1.004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customFormat="1" x14ac:dyDescent="0.3">
      <c r="A136">
        <v>122</v>
      </c>
      <c r="B136" t="s">
        <v>211</v>
      </c>
      <c r="C136">
        <v>0.19600000000000001</v>
      </c>
      <c r="E136">
        <v>0.20699999999999999</v>
      </c>
      <c r="F136">
        <v>0.20399999999999999</v>
      </c>
      <c r="G136">
        <v>5.0000000000000001E-3</v>
      </c>
      <c r="H136">
        <v>2.4</v>
      </c>
      <c r="I136">
        <v>3</v>
      </c>
      <c r="J136">
        <v>0.61199999999999999</v>
      </c>
    </row>
    <row r="137" spans="1:10" customFormat="1" x14ac:dyDescent="0.3">
      <c r="A137" t="s">
        <v>19</v>
      </c>
      <c r="B137" t="s">
        <v>235</v>
      </c>
      <c r="C137">
        <v>0.191</v>
      </c>
      <c r="E137">
        <v>0.2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customFormat="1" x14ac:dyDescent="0.3">
      <c r="A138">
        <v>123</v>
      </c>
      <c r="B138" t="s">
        <v>212</v>
      </c>
      <c r="C138">
        <v>7.4999999999999997E-2</v>
      </c>
      <c r="E138">
        <v>3.6999999999999998E-2</v>
      </c>
      <c r="F138">
        <v>3.1E-2</v>
      </c>
      <c r="G138">
        <v>8.0000000000000002E-3</v>
      </c>
      <c r="H138">
        <v>24.9</v>
      </c>
      <c r="I138">
        <v>9</v>
      </c>
      <c r="J138">
        <v>0.28199999999999997</v>
      </c>
    </row>
    <row r="139" spans="1:10" customFormat="1" x14ac:dyDescent="0.3">
      <c r="A139" t="s">
        <v>19</v>
      </c>
      <c r="B139" t="s">
        <v>236</v>
      </c>
      <c r="C139">
        <v>6.7000000000000004E-2</v>
      </c>
      <c r="E139">
        <v>2.5999999999999999E-2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customFormat="1" x14ac:dyDescent="0.3">
      <c r="A140">
        <v>124</v>
      </c>
      <c r="B140" t="s">
        <v>213</v>
      </c>
      <c r="C140">
        <v>5.3999999999999999E-2</v>
      </c>
      <c r="E140">
        <v>8.0000000000000002E-3</v>
      </c>
      <c r="F140">
        <v>4.9000000000000002E-2</v>
      </c>
      <c r="G140">
        <v>5.8000000000000003E-2</v>
      </c>
      <c r="H140">
        <v>117.5</v>
      </c>
      <c r="I140">
        <v>27</v>
      </c>
      <c r="J140">
        <v>1.3320000000000001</v>
      </c>
    </row>
    <row r="141" spans="1:10" customFormat="1" x14ac:dyDescent="0.3">
      <c r="A141" t="s">
        <v>19</v>
      </c>
      <c r="B141" t="s">
        <v>237</v>
      </c>
      <c r="C141">
        <v>0.113</v>
      </c>
      <c r="E141">
        <v>0.09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customFormat="1" x14ac:dyDescent="0.3">
      <c r="A142">
        <v>125</v>
      </c>
      <c r="B142" t="s">
        <v>214</v>
      </c>
      <c r="C142">
        <v>4.4999999999999998E-2</v>
      </c>
      <c r="D142" t="s">
        <v>51</v>
      </c>
      <c r="E142" t="s">
        <v>17</v>
      </c>
      <c r="F142" t="s">
        <v>17</v>
      </c>
      <c r="G142" t="s">
        <v>17</v>
      </c>
      <c r="H142" t="s">
        <v>17</v>
      </c>
      <c r="I142">
        <v>81</v>
      </c>
      <c r="J142" t="s">
        <v>17</v>
      </c>
    </row>
    <row r="143" spans="1:10" customFormat="1" x14ac:dyDescent="0.3">
      <c r="A143" t="s">
        <v>19</v>
      </c>
      <c r="B143" t="s">
        <v>238</v>
      </c>
      <c r="C143">
        <v>4.3999999999999997E-2</v>
      </c>
      <c r="D143" t="s">
        <v>51</v>
      </c>
      <c r="E143" t="s">
        <v>17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customFormat="1" x14ac:dyDescent="0.3">
      <c r="A144">
        <v>126</v>
      </c>
      <c r="B144" t="s">
        <v>215</v>
      </c>
      <c r="C144">
        <v>4.2999999999999997E-2</v>
      </c>
      <c r="D144" t="s">
        <v>51</v>
      </c>
      <c r="E144" t="s">
        <v>17</v>
      </c>
      <c r="F144" t="s">
        <v>17</v>
      </c>
      <c r="G144" t="s">
        <v>17</v>
      </c>
      <c r="H144" t="s">
        <v>17</v>
      </c>
      <c r="I144">
        <v>243</v>
      </c>
      <c r="J144" t="s">
        <v>17</v>
      </c>
    </row>
    <row r="145" spans="1:10" customFormat="1" x14ac:dyDescent="0.3">
      <c r="A145" t="s">
        <v>19</v>
      </c>
      <c r="B145" t="s">
        <v>239</v>
      </c>
      <c r="C145">
        <v>4.3999999999999997E-2</v>
      </c>
      <c r="D145" t="s">
        <v>51</v>
      </c>
      <c r="E145" t="s">
        <v>17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customFormat="1" x14ac:dyDescent="0.3">
      <c r="A146">
        <v>127</v>
      </c>
      <c r="B146" t="s">
        <v>216</v>
      </c>
      <c r="C146">
        <v>0.214</v>
      </c>
      <c r="E146">
        <v>0.23400000000000001</v>
      </c>
      <c r="F146">
        <v>0.121</v>
      </c>
      <c r="G146">
        <v>0.159</v>
      </c>
      <c r="H146">
        <v>131.1</v>
      </c>
      <c r="I146">
        <v>729</v>
      </c>
      <c r="J146">
        <v>88.491</v>
      </c>
    </row>
    <row r="147" spans="1:10" customFormat="1" x14ac:dyDescent="0.3">
      <c r="A147" t="s">
        <v>19</v>
      </c>
      <c r="B147" t="s">
        <v>240</v>
      </c>
      <c r="C147">
        <v>5.5E-2</v>
      </c>
      <c r="E147">
        <v>8.9999999999999993E-3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customFormat="1" x14ac:dyDescent="0.3">
      <c r="A148">
        <v>128</v>
      </c>
      <c r="B148" t="s">
        <v>217</v>
      </c>
      <c r="C148">
        <v>6.2E-2</v>
      </c>
      <c r="E148">
        <v>1.9E-2</v>
      </c>
      <c r="F148">
        <v>1.2E-2</v>
      </c>
      <c r="G148">
        <v>1.0999999999999999E-2</v>
      </c>
      <c r="H148">
        <v>90.8</v>
      </c>
      <c r="I148">
        <v>2187</v>
      </c>
      <c r="J148">
        <v>25.573</v>
      </c>
    </row>
    <row r="149" spans="1:10" customFormat="1" x14ac:dyDescent="0.3">
      <c r="A149" t="s">
        <v>19</v>
      </c>
      <c r="B149" t="s">
        <v>241</v>
      </c>
      <c r="C149">
        <v>5.0999999999999997E-2</v>
      </c>
      <c r="E149">
        <v>4.0000000000000001E-3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customFormat="1" x14ac:dyDescent="0.3">
      <c r="A150">
        <v>129</v>
      </c>
      <c r="B150" t="s">
        <v>218</v>
      </c>
      <c r="C150">
        <v>4.2999999999999997E-2</v>
      </c>
      <c r="D150" t="s">
        <v>51</v>
      </c>
      <c r="E150" t="s">
        <v>17</v>
      </c>
      <c r="F150" t="s">
        <v>17</v>
      </c>
      <c r="G150" t="s">
        <v>17</v>
      </c>
      <c r="H150" t="s">
        <v>17</v>
      </c>
      <c r="I150">
        <v>6561</v>
      </c>
      <c r="J150" t="s">
        <v>17</v>
      </c>
    </row>
    <row r="151" spans="1:10" customFormat="1" x14ac:dyDescent="0.3">
      <c r="A151" t="s">
        <v>19</v>
      </c>
      <c r="B151" t="s">
        <v>242</v>
      </c>
      <c r="C151">
        <v>4.3999999999999997E-2</v>
      </c>
      <c r="D151" t="s">
        <v>51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customFormat="1" x14ac:dyDescent="0.3">
      <c r="A152">
        <v>13</v>
      </c>
      <c r="B152" t="s">
        <v>102</v>
      </c>
      <c r="C152">
        <v>0.91700000000000004</v>
      </c>
      <c r="E152">
        <v>1.4770000000000001</v>
      </c>
      <c r="F152">
        <v>1.6319999999999999</v>
      </c>
      <c r="G152">
        <v>0.219</v>
      </c>
      <c r="H152">
        <v>13.4</v>
      </c>
      <c r="I152">
        <v>1</v>
      </c>
      <c r="J152">
        <v>1.6319999999999999</v>
      </c>
    </row>
    <row r="153" spans="1:10" customFormat="1" x14ac:dyDescent="0.3">
      <c r="A153" t="s">
        <v>19</v>
      </c>
      <c r="B153" t="s">
        <v>126</v>
      </c>
      <c r="C153">
        <v>1.0529999999999999</v>
      </c>
      <c r="E153">
        <v>1.7869999999999999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customFormat="1" x14ac:dyDescent="0.3">
      <c r="A154">
        <v>130</v>
      </c>
      <c r="B154" t="s">
        <v>219</v>
      </c>
      <c r="C154">
        <v>0.11600000000000001</v>
      </c>
      <c r="E154">
        <v>9.4E-2</v>
      </c>
      <c r="F154">
        <v>9.4E-2</v>
      </c>
      <c r="G154">
        <v>0</v>
      </c>
      <c r="H154">
        <v>0</v>
      </c>
      <c r="I154">
        <v>19683</v>
      </c>
      <c r="J154">
        <v>1852.759</v>
      </c>
    </row>
    <row r="155" spans="1:10" customFormat="1" x14ac:dyDescent="0.3">
      <c r="A155" t="s">
        <v>19</v>
      </c>
      <c r="B155" t="s">
        <v>243</v>
      </c>
      <c r="C155">
        <v>4.3999999999999997E-2</v>
      </c>
      <c r="D155" t="s">
        <v>51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customFormat="1" x14ac:dyDescent="0.3">
      <c r="A156">
        <v>131</v>
      </c>
      <c r="B156" t="s">
        <v>220</v>
      </c>
      <c r="C156">
        <v>0.33200000000000002</v>
      </c>
      <c r="E156">
        <v>0.40899999999999997</v>
      </c>
      <c r="F156">
        <v>0.40899999999999997</v>
      </c>
      <c r="G156">
        <v>0</v>
      </c>
      <c r="H156">
        <v>0</v>
      </c>
      <c r="I156">
        <v>59049</v>
      </c>
      <c r="J156">
        <v>24145.02</v>
      </c>
    </row>
    <row r="157" spans="1:10" customFormat="1" x14ac:dyDescent="0.3">
      <c r="A157" t="s">
        <v>19</v>
      </c>
      <c r="B157" t="s">
        <v>244</v>
      </c>
      <c r="C157">
        <v>4.2999999999999997E-2</v>
      </c>
      <c r="D157" t="s">
        <v>51</v>
      </c>
      <c r="E157" t="s">
        <v>17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customFormat="1" x14ac:dyDescent="0.3">
      <c r="A158">
        <v>132</v>
      </c>
      <c r="B158" t="s">
        <v>221</v>
      </c>
      <c r="C158">
        <v>4.5999999999999999E-2</v>
      </c>
      <c r="E158" t="s">
        <v>17</v>
      </c>
      <c r="F158" t="s">
        <v>17</v>
      </c>
      <c r="G158" t="s">
        <v>17</v>
      </c>
      <c r="H158" t="s">
        <v>17</v>
      </c>
      <c r="I158">
        <v>177147</v>
      </c>
      <c r="J158" t="s">
        <v>17</v>
      </c>
    </row>
    <row r="159" spans="1:10" customFormat="1" x14ac:dyDescent="0.3">
      <c r="A159" t="s">
        <v>19</v>
      </c>
      <c r="B159" t="s">
        <v>245</v>
      </c>
      <c r="C159">
        <v>4.2999999999999997E-2</v>
      </c>
      <c r="D159" t="s">
        <v>51</v>
      </c>
      <c r="E159" t="s">
        <v>17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customFormat="1" x14ac:dyDescent="0.3">
      <c r="A160">
        <v>133</v>
      </c>
      <c r="B160" t="s">
        <v>258</v>
      </c>
      <c r="C160">
        <v>3.5219999999999998</v>
      </c>
      <c r="D160" t="s">
        <v>51</v>
      </c>
      <c r="E160" t="s">
        <v>17</v>
      </c>
      <c r="F160" t="s">
        <v>17</v>
      </c>
      <c r="G160" t="s">
        <v>17</v>
      </c>
      <c r="H160" t="s">
        <v>17</v>
      </c>
      <c r="I160">
        <v>1</v>
      </c>
      <c r="J160" t="s">
        <v>17</v>
      </c>
    </row>
    <row r="161" spans="1:10" customFormat="1" x14ac:dyDescent="0.3">
      <c r="A161" t="s">
        <v>19</v>
      </c>
      <c r="B161" t="s">
        <v>282</v>
      </c>
      <c r="C161">
        <v>3.4830000000000001</v>
      </c>
      <c r="D161" t="s">
        <v>51</v>
      </c>
      <c r="E161" t="s">
        <v>17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customFormat="1" x14ac:dyDescent="0.3">
      <c r="A162">
        <v>134</v>
      </c>
      <c r="B162" t="s">
        <v>259</v>
      </c>
      <c r="C162">
        <v>3.3109999999999999</v>
      </c>
      <c r="E162">
        <v>78.022000000000006</v>
      </c>
      <c r="F162">
        <v>135.07300000000001</v>
      </c>
      <c r="G162">
        <v>80.680999999999997</v>
      </c>
      <c r="H162">
        <v>59.7</v>
      </c>
      <c r="I162">
        <v>3</v>
      </c>
      <c r="J162">
        <v>405.21800000000002</v>
      </c>
    </row>
    <row r="163" spans="1:10" customFormat="1" x14ac:dyDescent="0.3">
      <c r="A163" t="s">
        <v>19</v>
      </c>
      <c r="B163" t="s">
        <v>283</v>
      </c>
      <c r="C163">
        <v>3.38</v>
      </c>
      <c r="D163" t="s">
        <v>51</v>
      </c>
      <c r="E163">
        <v>192.12299999999999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customFormat="1" x14ac:dyDescent="0.3">
      <c r="A164">
        <v>135</v>
      </c>
      <c r="B164" t="s">
        <v>260</v>
      </c>
      <c r="C164">
        <v>2.99</v>
      </c>
      <c r="E164">
        <v>22.173999999999999</v>
      </c>
      <c r="F164">
        <v>18.559999999999999</v>
      </c>
      <c r="G164">
        <v>5.1120000000000001</v>
      </c>
      <c r="H164">
        <v>27.5</v>
      </c>
      <c r="I164">
        <v>9</v>
      </c>
      <c r="J164">
        <v>167.03700000000001</v>
      </c>
    </row>
    <row r="165" spans="1:10" customFormat="1" x14ac:dyDescent="0.3">
      <c r="A165" t="s">
        <v>19</v>
      </c>
      <c r="B165" t="s">
        <v>284</v>
      </c>
      <c r="C165">
        <v>2.7890000000000001</v>
      </c>
      <c r="E165">
        <v>14.945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customFormat="1" x14ac:dyDescent="0.3">
      <c r="A166">
        <v>136</v>
      </c>
      <c r="B166" t="s">
        <v>261</v>
      </c>
      <c r="C166">
        <v>1.119</v>
      </c>
      <c r="E166">
        <v>1.952</v>
      </c>
      <c r="F166">
        <v>2.12</v>
      </c>
      <c r="G166">
        <v>0.23699999999999999</v>
      </c>
      <c r="H166">
        <v>11.2</v>
      </c>
      <c r="I166">
        <v>27</v>
      </c>
      <c r="J166">
        <v>57.23</v>
      </c>
    </row>
    <row r="167" spans="1:10" customFormat="1" x14ac:dyDescent="0.3">
      <c r="A167" t="s">
        <v>19</v>
      </c>
      <c r="B167" t="s">
        <v>285</v>
      </c>
      <c r="C167">
        <v>1.246</v>
      </c>
      <c r="E167">
        <v>2.2869999999999999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customFormat="1" x14ac:dyDescent="0.3">
      <c r="A168">
        <v>137</v>
      </c>
      <c r="B168" t="s">
        <v>262</v>
      </c>
      <c r="C168">
        <v>0.28599999999999998</v>
      </c>
      <c r="E168">
        <v>0.34</v>
      </c>
      <c r="F168">
        <v>0.33200000000000002</v>
      </c>
      <c r="G168">
        <v>1.2E-2</v>
      </c>
      <c r="H168">
        <v>3.5</v>
      </c>
      <c r="I168">
        <v>81</v>
      </c>
      <c r="J168">
        <v>26.905999999999999</v>
      </c>
    </row>
    <row r="169" spans="1:10" customFormat="1" x14ac:dyDescent="0.3">
      <c r="A169" t="s">
        <v>19</v>
      </c>
      <c r="B169" t="s">
        <v>286</v>
      </c>
      <c r="C169">
        <v>0.27500000000000002</v>
      </c>
      <c r="E169">
        <v>0.32400000000000001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customFormat="1" x14ac:dyDescent="0.3">
      <c r="A170">
        <v>138</v>
      </c>
      <c r="B170" t="s">
        <v>263</v>
      </c>
      <c r="C170">
        <v>8.5000000000000006E-2</v>
      </c>
      <c r="E170">
        <v>5.0999999999999997E-2</v>
      </c>
      <c r="F170">
        <v>5.6000000000000001E-2</v>
      </c>
      <c r="G170">
        <v>7.0000000000000001E-3</v>
      </c>
      <c r="H170">
        <v>12.3</v>
      </c>
      <c r="I170">
        <v>243</v>
      </c>
      <c r="J170">
        <v>13.653</v>
      </c>
    </row>
    <row r="171" spans="1:10" customFormat="1" x14ac:dyDescent="0.3">
      <c r="A171" t="s">
        <v>19</v>
      </c>
      <c r="B171" t="s">
        <v>287</v>
      </c>
      <c r="C171">
        <v>9.1999999999999998E-2</v>
      </c>
      <c r="E171">
        <v>6.0999999999999999E-2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customFormat="1" x14ac:dyDescent="0.3">
      <c r="A172">
        <v>139</v>
      </c>
      <c r="B172" t="s">
        <v>264</v>
      </c>
      <c r="C172">
        <v>0.13200000000000001</v>
      </c>
      <c r="E172">
        <v>0.11700000000000001</v>
      </c>
      <c r="F172">
        <v>6.9000000000000006E-2</v>
      </c>
      <c r="G172">
        <v>6.9000000000000006E-2</v>
      </c>
      <c r="H172">
        <v>100</v>
      </c>
      <c r="I172">
        <v>729</v>
      </c>
      <c r="J172">
        <v>49.942999999999998</v>
      </c>
    </row>
    <row r="173" spans="1:10" customFormat="1" x14ac:dyDescent="0.3">
      <c r="A173" t="s">
        <v>19</v>
      </c>
      <c r="B173" t="s">
        <v>288</v>
      </c>
      <c r="C173">
        <v>6.3E-2</v>
      </c>
      <c r="E173">
        <v>0.02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customFormat="1" x14ac:dyDescent="0.3">
      <c r="A174">
        <v>14</v>
      </c>
      <c r="B174" t="s">
        <v>103</v>
      </c>
      <c r="C174">
        <v>0.29799999999999999</v>
      </c>
      <c r="E174">
        <v>0.35799999999999998</v>
      </c>
      <c r="F174">
        <v>0.32900000000000001</v>
      </c>
      <c r="G174">
        <v>0.04</v>
      </c>
      <c r="H174">
        <v>12.3</v>
      </c>
      <c r="I174">
        <v>3</v>
      </c>
      <c r="J174">
        <v>0.98799999999999999</v>
      </c>
    </row>
    <row r="175" spans="1:10" customFormat="1" x14ac:dyDescent="0.3">
      <c r="A175" t="s">
        <v>19</v>
      </c>
      <c r="B175" t="s">
        <v>127</v>
      </c>
      <c r="C175">
        <v>0.26</v>
      </c>
      <c r="E175">
        <v>0.30099999999999999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customFormat="1" x14ac:dyDescent="0.3">
      <c r="A176">
        <v>140</v>
      </c>
      <c r="B176" t="s">
        <v>265</v>
      </c>
      <c r="C176">
        <v>4.4999999999999998E-2</v>
      </c>
      <c r="D176" t="s">
        <v>51</v>
      </c>
      <c r="E176" t="s">
        <v>17</v>
      </c>
      <c r="F176" t="s">
        <v>17</v>
      </c>
      <c r="G176" t="s">
        <v>17</v>
      </c>
      <c r="H176" t="s">
        <v>17</v>
      </c>
      <c r="I176">
        <v>2187</v>
      </c>
      <c r="J176" t="s">
        <v>17</v>
      </c>
    </row>
    <row r="177" spans="1:10" customFormat="1" x14ac:dyDescent="0.3">
      <c r="A177" t="s">
        <v>19</v>
      </c>
      <c r="B177" t="s">
        <v>289</v>
      </c>
      <c r="C177">
        <v>4.8000000000000001E-2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customFormat="1" x14ac:dyDescent="0.3">
      <c r="A178">
        <v>141</v>
      </c>
      <c r="B178" t="s">
        <v>266</v>
      </c>
      <c r="C178">
        <v>4.4999999999999998E-2</v>
      </c>
      <c r="D178" t="s">
        <v>51</v>
      </c>
      <c r="E178" t="s">
        <v>17</v>
      </c>
      <c r="F178" t="s">
        <v>17</v>
      </c>
      <c r="G178" t="s">
        <v>17</v>
      </c>
      <c r="H178" t="s">
        <v>17</v>
      </c>
      <c r="I178">
        <v>6561</v>
      </c>
      <c r="J178" t="s">
        <v>17</v>
      </c>
    </row>
    <row r="179" spans="1:10" customFormat="1" x14ac:dyDescent="0.3">
      <c r="A179" t="s">
        <v>19</v>
      </c>
      <c r="B179" t="s">
        <v>290</v>
      </c>
      <c r="C179">
        <v>4.3999999999999997E-2</v>
      </c>
      <c r="D179" t="s">
        <v>51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customFormat="1" x14ac:dyDescent="0.3">
      <c r="A180">
        <v>142</v>
      </c>
      <c r="B180" t="s">
        <v>267</v>
      </c>
      <c r="C180">
        <v>4.4999999999999998E-2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19683</v>
      </c>
      <c r="J180" t="s">
        <v>17</v>
      </c>
    </row>
    <row r="181" spans="1:10" customFormat="1" x14ac:dyDescent="0.3">
      <c r="A181" t="s">
        <v>19</v>
      </c>
      <c r="B181" t="s">
        <v>291</v>
      </c>
      <c r="C181">
        <v>4.3999999999999997E-2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customFormat="1" x14ac:dyDescent="0.3">
      <c r="A182">
        <v>143</v>
      </c>
      <c r="B182" t="s">
        <v>268</v>
      </c>
      <c r="C182">
        <v>4.2999999999999997E-2</v>
      </c>
      <c r="D182" t="s">
        <v>51</v>
      </c>
      <c r="E182" t="s">
        <v>17</v>
      </c>
      <c r="F182" t="s">
        <v>17</v>
      </c>
      <c r="G182" t="s">
        <v>17</v>
      </c>
      <c r="H182" t="s">
        <v>17</v>
      </c>
      <c r="I182">
        <v>59049</v>
      </c>
      <c r="J182" t="s">
        <v>17</v>
      </c>
    </row>
    <row r="183" spans="1:10" customFormat="1" x14ac:dyDescent="0.3">
      <c r="A183" t="s">
        <v>19</v>
      </c>
      <c r="B183" t="s">
        <v>292</v>
      </c>
      <c r="C183">
        <v>4.2999999999999997E-2</v>
      </c>
      <c r="D183" t="s">
        <v>51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customFormat="1" x14ac:dyDescent="0.3">
      <c r="A184">
        <v>144</v>
      </c>
      <c r="B184" t="s">
        <v>269</v>
      </c>
      <c r="C184">
        <v>4.2999999999999997E-2</v>
      </c>
      <c r="D184" t="s">
        <v>51</v>
      </c>
      <c r="E184" t="s">
        <v>17</v>
      </c>
      <c r="F184" t="s">
        <v>17</v>
      </c>
      <c r="G184" t="s">
        <v>17</v>
      </c>
      <c r="H184" t="s">
        <v>17</v>
      </c>
      <c r="I184">
        <v>177147</v>
      </c>
      <c r="J184" t="s">
        <v>17</v>
      </c>
    </row>
    <row r="185" spans="1:10" customFormat="1" x14ac:dyDescent="0.3">
      <c r="A185" t="s">
        <v>19</v>
      </c>
      <c r="B185" t="s">
        <v>293</v>
      </c>
      <c r="C185">
        <v>4.2999999999999997E-2</v>
      </c>
      <c r="D185" t="s">
        <v>51</v>
      </c>
      <c r="E185" t="s">
        <v>17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customFormat="1" x14ac:dyDescent="0.3">
      <c r="A186">
        <v>145</v>
      </c>
      <c r="B186" t="s">
        <v>306</v>
      </c>
      <c r="C186">
        <v>3.3639999999999999</v>
      </c>
      <c r="D186" t="s">
        <v>51</v>
      </c>
      <c r="E186">
        <v>142.404</v>
      </c>
      <c r="F186">
        <v>90.786000000000001</v>
      </c>
      <c r="G186">
        <v>72.998999999999995</v>
      </c>
      <c r="H186">
        <v>80.400000000000006</v>
      </c>
      <c r="I186">
        <v>1</v>
      </c>
      <c r="J186">
        <v>90.786000000000001</v>
      </c>
    </row>
    <row r="187" spans="1:10" customFormat="1" x14ac:dyDescent="0.3">
      <c r="A187" t="s">
        <v>19</v>
      </c>
      <c r="B187" t="s">
        <v>330</v>
      </c>
      <c r="C187">
        <v>3.1840000000000002</v>
      </c>
      <c r="E187">
        <v>39.167000000000002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customFormat="1" x14ac:dyDescent="0.3">
      <c r="A188">
        <v>146</v>
      </c>
      <c r="B188" t="s">
        <v>307</v>
      </c>
      <c r="C188">
        <v>2.3730000000000002</v>
      </c>
      <c r="E188">
        <v>8.2560000000000002</v>
      </c>
      <c r="F188">
        <v>11.999000000000001</v>
      </c>
      <c r="G188">
        <v>5.2939999999999996</v>
      </c>
      <c r="H188">
        <v>44.1</v>
      </c>
      <c r="I188">
        <v>3</v>
      </c>
      <c r="J188">
        <v>35.997999999999998</v>
      </c>
    </row>
    <row r="189" spans="1:10" customFormat="1" x14ac:dyDescent="0.3">
      <c r="A189" t="s">
        <v>19</v>
      </c>
      <c r="B189" t="s">
        <v>331</v>
      </c>
      <c r="C189">
        <v>2.819</v>
      </c>
      <c r="E189">
        <v>15.743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customFormat="1" x14ac:dyDescent="0.3">
      <c r="A190">
        <v>147</v>
      </c>
      <c r="B190" t="s">
        <v>308</v>
      </c>
      <c r="C190">
        <v>1.198</v>
      </c>
      <c r="E190">
        <v>2.1549999999999998</v>
      </c>
      <c r="F190">
        <v>2.008</v>
      </c>
      <c r="G190">
        <v>0.20799999999999999</v>
      </c>
      <c r="H190">
        <v>10.4</v>
      </c>
      <c r="I190">
        <v>9</v>
      </c>
      <c r="J190">
        <v>18.071999999999999</v>
      </c>
    </row>
    <row r="191" spans="1:10" customFormat="1" x14ac:dyDescent="0.3">
      <c r="A191" t="s">
        <v>19</v>
      </c>
      <c r="B191" t="s">
        <v>332</v>
      </c>
      <c r="C191">
        <v>1.083</v>
      </c>
      <c r="E191">
        <v>1.861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customFormat="1" x14ac:dyDescent="0.3">
      <c r="A192">
        <v>148</v>
      </c>
      <c r="B192" t="s">
        <v>309</v>
      </c>
      <c r="C192">
        <v>0.25600000000000001</v>
      </c>
      <c r="E192">
        <v>0.29499999999999998</v>
      </c>
      <c r="F192">
        <v>0.33500000000000002</v>
      </c>
      <c r="G192">
        <v>5.7000000000000002E-2</v>
      </c>
      <c r="H192">
        <v>17</v>
      </c>
      <c r="I192">
        <v>27</v>
      </c>
      <c r="J192">
        <v>9.0500000000000007</v>
      </c>
    </row>
    <row r="193" spans="1:10" customFormat="1" x14ac:dyDescent="0.3">
      <c r="A193" t="s">
        <v>19</v>
      </c>
      <c r="B193" t="s">
        <v>333</v>
      </c>
      <c r="C193">
        <v>0.31</v>
      </c>
      <c r="E193">
        <v>0.376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customFormat="1" x14ac:dyDescent="0.3">
      <c r="A194">
        <v>149</v>
      </c>
      <c r="B194" t="s">
        <v>310</v>
      </c>
      <c r="C194">
        <v>7.9000000000000001E-2</v>
      </c>
      <c r="E194">
        <v>4.2000000000000003E-2</v>
      </c>
      <c r="F194">
        <v>4.4999999999999998E-2</v>
      </c>
      <c r="G194">
        <v>5.0000000000000001E-3</v>
      </c>
      <c r="H194">
        <v>10</v>
      </c>
      <c r="I194">
        <v>81</v>
      </c>
      <c r="J194">
        <v>3.6709999999999998</v>
      </c>
    </row>
    <row r="195" spans="1:10" customFormat="1" x14ac:dyDescent="0.3">
      <c r="A195" t="s">
        <v>19</v>
      </c>
      <c r="B195" t="s">
        <v>334</v>
      </c>
      <c r="C195">
        <v>8.3000000000000004E-2</v>
      </c>
      <c r="E195">
        <v>4.9000000000000002E-2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customFormat="1" x14ac:dyDescent="0.3">
      <c r="A196">
        <v>15</v>
      </c>
      <c r="B196" t="s">
        <v>104</v>
      </c>
      <c r="C196">
        <v>9.4E-2</v>
      </c>
      <c r="E196">
        <v>6.4000000000000001E-2</v>
      </c>
      <c r="F196">
        <v>6.0999999999999999E-2</v>
      </c>
      <c r="G196">
        <v>4.0000000000000001E-3</v>
      </c>
      <c r="H196">
        <v>6.1</v>
      </c>
      <c r="I196">
        <v>9</v>
      </c>
      <c r="J196">
        <v>0.54800000000000004</v>
      </c>
    </row>
    <row r="197" spans="1:10" customFormat="1" x14ac:dyDescent="0.3">
      <c r="A197" t="s">
        <v>19</v>
      </c>
      <c r="B197" t="s">
        <v>128</v>
      </c>
      <c r="C197">
        <v>0.09</v>
      </c>
      <c r="E197">
        <v>5.8000000000000003E-2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customFormat="1" x14ac:dyDescent="0.3">
      <c r="A198">
        <v>150</v>
      </c>
      <c r="B198" t="s">
        <v>311</v>
      </c>
      <c r="C198">
        <v>0.05</v>
      </c>
      <c r="E198">
        <v>2E-3</v>
      </c>
      <c r="F198">
        <v>3.0000000000000001E-3</v>
      </c>
      <c r="G198">
        <v>2E-3</v>
      </c>
      <c r="H198">
        <v>61.9</v>
      </c>
      <c r="I198">
        <v>243</v>
      </c>
      <c r="J198">
        <v>0.80400000000000005</v>
      </c>
    </row>
    <row r="199" spans="1:10" customFormat="1" x14ac:dyDescent="0.3">
      <c r="A199" t="s">
        <v>19</v>
      </c>
      <c r="B199" t="s">
        <v>335</v>
      </c>
      <c r="C199">
        <v>5.1999999999999998E-2</v>
      </c>
      <c r="E199">
        <v>5.0000000000000001E-3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customFormat="1" x14ac:dyDescent="0.3">
      <c r="A200">
        <v>151</v>
      </c>
      <c r="B200" t="s">
        <v>312</v>
      </c>
      <c r="C200">
        <v>4.3999999999999997E-2</v>
      </c>
      <c r="D200" t="s">
        <v>51</v>
      </c>
      <c r="E200" t="s">
        <v>17</v>
      </c>
      <c r="F200" t="s">
        <v>17</v>
      </c>
      <c r="G200" t="s">
        <v>17</v>
      </c>
      <c r="H200" t="s">
        <v>17</v>
      </c>
      <c r="I200">
        <v>729</v>
      </c>
      <c r="J200" t="s">
        <v>17</v>
      </c>
    </row>
    <row r="201" spans="1:10" customFormat="1" x14ac:dyDescent="0.3">
      <c r="A201" t="s">
        <v>19</v>
      </c>
      <c r="B201" t="s">
        <v>336</v>
      </c>
      <c r="C201">
        <v>4.3999999999999997E-2</v>
      </c>
      <c r="D201" t="s">
        <v>51</v>
      </c>
      <c r="E201" t="s">
        <v>17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customFormat="1" x14ac:dyDescent="0.3">
      <c r="A202">
        <v>152</v>
      </c>
      <c r="B202" t="s">
        <v>313</v>
      </c>
      <c r="C202">
        <v>4.7E-2</v>
      </c>
      <c r="E202" t="s">
        <v>17</v>
      </c>
      <c r="F202" t="s">
        <v>17</v>
      </c>
      <c r="G202" t="s">
        <v>17</v>
      </c>
      <c r="H202" t="s">
        <v>17</v>
      </c>
      <c r="I202">
        <v>2187</v>
      </c>
      <c r="J202" t="s">
        <v>17</v>
      </c>
    </row>
    <row r="203" spans="1:10" customFormat="1" x14ac:dyDescent="0.3">
      <c r="A203" t="s">
        <v>19</v>
      </c>
      <c r="B203" t="s">
        <v>337</v>
      </c>
      <c r="C203">
        <v>4.3999999999999997E-2</v>
      </c>
      <c r="D203" t="s">
        <v>51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customFormat="1" x14ac:dyDescent="0.3">
      <c r="A204">
        <v>153</v>
      </c>
      <c r="B204" t="s">
        <v>314</v>
      </c>
      <c r="C204">
        <v>4.2999999999999997E-2</v>
      </c>
      <c r="D204" t="s">
        <v>51</v>
      </c>
      <c r="E204" t="s">
        <v>17</v>
      </c>
      <c r="F204" t="s">
        <v>17</v>
      </c>
      <c r="G204" t="s">
        <v>17</v>
      </c>
      <c r="H204" t="s">
        <v>17</v>
      </c>
      <c r="I204">
        <v>6561</v>
      </c>
      <c r="J204" t="s">
        <v>17</v>
      </c>
    </row>
    <row r="205" spans="1:10" customFormat="1" x14ac:dyDescent="0.3">
      <c r="A205" t="s">
        <v>19</v>
      </c>
      <c r="B205" t="s">
        <v>338</v>
      </c>
      <c r="C205">
        <v>4.2000000000000003E-2</v>
      </c>
      <c r="D205" t="s">
        <v>51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customFormat="1" x14ac:dyDescent="0.3">
      <c r="A206">
        <v>154</v>
      </c>
      <c r="B206" t="s">
        <v>315</v>
      </c>
      <c r="C206">
        <v>4.1000000000000002E-2</v>
      </c>
      <c r="D206" t="s">
        <v>51</v>
      </c>
      <c r="E206" t="s">
        <v>17</v>
      </c>
      <c r="F206" t="s">
        <v>17</v>
      </c>
      <c r="G206" t="s">
        <v>17</v>
      </c>
      <c r="H206" t="s">
        <v>17</v>
      </c>
      <c r="I206">
        <v>19683</v>
      </c>
      <c r="J206" t="s">
        <v>17</v>
      </c>
    </row>
    <row r="207" spans="1:10" customFormat="1" x14ac:dyDescent="0.3">
      <c r="A207" t="s">
        <v>19</v>
      </c>
      <c r="B207" t="s">
        <v>339</v>
      </c>
      <c r="C207">
        <v>4.1000000000000002E-2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customFormat="1" x14ac:dyDescent="0.3">
      <c r="A208">
        <v>155</v>
      </c>
      <c r="B208" t="s">
        <v>316</v>
      </c>
      <c r="C208">
        <v>4.1000000000000002E-2</v>
      </c>
      <c r="D208" t="s">
        <v>51</v>
      </c>
      <c r="E208" t="s">
        <v>17</v>
      </c>
      <c r="F208" t="s">
        <v>17</v>
      </c>
      <c r="G208" t="s">
        <v>17</v>
      </c>
      <c r="H208" t="s">
        <v>17</v>
      </c>
      <c r="I208">
        <v>59049</v>
      </c>
      <c r="J208" t="s">
        <v>17</v>
      </c>
    </row>
    <row r="209" spans="1:10" customFormat="1" x14ac:dyDescent="0.3">
      <c r="A209" t="s">
        <v>19</v>
      </c>
      <c r="B209" t="s">
        <v>340</v>
      </c>
      <c r="C209">
        <v>4.1000000000000002E-2</v>
      </c>
      <c r="D209" t="s">
        <v>51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customFormat="1" x14ac:dyDescent="0.3">
      <c r="A210">
        <v>156</v>
      </c>
      <c r="B210" t="s">
        <v>317</v>
      </c>
      <c r="C210">
        <v>4.1000000000000002E-2</v>
      </c>
      <c r="D210" t="s">
        <v>51</v>
      </c>
      <c r="E210" t="s">
        <v>17</v>
      </c>
      <c r="F210" t="s">
        <v>17</v>
      </c>
      <c r="G210" t="s">
        <v>17</v>
      </c>
      <c r="H210" t="s">
        <v>17</v>
      </c>
      <c r="I210">
        <v>177147</v>
      </c>
      <c r="J210" t="s">
        <v>17</v>
      </c>
    </row>
    <row r="211" spans="1:10" customFormat="1" x14ac:dyDescent="0.3">
      <c r="A211" t="s">
        <v>19</v>
      </c>
      <c r="B211" t="s">
        <v>341</v>
      </c>
      <c r="C211">
        <v>4.1000000000000002E-2</v>
      </c>
      <c r="D211" t="s">
        <v>51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customFormat="1" x14ac:dyDescent="0.3">
      <c r="A212">
        <v>157</v>
      </c>
      <c r="B212" t="s">
        <v>354</v>
      </c>
      <c r="C212">
        <v>3.39</v>
      </c>
      <c r="D212" t="s">
        <v>51</v>
      </c>
      <c r="E212">
        <v>253.821</v>
      </c>
      <c r="F212">
        <v>195.43299999999999</v>
      </c>
      <c r="G212">
        <v>82.572000000000003</v>
      </c>
      <c r="H212">
        <v>42.3</v>
      </c>
      <c r="I212">
        <v>1</v>
      </c>
      <c r="J212">
        <v>195.43299999999999</v>
      </c>
    </row>
    <row r="213" spans="1:10" customFormat="1" x14ac:dyDescent="0.3">
      <c r="A213" t="s">
        <v>19</v>
      </c>
      <c r="B213" t="s">
        <v>378</v>
      </c>
      <c r="C213">
        <v>3.3620000000000001</v>
      </c>
      <c r="D213" t="s">
        <v>51</v>
      </c>
      <c r="E213">
        <v>137.04599999999999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customFormat="1" x14ac:dyDescent="0.3">
      <c r="A214">
        <v>158</v>
      </c>
      <c r="B214" t="s">
        <v>355</v>
      </c>
      <c r="C214">
        <v>2.9470000000000001</v>
      </c>
      <c r="E214">
        <v>20.146999999999998</v>
      </c>
      <c r="F214">
        <v>17.466999999999999</v>
      </c>
      <c r="G214">
        <v>3.7909999999999999</v>
      </c>
      <c r="H214">
        <v>21.7</v>
      </c>
      <c r="I214">
        <v>3</v>
      </c>
      <c r="J214">
        <v>52.4</v>
      </c>
    </row>
    <row r="215" spans="1:10" customFormat="1" x14ac:dyDescent="0.3">
      <c r="A215" t="s">
        <v>19</v>
      </c>
      <c r="B215" t="s">
        <v>379</v>
      </c>
      <c r="C215">
        <v>2.7829999999999999</v>
      </c>
      <c r="E215">
        <v>14.786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customFormat="1" x14ac:dyDescent="0.3">
      <c r="A216">
        <v>159</v>
      </c>
      <c r="B216" t="s">
        <v>356</v>
      </c>
      <c r="C216">
        <v>1.4550000000000001</v>
      </c>
      <c r="E216">
        <v>2.9260000000000002</v>
      </c>
      <c r="F216">
        <v>2.59</v>
      </c>
      <c r="G216">
        <v>0.47599999999999998</v>
      </c>
      <c r="H216">
        <v>18.399999999999999</v>
      </c>
      <c r="I216">
        <v>9</v>
      </c>
      <c r="J216">
        <v>23.311</v>
      </c>
    </row>
    <row r="217" spans="1:10" customFormat="1" x14ac:dyDescent="0.3">
      <c r="A217" t="s">
        <v>19</v>
      </c>
      <c r="B217" t="s">
        <v>380</v>
      </c>
      <c r="C217">
        <v>1.234</v>
      </c>
      <c r="E217">
        <v>2.254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customFormat="1" x14ac:dyDescent="0.3">
      <c r="A218">
        <v>16</v>
      </c>
      <c r="B218" t="s">
        <v>105</v>
      </c>
      <c r="C218">
        <v>0.06</v>
      </c>
      <c r="E218">
        <v>1.6E-2</v>
      </c>
      <c r="F218">
        <v>0.01</v>
      </c>
      <c r="G218">
        <v>8.0000000000000002E-3</v>
      </c>
      <c r="H218">
        <v>75</v>
      </c>
      <c r="I218">
        <v>27</v>
      </c>
      <c r="J218">
        <v>0.28199999999999997</v>
      </c>
    </row>
    <row r="219" spans="1:10" customFormat="1" x14ac:dyDescent="0.3">
      <c r="A219" t="s">
        <v>19</v>
      </c>
      <c r="B219" t="s">
        <v>129</v>
      </c>
      <c r="C219">
        <v>5.1999999999999998E-2</v>
      </c>
      <c r="E219">
        <v>5.0000000000000001E-3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customFormat="1" x14ac:dyDescent="0.3">
      <c r="A220">
        <v>160</v>
      </c>
      <c r="B220" t="s">
        <v>357</v>
      </c>
      <c r="C220">
        <v>0.33500000000000002</v>
      </c>
      <c r="E220">
        <v>0.41399999999999998</v>
      </c>
      <c r="F220">
        <v>0.41599999999999998</v>
      </c>
      <c r="G220">
        <v>3.0000000000000001E-3</v>
      </c>
      <c r="H220">
        <v>0.7</v>
      </c>
      <c r="I220">
        <v>27</v>
      </c>
      <c r="J220">
        <v>11.239000000000001</v>
      </c>
    </row>
    <row r="221" spans="1:10" customFormat="1" x14ac:dyDescent="0.3">
      <c r="A221" t="s">
        <v>19</v>
      </c>
      <c r="B221" t="s">
        <v>381</v>
      </c>
      <c r="C221">
        <v>0.33800000000000002</v>
      </c>
      <c r="E221">
        <v>0.41799999999999998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customFormat="1" x14ac:dyDescent="0.3">
      <c r="A222">
        <v>161</v>
      </c>
      <c r="B222" t="s">
        <v>358</v>
      </c>
      <c r="C222">
        <v>8.8999999999999996E-2</v>
      </c>
      <c r="E222">
        <v>5.7000000000000002E-2</v>
      </c>
      <c r="F222">
        <v>5.7000000000000002E-2</v>
      </c>
      <c r="G222">
        <v>0</v>
      </c>
      <c r="H222">
        <v>0.7</v>
      </c>
      <c r="I222">
        <v>81</v>
      </c>
      <c r="J222">
        <v>4.6079999999999997</v>
      </c>
    </row>
    <row r="223" spans="1:10" customFormat="1" x14ac:dyDescent="0.3">
      <c r="A223" t="s">
        <v>19</v>
      </c>
      <c r="B223" t="s">
        <v>382</v>
      </c>
      <c r="C223">
        <v>8.8999999999999996E-2</v>
      </c>
      <c r="E223">
        <v>5.7000000000000002E-2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customFormat="1" x14ac:dyDescent="0.3">
      <c r="A224">
        <v>162</v>
      </c>
      <c r="B224" t="s">
        <v>359</v>
      </c>
      <c r="C224">
        <v>5.3999999999999999E-2</v>
      </c>
      <c r="E224">
        <v>8.0000000000000002E-3</v>
      </c>
      <c r="F224">
        <v>7.0000000000000001E-3</v>
      </c>
      <c r="G224">
        <v>1E-3</v>
      </c>
      <c r="H224">
        <v>13.7</v>
      </c>
      <c r="I224">
        <v>243</v>
      </c>
      <c r="J224">
        <v>1.782</v>
      </c>
    </row>
    <row r="225" spans="1:10" customFormat="1" x14ac:dyDescent="0.3">
      <c r="A225" t="s">
        <v>19</v>
      </c>
      <c r="B225" t="s">
        <v>383</v>
      </c>
      <c r="C225">
        <v>5.2999999999999999E-2</v>
      </c>
      <c r="E225">
        <v>7.0000000000000001E-3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customFormat="1" x14ac:dyDescent="0.3">
      <c r="A226">
        <v>163</v>
      </c>
      <c r="B226" t="s">
        <v>360</v>
      </c>
      <c r="C226">
        <v>5.3999999999999999E-2</v>
      </c>
      <c r="E226">
        <v>8.0000000000000002E-3</v>
      </c>
      <c r="F226">
        <v>5.0000000000000001E-3</v>
      </c>
      <c r="G226">
        <v>4.0000000000000001E-3</v>
      </c>
      <c r="H226">
        <v>67.7</v>
      </c>
      <c r="I226">
        <v>729</v>
      </c>
      <c r="J226">
        <v>3.827</v>
      </c>
    </row>
    <row r="227" spans="1:10" customFormat="1" x14ac:dyDescent="0.3">
      <c r="A227" t="s">
        <v>19</v>
      </c>
      <c r="B227" t="s">
        <v>384</v>
      </c>
      <c r="C227">
        <v>5.0999999999999997E-2</v>
      </c>
      <c r="E227">
        <v>3.0000000000000001E-3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customFormat="1" x14ac:dyDescent="0.3">
      <c r="A228">
        <v>164</v>
      </c>
      <c r="B228" t="s">
        <v>361</v>
      </c>
      <c r="C228">
        <v>4.5999999999999999E-2</v>
      </c>
      <c r="E228" t="s">
        <v>17</v>
      </c>
      <c r="F228" t="s">
        <v>17</v>
      </c>
      <c r="G228" t="s">
        <v>17</v>
      </c>
      <c r="H228" t="s">
        <v>17</v>
      </c>
      <c r="I228">
        <v>2187</v>
      </c>
      <c r="J228" t="s">
        <v>17</v>
      </c>
    </row>
    <row r="229" spans="1:10" customFormat="1" x14ac:dyDescent="0.3">
      <c r="A229" t="s">
        <v>19</v>
      </c>
      <c r="B229" t="s">
        <v>385</v>
      </c>
      <c r="C229">
        <v>4.4999999999999998E-2</v>
      </c>
      <c r="E229" t="s">
        <v>17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customFormat="1" x14ac:dyDescent="0.3">
      <c r="A230">
        <v>165</v>
      </c>
      <c r="B230" t="s">
        <v>362</v>
      </c>
      <c r="C230">
        <v>4.3999999999999997E-2</v>
      </c>
      <c r="D230" t="s">
        <v>51</v>
      </c>
      <c r="E230" t="s">
        <v>17</v>
      </c>
      <c r="F230" t="s">
        <v>17</v>
      </c>
      <c r="G230" t="s">
        <v>17</v>
      </c>
      <c r="H230" t="s">
        <v>17</v>
      </c>
      <c r="I230">
        <v>6561</v>
      </c>
      <c r="J230" t="s">
        <v>17</v>
      </c>
    </row>
    <row r="231" spans="1:10" customFormat="1" x14ac:dyDescent="0.3">
      <c r="A231" t="s">
        <v>19</v>
      </c>
      <c r="B231" t="s">
        <v>386</v>
      </c>
      <c r="C231">
        <v>4.4999999999999998E-2</v>
      </c>
      <c r="D231" t="s">
        <v>51</v>
      </c>
      <c r="E231" t="s">
        <v>17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customFormat="1" x14ac:dyDescent="0.3">
      <c r="A232">
        <v>166</v>
      </c>
      <c r="B232" t="s">
        <v>363</v>
      </c>
      <c r="C232">
        <v>5.0999999999999997E-2</v>
      </c>
      <c r="E232">
        <v>3.0000000000000001E-3</v>
      </c>
      <c r="F232">
        <v>2E-3</v>
      </c>
      <c r="G232">
        <v>0</v>
      </c>
      <c r="H232">
        <v>16.8</v>
      </c>
      <c r="I232">
        <v>19683</v>
      </c>
      <c r="J232">
        <v>48.137999999999998</v>
      </c>
    </row>
    <row r="233" spans="1:10" customFormat="1" x14ac:dyDescent="0.3">
      <c r="A233" t="s">
        <v>19</v>
      </c>
      <c r="B233" t="s">
        <v>387</v>
      </c>
      <c r="C233">
        <v>0.05</v>
      </c>
      <c r="E233">
        <v>2E-3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customFormat="1" x14ac:dyDescent="0.3">
      <c r="A234">
        <v>167</v>
      </c>
      <c r="B234" t="s">
        <v>364</v>
      </c>
      <c r="C234">
        <v>4.8000000000000001E-2</v>
      </c>
      <c r="E234" t="s">
        <v>17</v>
      </c>
      <c r="F234" t="s">
        <v>17</v>
      </c>
      <c r="G234" t="s">
        <v>17</v>
      </c>
      <c r="H234" t="s">
        <v>17</v>
      </c>
      <c r="I234">
        <v>59049</v>
      </c>
      <c r="J234" t="s">
        <v>17</v>
      </c>
    </row>
    <row r="235" spans="1:10" customFormat="1" x14ac:dyDescent="0.3">
      <c r="A235" t="s">
        <v>19</v>
      </c>
      <c r="B235" t="s">
        <v>388</v>
      </c>
      <c r="C235">
        <v>4.2999999999999997E-2</v>
      </c>
      <c r="D235" t="s">
        <v>51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customFormat="1" x14ac:dyDescent="0.3">
      <c r="A236">
        <v>168</v>
      </c>
      <c r="B236" t="s">
        <v>365</v>
      </c>
      <c r="C236">
        <v>4.4999999999999998E-2</v>
      </c>
      <c r="D236" t="s">
        <v>51</v>
      </c>
      <c r="E236" t="s">
        <v>17</v>
      </c>
      <c r="F236" t="s">
        <v>17</v>
      </c>
      <c r="G236" t="s">
        <v>17</v>
      </c>
      <c r="H236" t="s">
        <v>17</v>
      </c>
      <c r="I236">
        <v>177147</v>
      </c>
      <c r="J236" t="s">
        <v>17</v>
      </c>
    </row>
    <row r="237" spans="1:10" customFormat="1" x14ac:dyDescent="0.3">
      <c r="A237" t="s">
        <v>19</v>
      </c>
      <c r="B237" t="s">
        <v>389</v>
      </c>
      <c r="C237">
        <v>4.3999999999999997E-2</v>
      </c>
      <c r="D237" t="s">
        <v>51</v>
      </c>
      <c r="E237" t="s">
        <v>17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customFormat="1" x14ac:dyDescent="0.3">
      <c r="A238">
        <v>17</v>
      </c>
      <c r="B238" t="s">
        <v>106</v>
      </c>
      <c r="C238">
        <v>4.2999999999999997E-2</v>
      </c>
      <c r="D238" t="s">
        <v>51</v>
      </c>
      <c r="E238" t="s">
        <v>17</v>
      </c>
      <c r="F238" t="s">
        <v>17</v>
      </c>
      <c r="G238" t="s">
        <v>17</v>
      </c>
      <c r="H238" t="s">
        <v>17</v>
      </c>
      <c r="I238">
        <v>81</v>
      </c>
      <c r="J238" t="s">
        <v>17</v>
      </c>
    </row>
    <row r="239" spans="1:10" customFormat="1" x14ac:dyDescent="0.3">
      <c r="A239" t="s">
        <v>19</v>
      </c>
      <c r="B239" t="s">
        <v>130</v>
      </c>
      <c r="C239">
        <v>4.2999999999999997E-2</v>
      </c>
      <c r="D239" t="s">
        <v>51</v>
      </c>
      <c r="E239" t="s">
        <v>17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customFormat="1" x14ac:dyDescent="0.3">
      <c r="A240">
        <v>18</v>
      </c>
      <c r="B240" t="s">
        <v>107</v>
      </c>
      <c r="C240">
        <v>4.2000000000000003E-2</v>
      </c>
      <c r="D240" t="s">
        <v>51</v>
      </c>
      <c r="E240" t="s">
        <v>17</v>
      </c>
      <c r="F240" t="s">
        <v>17</v>
      </c>
      <c r="G240" t="s">
        <v>17</v>
      </c>
      <c r="H240" t="s">
        <v>17</v>
      </c>
      <c r="I240">
        <v>243</v>
      </c>
      <c r="J240" t="s">
        <v>17</v>
      </c>
    </row>
    <row r="241" spans="1:10" customFormat="1" x14ac:dyDescent="0.3">
      <c r="A241" t="s">
        <v>19</v>
      </c>
      <c r="B241" t="s">
        <v>131</v>
      </c>
      <c r="C241">
        <v>4.2000000000000003E-2</v>
      </c>
      <c r="D241" t="s">
        <v>51</v>
      </c>
      <c r="E241" t="s">
        <v>17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customFormat="1" x14ac:dyDescent="0.3">
      <c r="A242">
        <v>19</v>
      </c>
      <c r="B242" t="s">
        <v>108</v>
      </c>
      <c r="C242">
        <v>4.2000000000000003E-2</v>
      </c>
      <c r="D242" t="s">
        <v>51</v>
      </c>
      <c r="E242" t="s">
        <v>17</v>
      </c>
      <c r="F242" t="s">
        <v>17</v>
      </c>
      <c r="G242" t="s">
        <v>17</v>
      </c>
      <c r="H242" t="s">
        <v>17</v>
      </c>
      <c r="I242">
        <v>729</v>
      </c>
      <c r="J242" t="s">
        <v>17</v>
      </c>
    </row>
    <row r="243" spans="1:10" customFormat="1" x14ac:dyDescent="0.3">
      <c r="A243" t="s">
        <v>19</v>
      </c>
      <c r="B243" t="s">
        <v>132</v>
      </c>
      <c r="C243">
        <v>4.1000000000000002E-2</v>
      </c>
      <c r="D243" t="s">
        <v>51</v>
      </c>
      <c r="E243" t="s">
        <v>17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customFormat="1" x14ac:dyDescent="0.3">
      <c r="A244">
        <v>20</v>
      </c>
      <c r="B244" t="s">
        <v>109</v>
      </c>
      <c r="C244">
        <v>4.2000000000000003E-2</v>
      </c>
      <c r="D244" t="s">
        <v>51</v>
      </c>
      <c r="E244" t="s">
        <v>17</v>
      </c>
      <c r="F244" t="s">
        <v>17</v>
      </c>
      <c r="G244" t="s">
        <v>17</v>
      </c>
      <c r="H244" t="s">
        <v>17</v>
      </c>
      <c r="I244">
        <v>2187</v>
      </c>
      <c r="J244" t="s">
        <v>17</v>
      </c>
    </row>
    <row r="245" spans="1:10" customFormat="1" x14ac:dyDescent="0.3">
      <c r="A245" t="s">
        <v>19</v>
      </c>
      <c r="B245" t="s">
        <v>133</v>
      </c>
      <c r="C245">
        <v>4.3999999999999997E-2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customFormat="1" x14ac:dyDescent="0.3">
      <c r="A246">
        <v>21</v>
      </c>
      <c r="B246" t="s">
        <v>110</v>
      </c>
      <c r="C246">
        <v>4.2000000000000003E-2</v>
      </c>
      <c r="D246" t="s">
        <v>51</v>
      </c>
      <c r="E246" t="s">
        <v>17</v>
      </c>
      <c r="F246" t="s">
        <v>17</v>
      </c>
      <c r="G246" t="s">
        <v>17</v>
      </c>
      <c r="H246" t="s">
        <v>17</v>
      </c>
      <c r="I246">
        <v>6561</v>
      </c>
      <c r="J246" t="s">
        <v>17</v>
      </c>
    </row>
    <row r="247" spans="1:10" customFormat="1" x14ac:dyDescent="0.3">
      <c r="A247" t="s">
        <v>19</v>
      </c>
      <c r="B247" t="s">
        <v>134</v>
      </c>
      <c r="C247">
        <v>4.2000000000000003E-2</v>
      </c>
      <c r="D247" t="s">
        <v>51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customFormat="1" x14ac:dyDescent="0.3">
      <c r="A248">
        <v>22</v>
      </c>
      <c r="B248" t="s">
        <v>111</v>
      </c>
      <c r="C248">
        <v>4.4999999999999998E-2</v>
      </c>
      <c r="D248" t="s">
        <v>51</v>
      </c>
      <c r="E248" t="s">
        <v>17</v>
      </c>
      <c r="F248" t="s">
        <v>17</v>
      </c>
      <c r="G248" t="s">
        <v>17</v>
      </c>
      <c r="H248" t="s">
        <v>17</v>
      </c>
      <c r="I248">
        <v>19683</v>
      </c>
      <c r="J248" t="s">
        <v>17</v>
      </c>
    </row>
    <row r="249" spans="1:10" customFormat="1" x14ac:dyDescent="0.3">
      <c r="A249" t="s">
        <v>19</v>
      </c>
      <c r="B249" t="s">
        <v>135</v>
      </c>
      <c r="C249">
        <v>4.4999999999999998E-2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customFormat="1" x14ac:dyDescent="0.3">
      <c r="A250">
        <v>23</v>
      </c>
      <c r="B250" t="s">
        <v>112</v>
      </c>
      <c r="C250">
        <v>4.2000000000000003E-2</v>
      </c>
      <c r="D250" t="s">
        <v>51</v>
      </c>
      <c r="E250" t="s">
        <v>17</v>
      </c>
      <c r="F250" t="s">
        <v>17</v>
      </c>
      <c r="G250" t="s">
        <v>17</v>
      </c>
      <c r="H250" t="s">
        <v>17</v>
      </c>
      <c r="I250">
        <v>59049</v>
      </c>
      <c r="J250" t="s">
        <v>17</v>
      </c>
    </row>
    <row r="251" spans="1:10" customFormat="1" x14ac:dyDescent="0.3">
      <c r="A251" t="s">
        <v>19</v>
      </c>
      <c r="B251" t="s">
        <v>136</v>
      </c>
      <c r="C251">
        <v>4.2000000000000003E-2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customFormat="1" x14ac:dyDescent="0.3">
      <c r="A252">
        <v>24</v>
      </c>
      <c r="B252" t="s">
        <v>113</v>
      </c>
      <c r="C252">
        <v>4.4999999999999998E-2</v>
      </c>
      <c r="D252" t="s">
        <v>51</v>
      </c>
      <c r="E252" t="s">
        <v>17</v>
      </c>
      <c r="F252" t="s">
        <v>17</v>
      </c>
      <c r="G252" t="s">
        <v>17</v>
      </c>
      <c r="H252" t="s">
        <v>17</v>
      </c>
      <c r="I252">
        <v>177147</v>
      </c>
      <c r="J252" t="s">
        <v>17</v>
      </c>
    </row>
    <row r="253" spans="1:10" customFormat="1" x14ac:dyDescent="0.3">
      <c r="A253" t="s">
        <v>19</v>
      </c>
      <c r="B253" t="s">
        <v>137</v>
      </c>
      <c r="C253">
        <v>4.7E-2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customFormat="1" x14ac:dyDescent="0.3">
      <c r="A254">
        <v>25</v>
      </c>
      <c r="B254" t="s">
        <v>150</v>
      </c>
      <c r="C254">
        <v>3.8849999999999998</v>
      </c>
      <c r="D254" t="s">
        <v>51</v>
      </c>
      <c r="E254" t="s">
        <v>17</v>
      </c>
      <c r="F254" t="s">
        <v>17</v>
      </c>
      <c r="G254" t="s">
        <v>17</v>
      </c>
      <c r="H254" t="s">
        <v>17</v>
      </c>
      <c r="I254">
        <v>1</v>
      </c>
      <c r="J254" t="s">
        <v>17</v>
      </c>
    </row>
    <row r="255" spans="1:10" customFormat="1" x14ac:dyDescent="0.3">
      <c r="A255" t="s">
        <v>19</v>
      </c>
      <c r="B255" t="s">
        <v>174</v>
      </c>
      <c r="C255">
        <v>3.9729999999999999</v>
      </c>
      <c r="D255" t="s">
        <v>51</v>
      </c>
      <c r="E255" t="s">
        <v>17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customFormat="1" x14ac:dyDescent="0.3">
      <c r="A256">
        <v>26</v>
      </c>
      <c r="B256" t="s">
        <v>151</v>
      </c>
      <c r="C256">
        <v>3.7250000000000001</v>
      </c>
      <c r="D256" t="s">
        <v>51</v>
      </c>
      <c r="E256" t="s">
        <v>17</v>
      </c>
      <c r="F256" t="s">
        <v>17</v>
      </c>
      <c r="G256" t="s">
        <v>17</v>
      </c>
      <c r="H256" t="s">
        <v>17</v>
      </c>
      <c r="I256">
        <v>3</v>
      </c>
      <c r="J256" t="s">
        <v>17</v>
      </c>
    </row>
    <row r="257" spans="1:10" customFormat="1" x14ac:dyDescent="0.3">
      <c r="A257" t="s">
        <v>19</v>
      </c>
      <c r="B257" t="s">
        <v>175</v>
      </c>
      <c r="C257">
        <v>3.6989999999999998</v>
      </c>
      <c r="D257" t="s">
        <v>51</v>
      </c>
      <c r="E257" t="s">
        <v>17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customFormat="1" x14ac:dyDescent="0.3">
      <c r="A258">
        <v>27</v>
      </c>
      <c r="B258" t="s">
        <v>152</v>
      </c>
      <c r="C258">
        <v>3.1669999999999998</v>
      </c>
      <c r="E258">
        <v>36.603999999999999</v>
      </c>
      <c r="F258">
        <v>57.569000000000003</v>
      </c>
      <c r="G258">
        <v>29.648</v>
      </c>
      <c r="H258">
        <v>51.5</v>
      </c>
      <c r="I258">
        <v>9</v>
      </c>
      <c r="J258">
        <v>518.12099999999998</v>
      </c>
    </row>
    <row r="259" spans="1:10" customFormat="1" x14ac:dyDescent="0.3">
      <c r="A259" t="s">
        <v>19</v>
      </c>
      <c r="B259" t="s">
        <v>176</v>
      </c>
      <c r="C259">
        <v>3.3119999999999998</v>
      </c>
      <c r="E259">
        <v>78.534000000000006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customFormat="1" x14ac:dyDescent="0.3">
      <c r="A260">
        <v>28</v>
      </c>
      <c r="B260" t="s">
        <v>153</v>
      </c>
      <c r="C260">
        <v>1.756</v>
      </c>
      <c r="E260">
        <v>4.09</v>
      </c>
      <c r="F260">
        <v>4.2939999999999996</v>
      </c>
      <c r="G260">
        <v>0.28899999999999998</v>
      </c>
      <c r="H260">
        <v>6.7</v>
      </c>
      <c r="I260">
        <v>27</v>
      </c>
      <c r="J260">
        <v>115.937</v>
      </c>
    </row>
    <row r="261" spans="1:10" customFormat="1" x14ac:dyDescent="0.3">
      <c r="A261" t="s">
        <v>19</v>
      </c>
      <c r="B261" t="s">
        <v>177</v>
      </c>
      <c r="C261">
        <v>1.843</v>
      </c>
      <c r="E261">
        <v>4.4980000000000002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customFormat="1" x14ac:dyDescent="0.3">
      <c r="A262">
        <v>29</v>
      </c>
      <c r="B262" t="s">
        <v>154</v>
      </c>
      <c r="C262">
        <v>0.32300000000000001</v>
      </c>
      <c r="E262">
        <v>0.39500000000000002</v>
      </c>
      <c r="F262">
        <v>0.45900000000000002</v>
      </c>
      <c r="G262">
        <v>9.0999999999999998E-2</v>
      </c>
      <c r="H262">
        <v>19.7</v>
      </c>
      <c r="I262">
        <v>81</v>
      </c>
      <c r="J262">
        <v>37.182000000000002</v>
      </c>
    </row>
    <row r="263" spans="1:10" customFormat="1" x14ac:dyDescent="0.3">
      <c r="A263" t="s">
        <v>19</v>
      </c>
      <c r="B263" t="s">
        <v>178</v>
      </c>
      <c r="C263">
        <v>0.40500000000000003</v>
      </c>
      <c r="E263">
        <v>0.52300000000000002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customFormat="1" x14ac:dyDescent="0.3">
      <c r="A264">
        <v>30</v>
      </c>
      <c r="B264" t="s">
        <v>155</v>
      </c>
      <c r="C264">
        <v>0.30299999999999999</v>
      </c>
      <c r="E264">
        <v>0.36499999999999999</v>
      </c>
      <c r="F264">
        <v>0.24</v>
      </c>
      <c r="G264">
        <v>0.17699999999999999</v>
      </c>
      <c r="H264">
        <v>73.599999999999994</v>
      </c>
      <c r="I264">
        <v>243</v>
      </c>
      <c r="J264">
        <v>58.31</v>
      </c>
    </row>
    <row r="265" spans="1:10" customFormat="1" x14ac:dyDescent="0.3">
      <c r="A265" t="s">
        <v>19</v>
      </c>
      <c r="B265" t="s">
        <v>179</v>
      </c>
      <c r="C265">
        <v>0.13100000000000001</v>
      </c>
      <c r="E265">
        <v>0.115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customFormat="1" x14ac:dyDescent="0.3">
      <c r="A266">
        <v>31</v>
      </c>
      <c r="B266" t="s">
        <v>156</v>
      </c>
      <c r="C266">
        <v>5.7000000000000002E-2</v>
      </c>
      <c r="E266">
        <v>1.2E-2</v>
      </c>
      <c r="F266">
        <v>1.0999999999999999E-2</v>
      </c>
      <c r="G266">
        <v>1E-3</v>
      </c>
      <c r="H266">
        <v>4.5</v>
      </c>
      <c r="I266">
        <v>729</v>
      </c>
      <c r="J266">
        <v>8.1950000000000003</v>
      </c>
    </row>
    <row r="267" spans="1:10" customFormat="1" x14ac:dyDescent="0.3">
      <c r="A267" t="s">
        <v>19</v>
      </c>
      <c r="B267" t="s">
        <v>180</v>
      </c>
      <c r="C267">
        <v>5.6000000000000001E-2</v>
      </c>
      <c r="E267">
        <v>1.0999999999999999E-2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customFormat="1" x14ac:dyDescent="0.3">
      <c r="A268">
        <v>32</v>
      </c>
      <c r="B268" t="s">
        <v>157</v>
      </c>
      <c r="C268">
        <v>4.9000000000000002E-2</v>
      </c>
      <c r="E268">
        <v>1E-3</v>
      </c>
      <c r="F268">
        <v>1E-3</v>
      </c>
      <c r="G268">
        <v>0</v>
      </c>
      <c r="H268">
        <v>10</v>
      </c>
      <c r="I268">
        <v>2187</v>
      </c>
      <c r="J268">
        <v>2.3010000000000002</v>
      </c>
    </row>
    <row r="269" spans="1:10" customFormat="1" x14ac:dyDescent="0.3">
      <c r="A269" t="s">
        <v>19</v>
      </c>
      <c r="B269" t="s">
        <v>181</v>
      </c>
      <c r="C269">
        <v>4.9000000000000002E-2</v>
      </c>
      <c r="E269">
        <v>1E-3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customFormat="1" x14ac:dyDescent="0.3">
      <c r="A270">
        <v>33</v>
      </c>
      <c r="B270" t="s">
        <v>158</v>
      </c>
      <c r="C270">
        <v>0.49199999999999999</v>
      </c>
      <c r="E270">
        <v>0.66500000000000004</v>
      </c>
      <c r="F270">
        <v>0.34699999999999998</v>
      </c>
      <c r="G270">
        <v>0.45</v>
      </c>
      <c r="H270">
        <v>129.4</v>
      </c>
      <c r="I270">
        <v>6561</v>
      </c>
      <c r="J270">
        <v>2279.652</v>
      </c>
    </row>
    <row r="271" spans="1:10" customFormat="1" x14ac:dyDescent="0.3">
      <c r="A271" t="s">
        <v>19</v>
      </c>
      <c r="B271" t="s">
        <v>182</v>
      </c>
      <c r="C271">
        <v>6.9000000000000006E-2</v>
      </c>
      <c r="E271">
        <v>2.9000000000000001E-2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customFormat="1" x14ac:dyDescent="0.3">
      <c r="A272">
        <v>34</v>
      </c>
      <c r="B272" t="s">
        <v>159</v>
      </c>
      <c r="C272">
        <v>0.55700000000000005</v>
      </c>
      <c r="E272">
        <v>0.77600000000000002</v>
      </c>
      <c r="F272">
        <v>0.39100000000000001</v>
      </c>
      <c r="G272">
        <v>0.54500000000000004</v>
      </c>
      <c r="H272">
        <v>139.30000000000001</v>
      </c>
      <c r="I272">
        <v>19683</v>
      </c>
      <c r="J272">
        <v>7698.37</v>
      </c>
    </row>
    <row r="273" spans="1:10" customFormat="1" x14ac:dyDescent="0.3">
      <c r="A273" t="s">
        <v>19</v>
      </c>
      <c r="B273" t="s">
        <v>183</v>
      </c>
      <c r="C273">
        <v>5.2999999999999999E-2</v>
      </c>
      <c r="E273">
        <v>6.0000000000000001E-3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customFormat="1" x14ac:dyDescent="0.3">
      <c r="A274">
        <v>35</v>
      </c>
      <c r="B274" t="s">
        <v>160</v>
      </c>
      <c r="C274">
        <v>4.3999999999999997E-2</v>
      </c>
      <c r="D274" t="s">
        <v>51</v>
      </c>
      <c r="E274" t="s">
        <v>17</v>
      </c>
      <c r="F274" t="s">
        <v>17</v>
      </c>
      <c r="G274" t="s">
        <v>17</v>
      </c>
      <c r="H274" t="s">
        <v>17</v>
      </c>
      <c r="I274">
        <v>59049</v>
      </c>
      <c r="J274" t="s">
        <v>17</v>
      </c>
    </row>
    <row r="275" spans="1:10" customFormat="1" x14ac:dyDescent="0.3">
      <c r="A275" t="s">
        <v>19</v>
      </c>
      <c r="B275" t="s">
        <v>184</v>
      </c>
      <c r="C275">
        <v>4.2999999999999997E-2</v>
      </c>
      <c r="D275" t="s">
        <v>51</v>
      </c>
      <c r="E275" t="s">
        <v>17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customFormat="1" x14ac:dyDescent="0.3">
      <c r="A276">
        <v>36</v>
      </c>
      <c r="B276" t="s">
        <v>161</v>
      </c>
      <c r="C276">
        <v>0.18099999999999999</v>
      </c>
      <c r="E276">
        <v>0.186</v>
      </c>
      <c r="F276">
        <v>0.1</v>
      </c>
      <c r="G276">
        <v>0.122</v>
      </c>
      <c r="H276">
        <v>122.4</v>
      </c>
      <c r="I276">
        <v>177147</v>
      </c>
      <c r="J276">
        <v>17660.04</v>
      </c>
    </row>
    <row r="277" spans="1:10" customFormat="1" x14ac:dyDescent="0.3">
      <c r="A277" t="s">
        <v>19</v>
      </c>
      <c r="B277" t="s">
        <v>185</v>
      </c>
      <c r="C277">
        <v>5.8000000000000003E-2</v>
      </c>
      <c r="E277">
        <v>1.2999999999999999E-2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customFormat="1" x14ac:dyDescent="0.3">
      <c r="A278">
        <v>37</v>
      </c>
      <c r="B278" t="s">
        <v>198</v>
      </c>
      <c r="C278">
        <v>3.8109999999999999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customFormat="1" x14ac:dyDescent="0.3">
      <c r="A279" t="s">
        <v>19</v>
      </c>
      <c r="B279" t="s">
        <v>222</v>
      </c>
      <c r="C279">
        <v>3.8839999999999999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customFormat="1" x14ac:dyDescent="0.3">
      <c r="A280">
        <v>38</v>
      </c>
      <c r="B280" t="s">
        <v>199</v>
      </c>
      <c r="C280">
        <v>3.4470000000000001</v>
      </c>
      <c r="D280" t="s">
        <v>51</v>
      </c>
      <c r="E280" t="s">
        <v>17</v>
      </c>
      <c r="F280" t="s">
        <v>17</v>
      </c>
      <c r="G280" t="s">
        <v>17</v>
      </c>
      <c r="H280" t="s">
        <v>17</v>
      </c>
      <c r="I280">
        <v>3</v>
      </c>
      <c r="J280" t="s">
        <v>17</v>
      </c>
    </row>
    <row r="281" spans="1:10" customFormat="1" x14ac:dyDescent="0.3">
      <c r="A281" t="s">
        <v>19</v>
      </c>
      <c r="B281" t="s">
        <v>223</v>
      </c>
      <c r="C281">
        <v>3.4220000000000002</v>
      </c>
      <c r="D281" t="s">
        <v>51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customFormat="1" x14ac:dyDescent="0.3">
      <c r="A282">
        <v>39</v>
      </c>
      <c r="B282" t="s">
        <v>200</v>
      </c>
      <c r="C282">
        <v>2.0249999999999999</v>
      </c>
      <c r="E282">
        <v>5.4989999999999997</v>
      </c>
      <c r="F282">
        <v>5.6369999999999996</v>
      </c>
      <c r="G282">
        <v>0.19400000000000001</v>
      </c>
      <c r="H282">
        <v>3.4</v>
      </c>
      <c r="I282">
        <v>9</v>
      </c>
      <c r="J282">
        <v>50.73</v>
      </c>
    </row>
    <row r="283" spans="1:10" customFormat="1" x14ac:dyDescent="0.3">
      <c r="A283" t="s">
        <v>19</v>
      </c>
      <c r="B283" t="s">
        <v>224</v>
      </c>
      <c r="C283">
        <v>2.069</v>
      </c>
      <c r="E283">
        <v>5.774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customFormat="1" x14ac:dyDescent="0.3">
      <c r="A284">
        <v>40</v>
      </c>
      <c r="B284" t="s">
        <v>201</v>
      </c>
      <c r="C284">
        <v>0.61599999999999999</v>
      </c>
      <c r="E284">
        <v>0.879</v>
      </c>
      <c r="F284">
        <v>0.86399999999999999</v>
      </c>
      <c r="G284">
        <v>2.1999999999999999E-2</v>
      </c>
      <c r="H284">
        <v>2.5</v>
      </c>
      <c r="I284">
        <v>27</v>
      </c>
      <c r="J284">
        <v>23.332000000000001</v>
      </c>
    </row>
    <row r="285" spans="1:10" customFormat="1" x14ac:dyDescent="0.3">
      <c r="A285" t="s">
        <v>19</v>
      </c>
      <c r="B285" t="s">
        <v>225</v>
      </c>
      <c r="C285">
        <v>0.59799999999999998</v>
      </c>
      <c r="E285">
        <v>0.84899999999999998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customFormat="1" x14ac:dyDescent="0.3">
      <c r="A286">
        <v>41</v>
      </c>
      <c r="B286" t="s">
        <v>202</v>
      </c>
      <c r="C286">
        <v>0.13</v>
      </c>
      <c r="E286">
        <v>0.114</v>
      </c>
      <c r="F286">
        <v>0.124</v>
      </c>
      <c r="G286">
        <v>1.4E-2</v>
      </c>
      <c r="H286">
        <v>11.3</v>
      </c>
      <c r="I286">
        <v>81</v>
      </c>
      <c r="J286">
        <v>10.022</v>
      </c>
    </row>
    <row r="287" spans="1:10" customFormat="1" x14ac:dyDescent="0.3">
      <c r="A287" t="s">
        <v>19</v>
      </c>
      <c r="B287" t="s">
        <v>226</v>
      </c>
      <c r="C287">
        <v>0.14399999999999999</v>
      </c>
      <c r="E287">
        <v>0.13400000000000001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customFormat="1" x14ac:dyDescent="0.3">
      <c r="A288">
        <v>42</v>
      </c>
      <c r="B288" t="s">
        <v>203</v>
      </c>
      <c r="C288">
        <v>6.9000000000000006E-2</v>
      </c>
      <c r="E288">
        <v>2.9000000000000001E-2</v>
      </c>
      <c r="F288">
        <v>2.8000000000000001E-2</v>
      </c>
      <c r="G288">
        <v>2E-3</v>
      </c>
      <c r="H288">
        <v>7.5</v>
      </c>
      <c r="I288">
        <v>243</v>
      </c>
      <c r="J288">
        <v>6.7590000000000003</v>
      </c>
    </row>
    <row r="289" spans="1:10" customFormat="1" x14ac:dyDescent="0.3">
      <c r="A289" t="s">
        <v>19</v>
      </c>
      <c r="B289" t="s">
        <v>227</v>
      </c>
      <c r="C289">
        <v>6.7000000000000004E-2</v>
      </c>
      <c r="E289">
        <v>2.5999999999999999E-2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customFormat="1" x14ac:dyDescent="0.3">
      <c r="A290">
        <v>43</v>
      </c>
      <c r="B290" t="s">
        <v>204</v>
      </c>
      <c r="C290">
        <v>4.7E-2</v>
      </c>
      <c r="E290" t="s">
        <v>17</v>
      </c>
      <c r="F290" t="s">
        <v>17</v>
      </c>
      <c r="G290" t="s">
        <v>17</v>
      </c>
      <c r="H290" t="s">
        <v>17</v>
      </c>
      <c r="I290">
        <v>729</v>
      </c>
      <c r="J290" t="s">
        <v>17</v>
      </c>
    </row>
    <row r="291" spans="1:10" customFormat="1" x14ac:dyDescent="0.3">
      <c r="A291" t="s">
        <v>19</v>
      </c>
      <c r="B291" t="s">
        <v>228</v>
      </c>
      <c r="C291">
        <v>4.7E-2</v>
      </c>
      <c r="E291" t="s">
        <v>17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customFormat="1" x14ac:dyDescent="0.3">
      <c r="A292">
        <v>44</v>
      </c>
      <c r="B292" t="s">
        <v>205</v>
      </c>
      <c r="C292">
        <v>5.0999999999999997E-2</v>
      </c>
      <c r="E292">
        <v>3.0000000000000001E-3</v>
      </c>
      <c r="F292">
        <v>2E-3</v>
      </c>
      <c r="G292">
        <v>2E-3</v>
      </c>
      <c r="H292">
        <v>95</v>
      </c>
      <c r="I292">
        <v>2187</v>
      </c>
      <c r="J292">
        <v>4.5289999999999999</v>
      </c>
    </row>
    <row r="293" spans="1:10" customFormat="1" x14ac:dyDescent="0.3">
      <c r="A293" t="s">
        <v>19</v>
      </c>
      <c r="B293" t="s">
        <v>229</v>
      </c>
      <c r="C293">
        <v>4.9000000000000002E-2</v>
      </c>
      <c r="E293">
        <v>1E-3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customFormat="1" x14ac:dyDescent="0.3">
      <c r="A294">
        <v>45</v>
      </c>
      <c r="B294" t="s">
        <v>206</v>
      </c>
      <c r="C294">
        <v>4.4999999999999998E-2</v>
      </c>
      <c r="D294" t="s">
        <v>51</v>
      </c>
      <c r="E294" t="s">
        <v>17</v>
      </c>
      <c r="F294">
        <v>0.107</v>
      </c>
      <c r="G294">
        <v>0</v>
      </c>
      <c r="H294">
        <v>0</v>
      </c>
      <c r="I294">
        <v>6561</v>
      </c>
      <c r="J294">
        <v>702.09699999999998</v>
      </c>
    </row>
    <row r="295" spans="1:10" customFormat="1" x14ac:dyDescent="0.3">
      <c r="A295" t="s">
        <v>19</v>
      </c>
      <c r="B295" t="s">
        <v>230</v>
      </c>
      <c r="C295">
        <v>0.125</v>
      </c>
      <c r="E295">
        <v>0.107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customFormat="1" x14ac:dyDescent="0.3">
      <c r="A296">
        <v>46</v>
      </c>
      <c r="B296" t="s">
        <v>207</v>
      </c>
      <c r="C296">
        <v>8.6999999999999994E-2</v>
      </c>
      <c r="E296">
        <v>5.3999999999999999E-2</v>
      </c>
      <c r="F296">
        <v>5.2999999999999999E-2</v>
      </c>
      <c r="G296">
        <v>2E-3</v>
      </c>
      <c r="H296">
        <v>3.3</v>
      </c>
      <c r="I296">
        <v>19683</v>
      </c>
      <c r="J296">
        <v>1042.874</v>
      </c>
    </row>
    <row r="297" spans="1:10" customFormat="1" x14ac:dyDescent="0.3">
      <c r="A297" t="s">
        <v>19</v>
      </c>
      <c r="B297" t="s">
        <v>231</v>
      </c>
      <c r="C297">
        <v>8.5000000000000006E-2</v>
      </c>
      <c r="E297">
        <v>5.1999999999999998E-2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customFormat="1" x14ac:dyDescent="0.3">
      <c r="A298">
        <v>47</v>
      </c>
      <c r="B298" t="s">
        <v>208</v>
      </c>
      <c r="C298">
        <v>7.0000000000000007E-2</v>
      </c>
      <c r="E298">
        <v>3.1E-2</v>
      </c>
      <c r="F298">
        <v>4.7E-2</v>
      </c>
      <c r="G298">
        <v>2.3E-2</v>
      </c>
      <c r="H298">
        <v>48.7</v>
      </c>
      <c r="I298">
        <v>59049</v>
      </c>
      <c r="J298">
        <v>2774.4760000000001</v>
      </c>
    </row>
    <row r="299" spans="1:10" customFormat="1" x14ac:dyDescent="0.3">
      <c r="A299" t="s">
        <v>19</v>
      </c>
      <c r="B299" t="s">
        <v>232</v>
      </c>
      <c r="C299">
        <v>9.4E-2</v>
      </c>
      <c r="E299">
        <v>6.3E-2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customFormat="1" x14ac:dyDescent="0.3">
      <c r="A300">
        <v>48</v>
      </c>
      <c r="B300" t="s">
        <v>209</v>
      </c>
      <c r="C300">
        <v>4.4999999999999998E-2</v>
      </c>
      <c r="E300" t="s">
        <v>17</v>
      </c>
      <c r="F300" t="s">
        <v>17</v>
      </c>
      <c r="G300" t="s">
        <v>17</v>
      </c>
      <c r="H300" t="s">
        <v>17</v>
      </c>
      <c r="I300">
        <v>177147</v>
      </c>
      <c r="J300" t="s">
        <v>17</v>
      </c>
    </row>
    <row r="301" spans="1:10" customFormat="1" x14ac:dyDescent="0.3">
      <c r="A301" t="s">
        <v>19</v>
      </c>
      <c r="B301" t="s">
        <v>233</v>
      </c>
      <c r="C301">
        <v>4.8000000000000001E-2</v>
      </c>
      <c r="E301" t="s">
        <v>17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customFormat="1" x14ac:dyDescent="0.3">
      <c r="A302">
        <v>49</v>
      </c>
      <c r="B302" t="s">
        <v>246</v>
      </c>
      <c r="C302">
        <v>3.7410000000000001</v>
      </c>
      <c r="D302" t="s">
        <v>51</v>
      </c>
      <c r="E302" t="s">
        <v>17</v>
      </c>
      <c r="F302" t="s">
        <v>17</v>
      </c>
      <c r="G302" t="s">
        <v>17</v>
      </c>
      <c r="H302" t="s">
        <v>17</v>
      </c>
      <c r="I302">
        <v>1</v>
      </c>
      <c r="J302" t="s">
        <v>17</v>
      </c>
    </row>
    <row r="303" spans="1:10" customFormat="1" x14ac:dyDescent="0.3">
      <c r="A303" t="s">
        <v>19</v>
      </c>
      <c r="B303" t="s">
        <v>270</v>
      </c>
      <c r="C303">
        <v>3.839</v>
      </c>
      <c r="D303" t="s">
        <v>51</v>
      </c>
      <c r="E303" t="s">
        <v>17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customFormat="1" x14ac:dyDescent="0.3">
      <c r="A304">
        <v>50</v>
      </c>
      <c r="B304" t="s">
        <v>247</v>
      </c>
      <c r="C304">
        <v>3.6040000000000001</v>
      </c>
      <c r="D304" t="s">
        <v>51</v>
      </c>
      <c r="E304" t="s">
        <v>17</v>
      </c>
      <c r="F304" t="s">
        <v>17</v>
      </c>
      <c r="G304" t="s">
        <v>17</v>
      </c>
      <c r="H304" t="s">
        <v>17</v>
      </c>
      <c r="I304">
        <v>3</v>
      </c>
      <c r="J304" t="s">
        <v>17</v>
      </c>
    </row>
    <row r="305" spans="1:10" customFormat="1" x14ac:dyDescent="0.3">
      <c r="A305" t="s">
        <v>19</v>
      </c>
      <c r="B305" t="s">
        <v>271</v>
      </c>
      <c r="C305">
        <v>3.5470000000000002</v>
      </c>
      <c r="D305" t="s">
        <v>51</v>
      </c>
      <c r="E305" t="s">
        <v>17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customFormat="1" x14ac:dyDescent="0.3">
      <c r="A306">
        <v>51</v>
      </c>
      <c r="B306" t="s">
        <v>248</v>
      </c>
      <c r="C306">
        <v>2.8</v>
      </c>
      <c r="E306">
        <v>15.227</v>
      </c>
      <c r="F306">
        <v>17.591999999999999</v>
      </c>
      <c r="G306">
        <v>3.3439999999999999</v>
      </c>
      <c r="H306">
        <v>19</v>
      </c>
      <c r="I306">
        <v>9</v>
      </c>
      <c r="J306">
        <v>158.32400000000001</v>
      </c>
    </row>
    <row r="307" spans="1:10" customFormat="1" x14ac:dyDescent="0.3">
      <c r="A307" t="s">
        <v>19</v>
      </c>
      <c r="B307" t="s">
        <v>272</v>
      </c>
      <c r="C307">
        <v>2.9430000000000001</v>
      </c>
      <c r="E307">
        <v>19.956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customFormat="1" x14ac:dyDescent="0.3">
      <c r="A308">
        <v>52</v>
      </c>
      <c r="B308" t="s">
        <v>249</v>
      </c>
      <c r="C308">
        <v>1.2190000000000001</v>
      </c>
      <c r="E308">
        <v>2.2149999999999999</v>
      </c>
      <c r="F308">
        <v>2.3050000000000002</v>
      </c>
      <c r="G308">
        <v>0.128</v>
      </c>
      <c r="H308">
        <v>5.6</v>
      </c>
      <c r="I308">
        <v>27</v>
      </c>
      <c r="J308">
        <v>62.247</v>
      </c>
    </row>
    <row r="309" spans="1:10" customFormat="1" x14ac:dyDescent="0.3">
      <c r="A309" t="s">
        <v>19</v>
      </c>
      <c r="B309" t="s">
        <v>273</v>
      </c>
      <c r="C309">
        <v>1.284</v>
      </c>
      <c r="E309">
        <v>2.3959999999999999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customFormat="1" x14ac:dyDescent="0.3">
      <c r="A310">
        <v>53</v>
      </c>
      <c r="B310" t="s">
        <v>250</v>
      </c>
      <c r="C310">
        <v>0.307</v>
      </c>
      <c r="E310">
        <v>0.371</v>
      </c>
      <c r="F310">
        <v>0.36499999999999999</v>
      </c>
      <c r="G310">
        <v>8.0000000000000002E-3</v>
      </c>
      <c r="H310">
        <v>2.2999999999999998</v>
      </c>
      <c r="I310">
        <v>81</v>
      </c>
      <c r="J310">
        <v>29.59</v>
      </c>
    </row>
    <row r="311" spans="1:10" customFormat="1" x14ac:dyDescent="0.3">
      <c r="A311" t="s">
        <v>19</v>
      </c>
      <c r="B311" t="s">
        <v>274</v>
      </c>
      <c r="C311">
        <v>0.29899999999999999</v>
      </c>
      <c r="E311">
        <v>0.35899999999999999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customFormat="1" x14ac:dyDescent="0.3">
      <c r="A312">
        <v>54</v>
      </c>
      <c r="B312" t="s">
        <v>251</v>
      </c>
      <c r="C312">
        <v>9.8000000000000004E-2</v>
      </c>
      <c r="E312">
        <v>6.9000000000000006E-2</v>
      </c>
      <c r="F312">
        <v>6.8000000000000005E-2</v>
      </c>
      <c r="G312">
        <v>1E-3</v>
      </c>
      <c r="H312">
        <v>1.4</v>
      </c>
      <c r="I312">
        <v>243</v>
      </c>
      <c r="J312">
        <v>16.530999999999999</v>
      </c>
    </row>
    <row r="313" spans="1:10" customFormat="1" x14ac:dyDescent="0.3">
      <c r="A313" t="s">
        <v>19</v>
      </c>
      <c r="B313" t="s">
        <v>275</v>
      </c>
      <c r="C313">
        <v>9.7000000000000003E-2</v>
      </c>
      <c r="E313">
        <v>6.7000000000000004E-2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customFormat="1" x14ac:dyDescent="0.3">
      <c r="A314">
        <v>55</v>
      </c>
      <c r="B314" t="s">
        <v>252</v>
      </c>
      <c r="C314">
        <v>9.6000000000000002E-2</v>
      </c>
      <c r="E314">
        <v>6.7000000000000004E-2</v>
      </c>
      <c r="F314">
        <v>3.6999999999999998E-2</v>
      </c>
      <c r="G314">
        <v>4.2000000000000003E-2</v>
      </c>
      <c r="H314">
        <v>112.9</v>
      </c>
      <c r="I314">
        <v>729</v>
      </c>
      <c r="J314">
        <v>27.065000000000001</v>
      </c>
    </row>
    <row r="315" spans="1:10" customFormat="1" x14ac:dyDescent="0.3">
      <c r="A315" t="s">
        <v>19</v>
      </c>
      <c r="B315" t="s">
        <v>276</v>
      </c>
      <c r="C315">
        <v>5.3999999999999999E-2</v>
      </c>
      <c r="E315">
        <v>7.0000000000000001E-3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customFormat="1" x14ac:dyDescent="0.3">
      <c r="A316">
        <v>56</v>
      </c>
      <c r="B316" t="s">
        <v>253</v>
      </c>
      <c r="C316">
        <v>4.8000000000000001E-2</v>
      </c>
      <c r="E316" t="s">
        <v>17</v>
      </c>
      <c r="F316" t="s">
        <v>17</v>
      </c>
      <c r="G316" t="s">
        <v>17</v>
      </c>
      <c r="H316" t="s">
        <v>17</v>
      </c>
      <c r="I316">
        <v>2187</v>
      </c>
      <c r="J316" t="s">
        <v>17</v>
      </c>
    </row>
    <row r="317" spans="1:10" customFormat="1" x14ac:dyDescent="0.3">
      <c r="A317" t="s">
        <v>19</v>
      </c>
      <c r="B317" t="s">
        <v>277</v>
      </c>
      <c r="C317">
        <v>4.7E-2</v>
      </c>
      <c r="E317" t="s">
        <v>17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customFormat="1" x14ac:dyDescent="0.3">
      <c r="A318">
        <v>57</v>
      </c>
      <c r="B318" t="s">
        <v>254</v>
      </c>
      <c r="C318">
        <v>0.115</v>
      </c>
      <c r="E318">
        <v>9.2999999999999999E-2</v>
      </c>
      <c r="F318">
        <v>9.7000000000000003E-2</v>
      </c>
      <c r="G318">
        <v>6.0000000000000001E-3</v>
      </c>
      <c r="H318">
        <v>6.2</v>
      </c>
      <c r="I318">
        <v>6561</v>
      </c>
      <c r="J318">
        <v>638.24699999999996</v>
      </c>
    </row>
    <row r="319" spans="1:10" customFormat="1" x14ac:dyDescent="0.3">
      <c r="A319" t="s">
        <v>19</v>
      </c>
      <c r="B319" t="s">
        <v>278</v>
      </c>
      <c r="C319">
        <v>0.121</v>
      </c>
      <c r="E319">
        <v>0.10199999999999999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customFormat="1" x14ac:dyDescent="0.3">
      <c r="A320">
        <v>58</v>
      </c>
      <c r="B320" t="s">
        <v>255</v>
      </c>
      <c r="C320">
        <v>0.24299999999999999</v>
      </c>
      <c r="E320">
        <v>0.27700000000000002</v>
      </c>
      <c r="F320">
        <v>0.13900000000000001</v>
      </c>
      <c r="G320">
        <v>0.19400000000000001</v>
      </c>
      <c r="H320">
        <v>139.5</v>
      </c>
      <c r="I320">
        <v>19683</v>
      </c>
      <c r="J320">
        <v>2742.0680000000002</v>
      </c>
    </row>
    <row r="321" spans="1:10" customFormat="1" x14ac:dyDescent="0.3">
      <c r="A321" t="s">
        <v>19</v>
      </c>
      <c r="B321" t="s">
        <v>279</v>
      </c>
      <c r="C321">
        <v>0.05</v>
      </c>
      <c r="E321">
        <v>2E-3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customFormat="1" x14ac:dyDescent="0.3">
      <c r="A322">
        <v>59</v>
      </c>
      <c r="B322" t="s">
        <v>256</v>
      </c>
      <c r="C322">
        <v>0.29399999999999998</v>
      </c>
      <c r="E322">
        <v>0.35199999999999998</v>
      </c>
      <c r="F322">
        <v>0.19500000000000001</v>
      </c>
      <c r="G322">
        <v>0.221</v>
      </c>
      <c r="H322">
        <v>113.3</v>
      </c>
      <c r="I322">
        <v>59049</v>
      </c>
      <c r="J322">
        <v>11535.848</v>
      </c>
    </row>
    <row r="323" spans="1:10" customFormat="1" x14ac:dyDescent="0.3">
      <c r="A323" t="s">
        <v>19</v>
      </c>
      <c r="B323" t="s">
        <v>280</v>
      </c>
      <c r="C323">
        <v>7.5999999999999998E-2</v>
      </c>
      <c r="E323">
        <v>3.9E-2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customFormat="1" x14ac:dyDescent="0.3">
      <c r="A324">
        <v>60</v>
      </c>
      <c r="B324" t="s">
        <v>257</v>
      </c>
      <c r="C324">
        <v>5.0999999999999997E-2</v>
      </c>
      <c r="E324">
        <v>3.0000000000000001E-3</v>
      </c>
      <c r="F324">
        <v>7.0000000000000001E-3</v>
      </c>
      <c r="G324">
        <v>6.0000000000000001E-3</v>
      </c>
      <c r="H324">
        <v>77.3</v>
      </c>
      <c r="I324">
        <v>177147</v>
      </c>
      <c r="J324">
        <v>1295.7929999999999</v>
      </c>
    </row>
    <row r="325" spans="1:10" customFormat="1" x14ac:dyDescent="0.3">
      <c r="A325" t="s">
        <v>19</v>
      </c>
      <c r="B325" t="s">
        <v>281</v>
      </c>
      <c r="C325">
        <v>5.7000000000000002E-2</v>
      </c>
      <c r="E325">
        <v>1.0999999999999999E-2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customFormat="1" x14ac:dyDescent="0.3">
      <c r="A326">
        <v>61</v>
      </c>
      <c r="B326" t="s">
        <v>294</v>
      </c>
      <c r="C326">
        <v>3.8239999999999998</v>
      </c>
      <c r="D326" t="s">
        <v>51</v>
      </c>
      <c r="E326" t="s">
        <v>17</v>
      </c>
      <c r="F326" t="s">
        <v>17</v>
      </c>
      <c r="G326" t="s">
        <v>17</v>
      </c>
      <c r="H326" t="s">
        <v>17</v>
      </c>
      <c r="I326">
        <v>1</v>
      </c>
      <c r="J326" t="s">
        <v>17</v>
      </c>
    </row>
    <row r="327" spans="1:10" customFormat="1" x14ac:dyDescent="0.3">
      <c r="A327" t="s">
        <v>19</v>
      </c>
      <c r="B327" t="s">
        <v>318</v>
      </c>
      <c r="C327">
        <v>3.6589999999999998</v>
      </c>
      <c r="D327" t="s">
        <v>51</v>
      </c>
      <c r="E327" t="s">
        <v>17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customFormat="1" x14ac:dyDescent="0.3">
      <c r="A328">
        <v>62</v>
      </c>
      <c r="B328" t="s">
        <v>295</v>
      </c>
      <c r="C328">
        <v>2.9470000000000001</v>
      </c>
      <c r="E328">
        <v>20.126000000000001</v>
      </c>
      <c r="F328">
        <v>22.861999999999998</v>
      </c>
      <c r="G328">
        <v>3.8690000000000002</v>
      </c>
      <c r="H328">
        <v>16.899999999999999</v>
      </c>
      <c r="I328">
        <v>3</v>
      </c>
      <c r="J328">
        <v>68.585999999999999</v>
      </c>
    </row>
    <row r="329" spans="1:10" customFormat="1" x14ac:dyDescent="0.3">
      <c r="A329" t="s">
        <v>19</v>
      </c>
      <c r="B329" t="s">
        <v>319</v>
      </c>
      <c r="C329">
        <v>3.0489999999999999</v>
      </c>
      <c r="E329">
        <v>25.597999999999999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customFormat="1" x14ac:dyDescent="0.3">
      <c r="A330">
        <v>63</v>
      </c>
      <c r="B330" t="s">
        <v>296</v>
      </c>
      <c r="C330">
        <v>1.68</v>
      </c>
      <c r="E330">
        <v>3.7629999999999999</v>
      </c>
      <c r="F330">
        <v>3.8570000000000002</v>
      </c>
      <c r="G330">
        <v>0.13200000000000001</v>
      </c>
      <c r="H330">
        <v>3.4</v>
      </c>
      <c r="I330">
        <v>9</v>
      </c>
      <c r="J330">
        <v>34.713999999999999</v>
      </c>
    </row>
    <row r="331" spans="1:10" customFormat="1" x14ac:dyDescent="0.3">
      <c r="A331" t="s">
        <v>19</v>
      </c>
      <c r="B331" t="s">
        <v>320</v>
      </c>
      <c r="C331">
        <v>1.724</v>
      </c>
      <c r="E331">
        <v>3.9510000000000001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customFormat="1" x14ac:dyDescent="0.3">
      <c r="A332">
        <v>64</v>
      </c>
      <c r="B332" t="s">
        <v>297</v>
      </c>
      <c r="C332">
        <v>0.45900000000000002</v>
      </c>
      <c r="E332">
        <v>0.61099999999999999</v>
      </c>
      <c r="F332">
        <v>0.65400000000000003</v>
      </c>
      <c r="G332">
        <v>6.0999999999999999E-2</v>
      </c>
      <c r="H332">
        <v>9.4</v>
      </c>
      <c r="I332">
        <v>27</v>
      </c>
      <c r="J332">
        <v>17.655000000000001</v>
      </c>
    </row>
    <row r="333" spans="1:10" customFormat="1" x14ac:dyDescent="0.3">
      <c r="A333" t="s">
        <v>19</v>
      </c>
      <c r="B333" t="s">
        <v>321</v>
      </c>
      <c r="C333">
        <v>0.51100000000000001</v>
      </c>
      <c r="E333">
        <v>0.69699999999999995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customFormat="1" x14ac:dyDescent="0.3">
      <c r="A334">
        <v>65</v>
      </c>
      <c r="B334" t="s">
        <v>298</v>
      </c>
      <c r="C334">
        <v>0.13700000000000001</v>
      </c>
      <c r="E334">
        <v>0.124</v>
      </c>
      <c r="F334">
        <v>0.109</v>
      </c>
      <c r="G334">
        <v>2.1000000000000001E-2</v>
      </c>
      <c r="H334">
        <v>19.3</v>
      </c>
      <c r="I334">
        <v>81</v>
      </c>
      <c r="J334">
        <v>8.8290000000000006</v>
      </c>
    </row>
    <row r="335" spans="1:10" customFormat="1" x14ac:dyDescent="0.3">
      <c r="A335" t="s">
        <v>19</v>
      </c>
      <c r="B335" t="s">
        <v>322</v>
      </c>
      <c r="C335">
        <v>0.11600000000000001</v>
      </c>
      <c r="E335">
        <v>9.4E-2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customFormat="1" x14ac:dyDescent="0.3">
      <c r="A336">
        <v>66</v>
      </c>
      <c r="B336" t="s">
        <v>299</v>
      </c>
      <c r="C336">
        <v>6.3E-2</v>
      </c>
      <c r="E336">
        <v>0.02</v>
      </c>
      <c r="F336">
        <v>1.9E-2</v>
      </c>
      <c r="G336">
        <v>1E-3</v>
      </c>
      <c r="H336">
        <v>7.3</v>
      </c>
      <c r="I336">
        <v>243</v>
      </c>
      <c r="J336">
        <v>4.5979999999999999</v>
      </c>
    </row>
    <row r="337" spans="1:10" customFormat="1" x14ac:dyDescent="0.3">
      <c r="A337" t="s">
        <v>19</v>
      </c>
      <c r="B337" t="s">
        <v>323</v>
      </c>
      <c r="C337">
        <v>6.0999999999999999E-2</v>
      </c>
      <c r="E337">
        <v>1.7999999999999999E-2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customFormat="1" x14ac:dyDescent="0.3">
      <c r="A338">
        <v>67</v>
      </c>
      <c r="B338" t="s">
        <v>300</v>
      </c>
      <c r="C338">
        <v>5.2999999999999999E-2</v>
      </c>
      <c r="E338">
        <v>6.0000000000000001E-3</v>
      </c>
      <c r="F338">
        <v>6.0000000000000001E-3</v>
      </c>
      <c r="G338">
        <v>0</v>
      </c>
      <c r="H338">
        <v>0</v>
      </c>
      <c r="I338">
        <v>729</v>
      </c>
      <c r="J338">
        <v>4.202</v>
      </c>
    </row>
    <row r="339" spans="1:10" customFormat="1" x14ac:dyDescent="0.3">
      <c r="A339" t="s">
        <v>19</v>
      </c>
      <c r="B339" t="s">
        <v>324</v>
      </c>
      <c r="C339">
        <v>4.4999999999999998E-2</v>
      </c>
      <c r="D339" t="s">
        <v>51</v>
      </c>
      <c r="E339" t="s">
        <v>17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customFormat="1" x14ac:dyDescent="0.3">
      <c r="A340">
        <v>68</v>
      </c>
      <c r="B340" t="s">
        <v>301</v>
      </c>
      <c r="C340">
        <v>4.5999999999999999E-2</v>
      </c>
      <c r="E340" t="s">
        <v>17</v>
      </c>
      <c r="F340" t="s">
        <v>17</v>
      </c>
      <c r="G340" t="s">
        <v>17</v>
      </c>
      <c r="H340" t="s">
        <v>17</v>
      </c>
      <c r="I340">
        <v>2187</v>
      </c>
      <c r="J340" t="s">
        <v>17</v>
      </c>
    </row>
    <row r="341" spans="1:10" customFormat="1" x14ac:dyDescent="0.3">
      <c r="A341" t="s">
        <v>19</v>
      </c>
      <c r="B341" t="s">
        <v>325</v>
      </c>
      <c r="C341">
        <v>4.2000000000000003E-2</v>
      </c>
      <c r="D341" t="s">
        <v>51</v>
      </c>
      <c r="E341" t="s">
        <v>17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customFormat="1" x14ac:dyDescent="0.3">
      <c r="A342">
        <v>69</v>
      </c>
      <c r="B342" t="s">
        <v>302</v>
      </c>
      <c r="C342">
        <v>4.2000000000000003E-2</v>
      </c>
      <c r="D342" t="s">
        <v>51</v>
      </c>
      <c r="E342" t="s">
        <v>17</v>
      </c>
      <c r="F342" t="s">
        <v>17</v>
      </c>
      <c r="G342" t="s">
        <v>17</v>
      </c>
      <c r="H342" t="s">
        <v>17</v>
      </c>
      <c r="I342">
        <v>6561</v>
      </c>
      <c r="J342" t="s">
        <v>17</v>
      </c>
    </row>
    <row r="343" spans="1:10" customFormat="1" x14ac:dyDescent="0.3">
      <c r="A343" t="s">
        <v>19</v>
      </c>
      <c r="B343" t="s">
        <v>326</v>
      </c>
      <c r="C343">
        <v>4.1000000000000002E-2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customFormat="1" x14ac:dyDescent="0.3">
      <c r="A344">
        <v>70</v>
      </c>
      <c r="B344" t="s">
        <v>303</v>
      </c>
      <c r="C344">
        <v>5.0999999999999997E-2</v>
      </c>
      <c r="E344">
        <v>3.0000000000000001E-3</v>
      </c>
      <c r="F344">
        <v>3.0000000000000001E-3</v>
      </c>
      <c r="G344">
        <v>0</v>
      </c>
      <c r="H344">
        <v>0</v>
      </c>
      <c r="I344">
        <v>19683</v>
      </c>
      <c r="J344">
        <v>65.290999999999997</v>
      </c>
    </row>
    <row r="345" spans="1:10" customFormat="1" x14ac:dyDescent="0.3">
      <c r="A345" t="s">
        <v>19</v>
      </c>
      <c r="B345" t="s">
        <v>327</v>
      </c>
      <c r="C345">
        <v>4.1000000000000002E-2</v>
      </c>
      <c r="D345" t="s">
        <v>51</v>
      </c>
      <c r="E345" t="s">
        <v>17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customFormat="1" x14ac:dyDescent="0.3">
      <c r="A346">
        <v>71</v>
      </c>
      <c r="B346" t="s">
        <v>304</v>
      </c>
      <c r="C346">
        <v>4.2999999999999997E-2</v>
      </c>
      <c r="D346" t="s">
        <v>51</v>
      </c>
      <c r="E346" t="s">
        <v>17</v>
      </c>
      <c r="F346" t="s">
        <v>17</v>
      </c>
      <c r="G346" t="s">
        <v>17</v>
      </c>
      <c r="H346" t="s">
        <v>17</v>
      </c>
      <c r="I346">
        <v>59049</v>
      </c>
      <c r="J346" t="s">
        <v>17</v>
      </c>
    </row>
    <row r="347" spans="1:10" customFormat="1" x14ac:dyDescent="0.3">
      <c r="A347" t="s">
        <v>19</v>
      </c>
      <c r="B347" t="s">
        <v>328</v>
      </c>
      <c r="C347">
        <v>4.2000000000000003E-2</v>
      </c>
      <c r="D347" t="s">
        <v>51</v>
      </c>
      <c r="E347" t="s">
        <v>17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customFormat="1" x14ac:dyDescent="0.3">
      <c r="A348">
        <v>72</v>
      </c>
      <c r="B348" t="s">
        <v>305</v>
      </c>
      <c r="C348">
        <v>4.9000000000000002E-2</v>
      </c>
      <c r="E348">
        <v>1E-3</v>
      </c>
      <c r="F348">
        <v>1E-3</v>
      </c>
      <c r="G348">
        <v>0</v>
      </c>
      <c r="H348">
        <v>0</v>
      </c>
      <c r="I348">
        <v>177147</v>
      </c>
      <c r="J348">
        <v>199.512</v>
      </c>
    </row>
    <row r="349" spans="1:10" customFormat="1" x14ac:dyDescent="0.3">
      <c r="A349" t="s">
        <v>19</v>
      </c>
      <c r="B349" t="s">
        <v>329</v>
      </c>
      <c r="C349">
        <v>4.3999999999999997E-2</v>
      </c>
      <c r="D349" t="s">
        <v>51</v>
      </c>
      <c r="E349" t="s">
        <v>17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customFormat="1" x14ac:dyDescent="0.3">
      <c r="A350">
        <v>73</v>
      </c>
      <c r="B350" t="s">
        <v>342</v>
      </c>
      <c r="C350">
        <v>3.048</v>
      </c>
      <c r="E350">
        <v>25.498999999999999</v>
      </c>
      <c r="F350">
        <v>48.179000000000002</v>
      </c>
      <c r="G350">
        <v>32.075000000000003</v>
      </c>
      <c r="H350">
        <v>66.599999999999994</v>
      </c>
      <c r="I350">
        <v>1</v>
      </c>
      <c r="J350">
        <v>48.179000000000002</v>
      </c>
    </row>
    <row r="351" spans="1:10" customFormat="1" x14ac:dyDescent="0.3">
      <c r="A351" t="s">
        <v>19</v>
      </c>
      <c r="B351" t="s">
        <v>366</v>
      </c>
      <c r="C351">
        <v>3.298</v>
      </c>
      <c r="E351">
        <v>70.86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customFormat="1" x14ac:dyDescent="0.3">
      <c r="A352">
        <v>74</v>
      </c>
      <c r="B352" t="s">
        <v>343</v>
      </c>
      <c r="C352">
        <v>1.179</v>
      </c>
      <c r="E352">
        <v>2.105</v>
      </c>
      <c r="F352">
        <v>2.617</v>
      </c>
      <c r="G352">
        <v>0.72399999999999998</v>
      </c>
      <c r="H352">
        <v>27.7</v>
      </c>
      <c r="I352">
        <v>3</v>
      </c>
      <c r="J352">
        <v>7.85</v>
      </c>
    </row>
    <row r="353" spans="1:10" customFormat="1" x14ac:dyDescent="0.3">
      <c r="A353" t="s">
        <v>19</v>
      </c>
      <c r="B353" t="s">
        <v>367</v>
      </c>
      <c r="C353">
        <v>1.514</v>
      </c>
      <c r="E353">
        <v>3.129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customFormat="1" x14ac:dyDescent="0.3">
      <c r="A354">
        <v>75</v>
      </c>
      <c r="B354" t="s">
        <v>344</v>
      </c>
      <c r="C354">
        <v>0.40600000000000003</v>
      </c>
      <c r="E354">
        <v>0.52500000000000002</v>
      </c>
      <c r="F354">
        <v>0.437</v>
      </c>
      <c r="G354">
        <v>0.125</v>
      </c>
      <c r="H354">
        <v>28.5</v>
      </c>
      <c r="I354">
        <v>9</v>
      </c>
      <c r="J354">
        <v>3.9329999999999998</v>
      </c>
    </row>
    <row r="355" spans="1:10" customFormat="1" x14ac:dyDescent="0.3">
      <c r="A355" t="s">
        <v>19</v>
      </c>
      <c r="B355" t="s">
        <v>368</v>
      </c>
      <c r="C355">
        <v>0.29199999999999998</v>
      </c>
      <c r="E355">
        <v>0.34899999999999998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customFormat="1" x14ac:dyDescent="0.3">
      <c r="A356">
        <v>76</v>
      </c>
      <c r="B356" t="s">
        <v>345</v>
      </c>
      <c r="C356">
        <v>0.108</v>
      </c>
      <c r="E356">
        <v>8.3000000000000004E-2</v>
      </c>
      <c r="F356">
        <v>8.5999999999999993E-2</v>
      </c>
      <c r="G356">
        <v>4.0000000000000001E-3</v>
      </c>
      <c r="H356">
        <v>4.7</v>
      </c>
      <c r="I356">
        <v>27</v>
      </c>
      <c r="J356">
        <v>2.3170000000000002</v>
      </c>
    </row>
    <row r="357" spans="1:10" customFormat="1" x14ac:dyDescent="0.3">
      <c r="A357" t="s">
        <v>19</v>
      </c>
      <c r="B357" t="s">
        <v>369</v>
      </c>
      <c r="C357">
        <v>0.112</v>
      </c>
      <c r="E357">
        <v>8.8999999999999996E-2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customFormat="1" x14ac:dyDescent="0.3">
      <c r="A358">
        <v>77</v>
      </c>
      <c r="B358" t="s">
        <v>346</v>
      </c>
      <c r="C358">
        <v>5.3999999999999999E-2</v>
      </c>
      <c r="E358">
        <v>8.0000000000000002E-3</v>
      </c>
      <c r="F358">
        <v>7.0000000000000001E-3</v>
      </c>
      <c r="G358">
        <v>1E-3</v>
      </c>
      <c r="H358">
        <v>9.9</v>
      </c>
      <c r="I358">
        <v>81</v>
      </c>
      <c r="J358">
        <v>0.57699999999999996</v>
      </c>
    </row>
    <row r="359" spans="1:10" customFormat="1" x14ac:dyDescent="0.3">
      <c r="A359" t="s">
        <v>19</v>
      </c>
      <c r="B359" t="s">
        <v>370</v>
      </c>
      <c r="C359">
        <v>5.2999999999999999E-2</v>
      </c>
      <c r="E359">
        <v>7.0000000000000001E-3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customFormat="1" x14ac:dyDescent="0.3">
      <c r="A360">
        <v>78</v>
      </c>
      <c r="B360" t="s">
        <v>347</v>
      </c>
      <c r="C360">
        <v>4.4999999999999998E-2</v>
      </c>
      <c r="E360" t="s">
        <v>17</v>
      </c>
      <c r="F360" t="s">
        <v>17</v>
      </c>
      <c r="G360" t="s">
        <v>17</v>
      </c>
      <c r="H360" t="s">
        <v>17</v>
      </c>
      <c r="I360">
        <v>243</v>
      </c>
      <c r="J360" t="s">
        <v>17</v>
      </c>
    </row>
    <row r="361" spans="1:10" customFormat="1" x14ac:dyDescent="0.3">
      <c r="A361" t="s">
        <v>19</v>
      </c>
      <c r="B361" t="s">
        <v>371</v>
      </c>
      <c r="C361">
        <v>4.7E-2</v>
      </c>
      <c r="E361" t="s">
        <v>17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customFormat="1" x14ac:dyDescent="0.3">
      <c r="A362">
        <v>79</v>
      </c>
      <c r="B362" t="s">
        <v>348</v>
      </c>
      <c r="C362">
        <v>4.3999999999999997E-2</v>
      </c>
      <c r="D362" t="s">
        <v>51</v>
      </c>
      <c r="E362" t="s">
        <v>17</v>
      </c>
      <c r="F362" t="s">
        <v>17</v>
      </c>
      <c r="G362" t="s">
        <v>17</v>
      </c>
      <c r="H362" t="s">
        <v>17</v>
      </c>
      <c r="I362">
        <v>729</v>
      </c>
      <c r="J362" t="s">
        <v>17</v>
      </c>
    </row>
    <row r="363" spans="1:10" customFormat="1" x14ac:dyDescent="0.3">
      <c r="A363" t="s">
        <v>19</v>
      </c>
      <c r="B363" t="s">
        <v>372</v>
      </c>
      <c r="C363">
        <v>4.4999999999999998E-2</v>
      </c>
      <c r="D363" t="s">
        <v>51</v>
      </c>
      <c r="E363" t="s">
        <v>17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customFormat="1" x14ac:dyDescent="0.3">
      <c r="A364">
        <v>80</v>
      </c>
      <c r="B364" t="s">
        <v>349</v>
      </c>
      <c r="C364">
        <v>4.2999999999999997E-2</v>
      </c>
      <c r="D364" t="s">
        <v>51</v>
      </c>
      <c r="E364" t="s">
        <v>17</v>
      </c>
      <c r="F364" t="s">
        <v>17</v>
      </c>
      <c r="G364" t="s">
        <v>17</v>
      </c>
      <c r="H364" t="s">
        <v>17</v>
      </c>
      <c r="I364">
        <v>2187</v>
      </c>
      <c r="J364" t="s">
        <v>17</v>
      </c>
    </row>
    <row r="365" spans="1:10" customFormat="1" x14ac:dyDescent="0.3">
      <c r="A365" t="s">
        <v>19</v>
      </c>
      <c r="B365" t="s">
        <v>373</v>
      </c>
      <c r="C365">
        <v>4.3999999999999997E-2</v>
      </c>
      <c r="D365" t="s">
        <v>51</v>
      </c>
      <c r="E365" t="s">
        <v>17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customFormat="1" x14ac:dyDescent="0.3">
      <c r="A366">
        <v>81</v>
      </c>
      <c r="B366" t="s">
        <v>350</v>
      </c>
      <c r="C366">
        <v>4.8000000000000001E-2</v>
      </c>
      <c r="E366" t="s">
        <v>17</v>
      </c>
      <c r="F366" t="s">
        <v>17</v>
      </c>
      <c r="G366" t="s">
        <v>17</v>
      </c>
      <c r="H366" t="s">
        <v>17</v>
      </c>
      <c r="I366">
        <v>6561</v>
      </c>
      <c r="J366" t="s">
        <v>17</v>
      </c>
    </row>
    <row r="367" spans="1:10" customFormat="1" x14ac:dyDescent="0.3">
      <c r="A367" t="s">
        <v>19</v>
      </c>
      <c r="B367" t="s">
        <v>374</v>
      </c>
      <c r="C367">
        <v>4.3999999999999997E-2</v>
      </c>
      <c r="D367" t="s">
        <v>51</v>
      </c>
      <c r="E367" t="s">
        <v>17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customFormat="1" x14ac:dyDescent="0.3">
      <c r="A368">
        <v>82</v>
      </c>
      <c r="B368" t="s">
        <v>351</v>
      </c>
      <c r="C368">
        <v>4.2999999999999997E-2</v>
      </c>
      <c r="D368" t="s">
        <v>51</v>
      </c>
      <c r="E368" t="s">
        <v>17</v>
      </c>
      <c r="F368" t="s">
        <v>17</v>
      </c>
      <c r="G368" t="s">
        <v>17</v>
      </c>
      <c r="H368" t="s">
        <v>17</v>
      </c>
      <c r="I368">
        <v>19683</v>
      </c>
      <c r="J368" t="s">
        <v>17</v>
      </c>
    </row>
    <row r="369" spans="1:10" customFormat="1" x14ac:dyDescent="0.3">
      <c r="A369" t="s">
        <v>19</v>
      </c>
      <c r="B369" t="s">
        <v>375</v>
      </c>
      <c r="C369">
        <v>4.3999999999999997E-2</v>
      </c>
      <c r="D369" t="s">
        <v>51</v>
      </c>
      <c r="E369" t="s">
        <v>17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customFormat="1" x14ac:dyDescent="0.3">
      <c r="A370">
        <v>83</v>
      </c>
      <c r="B370" t="s">
        <v>352</v>
      </c>
      <c r="C370">
        <v>4.7E-2</v>
      </c>
      <c r="E370" t="s">
        <v>17</v>
      </c>
      <c r="F370" t="s">
        <v>17</v>
      </c>
      <c r="G370" t="s">
        <v>17</v>
      </c>
      <c r="H370" t="s">
        <v>17</v>
      </c>
      <c r="I370">
        <v>59049</v>
      </c>
      <c r="J370" t="s">
        <v>17</v>
      </c>
    </row>
    <row r="371" spans="1:10" customFormat="1" x14ac:dyDescent="0.3">
      <c r="A371" t="s">
        <v>19</v>
      </c>
      <c r="B371" t="s">
        <v>376</v>
      </c>
      <c r="C371">
        <v>4.4999999999999998E-2</v>
      </c>
      <c r="D371" t="s">
        <v>51</v>
      </c>
      <c r="E371" t="s">
        <v>17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customFormat="1" x14ac:dyDescent="0.3">
      <c r="A372">
        <v>84</v>
      </c>
      <c r="B372" t="s">
        <v>353</v>
      </c>
      <c r="C372">
        <v>5.2999999999999999E-2</v>
      </c>
      <c r="E372">
        <v>6.0000000000000001E-3</v>
      </c>
      <c r="F372">
        <v>6.0000000000000001E-3</v>
      </c>
      <c r="G372">
        <v>0</v>
      </c>
      <c r="H372">
        <v>0</v>
      </c>
      <c r="I372">
        <v>177147</v>
      </c>
      <c r="J372">
        <v>1021.048</v>
      </c>
    </row>
    <row r="373" spans="1:10" customFormat="1" x14ac:dyDescent="0.3">
      <c r="A373" t="s">
        <v>19</v>
      </c>
      <c r="B373" t="s">
        <v>377</v>
      </c>
      <c r="C373">
        <v>4.7E-2</v>
      </c>
      <c r="E373" t="s">
        <v>17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customFormat="1" x14ac:dyDescent="0.3">
      <c r="A374">
        <v>85</v>
      </c>
      <c r="B374" t="s">
        <v>66</v>
      </c>
      <c r="C374">
        <v>2.9729999999999999</v>
      </c>
      <c r="E374">
        <v>21.309000000000001</v>
      </c>
      <c r="F374">
        <v>22.567</v>
      </c>
      <c r="G374">
        <v>1.778</v>
      </c>
      <c r="H374">
        <v>7.9</v>
      </c>
      <c r="I374">
        <v>1</v>
      </c>
      <c r="J374">
        <v>22.567</v>
      </c>
    </row>
    <row r="375" spans="1:10" customFormat="1" x14ac:dyDescent="0.3">
      <c r="A375" t="s">
        <v>19</v>
      </c>
      <c r="B375" t="s">
        <v>90</v>
      </c>
      <c r="C375">
        <v>3.0209999999999999</v>
      </c>
      <c r="E375">
        <v>23.824000000000002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customFormat="1" x14ac:dyDescent="0.3">
      <c r="A376">
        <v>86</v>
      </c>
      <c r="B376" t="s">
        <v>67</v>
      </c>
      <c r="C376">
        <v>1.647</v>
      </c>
      <c r="E376">
        <v>3.6259999999999999</v>
      </c>
      <c r="F376">
        <v>3.85</v>
      </c>
      <c r="G376">
        <v>0.316</v>
      </c>
      <c r="H376">
        <v>8.1999999999999993</v>
      </c>
      <c r="I376">
        <v>3</v>
      </c>
      <c r="J376">
        <v>11.55</v>
      </c>
    </row>
    <row r="377" spans="1:10" customFormat="1" x14ac:dyDescent="0.3">
      <c r="A377" t="s">
        <v>19</v>
      </c>
      <c r="B377" t="s">
        <v>91</v>
      </c>
      <c r="C377">
        <v>1.752</v>
      </c>
      <c r="E377">
        <v>4.0730000000000004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customFormat="1" x14ac:dyDescent="0.3">
      <c r="A378">
        <v>87</v>
      </c>
      <c r="B378" t="s">
        <v>68</v>
      </c>
      <c r="C378">
        <v>0.52900000000000003</v>
      </c>
      <c r="E378">
        <v>0.72899999999999998</v>
      </c>
      <c r="F378">
        <v>0.66</v>
      </c>
      <c r="G378">
        <v>9.7000000000000003E-2</v>
      </c>
      <c r="H378">
        <v>14.8</v>
      </c>
      <c r="I378">
        <v>9</v>
      </c>
      <c r="J378">
        <v>5.94</v>
      </c>
    </row>
    <row r="379" spans="1:10" customFormat="1" x14ac:dyDescent="0.3">
      <c r="A379" t="s">
        <v>19</v>
      </c>
      <c r="B379" t="s">
        <v>92</v>
      </c>
      <c r="C379">
        <v>0.44700000000000001</v>
      </c>
      <c r="E379">
        <v>0.59099999999999997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customFormat="1" x14ac:dyDescent="0.3">
      <c r="A380">
        <v>88</v>
      </c>
      <c r="B380" t="s">
        <v>69</v>
      </c>
      <c r="C380">
        <v>0.124</v>
      </c>
      <c r="E380">
        <v>0.106</v>
      </c>
      <c r="F380">
        <v>0.108</v>
      </c>
      <c r="G380">
        <v>4.0000000000000001E-3</v>
      </c>
      <c r="H380">
        <v>3.6</v>
      </c>
      <c r="I380">
        <v>27</v>
      </c>
      <c r="J380">
        <v>2.9249999999999998</v>
      </c>
    </row>
    <row r="381" spans="1:10" customFormat="1" x14ac:dyDescent="0.3">
      <c r="A381" t="s">
        <v>19</v>
      </c>
      <c r="B381" t="s">
        <v>93</v>
      </c>
      <c r="C381">
        <v>0.128</v>
      </c>
      <c r="E381">
        <v>0.111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customFormat="1" x14ac:dyDescent="0.3">
      <c r="A382">
        <v>89</v>
      </c>
      <c r="B382" t="s">
        <v>70</v>
      </c>
      <c r="C382">
        <v>6.9000000000000006E-2</v>
      </c>
      <c r="E382">
        <v>2.9000000000000001E-2</v>
      </c>
      <c r="F382">
        <v>2.1000000000000001E-2</v>
      </c>
      <c r="G382">
        <v>0.01</v>
      </c>
      <c r="H382">
        <v>47.8</v>
      </c>
      <c r="I382">
        <v>81</v>
      </c>
      <c r="J382">
        <v>1.73</v>
      </c>
    </row>
    <row r="383" spans="1:10" customFormat="1" x14ac:dyDescent="0.3">
      <c r="A383" t="s">
        <v>19</v>
      </c>
      <c r="B383" t="s">
        <v>94</v>
      </c>
      <c r="C383">
        <v>5.8999999999999997E-2</v>
      </c>
      <c r="E383">
        <v>1.4E-2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customFormat="1" x14ac:dyDescent="0.3">
      <c r="A384">
        <v>90</v>
      </c>
      <c r="B384" t="s">
        <v>71</v>
      </c>
      <c r="C384">
        <v>4.8000000000000001E-2</v>
      </c>
      <c r="E384" t="s">
        <v>17</v>
      </c>
      <c r="F384" t="s">
        <v>17</v>
      </c>
      <c r="G384" t="s">
        <v>17</v>
      </c>
      <c r="H384" t="s">
        <v>17</v>
      </c>
      <c r="I384">
        <v>243</v>
      </c>
      <c r="J384" t="s">
        <v>17</v>
      </c>
    </row>
    <row r="385" spans="1:10" customFormat="1" x14ac:dyDescent="0.3">
      <c r="A385" t="s">
        <v>19</v>
      </c>
      <c r="B385" t="s">
        <v>95</v>
      </c>
      <c r="C385">
        <v>4.7E-2</v>
      </c>
      <c r="E385" t="s">
        <v>17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customFormat="1" x14ac:dyDescent="0.3">
      <c r="A386">
        <v>91</v>
      </c>
      <c r="B386" t="s">
        <v>72</v>
      </c>
      <c r="C386">
        <v>4.4999999999999998E-2</v>
      </c>
      <c r="D386" t="s">
        <v>51</v>
      </c>
      <c r="E386" t="s">
        <v>17</v>
      </c>
      <c r="F386" t="s">
        <v>17</v>
      </c>
      <c r="G386" t="s">
        <v>17</v>
      </c>
      <c r="H386" t="s">
        <v>17</v>
      </c>
      <c r="I386">
        <v>729</v>
      </c>
      <c r="J386" t="s">
        <v>17</v>
      </c>
    </row>
    <row r="387" spans="1:10" customFormat="1" x14ac:dyDescent="0.3">
      <c r="A387" t="s">
        <v>19</v>
      </c>
      <c r="B387" t="s">
        <v>96</v>
      </c>
      <c r="C387">
        <v>4.5999999999999999E-2</v>
      </c>
      <c r="E387" t="s">
        <v>17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customFormat="1" x14ac:dyDescent="0.3">
      <c r="A388">
        <v>92</v>
      </c>
      <c r="B388" t="s">
        <v>73</v>
      </c>
      <c r="C388">
        <v>4.3999999999999997E-2</v>
      </c>
      <c r="D388" t="s">
        <v>51</v>
      </c>
      <c r="E388" t="s">
        <v>17</v>
      </c>
      <c r="F388" t="s">
        <v>17</v>
      </c>
      <c r="G388" t="s">
        <v>17</v>
      </c>
      <c r="H388" t="s">
        <v>17</v>
      </c>
      <c r="I388">
        <v>2187</v>
      </c>
      <c r="J388" t="s">
        <v>17</v>
      </c>
    </row>
    <row r="389" spans="1:10" customFormat="1" x14ac:dyDescent="0.3">
      <c r="A389" t="s">
        <v>19</v>
      </c>
      <c r="B389" t="s">
        <v>97</v>
      </c>
      <c r="C389">
        <v>4.3999999999999997E-2</v>
      </c>
      <c r="D389" t="s">
        <v>51</v>
      </c>
      <c r="E389" t="s">
        <v>17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customFormat="1" x14ac:dyDescent="0.3">
      <c r="A390">
        <v>93</v>
      </c>
      <c r="B390" t="s">
        <v>74</v>
      </c>
      <c r="C390">
        <v>4.4999999999999998E-2</v>
      </c>
      <c r="D390" t="s">
        <v>51</v>
      </c>
      <c r="E390" t="s">
        <v>17</v>
      </c>
      <c r="F390" t="s">
        <v>17</v>
      </c>
      <c r="G390" t="s">
        <v>17</v>
      </c>
      <c r="H390" t="s">
        <v>17</v>
      </c>
      <c r="I390">
        <v>6561</v>
      </c>
      <c r="J390" t="s">
        <v>17</v>
      </c>
    </row>
    <row r="391" spans="1:10" customFormat="1" x14ac:dyDescent="0.3">
      <c r="A391" t="s">
        <v>19</v>
      </c>
      <c r="B391" t="s">
        <v>98</v>
      </c>
      <c r="C391">
        <v>4.5999999999999999E-2</v>
      </c>
      <c r="E391" t="s">
        <v>17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customFormat="1" x14ac:dyDescent="0.3">
      <c r="A392">
        <v>94</v>
      </c>
      <c r="B392" t="s">
        <v>75</v>
      </c>
      <c r="C392">
        <v>4.8000000000000001E-2</v>
      </c>
      <c r="E392" t="s">
        <v>17</v>
      </c>
      <c r="F392" t="s">
        <v>17</v>
      </c>
      <c r="G392" t="s">
        <v>17</v>
      </c>
      <c r="H392" t="s">
        <v>17</v>
      </c>
      <c r="I392">
        <v>19683</v>
      </c>
      <c r="J392" t="s">
        <v>17</v>
      </c>
    </row>
    <row r="393" spans="1:10" customFormat="1" x14ac:dyDescent="0.3">
      <c r="A393" t="s">
        <v>19</v>
      </c>
      <c r="B393" t="s">
        <v>99</v>
      </c>
      <c r="C393">
        <v>4.5999999999999999E-2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customFormat="1" x14ac:dyDescent="0.3">
      <c r="A394">
        <v>95</v>
      </c>
      <c r="B394" t="s">
        <v>76</v>
      </c>
      <c r="C394">
        <v>4.3999999999999997E-2</v>
      </c>
      <c r="D394" t="s">
        <v>51</v>
      </c>
      <c r="E394" t="s">
        <v>17</v>
      </c>
      <c r="F394" t="s">
        <v>17</v>
      </c>
      <c r="G394" t="s">
        <v>17</v>
      </c>
      <c r="H394" t="s">
        <v>17</v>
      </c>
      <c r="I394">
        <v>59049</v>
      </c>
      <c r="J394" t="s">
        <v>17</v>
      </c>
    </row>
    <row r="395" spans="1:10" customFormat="1" x14ac:dyDescent="0.3">
      <c r="A395" t="s">
        <v>19</v>
      </c>
      <c r="B395" t="s">
        <v>100</v>
      </c>
      <c r="C395">
        <v>4.2999999999999997E-2</v>
      </c>
      <c r="D395" t="s">
        <v>51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customFormat="1" x14ac:dyDescent="0.3">
      <c r="A396">
        <v>96</v>
      </c>
      <c r="B396" t="s">
        <v>77</v>
      </c>
      <c r="C396">
        <v>4.8000000000000001E-2</v>
      </c>
      <c r="E396" t="s">
        <v>17</v>
      </c>
      <c r="F396" t="s">
        <v>17</v>
      </c>
      <c r="G396" t="s">
        <v>17</v>
      </c>
      <c r="H396" t="s">
        <v>17</v>
      </c>
      <c r="I396">
        <v>177147</v>
      </c>
      <c r="J396" t="s">
        <v>17</v>
      </c>
    </row>
    <row r="397" spans="1:10" customFormat="1" x14ac:dyDescent="0.3">
      <c r="A397" t="s">
        <v>19</v>
      </c>
      <c r="B397" t="s">
        <v>101</v>
      </c>
      <c r="C397">
        <v>4.2000000000000003E-2</v>
      </c>
      <c r="D397" t="s">
        <v>51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customFormat="1" x14ac:dyDescent="0.3">
      <c r="A398" t="s">
        <v>43</v>
      </c>
    </row>
    <row r="399" spans="1:10" customFormat="1" x14ac:dyDescent="0.3">
      <c r="A399" t="s">
        <v>390</v>
      </c>
      <c r="B399" t="s">
        <v>391</v>
      </c>
      <c r="D399" t="s">
        <v>19</v>
      </c>
    </row>
    <row r="400" spans="1:10" customFormat="1" x14ac:dyDescent="0.3">
      <c r="A400" t="s">
        <v>53</v>
      </c>
      <c r="B400" t="s">
        <v>417</v>
      </c>
      <c r="C400">
        <v>1681.19</v>
      </c>
      <c r="D400" t="s">
        <v>418</v>
      </c>
    </row>
    <row r="401" spans="1:1" customFormat="1" x14ac:dyDescent="0.3">
      <c r="A401" t="s">
        <v>50</v>
      </c>
    </row>
    <row r="402" spans="1:1" customFormat="1" x14ac:dyDescent="0.3">
      <c r="A402" t="s">
        <v>574</v>
      </c>
    </row>
  </sheetData>
  <conditionalFormatting sqref="D4:P5 R4:AC5 R7:AC8 D7:P8 D10:P11 R10:AC11 R13:AC14 D13:P14 D16:P17 R16:AC17 R19:AC20 D19:P20 D22:P23 R22:AC23 R25:AC26 D25:P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311" priority="16" operator="greaterThan">
      <formula>20</formula>
    </cfRule>
  </conditionalFormatting>
  <conditionalFormatting sqref="R6:AC6">
    <cfRule type="cellIs" dxfId="310" priority="15" operator="greaterThan">
      <formula>20</formula>
    </cfRule>
  </conditionalFormatting>
  <conditionalFormatting sqref="D9:O9">
    <cfRule type="cellIs" dxfId="309" priority="14" operator="greaterThan">
      <formula>20</formula>
    </cfRule>
  </conditionalFormatting>
  <conditionalFormatting sqref="R9:AC9">
    <cfRule type="cellIs" dxfId="308" priority="13" operator="greaterThan">
      <formula>20</formula>
    </cfRule>
  </conditionalFormatting>
  <conditionalFormatting sqref="D12:O12">
    <cfRule type="cellIs" dxfId="307" priority="12" operator="greaterThan">
      <formula>20</formula>
    </cfRule>
  </conditionalFormatting>
  <conditionalFormatting sqref="R12:AC12">
    <cfRule type="cellIs" dxfId="306" priority="11" operator="greaterThan">
      <formula>20</formula>
    </cfRule>
  </conditionalFormatting>
  <conditionalFormatting sqref="D15:O15">
    <cfRule type="cellIs" dxfId="305" priority="10" operator="greaterThan">
      <formula>20</formula>
    </cfRule>
  </conditionalFormatting>
  <conditionalFormatting sqref="R15:AC15">
    <cfRule type="cellIs" dxfId="304" priority="9" operator="greaterThan">
      <formula>20</formula>
    </cfRule>
  </conditionalFormatting>
  <conditionalFormatting sqref="D18:O18">
    <cfRule type="cellIs" dxfId="303" priority="8" operator="greaterThan">
      <formula>20</formula>
    </cfRule>
  </conditionalFormatting>
  <conditionalFormatting sqref="R18:AC18">
    <cfRule type="cellIs" dxfId="302" priority="7" operator="greaterThan">
      <formula>20</formula>
    </cfRule>
  </conditionalFormatting>
  <conditionalFormatting sqref="D21:O21">
    <cfRule type="cellIs" dxfId="301" priority="6" operator="greaterThan">
      <formula>20</formula>
    </cfRule>
  </conditionalFormatting>
  <conditionalFormatting sqref="R21:AC21">
    <cfRule type="cellIs" dxfId="300" priority="5" operator="greaterThan">
      <formula>20</formula>
    </cfRule>
  </conditionalFormatting>
  <conditionalFormatting sqref="D24:O24">
    <cfRule type="cellIs" dxfId="299" priority="4" operator="greaterThan">
      <formula>20</formula>
    </cfRule>
  </conditionalFormatting>
  <conditionalFormatting sqref="R24:AC24">
    <cfRule type="cellIs" dxfId="298" priority="3" operator="greaterThan">
      <formula>20</formula>
    </cfRule>
  </conditionalFormatting>
  <conditionalFormatting sqref="D27:O27">
    <cfRule type="cellIs" dxfId="297" priority="2" operator="greaterThan">
      <formula>20</formula>
    </cfRule>
  </conditionalFormatting>
  <conditionalFormatting sqref="R27:AC27">
    <cfRule type="cellIs" dxfId="296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02"/>
  <sheetViews>
    <sheetView workbookViewId="0">
      <selection activeCell="D4" sqref="D4:O5"/>
    </sheetView>
  </sheetViews>
  <sheetFormatPr defaultColWidth="8.8984375" defaultRowHeight="14" x14ac:dyDescent="0.3"/>
  <cols>
    <col min="3" max="3" width="12.8984375" customWidth="1"/>
    <col min="16" max="16" width="6.3984375" customWidth="1"/>
    <col min="17" max="17" width="12.8984375" customWidth="1"/>
  </cols>
  <sheetData>
    <row r="1" spans="1:29" x14ac:dyDescent="0.3">
      <c r="A1" t="s">
        <v>0</v>
      </c>
    </row>
    <row r="2" spans="1:29" x14ac:dyDescent="0.3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</row>
    <row r="3" spans="1:29" x14ac:dyDescent="0.3">
      <c r="B3" t="s">
        <v>7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</row>
    <row r="4" spans="1:29" x14ac:dyDescent="0.3">
      <c r="B4">
        <v>27.2</v>
      </c>
      <c r="C4" s="1" t="s">
        <v>393</v>
      </c>
      <c r="D4">
        <v>8.3400000000000002E-2</v>
      </c>
      <c r="E4">
        <v>0.09</v>
      </c>
      <c r="F4">
        <v>5.6899999999999999E-2</v>
      </c>
      <c r="G4">
        <v>4.8599999999999997E-2</v>
      </c>
      <c r="H4">
        <v>8.72E-2</v>
      </c>
      <c r="I4">
        <v>4.53E-2</v>
      </c>
      <c r="J4">
        <v>6.1400000000000003E-2</v>
      </c>
      <c r="K4">
        <v>4.6100000000000002E-2</v>
      </c>
      <c r="L4">
        <v>6.2799999999999995E-2</v>
      </c>
      <c r="M4">
        <v>4.4499999999999998E-2</v>
      </c>
      <c r="N4">
        <v>5.9400000000000001E-2</v>
      </c>
      <c r="O4">
        <v>4.3499999999999997E-2</v>
      </c>
      <c r="Q4" s="1" t="s">
        <v>400</v>
      </c>
      <c r="R4">
        <v>3.3736999999999999</v>
      </c>
      <c r="S4">
        <v>3.3216999999999999</v>
      </c>
      <c r="T4">
        <v>2.8235999999999999</v>
      </c>
      <c r="U4">
        <v>1.5525</v>
      </c>
      <c r="V4">
        <v>0.77049999999999996</v>
      </c>
      <c r="W4">
        <v>0.34889999999999999</v>
      </c>
      <c r="X4">
        <v>0.1605</v>
      </c>
      <c r="Y4">
        <v>8.4199999999999997E-2</v>
      </c>
      <c r="Z4">
        <v>6.2300000000000001E-2</v>
      </c>
      <c r="AA4">
        <v>5.1999999999999998E-2</v>
      </c>
      <c r="AB4">
        <v>4.7100000000000003E-2</v>
      </c>
      <c r="AC4">
        <v>4.7199999999999999E-2</v>
      </c>
    </row>
    <row r="5" spans="1:29" x14ac:dyDescent="0.3">
      <c r="C5" s="1"/>
      <c r="D5">
        <v>5.0900000000000001E-2</v>
      </c>
      <c r="E5">
        <v>4.6600000000000003E-2</v>
      </c>
      <c r="F5">
        <v>4.7899999999999998E-2</v>
      </c>
      <c r="G5">
        <v>4.5400000000000003E-2</v>
      </c>
      <c r="H5">
        <v>4.3200000000000002E-2</v>
      </c>
      <c r="I5">
        <v>4.36E-2</v>
      </c>
      <c r="J5">
        <v>4.3200000000000002E-2</v>
      </c>
      <c r="K5">
        <v>4.5100000000000001E-2</v>
      </c>
      <c r="L5">
        <v>4.4699999999999997E-2</v>
      </c>
      <c r="M5">
        <v>4.2999999999999997E-2</v>
      </c>
      <c r="N5">
        <v>4.8300000000000003E-2</v>
      </c>
      <c r="O5">
        <v>4.2999999999999997E-2</v>
      </c>
      <c r="Q5" s="1"/>
      <c r="R5">
        <v>3.4123000000000001</v>
      </c>
      <c r="S5">
        <v>3.3018000000000001</v>
      </c>
      <c r="T5">
        <v>3.0335999999999999</v>
      </c>
      <c r="U5">
        <v>1.6019000000000001</v>
      </c>
      <c r="V5">
        <v>0.70720000000000005</v>
      </c>
      <c r="W5">
        <v>0.35399999999999998</v>
      </c>
      <c r="X5">
        <v>0.1487</v>
      </c>
      <c r="Y5">
        <v>7.9500000000000001E-2</v>
      </c>
      <c r="Z5">
        <v>6.1400000000000003E-2</v>
      </c>
      <c r="AA5">
        <v>5.0799999999999998E-2</v>
      </c>
      <c r="AB5">
        <v>4.7800000000000002E-2</v>
      </c>
      <c r="AC5">
        <v>4.5400000000000003E-2</v>
      </c>
    </row>
    <row r="6" spans="1:29" s="9" customFormat="1" x14ac:dyDescent="0.3">
      <c r="C6" s="19" t="s">
        <v>475</v>
      </c>
      <c r="D6" s="9">
        <f>_xlfn.STDEV.S(D4:D5)/AVERAGE(D4:D5)*100</f>
        <v>34.223336393987751</v>
      </c>
      <c r="E6" s="9">
        <f>_xlfn.STDEV.S(E4:E5)/AVERAGE(E4:E5)*100</f>
        <v>44.931821820638596</v>
      </c>
      <c r="F6" s="9">
        <f t="shared" ref="F6:O6" si="0">_xlfn.STDEV.S(F4:F5)/AVERAGE(F4:F5)*100</f>
        <v>12.144963799005588</v>
      </c>
      <c r="G6" s="9">
        <f>_xlfn.STDEV.S(G4:G5)/AVERAGE(G4:G5)*100</f>
        <v>4.8143440421211663</v>
      </c>
      <c r="H6" s="9">
        <f t="shared" si="0"/>
        <v>47.718862534061444</v>
      </c>
      <c r="I6" s="9">
        <f t="shared" si="0"/>
        <v>2.7043453948641862</v>
      </c>
      <c r="J6" s="9">
        <f t="shared" si="0"/>
        <v>24.60677517704627</v>
      </c>
      <c r="K6" s="9">
        <f t="shared" si="0"/>
        <v>1.5506727657599739</v>
      </c>
      <c r="L6" s="9">
        <f t="shared" si="0"/>
        <v>23.811409747863369</v>
      </c>
      <c r="M6" s="9">
        <f>_xlfn.STDEV.S(M4:M5)/AVERAGE(M4:M5)*100</f>
        <v>2.4243661069253082</v>
      </c>
      <c r="N6" s="9">
        <f t="shared" si="0"/>
        <v>14.575460113594488</v>
      </c>
      <c r="O6" s="9">
        <f t="shared" si="0"/>
        <v>0.81746448692086493</v>
      </c>
      <c r="Q6" s="19" t="s">
        <v>475</v>
      </c>
      <c r="R6" s="9">
        <f>_xlfn.STDEV.S(R4:R5)/AVERAGE(R4:R5)*100</f>
        <v>0.80443034936047364</v>
      </c>
      <c r="S6" s="9">
        <f>_xlfn.STDEV.S(S4:S5)/AVERAGE(S4:S5)*100</f>
        <v>0.42489393660790092</v>
      </c>
      <c r="T6" s="9">
        <f t="shared" ref="T6:AC6" si="1">_xlfn.STDEV.S(T4:T5)/AVERAGE(T4:T5)*100</f>
        <v>5.0704235487664739</v>
      </c>
      <c r="U6" s="9">
        <f>_xlfn.STDEV.S(U4:U5)/AVERAGE(U4:U5)*100</f>
        <v>2.2147524087379868</v>
      </c>
      <c r="V6" s="9">
        <f t="shared" si="1"/>
        <v>6.0580441563386875</v>
      </c>
      <c r="W6" s="9">
        <f t="shared" si="1"/>
        <v>1.026104590710311</v>
      </c>
      <c r="X6" s="9">
        <f t="shared" si="1"/>
        <v>5.3970634010357452</v>
      </c>
      <c r="Y6" s="9">
        <f t="shared" si="1"/>
        <v>4.0603565932520107</v>
      </c>
      <c r="Z6" s="9">
        <f t="shared" si="1"/>
        <v>1.0289346856392747</v>
      </c>
      <c r="AA6" s="9">
        <f t="shared" si="1"/>
        <v>1.6508329521864917</v>
      </c>
      <c r="AB6" s="9">
        <f t="shared" si="1"/>
        <v>1.0431501513816284</v>
      </c>
      <c r="AC6" s="9">
        <f t="shared" si="1"/>
        <v>2.7490112443537424</v>
      </c>
    </row>
    <row r="7" spans="1:29" x14ac:dyDescent="0.3">
      <c r="C7" s="1" t="s">
        <v>447</v>
      </c>
      <c r="D7">
        <v>3.5243000000000002</v>
      </c>
      <c r="E7">
        <v>2.7155999999999998</v>
      </c>
      <c r="F7">
        <v>1.1338999999999999</v>
      </c>
      <c r="G7">
        <v>0.1976</v>
      </c>
      <c r="H7">
        <v>8.5500000000000007E-2</v>
      </c>
      <c r="I7">
        <v>5.0700000000000002E-2</v>
      </c>
      <c r="J7">
        <v>4.5600000000000002E-2</v>
      </c>
      <c r="K7">
        <v>4.3900000000000002E-2</v>
      </c>
      <c r="L7">
        <v>5.3400000000000003E-2</v>
      </c>
      <c r="M7">
        <v>4.9799999999999997E-2</v>
      </c>
      <c r="N7">
        <v>4.4400000000000002E-2</v>
      </c>
      <c r="O7">
        <v>4.3499999999999997E-2</v>
      </c>
      <c r="Q7" s="1" t="s">
        <v>454</v>
      </c>
      <c r="R7" s="12">
        <v>3.6993</v>
      </c>
      <c r="S7" s="12">
        <v>3.5550000000000002</v>
      </c>
      <c r="T7" s="12">
        <v>2.7008000000000001</v>
      </c>
      <c r="U7" s="12">
        <v>1.3146</v>
      </c>
      <c r="V7" s="12">
        <v>0.42199999999999999</v>
      </c>
      <c r="W7" s="12">
        <v>0.10639999999999999</v>
      </c>
      <c r="X7" s="12">
        <v>6.1600000000000002E-2</v>
      </c>
      <c r="Y7" s="12">
        <v>4.87E-2</v>
      </c>
      <c r="Z7" s="12">
        <v>4.6199999999999998E-2</v>
      </c>
      <c r="AA7" s="12">
        <v>4.4900000000000002E-2</v>
      </c>
      <c r="AB7" s="12">
        <v>4.8000000000000001E-2</v>
      </c>
      <c r="AC7" s="12">
        <v>4.5900000000000003E-2</v>
      </c>
    </row>
    <row r="8" spans="1:29" x14ac:dyDescent="0.3">
      <c r="C8" s="1"/>
      <c r="D8">
        <v>3.4466999999999999</v>
      </c>
      <c r="E8">
        <v>2.8811</v>
      </c>
      <c r="F8">
        <v>0.97809999999999997</v>
      </c>
      <c r="G8">
        <v>0.1847</v>
      </c>
      <c r="H8">
        <v>8.1500000000000003E-2</v>
      </c>
      <c r="I8">
        <v>4.9099999999999998E-2</v>
      </c>
      <c r="J8">
        <v>4.4299999999999999E-2</v>
      </c>
      <c r="K8">
        <v>4.3299999999999998E-2</v>
      </c>
      <c r="L8">
        <v>4.5100000000000001E-2</v>
      </c>
      <c r="M8">
        <v>4.7399999999999998E-2</v>
      </c>
      <c r="N8">
        <v>4.8000000000000001E-2</v>
      </c>
      <c r="O8">
        <v>5.0500000000000003E-2</v>
      </c>
      <c r="Q8" s="1"/>
      <c r="R8" s="12">
        <v>3.6175000000000002</v>
      </c>
      <c r="S8" s="12">
        <v>3.2627000000000002</v>
      </c>
      <c r="T8" s="12">
        <v>2.9419</v>
      </c>
      <c r="U8" s="12">
        <v>1.1298999999999999</v>
      </c>
      <c r="V8" s="12">
        <v>0.318</v>
      </c>
      <c r="W8" s="12">
        <v>9.6100000000000005E-2</v>
      </c>
      <c r="X8" s="12">
        <v>5.9200000000000003E-2</v>
      </c>
      <c r="Y8" s="12">
        <v>4.87E-2</v>
      </c>
      <c r="Z8" s="12">
        <v>4.8000000000000001E-2</v>
      </c>
      <c r="AA8" s="12">
        <v>4.58E-2</v>
      </c>
      <c r="AB8" s="12">
        <v>5.33E-2</v>
      </c>
      <c r="AC8" s="12">
        <v>5.0299999999999997E-2</v>
      </c>
    </row>
    <row r="9" spans="1:29" s="9" customFormat="1" x14ac:dyDescent="0.3">
      <c r="C9" s="19" t="s">
        <v>475</v>
      </c>
      <c r="D9" s="9">
        <f>_xlfn.STDEV.S(D7:D8)/AVERAGE(D7:D8)*100</f>
        <v>1.5742787611555393</v>
      </c>
      <c r="E9" s="9">
        <f>_xlfn.STDEV.S(E7:E8)/AVERAGE(E7:E8)*100</f>
        <v>4.1819705285748299</v>
      </c>
      <c r="F9" s="9">
        <f t="shared" ref="F9:O9" si="2">_xlfn.STDEV.S(F7:F8)/AVERAGE(F7:F8)*100</f>
        <v>10.432503457278793</v>
      </c>
      <c r="G9" s="9">
        <f>_xlfn.STDEV.S(G7:G8)/AVERAGE(G7:G8)*100</f>
        <v>4.7719997265532097</v>
      </c>
      <c r="H9" s="9">
        <f t="shared" si="2"/>
        <v>3.3873378739475357</v>
      </c>
      <c r="I9" s="9">
        <f t="shared" si="2"/>
        <v>2.2672762523015613</v>
      </c>
      <c r="J9" s="9">
        <f t="shared" si="2"/>
        <v>2.0450251736207199</v>
      </c>
      <c r="K9" s="9">
        <f t="shared" si="2"/>
        <v>0.97308272640351112</v>
      </c>
      <c r="L9" s="9">
        <f t="shared" si="2"/>
        <v>11.916723418981412</v>
      </c>
      <c r="M9" s="9">
        <f>_xlfn.STDEV.S(M7:M8)/AVERAGE(M7:M8)*100</f>
        <v>3.4918853391928266</v>
      </c>
      <c r="N9" s="9">
        <f t="shared" si="2"/>
        <v>5.5099229702847845</v>
      </c>
      <c r="O9" s="9">
        <f t="shared" si="2"/>
        <v>10.531377592140078</v>
      </c>
      <c r="Q9" s="19" t="s">
        <v>475</v>
      </c>
      <c r="R9" s="9">
        <f>_xlfn.STDEV.S(R7:R8)/AVERAGE(R7:R8)*100</f>
        <v>1.5810555079012543</v>
      </c>
      <c r="S9" s="9">
        <f>_xlfn.STDEV.S(S7:S8)/AVERAGE(S7:S8)*100</f>
        <v>6.0632562929089824</v>
      </c>
      <c r="T9" s="9">
        <f t="shared" ref="T9:AC9" si="3">_xlfn.STDEV.S(T7:T8)/AVERAGE(T7:T8)*100</f>
        <v>6.0426194886872082</v>
      </c>
      <c r="U9" s="9">
        <f>_xlfn.STDEV.S(U7:U8)/AVERAGE(U7:U8)*100</f>
        <v>10.685426261824945</v>
      </c>
      <c r="V9" s="9">
        <f t="shared" si="3"/>
        <v>19.875433849567862</v>
      </c>
      <c r="W9" s="9">
        <f t="shared" si="3"/>
        <v>7.1932837987372169</v>
      </c>
      <c r="X9" s="9">
        <f t="shared" si="3"/>
        <v>2.8096958192842938</v>
      </c>
      <c r="Y9" s="9">
        <f t="shared" si="3"/>
        <v>0</v>
      </c>
      <c r="Z9" s="9">
        <f t="shared" si="3"/>
        <v>2.7023189089931798</v>
      </c>
      <c r="AA9" s="9">
        <f t="shared" si="3"/>
        <v>1.4032990144826711</v>
      </c>
      <c r="AB9" s="9">
        <f t="shared" si="3"/>
        <v>7.3991430213004961</v>
      </c>
      <c r="AC9" s="9">
        <f t="shared" si="3"/>
        <v>6.4683364599185138</v>
      </c>
    </row>
    <row r="10" spans="1:29" x14ac:dyDescent="0.3">
      <c r="C10" s="1" t="s">
        <v>448</v>
      </c>
      <c r="D10">
        <v>3.4929999999999999</v>
      </c>
      <c r="E10">
        <v>2.2029999999999998</v>
      </c>
      <c r="F10">
        <v>0.68959999999999999</v>
      </c>
      <c r="G10">
        <v>0.14649999999999999</v>
      </c>
      <c r="H10">
        <v>6.6299999999999998E-2</v>
      </c>
      <c r="I10">
        <v>4.5900000000000003E-2</v>
      </c>
      <c r="J10">
        <v>4.4499999999999998E-2</v>
      </c>
      <c r="K10">
        <v>4.2900000000000001E-2</v>
      </c>
      <c r="L10">
        <v>4.3999999999999997E-2</v>
      </c>
      <c r="M10">
        <v>4.3900000000000002E-2</v>
      </c>
      <c r="N10">
        <v>4.5499999999999999E-2</v>
      </c>
      <c r="O10">
        <v>4.6100000000000002E-2</v>
      </c>
      <c r="Q10" s="1" t="s">
        <v>455</v>
      </c>
      <c r="R10" s="12">
        <v>3.6745000000000001</v>
      </c>
      <c r="S10" s="12">
        <v>3.4897</v>
      </c>
      <c r="T10" s="12">
        <v>2.8353999999999999</v>
      </c>
      <c r="U10" s="12">
        <v>0.89529999999999998</v>
      </c>
      <c r="V10" s="12">
        <v>0.249</v>
      </c>
      <c r="W10" s="12">
        <v>7.9299999999999995E-2</v>
      </c>
      <c r="X10" s="12">
        <v>5.1799999999999999E-2</v>
      </c>
      <c r="Y10" s="12">
        <v>4.5499999999999999E-2</v>
      </c>
      <c r="Z10" s="12">
        <v>4.4200000000000003E-2</v>
      </c>
      <c r="AA10" s="12">
        <v>4.99E-2</v>
      </c>
      <c r="AB10" s="12">
        <v>5.0099999999999999E-2</v>
      </c>
      <c r="AC10" s="12">
        <v>9.5200000000000007E-2</v>
      </c>
    </row>
    <row r="11" spans="1:29" x14ac:dyDescent="0.3">
      <c r="C11" s="1"/>
      <c r="D11">
        <v>3.4927000000000001</v>
      </c>
      <c r="E11">
        <v>1.9235</v>
      </c>
      <c r="F11">
        <v>0.65949999999999998</v>
      </c>
      <c r="G11">
        <v>0.12520000000000001</v>
      </c>
      <c r="H11">
        <v>6.6299999999999998E-2</v>
      </c>
      <c r="I11">
        <v>4.7600000000000003E-2</v>
      </c>
      <c r="J11">
        <v>4.36E-2</v>
      </c>
      <c r="K11">
        <v>4.3099999999999999E-2</v>
      </c>
      <c r="L11">
        <v>4.3099999999999999E-2</v>
      </c>
      <c r="M11">
        <v>4.2700000000000002E-2</v>
      </c>
      <c r="N11">
        <v>4.2999999999999997E-2</v>
      </c>
      <c r="O11">
        <v>4.3200000000000002E-2</v>
      </c>
      <c r="Q11" s="1"/>
      <c r="R11" s="12">
        <v>3.7197</v>
      </c>
      <c r="S11" s="12">
        <v>3.4714999999999998</v>
      </c>
      <c r="T11" s="12">
        <v>2.5840999999999998</v>
      </c>
      <c r="U11" s="12">
        <v>0.83079999999999998</v>
      </c>
      <c r="V11" s="12">
        <v>0.22289999999999999</v>
      </c>
      <c r="W11" s="12">
        <v>6.83E-2</v>
      </c>
      <c r="X11" s="12">
        <v>5.0099999999999999E-2</v>
      </c>
      <c r="Y11" s="12">
        <v>4.7100000000000003E-2</v>
      </c>
      <c r="Z11" s="12">
        <v>4.3299999999999998E-2</v>
      </c>
      <c r="AA11" s="12">
        <v>4.6199999999999998E-2</v>
      </c>
      <c r="AB11" s="12">
        <v>4.6399999999999997E-2</v>
      </c>
      <c r="AC11" s="12">
        <v>4.7399999999999998E-2</v>
      </c>
    </row>
    <row r="12" spans="1:29" s="9" customFormat="1" x14ac:dyDescent="0.3">
      <c r="C12" s="19" t="s">
        <v>475</v>
      </c>
      <c r="D12" s="9">
        <f>_xlfn.STDEV.S(D10:D11)/AVERAGE(D10:D11)*100</f>
        <v>6.0733221969390015E-3</v>
      </c>
      <c r="E12" s="9">
        <f>_xlfn.STDEV.S(E10:E11)/AVERAGE(E10:E11)*100</f>
        <v>9.5788850280693048</v>
      </c>
      <c r="F12" s="9">
        <f t="shared" ref="F12:O12" si="4">_xlfn.STDEV.S(F10:F11)/AVERAGE(F10:F11)*100</f>
        <v>3.1552759786101983</v>
      </c>
      <c r="G12" s="9">
        <f>_xlfn.STDEV.S(G10:G11)/AVERAGE(G10:G11)*100</f>
        <v>11.086768081909055</v>
      </c>
      <c r="H12" s="9">
        <f t="shared" si="4"/>
        <v>0</v>
      </c>
      <c r="I12" s="9">
        <f t="shared" si="4"/>
        <v>2.5712973861329003</v>
      </c>
      <c r="J12" s="9">
        <f t="shared" si="4"/>
        <v>1.4447130603130338</v>
      </c>
      <c r="K12" s="9">
        <f t="shared" si="4"/>
        <v>0.32888687497048524</v>
      </c>
      <c r="L12" s="9">
        <f t="shared" si="4"/>
        <v>1.4612998922339642</v>
      </c>
      <c r="M12" s="9">
        <f>_xlfn.STDEV.S(M10:M11)/AVERAGE(M10:M11)*100</f>
        <v>1.9596492781151429</v>
      </c>
      <c r="N12" s="9">
        <f t="shared" si="4"/>
        <v>3.9949535660256963</v>
      </c>
      <c r="O12" s="9">
        <f t="shared" si="4"/>
        <v>4.5926308296550671</v>
      </c>
      <c r="Q12" s="19" t="s">
        <v>475</v>
      </c>
      <c r="R12" s="9">
        <f>_xlfn.STDEV.S(R10:R11)/AVERAGE(R10:R11)*100</f>
        <v>0.86449450947044659</v>
      </c>
      <c r="S12" s="9">
        <f>_xlfn.STDEV.S(S10:S11)/AVERAGE(S10:S11)*100</f>
        <v>0.3697449697636993</v>
      </c>
      <c r="T12" s="9">
        <f t="shared" ref="T12:AC12" si="5">_xlfn.STDEV.S(T10:T11)/AVERAGE(T10:T11)*100</f>
        <v>6.5576504885018716</v>
      </c>
      <c r="U12" s="9">
        <f>_xlfn.STDEV.S(U10:U11)/AVERAGE(U10:U11)*100</f>
        <v>5.2845591085721937</v>
      </c>
      <c r="V12" s="9">
        <f t="shared" si="5"/>
        <v>7.8217787620126726</v>
      </c>
      <c r="W12" s="9">
        <f t="shared" si="5"/>
        <v>10.539531968905175</v>
      </c>
      <c r="X12" s="9">
        <f t="shared" si="5"/>
        <v>2.359335678149423</v>
      </c>
      <c r="Y12" s="9">
        <f t="shared" si="5"/>
        <v>2.4435655505366718</v>
      </c>
      <c r="Z12" s="9">
        <f t="shared" si="5"/>
        <v>1.4546196641551918</v>
      </c>
      <c r="AA12" s="9">
        <f t="shared" si="5"/>
        <v>5.4449429560670701</v>
      </c>
      <c r="AB12" s="9">
        <f t="shared" si="5"/>
        <v>5.4223732443320776</v>
      </c>
      <c r="AC12" s="9">
        <f t="shared" si="5"/>
        <v>47.404914643361842</v>
      </c>
    </row>
    <row r="13" spans="1:29" x14ac:dyDescent="0.3">
      <c r="C13" s="1" t="s">
        <v>449</v>
      </c>
      <c r="D13">
        <v>3.2742</v>
      </c>
      <c r="E13">
        <v>1.6466000000000001</v>
      </c>
      <c r="F13">
        <v>0.55969999999999998</v>
      </c>
      <c r="G13">
        <v>0.1234</v>
      </c>
      <c r="H13">
        <v>6.1199999999999997E-2</v>
      </c>
      <c r="I13">
        <v>0.1734</v>
      </c>
      <c r="J13">
        <v>5.2499999999999998E-2</v>
      </c>
      <c r="K13">
        <v>4.4900000000000002E-2</v>
      </c>
      <c r="L13">
        <v>5.8000000000000003E-2</v>
      </c>
      <c r="M13">
        <v>4.4400000000000002E-2</v>
      </c>
      <c r="N13">
        <v>5.1900000000000002E-2</v>
      </c>
      <c r="O13">
        <v>6.6400000000000001E-2</v>
      </c>
      <c r="Q13" s="1" t="s">
        <v>456</v>
      </c>
      <c r="R13" s="12">
        <v>3.6638000000000002</v>
      </c>
      <c r="S13" s="12">
        <v>3.0697000000000001</v>
      </c>
      <c r="T13" s="12">
        <v>1.6654</v>
      </c>
      <c r="U13" s="12">
        <v>0.44590000000000002</v>
      </c>
      <c r="V13" s="12">
        <v>0.12770000000000001</v>
      </c>
      <c r="W13" s="12">
        <v>5.8000000000000003E-2</v>
      </c>
      <c r="X13" s="12">
        <v>4.8300000000000003E-2</v>
      </c>
      <c r="Y13" s="12">
        <v>4.5499999999999999E-2</v>
      </c>
      <c r="Z13" s="12">
        <v>4.7600000000000003E-2</v>
      </c>
      <c r="AA13" s="12">
        <v>4.48E-2</v>
      </c>
      <c r="AB13" s="12">
        <v>8.7800000000000003E-2</v>
      </c>
      <c r="AC13" s="12">
        <v>4.3200000000000002E-2</v>
      </c>
    </row>
    <row r="14" spans="1:29" x14ac:dyDescent="0.3">
      <c r="C14" s="1"/>
      <c r="D14">
        <v>2.8329</v>
      </c>
      <c r="E14">
        <v>1.4258999999999999</v>
      </c>
      <c r="F14">
        <v>0.43240000000000001</v>
      </c>
      <c r="G14">
        <v>0.1057</v>
      </c>
      <c r="H14">
        <v>6.2399999999999997E-2</v>
      </c>
      <c r="I14">
        <v>4.8099999999999997E-2</v>
      </c>
      <c r="J14">
        <v>4.5100000000000001E-2</v>
      </c>
      <c r="K14">
        <v>4.3799999999999999E-2</v>
      </c>
      <c r="L14">
        <v>4.6399999999999997E-2</v>
      </c>
      <c r="M14">
        <v>4.4699999999999997E-2</v>
      </c>
      <c r="N14">
        <v>4.5999999999999999E-2</v>
      </c>
      <c r="O14">
        <v>4.58E-2</v>
      </c>
      <c r="Q14" s="1"/>
      <c r="R14" s="12">
        <v>3.5030000000000001</v>
      </c>
      <c r="S14" s="12">
        <v>2.8089</v>
      </c>
      <c r="T14" s="12">
        <v>1.5301</v>
      </c>
      <c r="U14" s="12">
        <v>0.3881</v>
      </c>
      <c r="V14" s="12">
        <v>0.1288</v>
      </c>
      <c r="W14" s="12">
        <v>5.9799999999999999E-2</v>
      </c>
      <c r="X14" s="12">
        <v>5.1499999999999997E-2</v>
      </c>
      <c r="Y14" s="12">
        <v>4.6100000000000002E-2</v>
      </c>
      <c r="Z14" s="12">
        <v>4.53E-2</v>
      </c>
      <c r="AA14" s="12">
        <v>4.5199999999999997E-2</v>
      </c>
      <c r="AB14" s="12">
        <v>4.3999999999999997E-2</v>
      </c>
      <c r="AC14" s="12">
        <v>4.3499999999999997E-2</v>
      </c>
    </row>
    <row r="15" spans="1:29" s="9" customFormat="1" x14ac:dyDescent="0.3">
      <c r="C15" s="19" t="s">
        <v>475</v>
      </c>
      <c r="D15" s="9">
        <f>_xlfn.STDEV.S(D13:D14)/AVERAGE(D13:D14)*100</f>
        <v>10.219129293367505</v>
      </c>
      <c r="E15" s="9">
        <f>_xlfn.STDEV.S(E13:E14)/AVERAGE(E13:E14)*100</f>
        <v>10.158403033872816</v>
      </c>
      <c r="F15" s="9">
        <f t="shared" ref="F15:O15" si="6">_xlfn.STDEV.S(F13:F14)/AVERAGE(F13:F14)*100</f>
        <v>18.146294374568615</v>
      </c>
      <c r="G15" s="9">
        <f>_xlfn.STDEV.S(G13:G14)/AVERAGE(G13:G14)*100</f>
        <v>10.9260497835023</v>
      </c>
      <c r="H15" s="9">
        <f t="shared" si="6"/>
        <v>1.3730228760903835</v>
      </c>
      <c r="I15" s="9">
        <f t="shared" si="6"/>
        <v>80.000433122053636</v>
      </c>
      <c r="J15" s="9">
        <f t="shared" si="6"/>
        <v>10.722520862255019</v>
      </c>
      <c r="K15" s="9">
        <f t="shared" si="6"/>
        <v>1.7538161427400338</v>
      </c>
      <c r="L15" s="9">
        <f t="shared" si="6"/>
        <v>15.713484026367757</v>
      </c>
      <c r="M15" s="9">
        <f>_xlfn.STDEV.S(M13:M14)/AVERAGE(M13:M14)*100</f>
        <v>0.4761661826171954</v>
      </c>
      <c r="N15" s="9">
        <f t="shared" si="6"/>
        <v>8.5228396506652331</v>
      </c>
      <c r="O15" s="9">
        <f t="shared" si="6"/>
        <v>25.965061840361653</v>
      </c>
      <c r="Q15" s="19" t="s">
        <v>475</v>
      </c>
      <c r="R15" s="9">
        <f>_xlfn.STDEV.S(R13:R14)/AVERAGE(R13:R14)*100</f>
        <v>3.1730415363843525</v>
      </c>
      <c r="S15" s="9">
        <f>_xlfn.STDEV.S(S13:S14)/AVERAGE(S13:S14)*100</f>
        <v>6.2740601004814645</v>
      </c>
      <c r="T15" s="9">
        <f t="shared" ref="T15:AC15" si="7">_xlfn.STDEV.S(T13:T14)/AVERAGE(T13:T14)*100</f>
        <v>5.9878921918034651</v>
      </c>
      <c r="U15" s="9">
        <f>_xlfn.STDEV.S(U13:U14)/AVERAGE(U13:U14)*100</f>
        <v>9.8011443531372802</v>
      </c>
      <c r="V15" s="9">
        <f t="shared" si="7"/>
        <v>0.60648534838611701</v>
      </c>
      <c r="W15" s="9">
        <f t="shared" si="7"/>
        <v>2.160937531639699</v>
      </c>
      <c r="X15" s="9">
        <f t="shared" si="7"/>
        <v>4.5345525046031021</v>
      </c>
      <c r="Y15" s="9">
        <f t="shared" si="7"/>
        <v>0.92634076137976162</v>
      </c>
      <c r="Z15" s="9">
        <f t="shared" si="7"/>
        <v>3.5012822319247827</v>
      </c>
      <c r="AA15" s="9">
        <f t="shared" si="7"/>
        <v>0.62853936105470509</v>
      </c>
      <c r="AB15" s="9">
        <f t="shared" si="7"/>
        <v>46.997385456708322</v>
      </c>
      <c r="AC15" s="9">
        <f t="shared" si="7"/>
        <v>0.48934725341628732</v>
      </c>
    </row>
    <row r="16" spans="1:29" x14ac:dyDescent="0.3">
      <c r="C16" s="1" t="s">
        <v>450</v>
      </c>
      <c r="D16">
        <v>4.4699999999999997E-2</v>
      </c>
      <c r="E16">
        <v>4.8599999999999997E-2</v>
      </c>
      <c r="F16">
        <v>4.6100000000000002E-2</v>
      </c>
      <c r="G16">
        <v>4.4400000000000002E-2</v>
      </c>
      <c r="H16">
        <v>4.4900000000000002E-2</v>
      </c>
      <c r="I16">
        <v>4.4200000000000003E-2</v>
      </c>
      <c r="J16">
        <v>4.3799999999999999E-2</v>
      </c>
      <c r="K16">
        <v>4.8599999999999997E-2</v>
      </c>
      <c r="L16">
        <v>4.4499999999999998E-2</v>
      </c>
      <c r="M16">
        <v>4.7199999999999999E-2</v>
      </c>
      <c r="N16">
        <v>4.4400000000000002E-2</v>
      </c>
      <c r="O16">
        <v>4.3400000000000001E-2</v>
      </c>
      <c r="Q16" s="1" t="s">
        <v>457</v>
      </c>
      <c r="R16" s="12">
        <v>3.5150999999999999</v>
      </c>
      <c r="S16" s="12">
        <v>2.3936000000000002</v>
      </c>
      <c r="T16" s="12">
        <v>0.874</v>
      </c>
      <c r="U16" s="12">
        <v>0.20910000000000001</v>
      </c>
      <c r="V16" s="12">
        <v>7.6499999999999999E-2</v>
      </c>
      <c r="W16" s="12">
        <v>5.2200000000000003E-2</v>
      </c>
      <c r="X16" s="12">
        <v>4.82E-2</v>
      </c>
      <c r="Y16" s="12">
        <v>4.7899999999999998E-2</v>
      </c>
      <c r="Z16" s="12">
        <v>4.9500000000000002E-2</v>
      </c>
      <c r="AA16" s="12">
        <v>4.7300000000000002E-2</v>
      </c>
      <c r="AB16" s="12">
        <v>4.7300000000000002E-2</v>
      </c>
      <c r="AC16" s="12">
        <v>4.4299999999999999E-2</v>
      </c>
    </row>
    <row r="17" spans="1:29" x14ac:dyDescent="0.3">
      <c r="C17" s="1"/>
      <c r="D17">
        <v>4.3999999999999997E-2</v>
      </c>
      <c r="E17">
        <v>4.9200000000000001E-2</v>
      </c>
      <c r="F17">
        <v>4.6199999999999998E-2</v>
      </c>
      <c r="G17">
        <v>4.5100000000000001E-2</v>
      </c>
      <c r="H17">
        <v>4.5100000000000001E-2</v>
      </c>
      <c r="I17">
        <v>4.6199999999999998E-2</v>
      </c>
      <c r="J17">
        <v>4.3499999999999997E-2</v>
      </c>
      <c r="K17">
        <v>4.4499999999999998E-2</v>
      </c>
      <c r="L17">
        <v>4.3799999999999999E-2</v>
      </c>
      <c r="M17">
        <v>4.3999999999999997E-2</v>
      </c>
      <c r="N17">
        <v>4.3200000000000002E-2</v>
      </c>
      <c r="O17">
        <v>4.3299999999999998E-2</v>
      </c>
      <c r="Q17" s="1"/>
      <c r="R17" s="12">
        <v>3.5493999999999999</v>
      </c>
      <c r="S17" s="12">
        <v>2.0297999999999998</v>
      </c>
      <c r="T17" s="12">
        <v>0.9153</v>
      </c>
      <c r="U17" s="12">
        <v>0.2387</v>
      </c>
      <c r="V17" s="12">
        <v>8.5099999999999995E-2</v>
      </c>
      <c r="W17" s="12">
        <v>5.0999999999999997E-2</v>
      </c>
      <c r="X17" s="12">
        <v>4.7699999999999999E-2</v>
      </c>
      <c r="Y17" s="12">
        <v>4.7E-2</v>
      </c>
      <c r="Z17" s="12">
        <v>4.58E-2</v>
      </c>
      <c r="AA17" s="12">
        <v>4.48E-2</v>
      </c>
      <c r="AB17" s="12">
        <v>4.6300000000000001E-2</v>
      </c>
      <c r="AC17" s="12">
        <v>5.1299999999999998E-2</v>
      </c>
    </row>
    <row r="18" spans="1:29" s="9" customFormat="1" x14ac:dyDescent="0.3">
      <c r="C18" s="19" t="s">
        <v>475</v>
      </c>
      <c r="D18" s="9">
        <f>_xlfn.STDEV.S(D16:D17)/AVERAGE(D16:D17)*100</f>
        <v>1.1160648181072892</v>
      </c>
      <c r="E18" s="9">
        <f>_xlfn.STDEV.S(E16:E17)/AVERAGE(E16:E17)*100</f>
        <v>0.86761568243748644</v>
      </c>
      <c r="F18" s="9">
        <f t="shared" ref="F18:O18" si="8">_xlfn.STDEV.S(F16:F17)/AVERAGE(F16:F17)*100</f>
        <v>0.15321923752687297</v>
      </c>
      <c r="G18" s="9">
        <f>_xlfn.STDEV.S(G16:G17)/AVERAGE(G16:G17)*100</f>
        <v>1.1060888197331458</v>
      </c>
      <c r="H18" s="9">
        <f t="shared" si="8"/>
        <v>0.31426968052735255</v>
      </c>
      <c r="I18" s="9">
        <f t="shared" si="8"/>
        <v>3.1287910671971044</v>
      </c>
      <c r="J18" s="9">
        <f t="shared" si="8"/>
        <v>0.4859840420526127</v>
      </c>
      <c r="K18" s="9">
        <f t="shared" si="8"/>
        <v>6.2280081694196454</v>
      </c>
      <c r="L18" s="9">
        <f t="shared" si="8"/>
        <v>1.1211206043727808</v>
      </c>
      <c r="M18" s="9">
        <f>_xlfn.STDEV.S(M16:M17)/AVERAGE(M16:M17)*100</f>
        <v>4.9621528504319157</v>
      </c>
      <c r="N18" s="9">
        <f t="shared" si="8"/>
        <v>1.9372788525658831</v>
      </c>
      <c r="O18" s="9">
        <f t="shared" si="8"/>
        <v>0.16311575113876997</v>
      </c>
      <c r="Q18" s="19" t="s">
        <v>475</v>
      </c>
      <c r="R18" s="9">
        <f>_xlfn.STDEV.S(R16:R17)/AVERAGE(R16:R17)*100</f>
        <v>0.6866377689772406</v>
      </c>
      <c r="S18" s="9">
        <f>_xlfn.STDEV.S(S16:S17)/AVERAGE(S16:S17)*100</f>
        <v>11.631118460716475</v>
      </c>
      <c r="T18" s="9">
        <f t="shared" ref="T18:AC18" si="9">_xlfn.STDEV.S(T16:T17)/AVERAGE(T16:T17)*100</f>
        <v>3.2642385360760535</v>
      </c>
      <c r="U18" s="9">
        <f>_xlfn.STDEV.S(U16:U17)/AVERAGE(U16:U17)*100</f>
        <v>9.3480842890226867</v>
      </c>
      <c r="V18" s="9">
        <f t="shared" si="9"/>
        <v>7.5261365324310709</v>
      </c>
      <c r="W18" s="9">
        <f t="shared" si="9"/>
        <v>1.644434374852445</v>
      </c>
      <c r="X18" s="9">
        <f t="shared" si="9"/>
        <v>0.73733762376073841</v>
      </c>
      <c r="Y18" s="9">
        <f t="shared" si="9"/>
        <v>1.3411930517763782</v>
      </c>
      <c r="Z18" s="9">
        <f t="shared" si="9"/>
        <v>5.4906507668210436</v>
      </c>
      <c r="AA18" s="9">
        <f t="shared" si="9"/>
        <v>3.8387990292429319</v>
      </c>
      <c r="AB18" s="9">
        <f t="shared" si="9"/>
        <v>1.5109119256122823</v>
      </c>
      <c r="AC18" s="9">
        <f t="shared" si="9"/>
        <v>10.355120226581239</v>
      </c>
    </row>
    <row r="19" spans="1:29" x14ac:dyDescent="0.3">
      <c r="C19" s="1" t="s">
        <v>451</v>
      </c>
      <c r="D19">
        <v>0.2276</v>
      </c>
      <c r="E19">
        <v>0.10009999999999999</v>
      </c>
      <c r="F19">
        <v>5.67E-2</v>
      </c>
      <c r="G19">
        <v>4.8500000000000001E-2</v>
      </c>
      <c r="H19">
        <v>4.5999999999999999E-2</v>
      </c>
      <c r="I19">
        <v>4.5499999999999999E-2</v>
      </c>
      <c r="J19">
        <v>4.5199999999999997E-2</v>
      </c>
      <c r="K19">
        <v>4.3999999999999997E-2</v>
      </c>
      <c r="L19">
        <v>4.4400000000000002E-2</v>
      </c>
      <c r="M19">
        <v>4.5100000000000001E-2</v>
      </c>
      <c r="N19">
        <v>4.5400000000000003E-2</v>
      </c>
      <c r="O19">
        <v>4.6199999999999998E-2</v>
      </c>
      <c r="Q19" s="1" t="s">
        <v>458</v>
      </c>
      <c r="R19" s="12">
        <v>3.3828</v>
      </c>
      <c r="S19" s="12">
        <v>2.2923</v>
      </c>
      <c r="T19" s="12">
        <v>0.83640000000000003</v>
      </c>
      <c r="U19" s="12">
        <v>0.17899999999999999</v>
      </c>
      <c r="V19" s="12">
        <v>7.6799999999999993E-2</v>
      </c>
      <c r="W19" s="12">
        <v>5.1700000000000003E-2</v>
      </c>
      <c r="X19" s="12">
        <v>4.7699999999999999E-2</v>
      </c>
      <c r="Y19" s="12">
        <v>4.5400000000000003E-2</v>
      </c>
      <c r="Z19" s="12">
        <v>4.5600000000000002E-2</v>
      </c>
      <c r="AA19" s="12">
        <v>4.5699999999999998E-2</v>
      </c>
      <c r="AB19" s="12">
        <v>4.7500000000000001E-2</v>
      </c>
      <c r="AC19" s="12">
        <v>4.8099999999999997E-2</v>
      </c>
    </row>
    <row r="20" spans="1:29" x14ac:dyDescent="0.3">
      <c r="C20" s="1"/>
      <c r="D20">
        <v>0.21249999999999999</v>
      </c>
      <c r="E20">
        <v>8.5000000000000006E-2</v>
      </c>
      <c r="F20">
        <v>5.5599999999999997E-2</v>
      </c>
      <c r="G20">
        <v>4.8099999999999997E-2</v>
      </c>
      <c r="H20">
        <v>4.7800000000000002E-2</v>
      </c>
      <c r="I20">
        <v>4.5100000000000001E-2</v>
      </c>
      <c r="J20">
        <v>4.4299999999999999E-2</v>
      </c>
      <c r="K20">
        <v>4.5600000000000002E-2</v>
      </c>
      <c r="L20">
        <v>4.5499999999999999E-2</v>
      </c>
      <c r="M20">
        <v>4.7100000000000003E-2</v>
      </c>
      <c r="N20">
        <v>5.5599999999999997E-2</v>
      </c>
      <c r="O20">
        <v>4.4499999999999998E-2</v>
      </c>
      <c r="Q20" s="1"/>
      <c r="R20" s="12">
        <v>3.4430000000000001</v>
      </c>
      <c r="S20" s="12">
        <v>1.8839999999999999</v>
      </c>
      <c r="T20" s="12">
        <v>0.78400000000000003</v>
      </c>
      <c r="U20" s="12">
        <v>0.15509999999999999</v>
      </c>
      <c r="V20" s="12">
        <v>7.5300000000000006E-2</v>
      </c>
      <c r="W20" s="12">
        <v>4.9799999999999997E-2</v>
      </c>
      <c r="X20" s="12">
        <v>4.9299999999999997E-2</v>
      </c>
      <c r="Y20" s="12">
        <v>4.5100000000000001E-2</v>
      </c>
      <c r="Z20" s="12">
        <v>4.4999999999999998E-2</v>
      </c>
      <c r="AA20" s="12">
        <v>4.5600000000000002E-2</v>
      </c>
      <c r="AB20" s="12">
        <v>5.2999999999999999E-2</v>
      </c>
      <c r="AC20" s="12">
        <v>5.1700000000000003E-2</v>
      </c>
    </row>
    <row r="21" spans="1:29" s="9" customFormat="1" x14ac:dyDescent="0.3">
      <c r="C21" s="19" t="s">
        <v>475</v>
      </c>
      <c r="D21" s="9">
        <f>_xlfn.STDEV.S(D19:D20)/AVERAGE(D19:D20)*100</f>
        <v>4.852221038817027</v>
      </c>
      <c r="E21" s="9">
        <f>_xlfn.STDEV.S(E19:E20)/AVERAGE(E19:E20)*100</f>
        <v>11.536804317576294</v>
      </c>
      <c r="F21" s="9">
        <f t="shared" ref="F21:O21" si="10">_xlfn.STDEV.S(F19:F20)/AVERAGE(F19:F20)*100</f>
        <v>1.3852492596708903</v>
      </c>
      <c r="G21" s="9">
        <f>_xlfn.STDEV.S(G19:G20)/AVERAGE(G19:G20)*100</f>
        <v>0.58559567800128831</v>
      </c>
      <c r="H21" s="9">
        <f t="shared" si="10"/>
        <v>2.713842657005944</v>
      </c>
      <c r="I21" s="9">
        <f t="shared" si="10"/>
        <v>0.62437684872983945</v>
      </c>
      <c r="J21" s="9">
        <f t="shared" si="10"/>
        <v>1.4221141967997573</v>
      </c>
      <c r="K21" s="9">
        <f t="shared" si="10"/>
        <v>2.5253813613805338</v>
      </c>
      <c r="L21" s="9">
        <f t="shared" si="10"/>
        <v>1.7304059161406007</v>
      </c>
      <c r="M21" s="9">
        <f>_xlfn.STDEV.S(M19:M20)/AVERAGE(M19:M20)*100</f>
        <v>3.0677083782496664</v>
      </c>
      <c r="N21" s="9">
        <f t="shared" si="10"/>
        <v>14.282156768520224</v>
      </c>
      <c r="O21" s="9">
        <f t="shared" si="10"/>
        <v>2.6506759162450515</v>
      </c>
      <c r="Q21" s="19" t="s">
        <v>475</v>
      </c>
      <c r="R21" s="9">
        <f>_xlfn.STDEV.S(R19:R20)/AVERAGE(R19:R20)*100</f>
        <v>1.2472626864962402</v>
      </c>
      <c r="S21" s="9">
        <f>_xlfn.STDEV.S(S19:S20)/AVERAGE(S19:S20)*100</f>
        <v>13.826195376695519</v>
      </c>
      <c r="T21" s="9">
        <f t="shared" ref="T21:AC21" si="11">_xlfn.STDEV.S(T19:T20)/AVERAGE(T19:T20)*100</f>
        <v>4.5732405991329408</v>
      </c>
      <c r="U21" s="9">
        <f>_xlfn.STDEV.S(U19:U20)/AVERAGE(U19:U20)*100</f>
        <v>10.116642963399276</v>
      </c>
      <c r="V21" s="9">
        <f t="shared" si="11"/>
        <v>1.3946879313344014</v>
      </c>
      <c r="W21" s="9">
        <f t="shared" si="11"/>
        <v>2.6472963236540776</v>
      </c>
      <c r="X21" s="9">
        <f t="shared" si="11"/>
        <v>2.3327234018525238</v>
      </c>
      <c r="Y21" s="9">
        <f t="shared" si="11"/>
        <v>0.46880007592478551</v>
      </c>
      <c r="Z21" s="9">
        <f t="shared" si="11"/>
        <v>0.93656527309477</v>
      </c>
      <c r="AA21" s="9">
        <f t="shared" si="11"/>
        <v>0.15489743289956601</v>
      </c>
      <c r="AB21" s="9">
        <f t="shared" si="11"/>
        <v>7.7394772070169342</v>
      </c>
      <c r="AC21" s="9">
        <f t="shared" si="11"/>
        <v>5.1013715676785081</v>
      </c>
    </row>
    <row r="22" spans="1:29" x14ac:dyDescent="0.3">
      <c r="C22" s="1" t="s">
        <v>452</v>
      </c>
      <c r="D22">
        <v>0.55169999999999997</v>
      </c>
      <c r="E22">
        <v>0.17899999999999999</v>
      </c>
      <c r="F22">
        <v>7.5399999999999995E-2</v>
      </c>
      <c r="G22">
        <v>5.04E-2</v>
      </c>
      <c r="H22">
        <v>4.5900000000000003E-2</v>
      </c>
      <c r="I22">
        <v>4.3499999999999997E-2</v>
      </c>
      <c r="J22">
        <v>4.2999999999999997E-2</v>
      </c>
      <c r="K22">
        <v>4.24E-2</v>
      </c>
      <c r="L22">
        <v>4.41E-2</v>
      </c>
      <c r="M22">
        <v>4.5600000000000002E-2</v>
      </c>
      <c r="N22">
        <v>5.0999999999999997E-2</v>
      </c>
      <c r="O22">
        <v>8.1600000000000006E-2</v>
      </c>
      <c r="Q22" s="1" t="s">
        <v>459</v>
      </c>
      <c r="R22" s="12">
        <v>5.2200000000000003E-2</v>
      </c>
      <c r="S22" s="12">
        <v>4.1799999999999997E-2</v>
      </c>
      <c r="T22" s="12">
        <v>4.2599999999999999E-2</v>
      </c>
      <c r="U22" s="12">
        <v>4.2099999999999999E-2</v>
      </c>
      <c r="V22" s="12">
        <v>4.2599999999999999E-2</v>
      </c>
      <c r="W22" s="12">
        <v>4.4400000000000002E-2</v>
      </c>
      <c r="X22" s="12">
        <v>4.5600000000000002E-2</v>
      </c>
      <c r="Y22" s="12">
        <v>4.3299999999999998E-2</v>
      </c>
      <c r="Z22" s="12">
        <v>4.2500000000000003E-2</v>
      </c>
      <c r="AA22" s="12">
        <v>4.3799999999999999E-2</v>
      </c>
      <c r="AB22" s="12">
        <v>4.2099999999999999E-2</v>
      </c>
      <c r="AC22" s="12">
        <v>4.24E-2</v>
      </c>
    </row>
    <row r="23" spans="1:29" x14ac:dyDescent="0.3">
      <c r="C23" s="1"/>
      <c r="D23">
        <v>0.53969999999999996</v>
      </c>
      <c r="E23">
        <v>0.14360000000000001</v>
      </c>
      <c r="F23">
        <v>6.2399999999999997E-2</v>
      </c>
      <c r="G23">
        <v>4.7300000000000002E-2</v>
      </c>
      <c r="H23">
        <v>4.4400000000000002E-2</v>
      </c>
      <c r="I23">
        <v>4.2500000000000003E-2</v>
      </c>
      <c r="J23">
        <v>4.1799999999999997E-2</v>
      </c>
      <c r="K23">
        <v>4.3400000000000001E-2</v>
      </c>
      <c r="L23">
        <v>4.2599999999999999E-2</v>
      </c>
      <c r="M23">
        <v>4.4600000000000001E-2</v>
      </c>
      <c r="N23">
        <v>7.9100000000000004E-2</v>
      </c>
      <c r="O23">
        <v>5.6800000000000003E-2</v>
      </c>
      <c r="Q23" s="1"/>
      <c r="R23" s="12">
        <v>5.2600000000000001E-2</v>
      </c>
      <c r="S23" s="12">
        <v>5.7599999999999998E-2</v>
      </c>
      <c r="T23" s="12">
        <v>4.2200000000000001E-2</v>
      </c>
      <c r="U23" s="12">
        <v>4.2299999999999997E-2</v>
      </c>
      <c r="V23" s="12">
        <v>4.2900000000000001E-2</v>
      </c>
      <c r="W23" s="12">
        <v>4.2900000000000001E-2</v>
      </c>
      <c r="X23" s="12">
        <v>4.3499999999999997E-2</v>
      </c>
      <c r="Y23" s="12">
        <v>4.3799999999999999E-2</v>
      </c>
      <c r="Z23" s="12">
        <v>4.3099999999999999E-2</v>
      </c>
      <c r="AA23" s="12">
        <v>4.4299999999999999E-2</v>
      </c>
      <c r="AB23" s="12">
        <v>4.2500000000000003E-2</v>
      </c>
      <c r="AC23" s="12">
        <v>4.2700000000000002E-2</v>
      </c>
    </row>
    <row r="24" spans="1:29" s="9" customFormat="1" x14ac:dyDescent="0.3">
      <c r="C24" s="19" t="s">
        <v>475</v>
      </c>
      <c r="D24" s="9">
        <f>_xlfn.STDEV.S(D22:D23)/AVERAGE(D22:D23)*100</f>
        <v>1.554935197771409</v>
      </c>
      <c r="E24" s="9">
        <f>_xlfn.STDEV.S(E22:E23)/AVERAGE(E22:E23)*100</f>
        <v>15.51864851457149</v>
      </c>
      <c r="F24" s="9">
        <f t="shared" ref="F24:O24" si="12">_xlfn.STDEV.S(F22:F23)/AVERAGE(F22:F23)*100</f>
        <v>13.341637380878254</v>
      </c>
      <c r="G24" s="9">
        <f>_xlfn.STDEV.S(G22:G23)/AVERAGE(G22:G23)*100</f>
        <v>4.4872692357795216</v>
      </c>
      <c r="H24" s="9">
        <f t="shared" si="12"/>
        <v>2.3491919640749108</v>
      </c>
      <c r="I24" s="9">
        <f t="shared" si="12"/>
        <v>1.6444343748524264</v>
      </c>
      <c r="J24" s="9">
        <f t="shared" si="12"/>
        <v>2.0012456071317386</v>
      </c>
      <c r="K24" s="9">
        <f t="shared" si="12"/>
        <v>1.648267555213399</v>
      </c>
      <c r="L24" s="9">
        <f t="shared" si="12"/>
        <v>2.4467362670814818</v>
      </c>
      <c r="M24" s="9">
        <f>_xlfn.STDEV.S(M22:M23)/AVERAGE(M22:M23)*100</f>
        <v>1.5678642598371355</v>
      </c>
      <c r="N24" s="9">
        <f t="shared" si="12"/>
        <v>30.545273714591893</v>
      </c>
      <c r="O24" s="9">
        <f t="shared" si="12"/>
        <v>25.341399094546656</v>
      </c>
      <c r="Q24" s="19" t="s">
        <v>475</v>
      </c>
      <c r="R24" s="9">
        <f>_xlfn.STDEV.S(R22:R23)/AVERAGE(R22:R23)*100</f>
        <v>0.53977616884468937</v>
      </c>
      <c r="S24" s="9">
        <f>_xlfn.STDEV.S(S22:S23)/AVERAGE(S22:S23)*100</f>
        <v>22.479450991443674</v>
      </c>
      <c r="T24" s="9">
        <f t="shared" ref="T24:AC24" si="13">_xlfn.STDEV.S(T22:T23)/AVERAGE(T22:T23)*100</f>
        <v>0.66708186904390876</v>
      </c>
      <c r="U24" s="9">
        <f>_xlfn.STDEV.S(U22:U23)/AVERAGE(U22:U23)*100</f>
        <v>0.33512169724480717</v>
      </c>
      <c r="V24" s="9">
        <f t="shared" si="13"/>
        <v>0.49621528504319401</v>
      </c>
      <c r="W24" s="9">
        <f t="shared" si="13"/>
        <v>2.4299202102630519</v>
      </c>
      <c r="X24" s="9">
        <f t="shared" si="13"/>
        <v>3.3331632783204332</v>
      </c>
      <c r="Y24" s="9">
        <f t="shared" si="13"/>
        <v>0.81183327346331591</v>
      </c>
      <c r="Z24" s="9">
        <f t="shared" si="13"/>
        <v>0.9912711885792661</v>
      </c>
      <c r="AA24" s="9">
        <f t="shared" si="13"/>
        <v>0.80261836684057675</v>
      </c>
      <c r="AB24" s="9">
        <f t="shared" si="13"/>
        <v>0.66865889473905948</v>
      </c>
      <c r="AC24" s="9">
        <f t="shared" si="13"/>
        <v>0.49854767181190462</v>
      </c>
    </row>
    <row r="25" spans="1:29" x14ac:dyDescent="0.3">
      <c r="C25" s="1" t="s">
        <v>453</v>
      </c>
      <c r="D25">
        <v>3.7155</v>
      </c>
      <c r="E25">
        <v>3.6217000000000001</v>
      </c>
      <c r="F25">
        <v>3.3892000000000002</v>
      </c>
      <c r="G25">
        <v>2.2999000000000001</v>
      </c>
      <c r="H25">
        <v>0.98970000000000002</v>
      </c>
      <c r="I25">
        <v>0.21390000000000001</v>
      </c>
      <c r="J25">
        <v>9.0499999999999997E-2</v>
      </c>
      <c r="K25">
        <v>5.2299999999999999E-2</v>
      </c>
      <c r="L25">
        <v>4.9099999999999998E-2</v>
      </c>
      <c r="M25">
        <v>4.6600000000000003E-2</v>
      </c>
      <c r="N25">
        <v>6.9699999999999998E-2</v>
      </c>
      <c r="O25">
        <v>7.1900000000000006E-2</v>
      </c>
      <c r="Q25" s="1" t="s">
        <v>460</v>
      </c>
      <c r="R25" s="12">
        <v>9.5600000000000004E-2</v>
      </c>
      <c r="S25" s="12">
        <v>5.2499999999999998E-2</v>
      </c>
      <c r="T25" s="12">
        <v>5.3400000000000003E-2</v>
      </c>
      <c r="U25" s="12">
        <v>4.5100000000000001E-2</v>
      </c>
      <c r="V25" s="12">
        <v>4.4600000000000001E-2</v>
      </c>
      <c r="W25" s="12">
        <v>4.5499999999999999E-2</v>
      </c>
      <c r="X25" s="12">
        <v>4.5199999999999997E-2</v>
      </c>
      <c r="Y25" s="12">
        <v>4.4499999999999998E-2</v>
      </c>
      <c r="Z25" s="12">
        <v>4.5900000000000003E-2</v>
      </c>
      <c r="AA25" s="12">
        <v>4.3799999999999999E-2</v>
      </c>
      <c r="AB25" s="12">
        <v>4.5199999999999997E-2</v>
      </c>
      <c r="AC25" s="12">
        <v>4.9799999999999997E-2</v>
      </c>
    </row>
    <row r="26" spans="1:29" x14ac:dyDescent="0.3">
      <c r="C26" s="1"/>
      <c r="D26">
        <v>3.8258000000000001</v>
      </c>
      <c r="E26">
        <v>3.7749999999999999</v>
      </c>
      <c r="F26">
        <v>3.3483000000000001</v>
      </c>
      <c r="G26">
        <v>2.2334999999999998</v>
      </c>
      <c r="H26">
        <v>0.71709999999999996</v>
      </c>
      <c r="I26">
        <v>0.1898</v>
      </c>
      <c r="J26">
        <v>8.7499999999999994E-2</v>
      </c>
      <c r="K26">
        <v>5.5199999999999999E-2</v>
      </c>
      <c r="L26">
        <v>5.4199999999999998E-2</v>
      </c>
      <c r="M26">
        <v>5.0999999999999997E-2</v>
      </c>
      <c r="N26">
        <v>9.1600000000000001E-2</v>
      </c>
      <c r="O26">
        <v>4.65E-2</v>
      </c>
      <c r="Q26" s="1"/>
      <c r="R26" s="12">
        <v>8.7099999999999997E-2</v>
      </c>
      <c r="S26" s="12">
        <v>4.9500000000000002E-2</v>
      </c>
      <c r="T26" s="12">
        <v>4.5199999999999997E-2</v>
      </c>
      <c r="U26" s="12">
        <v>4.5100000000000001E-2</v>
      </c>
      <c r="V26" s="12">
        <v>4.6699999999999998E-2</v>
      </c>
      <c r="W26" s="12">
        <v>4.6100000000000002E-2</v>
      </c>
      <c r="X26" s="12">
        <v>4.5699999999999998E-2</v>
      </c>
      <c r="Y26" s="12">
        <v>4.5400000000000003E-2</v>
      </c>
      <c r="Z26" s="12">
        <v>4.9000000000000002E-2</v>
      </c>
      <c r="AA26" s="12">
        <v>4.4699999999999997E-2</v>
      </c>
      <c r="AB26" s="12">
        <v>4.4200000000000003E-2</v>
      </c>
      <c r="AC26" s="12">
        <v>4.3700000000000003E-2</v>
      </c>
    </row>
    <row r="27" spans="1:29" s="9" customFormat="1" x14ac:dyDescent="0.3">
      <c r="C27" s="19" t="s">
        <v>475</v>
      </c>
      <c r="D27" s="9">
        <f>_xlfn.STDEV.S(D25:D26)/AVERAGE(D25:D26)*100</f>
        <v>2.0684465003348556</v>
      </c>
      <c r="E27" s="9">
        <f>_xlfn.STDEV.S(E25:E26)/AVERAGE(E25:E26)*100</f>
        <v>2.9310224709910524</v>
      </c>
      <c r="F27" s="9">
        <f t="shared" ref="F27:O27" si="14">_xlfn.STDEV.S(F25:F26)/AVERAGE(F25:F26)*100</f>
        <v>0.85849847422723269</v>
      </c>
      <c r="G27" s="9">
        <f>_xlfn.STDEV.S(G25:G26)/AVERAGE(G25:G26)*100</f>
        <v>2.0713764622926245</v>
      </c>
      <c r="H27" s="9">
        <f t="shared" si="14"/>
        <v>22.586982487866642</v>
      </c>
      <c r="I27" s="9">
        <f t="shared" si="14"/>
        <v>8.442543188801487</v>
      </c>
      <c r="J27" s="9">
        <f t="shared" si="14"/>
        <v>2.3835060039996008</v>
      </c>
      <c r="K27" s="9">
        <f t="shared" si="14"/>
        <v>3.8150877496576516</v>
      </c>
      <c r="L27" s="9">
        <f t="shared" si="14"/>
        <v>6.9820805112321249</v>
      </c>
      <c r="M27" s="9">
        <f>_xlfn.STDEV.S(M25:M26)/AVERAGE(M25:M26)*100</f>
        <v>6.3755529451246016</v>
      </c>
      <c r="N27" s="9">
        <f t="shared" si="14"/>
        <v>19.201039687520669</v>
      </c>
      <c r="O27" s="9">
        <f t="shared" si="14"/>
        <v>30.338703111720122</v>
      </c>
      <c r="Q27" s="19" t="s">
        <v>475</v>
      </c>
      <c r="R27" s="9">
        <f>_xlfn.STDEV.S(R25:R26)/AVERAGE(R25:R26)*100</f>
        <v>6.5795376465086584</v>
      </c>
      <c r="S27" s="9">
        <f>_xlfn.STDEV.S(S25:S26)/AVERAGE(S25:S26)*100</f>
        <v>4.1594516540385085</v>
      </c>
      <c r="T27" s="9">
        <f t="shared" ref="T27:AC27" si="15">_xlfn.STDEV.S(T25:T26)/AVERAGE(T25:T26)*100</f>
        <v>11.761208125212361</v>
      </c>
      <c r="U27" s="9">
        <f>_xlfn.STDEV.S(U25:U26)/AVERAGE(U25:U26)*100</f>
        <v>0</v>
      </c>
      <c r="V27" s="9">
        <f t="shared" si="15"/>
        <v>3.2528460908910151</v>
      </c>
      <c r="W27" s="9">
        <f t="shared" si="15"/>
        <v>0.92634076137976162</v>
      </c>
      <c r="X27" s="9">
        <f t="shared" si="15"/>
        <v>0.77789524883008598</v>
      </c>
      <c r="Y27" s="9">
        <f t="shared" si="15"/>
        <v>1.4157866586605035</v>
      </c>
      <c r="Z27" s="9">
        <f t="shared" si="15"/>
        <v>4.6196649561186431</v>
      </c>
      <c r="AA27" s="9">
        <f t="shared" si="15"/>
        <v>1.4381832837692461</v>
      </c>
      <c r="AB27" s="9">
        <f t="shared" si="15"/>
        <v>1.5818943650705666</v>
      </c>
      <c r="AC27" s="9">
        <f t="shared" si="15"/>
        <v>9.2264200325945165</v>
      </c>
    </row>
    <row r="29" spans="1:29" x14ac:dyDescent="0.3">
      <c r="A29" t="s">
        <v>8</v>
      </c>
    </row>
    <row r="30" spans="1:29" x14ac:dyDescent="0.3">
      <c r="A30" t="s">
        <v>9</v>
      </c>
    </row>
    <row r="31" spans="1:29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x14ac:dyDescent="0.3">
      <c r="A32">
        <v>1</v>
      </c>
      <c r="B32">
        <v>100</v>
      </c>
      <c r="C32" t="s">
        <v>17</v>
      </c>
      <c r="D32" t="s">
        <v>18</v>
      </c>
      <c r="E32">
        <v>3.3740000000000001</v>
      </c>
      <c r="F32">
        <v>3.3929999999999998</v>
      </c>
      <c r="G32">
        <v>2.7E-2</v>
      </c>
      <c r="H32">
        <v>0.8</v>
      </c>
    </row>
    <row r="33" spans="1:8" x14ac:dyDescent="0.3">
      <c r="A33" t="s">
        <v>19</v>
      </c>
      <c r="B33" t="s">
        <v>19</v>
      </c>
      <c r="C33" t="s">
        <v>17</v>
      </c>
      <c r="D33" t="s">
        <v>20</v>
      </c>
      <c r="E33">
        <v>3.4119999999999999</v>
      </c>
      <c r="F33" t="s">
        <v>19</v>
      </c>
      <c r="G33" t="s">
        <v>19</v>
      </c>
      <c r="H33" t="s">
        <v>19</v>
      </c>
    </row>
    <row r="34" spans="1:8" x14ac:dyDescent="0.3">
      <c r="A34">
        <v>2</v>
      </c>
      <c r="B34">
        <v>33.332999999999998</v>
      </c>
      <c r="C34">
        <v>25.052</v>
      </c>
      <c r="D34" t="s">
        <v>21</v>
      </c>
      <c r="E34">
        <v>3.3220000000000001</v>
      </c>
      <c r="F34">
        <v>3.3119999999999998</v>
      </c>
      <c r="G34">
        <v>1.4E-2</v>
      </c>
      <c r="H34">
        <v>0.4</v>
      </c>
    </row>
    <row r="35" spans="1:8" x14ac:dyDescent="0.3">
      <c r="A35" t="s">
        <v>19</v>
      </c>
      <c r="B35" t="s">
        <v>19</v>
      </c>
      <c r="C35">
        <v>22.943999999999999</v>
      </c>
      <c r="D35" t="s">
        <v>22</v>
      </c>
      <c r="E35">
        <v>3.302</v>
      </c>
      <c r="F35" t="s">
        <v>19</v>
      </c>
      <c r="G35" t="s">
        <v>19</v>
      </c>
      <c r="H35" t="s">
        <v>19</v>
      </c>
    </row>
    <row r="36" spans="1:8" x14ac:dyDescent="0.3">
      <c r="A36">
        <v>3</v>
      </c>
      <c r="B36">
        <v>11.111000000000001</v>
      </c>
      <c r="C36">
        <v>10.472</v>
      </c>
      <c r="D36" t="s">
        <v>23</v>
      </c>
      <c r="E36">
        <v>2.8239999999999998</v>
      </c>
      <c r="F36">
        <v>2.9289999999999998</v>
      </c>
      <c r="G36">
        <v>0.14799999999999999</v>
      </c>
      <c r="H36">
        <v>5.0999999999999996</v>
      </c>
    </row>
    <row r="37" spans="1:8" x14ac:dyDescent="0.3">
      <c r="A37" t="s">
        <v>19</v>
      </c>
      <c r="B37" t="s">
        <v>19</v>
      </c>
      <c r="C37">
        <v>13.351000000000001</v>
      </c>
      <c r="D37" t="s">
        <v>24</v>
      </c>
      <c r="E37">
        <v>3.0339999999999998</v>
      </c>
      <c r="F37" t="s">
        <v>19</v>
      </c>
      <c r="G37" t="s">
        <v>19</v>
      </c>
      <c r="H37" t="s">
        <v>19</v>
      </c>
    </row>
    <row r="38" spans="1:8" x14ac:dyDescent="0.3">
      <c r="A38">
        <v>4</v>
      </c>
      <c r="B38">
        <v>3.7040000000000002</v>
      </c>
      <c r="C38">
        <v>3.419</v>
      </c>
      <c r="D38" t="s">
        <v>25</v>
      </c>
      <c r="E38">
        <v>1.5529999999999999</v>
      </c>
      <c r="F38">
        <v>1.577</v>
      </c>
      <c r="G38">
        <v>3.5000000000000003E-2</v>
      </c>
      <c r="H38">
        <v>2.2000000000000002</v>
      </c>
    </row>
    <row r="39" spans="1:8" x14ac:dyDescent="0.3">
      <c r="A39" t="s">
        <v>19</v>
      </c>
      <c r="B39" t="s">
        <v>19</v>
      </c>
      <c r="C39">
        <v>3.5790000000000002</v>
      </c>
      <c r="D39" t="s">
        <v>26</v>
      </c>
      <c r="E39">
        <v>1.6020000000000001</v>
      </c>
      <c r="F39" t="s">
        <v>19</v>
      </c>
      <c r="G39" t="s">
        <v>19</v>
      </c>
      <c r="H39" t="s">
        <v>19</v>
      </c>
    </row>
    <row r="40" spans="1:8" x14ac:dyDescent="0.3">
      <c r="A40">
        <v>5</v>
      </c>
      <c r="B40">
        <v>1.2350000000000001</v>
      </c>
      <c r="C40">
        <v>1.3560000000000001</v>
      </c>
      <c r="D40" t="s">
        <v>27</v>
      </c>
      <c r="E40">
        <v>0.77</v>
      </c>
      <c r="F40">
        <v>0.73899999999999999</v>
      </c>
      <c r="G40">
        <v>4.4999999999999998E-2</v>
      </c>
      <c r="H40">
        <v>6.1</v>
      </c>
    </row>
    <row r="41" spans="1:8" x14ac:dyDescent="0.3">
      <c r="A41" t="s">
        <v>19</v>
      </c>
      <c r="B41" t="s">
        <v>19</v>
      </c>
      <c r="C41">
        <v>1.2190000000000001</v>
      </c>
      <c r="D41" t="s">
        <v>28</v>
      </c>
      <c r="E41">
        <v>0.70699999999999996</v>
      </c>
      <c r="F41" t="s">
        <v>19</v>
      </c>
      <c r="G41" t="s">
        <v>19</v>
      </c>
      <c r="H41" t="s">
        <v>19</v>
      </c>
    </row>
    <row r="42" spans="1:8" x14ac:dyDescent="0.3">
      <c r="A42">
        <v>6</v>
      </c>
      <c r="B42">
        <v>0.41199999999999998</v>
      </c>
      <c r="C42">
        <v>0.504</v>
      </c>
      <c r="D42" t="s">
        <v>29</v>
      </c>
      <c r="E42">
        <v>0.34899999999999998</v>
      </c>
      <c r="F42">
        <v>0.35099999999999998</v>
      </c>
      <c r="G42">
        <v>4.0000000000000001E-3</v>
      </c>
      <c r="H42">
        <v>1</v>
      </c>
    </row>
    <row r="43" spans="1:8" x14ac:dyDescent="0.3">
      <c r="A43" t="s">
        <v>19</v>
      </c>
      <c r="B43" t="s">
        <v>19</v>
      </c>
      <c r="C43">
        <v>0.51400000000000001</v>
      </c>
      <c r="D43" t="s">
        <v>30</v>
      </c>
      <c r="E43">
        <v>0.35399999999999998</v>
      </c>
      <c r="F43" t="s">
        <v>19</v>
      </c>
      <c r="G43" t="s">
        <v>19</v>
      </c>
      <c r="H43" t="s">
        <v>19</v>
      </c>
    </row>
    <row r="44" spans="1:8" x14ac:dyDescent="0.3">
      <c r="A44">
        <v>7</v>
      </c>
      <c r="B44">
        <v>0.13700000000000001</v>
      </c>
      <c r="C44">
        <v>0.16700000000000001</v>
      </c>
      <c r="D44" t="s">
        <v>31</v>
      </c>
      <c r="E44">
        <v>0.161</v>
      </c>
      <c r="F44">
        <v>0.155</v>
      </c>
      <c r="G44">
        <v>8.0000000000000002E-3</v>
      </c>
      <c r="H44">
        <v>5.4</v>
      </c>
    </row>
    <row r="45" spans="1:8" x14ac:dyDescent="0.3">
      <c r="A45" t="s">
        <v>19</v>
      </c>
      <c r="B45" t="s">
        <v>19</v>
      </c>
      <c r="C45">
        <v>0.14699999999999999</v>
      </c>
      <c r="D45" t="s">
        <v>32</v>
      </c>
      <c r="E45">
        <v>0.14899999999999999</v>
      </c>
      <c r="F45" t="s">
        <v>19</v>
      </c>
      <c r="G45" t="s">
        <v>19</v>
      </c>
      <c r="H45" t="s">
        <v>19</v>
      </c>
    </row>
    <row r="46" spans="1:8" x14ac:dyDescent="0.3">
      <c r="A46">
        <v>8</v>
      </c>
      <c r="B46">
        <v>4.5999999999999999E-2</v>
      </c>
      <c r="C46">
        <v>3.9E-2</v>
      </c>
      <c r="D46" t="s">
        <v>33</v>
      </c>
      <c r="E46">
        <v>8.4000000000000005E-2</v>
      </c>
      <c r="F46">
        <v>8.2000000000000003E-2</v>
      </c>
      <c r="G46">
        <v>3.0000000000000001E-3</v>
      </c>
      <c r="H46">
        <v>4.0999999999999996</v>
      </c>
    </row>
    <row r="47" spans="1:8" x14ac:dyDescent="0.3">
      <c r="A47" t="s">
        <v>19</v>
      </c>
      <c r="B47" t="s">
        <v>19</v>
      </c>
      <c r="C47">
        <v>3.1E-2</v>
      </c>
      <c r="D47" t="s">
        <v>34</v>
      </c>
      <c r="E47">
        <v>0.08</v>
      </c>
      <c r="F47" t="s">
        <v>19</v>
      </c>
      <c r="G47" t="s">
        <v>19</v>
      </c>
      <c r="H47" t="s">
        <v>19</v>
      </c>
    </row>
    <row r="48" spans="1:8" x14ac:dyDescent="0.3">
      <c r="A48">
        <v>9</v>
      </c>
      <c r="B48">
        <v>1.4999999999999999E-2</v>
      </c>
      <c r="C48">
        <v>3.0000000000000001E-3</v>
      </c>
      <c r="D48" t="s">
        <v>35</v>
      </c>
      <c r="E48">
        <v>6.2E-2</v>
      </c>
      <c r="F48">
        <v>6.2E-2</v>
      </c>
      <c r="G48">
        <v>1E-3</v>
      </c>
      <c r="H48">
        <v>1</v>
      </c>
    </row>
    <row r="49" spans="1:10" x14ac:dyDescent="0.3">
      <c r="A49" t="s">
        <v>19</v>
      </c>
      <c r="B49" t="s">
        <v>19</v>
      </c>
      <c r="C49">
        <v>2E-3</v>
      </c>
      <c r="D49" t="s">
        <v>36</v>
      </c>
      <c r="E49">
        <v>6.0999999999999999E-2</v>
      </c>
      <c r="F49" t="s">
        <v>19</v>
      </c>
      <c r="G49" t="s">
        <v>19</v>
      </c>
      <c r="H49" t="s">
        <v>19</v>
      </c>
    </row>
    <row r="50" spans="1:10" x14ac:dyDescent="0.3">
      <c r="A50">
        <v>10</v>
      </c>
      <c r="B50">
        <v>5.0000000000000001E-3</v>
      </c>
      <c r="C50" t="s">
        <v>17</v>
      </c>
      <c r="D50" t="s">
        <v>37</v>
      </c>
      <c r="E50">
        <v>5.1999999999999998E-2</v>
      </c>
      <c r="F50">
        <v>5.0999999999999997E-2</v>
      </c>
      <c r="G50">
        <v>1E-3</v>
      </c>
      <c r="H50">
        <v>1.7</v>
      </c>
    </row>
    <row r="51" spans="1:10" x14ac:dyDescent="0.3">
      <c r="A51" t="s">
        <v>19</v>
      </c>
      <c r="B51" t="s">
        <v>19</v>
      </c>
      <c r="C51" t="s">
        <v>17</v>
      </c>
      <c r="D51" t="s">
        <v>38</v>
      </c>
      <c r="E51">
        <v>5.0999999999999997E-2</v>
      </c>
      <c r="F51" t="s">
        <v>19</v>
      </c>
      <c r="G51" t="s">
        <v>19</v>
      </c>
      <c r="H51" t="s">
        <v>19</v>
      </c>
    </row>
    <row r="52" spans="1:10" x14ac:dyDescent="0.3">
      <c r="A52">
        <v>11</v>
      </c>
      <c r="B52">
        <v>2E-3</v>
      </c>
      <c r="C52" t="s">
        <v>17</v>
      </c>
      <c r="D52" t="s">
        <v>39</v>
      </c>
      <c r="E52">
        <v>4.7E-2</v>
      </c>
      <c r="F52">
        <v>4.7E-2</v>
      </c>
      <c r="G52">
        <v>0</v>
      </c>
      <c r="H52">
        <v>1</v>
      </c>
    </row>
    <row r="53" spans="1:10" x14ac:dyDescent="0.3">
      <c r="A53" t="s">
        <v>19</v>
      </c>
      <c r="B53" t="s">
        <v>19</v>
      </c>
      <c r="C53" t="s">
        <v>17</v>
      </c>
      <c r="D53" t="s">
        <v>40</v>
      </c>
      <c r="E53">
        <v>4.8000000000000001E-2</v>
      </c>
      <c r="F53" t="s">
        <v>19</v>
      </c>
      <c r="G53" t="s">
        <v>19</v>
      </c>
      <c r="H53" t="s">
        <v>19</v>
      </c>
    </row>
    <row r="54" spans="1:10" x14ac:dyDescent="0.3">
      <c r="A54">
        <v>12</v>
      </c>
      <c r="B54">
        <v>1E-3</v>
      </c>
      <c r="C54" t="s">
        <v>17</v>
      </c>
      <c r="D54" t="s">
        <v>41</v>
      </c>
      <c r="E54">
        <v>4.7E-2</v>
      </c>
      <c r="F54">
        <v>4.5999999999999999E-2</v>
      </c>
      <c r="G54">
        <v>1E-3</v>
      </c>
      <c r="H54">
        <v>2.7</v>
      </c>
    </row>
    <row r="55" spans="1:10" x14ac:dyDescent="0.3">
      <c r="A55" t="s">
        <v>19</v>
      </c>
      <c r="B55" t="s">
        <v>19</v>
      </c>
      <c r="C55" t="s">
        <v>17</v>
      </c>
      <c r="D55" t="s">
        <v>42</v>
      </c>
      <c r="E55">
        <v>4.4999999999999998E-2</v>
      </c>
      <c r="F55" t="s">
        <v>19</v>
      </c>
      <c r="G55" t="s">
        <v>19</v>
      </c>
      <c r="H55" t="s">
        <v>19</v>
      </c>
    </row>
    <row r="56" spans="1:10" x14ac:dyDescent="0.3">
      <c r="A56" t="s">
        <v>43</v>
      </c>
    </row>
    <row r="57" spans="1:10" x14ac:dyDescent="0.3">
      <c r="A57" t="s">
        <v>44</v>
      </c>
      <c r="B57" t="s">
        <v>45</v>
      </c>
      <c r="C57">
        <v>4.5999999999999999E-2</v>
      </c>
      <c r="D57" t="s">
        <v>46</v>
      </c>
    </row>
    <row r="58" spans="1:10" x14ac:dyDescent="0.3">
      <c r="A58" t="s">
        <v>47</v>
      </c>
      <c r="B58" t="s">
        <v>48</v>
      </c>
      <c r="C58">
        <v>3.3929999999999998</v>
      </c>
      <c r="D58" t="s">
        <v>49</v>
      </c>
    </row>
    <row r="59" spans="1:10" x14ac:dyDescent="0.3">
      <c r="A59" t="s">
        <v>50</v>
      </c>
    </row>
    <row r="60" spans="1:10" x14ac:dyDescent="0.3">
      <c r="A60" t="s">
        <v>414</v>
      </c>
    </row>
    <row r="61" spans="1:10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x14ac:dyDescent="0.3">
      <c r="A62">
        <v>1</v>
      </c>
      <c r="B62" t="s">
        <v>54</v>
      </c>
      <c r="C62">
        <v>3.524</v>
      </c>
      <c r="D62" t="s">
        <v>51</v>
      </c>
      <c r="E62" t="s">
        <v>17</v>
      </c>
      <c r="F62" t="s">
        <v>17</v>
      </c>
      <c r="G62" t="s">
        <v>17</v>
      </c>
      <c r="H62" t="s">
        <v>17</v>
      </c>
      <c r="I62">
        <v>1</v>
      </c>
      <c r="J62" t="s">
        <v>17</v>
      </c>
    </row>
    <row r="63" spans="1:10" x14ac:dyDescent="0.3">
      <c r="A63" t="s">
        <v>19</v>
      </c>
      <c r="B63" t="s">
        <v>78</v>
      </c>
      <c r="C63">
        <v>3.4470000000000001</v>
      </c>
      <c r="D63" t="s">
        <v>51</v>
      </c>
      <c r="E63" t="s">
        <v>17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x14ac:dyDescent="0.3">
      <c r="A64">
        <v>2</v>
      </c>
      <c r="B64" t="s">
        <v>55</v>
      </c>
      <c r="C64">
        <v>2.7160000000000002</v>
      </c>
      <c r="E64">
        <v>9.4060000000000006</v>
      </c>
      <c r="F64">
        <v>10.268000000000001</v>
      </c>
      <c r="G64">
        <v>1.22</v>
      </c>
      <c r="H64">
        <v>11.9</v>
      </c>
      <c r="I64">
        <v>3</v>
      </c>
      <c r="J64">
        <v>30.805</v>
      </c>
    </row>
    <row r="65" spans="1:10" x14ac:dyDescent="0.3">
      <c r="A65" t="s">
        <v>19</v>
      </c>
      <c r="B65" t="s">
        <v>79</v>
      </c>
      <c r="C65">
        <v>2.8809999999999998</v>
      </c>
      <c r="E65">
        <v>11.131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3">
      <c r="A66">
        <v>3</v>
      </c>
      <c r="B66" t="s">
        <v>56</v>
      </c>
      <c r="C66">
        <v>1.1339999999999999</v>
      </c>
      <c r="E66">
        <v>2.2200000000000002</v>
      </c>
      <c r="F66">
        <v>2.0270000000000001</v>
      </c>
      <c r="G66">
        <v>0.27400000000000002</v>
      </c>
      <c r="H66">
        <v>13.5</v>
      </c>
      <c r="I66">
        <v>9</v>
      </c>
      <c r="J66">
        <v>18.239999999999998</v>
      </c>
    </row>
    <row r="67" spans="1:10" x14ac:dyDescent="0.3">
      <c r="A67" t="s">
        <v>19</v>
      </c>
      <c r="B67" t="s">
        <v>80</v>
      </c>
      <c r="C67">
        <v>0.97799999999999998</v>
      </c>
      <c r="E67">
        <v>1.833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3">
      <c r="A68">
        <v>4</v>
      </c>
      <c r="B68" t="s">
        <v>57</v>
      </c>
      <c r="C68">
        <v>0.19800000000000001</v>
      </c>
      <c r="E68">
        <v>0.23100000000000001</v>
      </c>
      <c r="F68">
        <v>0.22</v>
      </c>
      <c r="G68">
        <v>1.6E-2</v>
      </c>
      <c r="H68">
        <v>7.2</v>
      </c>
      <c r="I68">
        <v>27</v>
      </c>
      <c r="J68">
        <v>5.94</v>
      </c>
    </row>
    <row r="69" spans="1:10" x14ac:dyDescent="0.3">
      <c r="A69" t="s">
        <v>19</v>
      </c>
      <c r="B69" t="s">
        <v>81</v>
      </c>
      <c r="C69">
        <v>0.185</v>
      </c>
      <c r="E69">
        <v>0.20899999999999999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x14ac:dyDescent="0.3">
      <c r="A70">
        <v>5</v>
      </c>
      <c r="B70" t="s">
        <v>58</v>
      </c>
      <c r="C70">
        <v>8.5999999999999993E-2</v>
      </c>
      <c r="E70">
        <v>4.1000000000000002E-2</v>
      </c>
      <c r="F70">
        <v>3.7999999999999999E-2</v>
      </c>
      <c r="G70">
        <v>5.0000000000000001E-3</v>
      </c>
      <c r="H70">
        <v>12.3</v>
      </c>
      <c r="I70">
        <v>81</v>
      </c>
      <c r="J70">
        <v>3.0379999999999998</v>
      </c>
    </row>
    <row r="71" spans="1:10" x14ac:dyDescent="0.3">
      <c r="A71" t="s">
        <v>19</v>
      </c>
      <c r="B71" t="s">
        <v>82</v>
      </c>
      <c r="C71">
        <v>8.2000000000000003E-2</v>
      </c>
      <c r="E71">
        <v>3.4000000000000002E-2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3">
      <c r="A72">
        <v>6</v>
      </c>
      <c r="B72" t="s">
        <v>59</v>
      </c>
      <c r="C72">
        <v>5.0999999999999997E-2</v>
      </c>
      <c r="E72" t="s">
        <v>17</v>
      </c>
      <c r="F72" t="s">
        <v>17</v>
      </c>
      <c r="G72" t="s">
        <v>17</v>
      </c>
      <c r="H72" t="s">
        <v>17</v>
      </c>
      <c r="I72">
        <v>243</v>
      </c>
      <c r="J72" t="s">
        <v>17</v>
      </c>
    </row>
    <row r="73" spans="1:10" x14ac:dyDescent="0.3">
      <c r="A73" t="s">
        <v>19</v>
      </c>
      <c r="B73" t="s">
        <v>83</v>
      </c>
      <c r="C73">
        <v>4.9000000000000002E-2</v>
      </c>
      <c r="E73" t="s">
        <v>17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3">
      <c r="A74">
        <v>7</v>
      </c>
      <c r="B74" t="s">
        <v>60</v>
      </c>
      <c r="C74">
        <v>4.5999999999999999E-2</v>
      </c>
      <c r="D74" t="s">
        <v>51</v>
      </c>
      <c r="E74" t="s">
        <v>17</v>
      </c>
      <c r="F74" t="s">
        <v>17</v>
      </c>
      <c r="G74" t="s">
        <v>17</v>
      </c>
      <c r="H74" t="s">
        <v>17</v>
      </c>
      <c r="I74">
        <v>729</v>
      </c>
      <c r="J74" t="s">
        <v>17</v>
      </c>
    </row>
    <row r="75" spans="1:10" x14ac:dyDescent="0.3">
      <c r="A75" t="s">
        <v>19</v>
      </c>
      <c r="B75" t="s">
        <v>84</v>
      </c>
      <c r="C75">
        <v>4.3999999999999997E-2</v>
      </c>
      <c r="D75" t="s">
        <v>51</v>
      </c>
      <c r="E75" t="s">
        <v>17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x14ac:dyDescent="0.3">
      <c r="A76">
        <v>8</v>
      </c>
      <c r="B76" t="s">
        <v>61</v>
      </c>
      <c r="C76">
        <v>4.3999999999999997E-2</v>
      </c>
      <c r="D76" t="s">
        <v>51</v>
      </c>
      <c r="E76" t="s">
        <v>17</v>
      </c>
      <c r="F76" t="s">
        <v>17</v>
      </c>
      <c r="G76" t="s">
        <v>17</v>
      </c>
      <c r="H76" t="s">
        <v>17</v>
      </c>
      <c r="I76">
        <v>2187</v>
      </c>
      <c r="J76" t="s">
        <v>17</v>
      </c>
    </row>
    <row r="77" spans="1:10" x14ac:dyDescent="0.3">
      <c r="A77" t="s">
        <v>19</v>
      </c>
      <c r="B77" t="s">
        <v>85</v>
      </c>
      <c r="C77">
        <v>4.2999999999999997E-2</v>
      </c>
      <c r="D77" t="s">
        <v>51</v>
      </c>
      <c r="E77" t="s">
        <v>17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x14ac:dyDescent="0.3">
      <c r="A78">
        <v>9</v>
      </c>
      <c r="B78" t="s">
        <v>62</v>
      </c>
      <c r="C78">
        <v>5.2999999999999999E-2</v>
      </c>
      <c r="E78" t="s">
        <v>17</v>
      </c>
      <c r="F78" t="s">
        <v>17</v>
      </c>
      <c r="G78" t="s">
        <v>17</v>
      </c>
      <c r="H78" t="s">
        <v>17</v>
      </c>
      <c r="I78">
        <v>6561</v>
      </c>
      <c r="J78" t="s">
        <v>17</v>
      </c>
    </row>
    <row r="79" spans="1:10" x14ac:dyDescent="0.3">
      <c r="A79" t="s">
        <v>19</v>
      </c>
      <c r="B79" t="s">
        <v>86</v>
      </c>
      <c r="C79">
        <v>4.4999999999999998E-2</v>
      </c>
      <c r="D79" t="s">
        <v>51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x14ac:dyDescent="0.3">
      <c r="A80">
        <v>97</v>
      </c>
      <c r="B80" t="s">
        <v>114</v>
      </c>
      <c r="C80">
        <v>3.6749999999999998</v>
      </c>
      <c r="D80" t="s">
        <v>51</v>
      </c>
      <c r="E80" t="s">
        <v>17</v>
      </c>
      <c r="F80" t="s">
        <v>17</v>
      </c>
      <c r="G80" t="s">
        <v>17</v>
      </c>
      <c r="H80" t="s">
        <v>17</v>
      </c>
      <c r="I80">
        <v>1</v>
      </c>
      <c r="J80" t="s">
        <v>17</v>
      </c>
    </row>
    <row r="81" spans="1:10" x14ac:dyDescent="0.3">
      <c r="A81" t="s">
        <v>19</v>
      </c>
      <c r="B81" t="s">
        <v>138</v>
      </c>
      <c r="C81">
        <v>3.72</v>
      </c>
      <c r="D81" t="s">
        <v>51</v>
      </c>
      <c r="E81" t="s">
        <v>17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x14ac:dyDescent="0.3">
      <c r="A82">
        <v>98</v>
      </c>
      <c r="B82" t="s">
        <v>115</v>
      </c>
      <c r="C82">
        <v>3.49</v>
      </c>
      <c r="D82" t="s">
        <v>51</v>
      </c>
      <c r="E82" t="s">
        <v>17</v>
      </c>
      <c r="F82" t="s">
        <v>17</v>
      </c>
      <c r="G82" t="s">
        <v>17</v>
      </c>
      <c r="H82" t="s">
        <v>17</v>
      </c>
      <c r="I82">
        <v>3</v>
      </c>
      <c r="J82" t="s">
        <v>17</v>
      </c>
    </row>
    <row r="83" spans="1:10" x14ac:dyDescent="0.3">
      <c r="A83" t="s">
        <v>19</v>
      </c>
      <c r="B83" t="s">
        <v>139</v>
      </c>
      <c r="C83">
        <v>3.4710000000000001</v>
      </c>
      <c r="D83" t="s">
        <v>51</v>
      </c>
      <c r="E83" t="s">
        <v>17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x14ac:dyDescent="0.3">
      <c r="A84">
        <v>99</v>
      </c>
      <c r="B84" t="s">
        <v>116</v>
      </c>
      <c r="C84">
        <v>2.835</v>
      </c>
      <c r="E84">
        <v>10.602</v>
      </c>
      <c r="F84">
        <v>9.4640000000000004</v>
      </c>
      <c r="G84">
        <v>1.609</v>
      </c>
      <c r="H84">
        <v>17</v>
      </c>
      <c r="I84">
        <v>9</v>
      </c>
      <c r="J84">
        <v>85.171999999999997</v>
      </c>
    </row>
    <row r="85" spans="1:10" x14ac:dyDescent="0.3">
      <c r="A85" t="s">
        <v>19</v>
      </c>
      <c r="B85" t="s">
        <v>140</v>
      </c>
      <c r="C85">
        <v>2.5840000000000001</v>
      </c>
      <c r="E85">
        <v>8.3260000000000005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x14ac:dyDescent="0.3">
      <c r="A86">
        <v>10</v>
      </c>
      <c r="B86" t="s">
        <v>63</v>
      </c>
      <c r="C86">
        <v>0.05</v>
      </c>
      <c r="E86" t="s">
        <v>17</v>
      </c>
      <c r="F86" t="s">
        <v>17</v>
      </c>
      <c r="G86" t="s">
        <v>17</v>
      </c>
      <c r="H86" t="s">
        <v>17</v>
      </c>
      <c r="I86">
        <v>19683</v>
      </c>
      <c r="J86" t="s">
        <v>17</v>
      </c>
    </row>
    <row r="87" spans="1:10" x14ac:dyDescent="0.3">
      <c r="A87" t="s">
        <v>19</v>
      </c>
      <c r="B87" t="s">
        <v>87</v>
      </c>
      <c r="C87">
        <v>4.7E-2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x14ac:dyDescent="0.3">
      <c r="A88">
        <v>100</v>
      </c>
      <c r="B88" t="s">
        <v>117</v>
      </c>
      <c r="C88">
        <v>0.89500000000000002</v>
      </c>
      <c r="E88">
        <v>1.6379999999999999</v>
      </c>
      <c r="F88">
        <v>1.5640000000000001</v>
      </c>
      <c r="G88">
        <v>0.104</v>
      </c>
      <c r="H88">
        <v>6.7</v>
      </c>
      <c r="I88">
        <v>27</v>
      </c>
      <c r="J88">
        <v>42.234999999999999</v>
      </c>
    </row>
    <row r="89" spans="1:10" x14ac:dyDescent="0.3">
      <c r="A89" t="s">
        <v>19</v>
      </c>
      <c r="B89" t="s">
        <v>141</v>
      </c>
      <c r="C89">
        <v>0.83099999999999996</v>
      </c>
      <c r="E89">
        <v>1.4910000000000001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x14ac:dyDescent="0.3">
      <c r="A90">
        <v>101</v>
      </c>
      <c r="B90" t="s">
        <v>118</v>
      </c>
      <c r="C90">
        <v>0.249</v>
      </c>
      <c r="E90">
        <v>0.32200000000000001</v>
      </c>
      <c r="F90">
        <v>0.29899999999999999</v>
      </c>
      <c r="G90">
        <v>3.3000000000000002E-2</v>
      </c>
      <c r="H90">
        <v>11</v>
      </c>
      <c r="I90">
        <v>81</v>
      </c>
      <c r="J90">
        <v>24.21</v>
      </c>
    </row>
    <row r="91" spans="1:10" x14ac:dyDescent="0.3">
      <c r="A91" t="s">
        <v>19</v>
      </c>
      <c r="B91" t="s">
        <v>142</v>
      </c>
      <c r="C91">
        <v>0.223</v>
      </c>
      <c r="E91">
        <v>0.27600000000000002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x14ac:dyDescent="0.3">
      <c r="A92">
        <v>102</v>
      </c>
      <c r="B92" t="s">
        <v>119</v>
      </c>
      <c r="C92">
        <v>7.9000000000000001E-2</v>
      </c>
      <c r="E92">
        <v>3.1E-2</v>
      </c>
      <c r="F92">
        <v>2.1999999999999999E-2</v>
      </c>
      <c r="G92">
        <v>1.2999999999999999E-2</v>
      </c>
      <c r="H92">
        <v>57.7</v>
      </c>
      <c r="I92">
        <v>243</v>
      </c>
      <c r="J92">
        <v>5.2880000000000003</v>
      </c>
    </row>
    <row r="93" spans="1:10" x14ac:dyDescent="0.3">
      <c r="A93" t="s">
        <v>19</v>
      </c>
      <c r="B93" t="s">
        <v>143</v>
      </c>
      <c r="C93">
        <v>6.8000000000000005E-2</v>
      </c>
      <c r="E93">
        <v>1.2999999999999999E-2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x14ac:dyDescent="0.3">
      <c r="A94">
        <v>103</v>
      </c>
      <c r="B94" t="s">
        <v>120</v>
      </c>
      <c r="C94">
        <v>5.1999999999999998E-2</v>
      </c>
      <c r="E94" t="s">
        <v>17</v>
      </c>
      <c r="F94" t="s">
        <v>17</v>
      </c>
      <c r="G94" t="s">
        <v>17</v>
      </c>
      <c r="H94" t="s">
        <v>17</v>
      </c>
      <c r="I94">
        <v>729</v>
      </c>
      <c r="J94" t="s">
        <v>17</v>
      </c>
    </row>
    <row r="95" spans="1:10" x14ac:dyDescent="0.3">
      <c r="A95" t="s">
        <v>19</v>
      </c>
      <c r="B95" t="s">
        <v>144</v>
      </c>
      <c r="C95">
        <v>0.05</v>
      </c>
      <c r="E95" t="s">
        <v>17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x14ac:dyDescent="0.3">
      <c r="A96">
        <v>104</v>
      </c>
      <c r="B96" t="s">
        <v>121</v>
      </c>
      <c r="C96">
        <v>4.4999999999999998E-2</v>
      </c>
      <c r="D96" t="s">
        <v>51</v>
      </c>
      <c r="E96" t="s">
        <v>17</v>
      </c>
      <c r="F96" t="s">
        <v>17</v>
      </c>
      <c r="G96" t="s">
        <v>17</v>
      </c>
      <c r="H96" t="s">
        <v>17</v>
      </c>
      <c r="I96">
        <v>2187</v>
      </c>
      <c r="J96" t="s">
        <v>17</v>
      </c>
    </row>
    <row r="97" spans="1:10" x14ac:dyDescent="0.3">
      <c r="A97" t="s">
        <v>19</v>
      </c>
      <c r="B97" t="s">
        <v>145</v>
      </c>
      <c r="C97">
        <v>4.7E-2</v>
      </c>
      <c r="E97" t="s">
        <v>17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x14ac:dyDescent="0.3">
      <c r="A98">
        <v>105</v>
      </c>
      <c r="B98" t="s">
        <v>122</v>
      </c>
      <c r="C98">
        <v>4.3999999999999997E-2</v>
      </c>
      <c r="D98" t="s">
        <v>51</v>
      </c>
      <c r="E98" t="s">
        <v>17</v>
      </c>
      <c r="F98" t="s">
        <v>17</v>
      </c>
      <c r="G98" t="s">
        <v>17</v>
      </c>
      <c r="H98" t="s">
        <v>17</v>
      </c>
      <c r="I98">
        <v>6561</v>
      </c>
      <c r="J98" t="s">
        <v>17</v>
      </c>
    </row>
    <row r="99" spans="1:10" x14ac:dyDescent="0.3">
      <c r="A99" t="s">
        <v>19</v>
      </c>
      <c r="B99" t="s">
        <v>146</v>
      </c>
      <c r="C99">
        <v>4.2999999999999997E-2</v>
      </c>
      <c r="D99" t="s">
        <v>51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x14ac:dyDescent="0.3">
      <c r="A100">
        <v>106</v>
      </c>
      <c r="B100" t="s">
        <v>123</v>
      </c>
      <c r="C100">
        <v>0.05</v>
      </c>
      <c r="E100" t="s">
        <v>17</v>
      </c>
      <c r="F100" t="s">
        <v>17</v>
      </c>
      <c r="G100" t="s">
        <v>17</v>
      </c>
      <c r="H100" t="s">
        <v>17</v>
      </c>
      <c r="I100">
        <v>19683</v>
      </c>
      <c r="J100" t="s">
        <v>17</v>
      </c>
    </row>
    <row r="101" spans="1:10" x14ac:dyDescent="0.3">
      <c r="A101" t="s">
        <v>19</v>
      </c>
      <c r="B101" t="s">
        <v>147</v>
      </c>
      <c r="C101">
        <v>4.5999999999999999E-2</v>
      </c>
      <c r="D101" t="s">
        <v>51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x14ac:dyDescent="0.3">
      <c r="A102">
        <v>107</v>
      </c>
      <c r="B102" t="s">
        <v>124</v>
      </c>
      <c r="C102">
        <v>0.05</v>
      </c>
      <c r="E102" t="s">
        <v>17</v>
      </c>
      <c r="F102" t="s">
        <v>17</v>
      </c>
      <c r="G102" t="s">
        <v>17</v>
      </c>
      <c r="H102" t="s">
        <v>17</v>
      </c>
      <c r="I102">
        <v>59049</v>
      </c>
      <c r="J102" t="s">
        <v>17</v>
      </c>
    </row>
    <row r="103" spans="1:10" x14ac:dyDescent="0.3">
      <c r="A103" t="s">
        <v>19</v>
      </c>
      <c r="B103" t="s">
        <v>148</v>
      </c>
      <c r="C103">
        <v>4.5999999999999999E-2</v>
      </c>
      <c r="E103" t="s">
        <v>17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x14ac:dyDescent="0.3">
      <c r="A104">
        <v>108</v>
      </c>
      <c r="B104" t="s">
        <v>125</v>
      </c>
      <c r="C104">
        <v>9.5000000000000001E-2</v>
      </c>
      <c r="E104">
        <v>5.7000000000000002E-2</v>
      </c>
      <c r="F104">
        <v>5.7000000000000002E-2</v>
      </c>
      <c r="G104">
        <v>0</v>
      </c>
      <c r="H104">
        <v>0</v>
      </c>
      <c r="I104">
        <v>177147</v>
      </c>
      <c r="J104">
        <v>10053.195</v>
      </c>
    </row>
    <row r="105" spans="1:10" x14ac:dyDescent="0.3">
      <c r="A105" t="s">
        <v>19</v>
      </c>
      <c r="B105" t="s">
        <v>149</v>
      </c>
      <c r="C105">
        <v>4.7E-2</v>
      </c>
      <c r="E105" t="s">
        <v>17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x14ac:dyDescent="0.3">
      <c r="A106">
        <v>109</v>
      </c>
      <c r="B106" t="s">
        <v>162</v>
      </c>
      <c r="C106">
        <v>3.6640000000000001</v>
      </c>
      <c r="D106" t="s">
        <v>51</v>
      </c>
      <c r="E106" t="s">
        <v>17</v>
      </c>
      <c r="F106" t="s">
        <v>17</v>
      </c>
      <c r="G106" t="s">
        <v>17</v>
      </c>
      <c r="H106" t="s">
        <v>17</v>
      </c>
      <c r="I106">
        <v>1</v>
      </c>
      <c r="J106" t="s">
        <v>17</v>
      </c>
    </row>
    <row r="107" spans="1:10" x14ac:dyDescent="0.3">
      <c r="A107" t="s">
        <v>19</v>
      </c>
      <c r="B107" t="s">
        <v>186</v>
      </c>
      <c r="C107">
        <v>3.5030000000000001</v>
      </c>
      <c r="D107" t="s">
        <v>51</v>
      </c>
      <c r="E107" t="s">
        <v>17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x14ac:dyDescent="0.3">
      <c r="A108">
        <v>11</v>
      </c>
      <c r="B108" t="s">
        <v>64</v>
      </c>
      <c r="C108">
        <v>4.3999999999999997E-2</v>
      </c>
      <c r="D108" t="s">
        <v>51</v>
      </c>
      <c r="E108" t="s">
        <v>17</v>
      </c>
      <c r="F108" t="s">
        <v>17</v>
      </c>
      <c r="G108" t="s">
        <v>17</v>
      </c>
      <c r="H108" t="s">
        <v>17</v>
      </c>
      <c r="I108">
        <v>59049</v>
      </c>
      <c r="J108" t="s">
        <v>17</v>
      </c>
    </row>
    <row r="109" spans="1:10" x14ac:dyDescent="0.3">
      <c r="A109" t="s">
        <v>19</v>
      </c>
      <c r="B109" t="s">
        <v>88</v>
      </c>
      <c r="C109">
        <v>4.8000000000000001E-2</v>
      </c>
      <c r="E109" t="s">
        <v>17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x14ac:dyDescent="0.3">
      <c r="A110">
        <v>110</v>
      </c>
      <c r="B110" t="s">
        <v>163</v>
      </c>
      <c r="C110">
        <v>3.07</v>
      </c>
      <c r="E110">
        <v>14.026999999999999</v>
      </c>
      <c r="F110">
        <v>12.170999999999999</v>
      </c>
      <c r="G110">
        <v>2.625</v>
      </c>
      <c r="H110">
        <v>21.6</v>
      </c>
      <c r="I110">
        <v>3</v>
      </c>
      <c r="J110">
        <v>36.514000000000003</v>
      </c>
    </row>
    <row r="111" spans="1:10" x14ac:dyDescent="0.3">
      <c r="A111" t="s">
        <v>19</v>
      </c>
      <c r="B111" t="s">
        <v>187</v>
      </c>
      <c r="C111">
        <v>2.8090000000000002</v>
      </c>
      <c r="E111">
        <v>10.315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x14ac:dyDescent="0.3">
      <c r="A112">
        <v>111</v>
      </c>
      <c r="B112" t="s">
        <v>164</v>
      </c>
      <c r="C112">
        <v>1.665</v>
      </c>
      <c r="E112">
        <v>3.7909999999999999</v>
      </c>
      <c r="F112">
        <v>3.569</v>
      </c>
      <c r="G112">
        <v>0.314</v>
      </c>
      <c r="H112">
        <v>8.8000000000000007</v>
      </c>
      <c r="I112">
        <v>9</v>
      </c>
      <c r="J112">
        <v>32.122999999999998</v>
      </c>
    </row>
    <row r="113" spans="1:10" x14ac:dyDescent="0.3">
      <c r="A113" t="s">
        <v>19</v>
      </c>
      <c r="B113" t="s">
        <v>188</v>
      </c>
      <c r="C113">
        <v>1.53</v>
      </c>
      <c r="E113">
        <v>3.3479999999999999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x14ac:dyDescent="0.3">
      <c r="A114">
        <v>112</v>
      </c>
      <c r="B114" t="s">
        <v>165</v>
      </c>
      <c r="C114">
        <v>0.44600000000000001</v>
      </c>
      <c r="E114">
        <v>0.68799999999999994</v>
      </c>
      <c r="F114">
        <v>0.63300000000000001</v>
      </c>
      <c r="G114">
        <v>7.8E-2</v>
      </c>
      <c r="H114">
        <v>12.3</v>
      </c>
      <c r="I114">
        <v>27</v>
      </c>
      <c r="J114">
        <v>17.085000000000001</v>
      </c>
    </row>
    <row r="115" spans="1:10" x14ac:dyDescent="0.3">
      <c r="A115" t="s">
        <v>19</v>
      </c>
      <c r="B115" t="s">
        <v>189</v>
      </c>
      <c r="C115">
        <v>0.38800000000000001</v>
      </c>
      <c r="E115">
        <v>0.57799999999999996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x14ac:dyDescent="0.3">
      <c r="A116">
        <v>113</v>
      </c>
      <c r="B116" t="s">
        <v>166</v>
      </c>
      <c r="C116">
        <v>0.128</v>
      </c>
      <c r="E116">
        <v>0.111</v>
      </c>
      <c r="F116">
        <v>0.112</v>
      </c>
      <c r="G116">
        <v>1E-3</v>
      </c>
      <c r="H116">
        <v>1.2</v>
      </c>
      <c r="I116">
        <v>81</v>
      </c>
      <c r="J116">
        <v>9.0739999999999998</v>
      </c>
    </row>
    <row r="117" spans="1:10" x14ac:dyDescent="0.3">
      <c r="A117" t="s">
        <v>19</v>
      </c>
      <c r="B117" t="s">
        <v>190</v>
      </c>
      <c r="C117">
        <v>0.129</v>
      </c>
      <c r="E117">
        <v>0.113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x14ac:dyDescent="0.3">
      <c r="A118">
        <v>114</v>
      </c>
      <c r="B118" t="s">
        <v>167</v>
      </c>
      <c r="C118">
        <v>5.8000000000000003E-2</v>
      </c>
      <c r="E118" t="s">
        <v>17</v>
      </c>
      <c r="F118" t="s">
        <v>17</v>
      </c>
      <c r="G118" t="s">
        <v>17</v>
      </c>
      <c r="H118" t="s">
        <v>17</v>
      </c>
      <c r="I118">
        <v>243</v>
      </c>
      <c r="J118" t="s">
        <v>17</v>
      </c>
    </row>
    <row r="119" spans="1:10" x14ac:dyDescent="0.3">
      <c r="A119" t="s">
        <v>19</v>
      </c>
      <c r="B119" t="s">
        <v>191</v>
      </c>
      <c r="C119">
        <v>0.06</v>
      </c>
      <c r="E119" t="s">
        <v>17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x14ac:dyDescent="0.3">
      <c r="A120">
        <v>115</v>
      </c>
      <c r="B120" t="s">
        <v>168</v>
      </c>
      <c r="C120">
        <v>4.8000000000000001E-2</v>
      </c>
      <c r="E120" t="s">
        <v>17</v>
      </c>
      <c r="F120" t="s">
        <v>17</v>
      </c>
      <c r="G120" t="s">
        <v>17</v>
      </c>
      <c r="H120" t="s">
        <v>17</v>
      </c>
      <c r="I120">
        <v>729</v>
      </c>
      <c r="J120" t="s">
        <v>17</v>
      </c>
    </row>
    <row r="121" spans="1:10" x14ac:dyDescent="0.3">
      <c r="A121" t="s">
        <v>19</v>
      </c>
      <c r="B121" t="s">
        <v>192</v>
      </c>
      <c r="C121">
        <v>5.0999999999999997E-2</v>
      </c>
      <c r="E121" t="s">
        <v>17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x14ac:dyDescent="0.3">
      <c r="A122">
        <v>116</v>
      </c>
      <c r="B122" t="s">
        <v>169</v>
      </c>
      <c r="C122">
        <v>4.4999999999999998E-2</v>
      </c>
      <c r="D122" t="s">
        <v>51</v>
      </c>
      <c r="E122" t="s">
        <v>17</v>
      </c>
      <c r="F122" t="s">
        <v>17</v>
      </c>
      <c r="G122" t="s">
        <v>17</v>
      </c>
      <c r="H122" t="s">
        <v>17</v>
      </c>
      <c r="I122">
        <v>2187</v>
      </c>
      <c r="J122" t="s">
        <v>17</v>
      </c>
    </row>
    <row r="123" spans="1:10" x14ac:dyDescent="0.3">
      <c r="A123" t="s">
        <v>19</v>
      </c>
      <c r="B123" t="s">
        <v>193</v>
      </c>
      <c r="C123">
        <v>4.5999999999999999E-2</v>
      </c>
      <c r="D123" t="s">
        <v>51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x14ac:dyDescent="0.3">
      <c r="A124">
        <v>117</v>
      </c>
      <c r="B124" t="s">
        <v>170</v>
      </c>
      <c r="C124">
        <v>4.8000000000000001E-2</v>
      </c>
      <c r="E124" t="s">
        <v>17</v>
      </c>
      <c r="F124" t="s">
        <v>17</v>
      </c>
      <c r="G124" t="s">
        <v>17</v>
      </c>
      <c r="H124" t="s">
        <v>17</v>
      </c>
      <c r="I124">
        <v>6561</v>
      </c>
      <c r="J124" t="s">
        <v>17</v>
      </c>
    </row>
    <row r="125" spans="1:10" x14ac:dyDescent="0.3">
      <c r="A125" t="s">
        <v>19</v>
      </c>
      <c r="B125" t="s">
        <v>194</v>
      </c>
      <c r="C125">
        <v>4.4999999999999998E-2</v>
      </c>
      <c r="D125" t="s">
        <v>51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x14ac:dyDescent="0.3">
      <c r="A126">
        <v>118</v>
      </c>
      <c r="B126" t="s">
        <v>171</v>
      </c>
      <c r="C126">
        <v>4.4999999999999998E-2</v>
      </c>
      <c r="D126" t="s">
        <v>51</v>
      </c>
      <c r="E126" t="s">
        <v>17</v>
      </c>
      <c r="F126" t="s">
        <v>17</v>
      </c>
      <c r="G126" t="s">
        <v>17</v>
      </c>
      <c r="H126" t="s">
        <v>17</v>
      </c>
      <c r="I126">
        <v>19683</v>
      </c>
      <c r="J126" t="s">
        <v>17</v>
      </c>
    </row>
    <row r="127" spans="1:10" x14ac:dyDescent="0.3">
      <c r="A127" t="s">
        <v>19</v>
      </c>
      <c r="B127" t="s">
        <v>195</v>
      </c>
      <c r="C127">
        <v>4.4999999999999998E-2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x14ac:dyDescent="0.3">
      <c r="A128">
        <v>119</v>
      </c>
      <c r="B128" t="s">
        <v>172</v>
      </c>
      <c r="C128">
        <v>8.7999999999999995E-2</v>
      </c>
      <c r="E128">
        <v>4.4999999999999998E-2</v>
      </c>
      <c r="F128">
        <v>4.4999999999999998E-2</v>
      </c>
      <c r="G128">
        <v>0</v>
      </c>
      <c r="H128">
        <v>0</v>
      </c>
      <c r="I128">
        <v>59049</v>
      </c>
      <c r="J128">
        <v>2630.8510000000001</v>
      </c>
    </row>
    <row r="129" spans="1:10" x14ac:dyDescent="0.3">
      <c r="A129" t="s">
        <v>19</v>
      </c>
      <c r="B129" t="s">
        <v>196</v>
      </c>
      <c r="C129">
        <v>4.3999999999999997E-2</v>
      </c>
      <c r="D129" t="s">
        <v>51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x14ac:dyDescent="0.3">
      <c r="A130">
        <v>12</v>
      </c>
      <c r="B130" t="s">
        <v>65</v>
      </c>
      <c r="C130">
        <v>4.2999999999999997E-2</v>
      </c>
      <c r="D130" t="s">
        <v>51</v>
      </c>
      <c r="E130" t="s">
        <v>17</v>
      </c>
      <c r="F130" t="s">
        <v>17</v>
      </c>
      <c r="G130" t="s">
        <v>17</v>
      </c>
      <c r="H130" t="s">
        <v>17</v>
      </c>
      <c r="I130">
        <v>177147</v>
      </c>
      <c r="J130" t="s">
        <v>17</v>
      </c>
    </row>
    <row r="131" spans="1:10" x14ac:dyDescent="0.3">
      <c r="A131" t="s">
        <v>19</v>
      </c>
      <c r="B131" t="s">
        <v>89</v>
      </c>
      <c r="C131">
        <v>5.0999999999999997E-2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x14ac:dyDescent="0.3">
      <c r="A132">
        <v>120</v>
      </c>
      <c r="B132" t="s">
        <v>173</v>
      </c>
      <c r="C132">
        <v>4.2999999999999997E-2</v>
      </c>
      <c r="D132" t="s">
        <v>51</v>
      </c>
      <c r="E132" t="s">
        <v>17</v>
      </c>
      <c r="F132" t="s">
        <v>17</v>
      </c>
      <c r="G132" t="s">
        <v>17</v>
      </c>
      <c r="H132" t="s">
        <v>17</v>
      </c>
      <c r="I132">
        <v>177147</v>
      </c>
      <c r="J132" t="s">
        <v>17</v>
      </c>
    </row>
    <row r="133" spans="1:10" x14ac:dyDescent="0.3">
      <c r="A133" t="s">
        <v>19</v>
      </c>
      <c r="B133" t="s">
        <v>197</v>
      </c>
      <c r="C133">
        <v>4.2999999999999997E-2</v>
      </c>
      <c r="D133" t="s">
        <v>51</v>
      </c>
      <c r="E133" t="s">
        <v>17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x14ac:dyDescent="0.3">
      <c r="A134">
        <v>121</v>
      </c>
      <c r="B134" t="s">
        <v>210</v>
      </c>
      <c r="C134">
        <v>3.5150000000000001</v>
      </c>
      <c r="D134" t="s">
        <v>51</v>
      </c>
      <c r="E134" t="s">
        <v>17</v>
      </c>
      <c r="F134" t="s">
        <v>17</v>
      </c>
      <c r="G134" t="s">
        <v>17</v>
      </c>
      <c r="H134" t="s">
        <v>17</v>
      </c>
      <c r="I134">
        <v>1</v>
      </c>
      <c r="J134" t="s">
        <v>17</v>
      </c>
    </row>
    <row r="135" spans="1:10" x14ac:dyDescent="0.3">
      <c r="A135" t="s">
        <v>19</v>
      </c>
      <c r="B135" t="s">
        <v>234</v>
      </c>
      <c r="C135">
        <v>3.5489999999999999</v>
      </c>
      <c r="D135" t="s">
        <v>51</v>
      </c>
      <c r="E135" t="s">
        <v>17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x14ac:dyDescent="0.3">
      <c r="A136">
        <v>122</v>
      </c>
      <c r="B136" t="s">
        <v>211</v>
      </c>
      <c r="C136">
        <v>2.3940000000000001</v>
      </c>
      <c r="E136">
        <v>7.048</v>
      </c>
      <c r="F136">
        <v>6.1210000000000004</v>
      </c>
      <c r="G136">
        <v>1.3120000000000001</v>
      </c>
      <c r="H136">
        <v>21.4</v>
      </c>
      <c r="I136">
        <v>3</v>
      </c>
      <c r="J136">
        <v>18.361999999999998</v>
      </c>
    </row>
    <row r="137" spans="1:10" x14ac:dyDescent="0.3">
      <c r="A137" t="s">
        <v>19</v>
      </c>
      <c r="B137" t="s">
        <v>235</v>
      </c>
      <c r="C137">
        <v>2.0299999999999998</v>
      </c>
      <c r="E137">
        <v>5.1929999999999996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x14ac:dyDescent="0.3">
      <c r="A138">
        <v>123</v>
      </c>
      <c r="B138" t="s">
        <v>212</v>
      </c>
      <c r="C138">
        <v>0.874</v>
      </c>
      <c r="E138">
        <v>1.589</v>
      </c>
      <c r="F138">
        <v>1.637</v>
      </c>
      <c r="G138">
        <v>6.8000000000000005E-2</v>
      </c>
      <c r="H138">
        <v>4.0999999999999996</v>
      </c>
      <c r="I138">
        <v>9</v>
      </c>
      <c r="J138">
        <v>14.73</v>
      </c>
    </row>
    <row r="139" spans="1:10" x14ac:dyDescent="0.3">
      <c r="A139" t="s">
        <v>19</v>
      </c>
      <c r="B139" t="s">
        <v>236</v>
      </c>
      <c r="C139">
        <v>0.91500000000000004</v>
      </c>
      <c r="E139">
        <v>1.6839999999999999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x14ac:dyDescent="0.3">
      <c r="A140">
        <v>124</v>
      </c>
      <c r="B140" t="s">
        <v>213</v>
      </c>
      <c r="C140">
        <v>0.20899999999999999</v>
      </c>
      <c r="E140">
        <v>0.251</v>
      </c>
      <c r="F140">
        <v>0.27800000000000002</v>
      </c>
      <c r="G140">
        <v>3.6999999999999998E-2</v>
      </c>
      <c r="H140">
        <v>13.3</v>
      </c>
      <c r="I140">
        <v>27</v>
      </c>
      <c r="J140">
        <v>7.4939999999999998</v>
      </c>
    </row>
    <row r="141" spans="1:10" x14ac:dyDescent="0.3">
      <c r="A141" t="s">
        <v>19</v>
      </c>
      <c r="B141" t="s">
        <v>237</v>
      </c>
      <c r="C141">
        <v>0.23899999999999999</v>
      </c>
      <c r="E141">
        <v>0.30399999999999999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x14ac:dyDescent="0.3">
      <c r="A142">
        <v>125</v>
      </c>
      <c r="B142" t="s">
        <v>214</v>
      </c>
      <c r="C142">
        <v>7.5999999999999998E-2</v>
      </c>
      <c r="E142">
        <v>2.5999999999999999E-2</v>
      </c>
      <c r="F142">
        <v>3.3000000000000002E-2</v>
      </c>
      <c r="G142">
        <v>0.01</v>
      </c>
      <c r="H142">
        <v>30</v>
      </c>
      <c r="I142">
        <v>81</v>
      </c>
      <c r="J142">
        <v>2.6819999999999999</v>
      </c>
    </row>
    <row r="143" spans="1:10" x14ac:dyDescent="0.3">
      <c r="A143" t="s">
        <v>19</v>
      </c>
      <c r="B143" t="s">
        <v>238</v>
      </c>
      <c r="C143">
        <v>8.5000000000000006E-2</v>
      </c>
      <c r="E143">
        <v>0.04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x14ac:dyDescent="0.3">
      <c r="A144">
        <v>126</v>
      </c>
      <c r="B144" t="s">
        <v>215</v>
      </c>
      <c r="C144">
        <v>5.1999999999999998E-2</v>
      </c>
      <c r="E144" t="s">
        <v>17</v>
      </c>
      <c r="F144" t="s">
        <v>17</v>
      </c>
      <c r="G144" t="s">
        <v>17</v>
      </c>
      <c r="H144" t="s">
        <v>17</v>
      </c>
      <c r="I144">
        <v>243</v>
      </c>
      <c r="J144" t="s">
        <v>17</v>
      </c>
    </row>
    <row r="145" spans="1:10" x14ac:dyDescent="0.3">
      <c r="A145" t="s">
        <v>19</v>
      </c>
      <c r="B145" t="s">
        <v>239</v>
      </c>
      <c r="C145">
        <v>5.0999999999999997E-2</v>
      </c>
      <c r="E145" t="s">
        <v>17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x14ac:dyDescent="0.3">
      <c r="A146">
        <v>127</v>
      </c>
      <c r="B146" t="s">
        <v>216</v>
      </c>
      <c r="C146">
        <v>4.8000000000000001E-2</v>
      </c>
      <c r="E146" t="s">
        <v>17</v>
      </c>
      <c r="F146" t="s">
        <v>17</v>
      </c>
      <c r="G146" t="s">
        <v>17</v>
      </c>
      <c r="H146" t="s">
        <v>17</v>
      </c>
      <c r="I146">
        <v>729</v>
      </c>
      <c r="J146" t="s">
        <v>17</v>
      </c>
    </row>
    <row r="147" spans="1:10" x14ac:dyDescent="0.3">
      <c r="A147" t="s">
        <v>19</v>
      </c>
      <c r="B147" t="s">
        <v>240</v>
      </c>
      <c r="C147">
        <v>4.8000000000000001E-2</v>
      </c>
      <c r="E147" t="s">
        <v>17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x14ac:dyDescent="0.3">
      <c r="A148">
        <v>128</v>
      </c>
      <c r="B148" t="s">
        <v>217</v>
      </c>
      <c r="C148">
        <v>4.8000000000000001E-2</v>
      </c>
      <c r="E148" t="s">
        <v>17</v>
      </c>
      <c r="F148" t="s">
        <v>17</v>
      </c>
      <c r="G148" t="s">
        <v>17</v>
      </c>
      <c r="H148" t="s">
        <v>17</v>
      </c>
      <c r="I148">
        <v>2187</v>
      </c>
      <c r="J148" t="s">
        <v>17</v>
      </c>
    </row>
    <row r="149" spans="1:10" x14ac:dyDescent="0.3">
      <c r="A149" t="s">
        <v>19</v>
      </c>
      <c r="B149" t="s">
        <v>241</v>
      </c>
      <c r="C149">
        <v>4.7E-2</v>
      </c>
      <c r="E149" t="s">
        <v>17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x14ac:dyDescent="0.3">
      <c r="A150">
        <v>129</v>
      </c>
      <c r="B150" t="s">
        <v>218</v>
      </c>
      <c r="C150">
        <v>0.05</v>
      </c>
      <c r="E150" t="s">
        <v>17</v>
      </c>
      <c r="F150" t="s">
        <v>17</v>
      </c>
      <c r="G150" t="s">
        <v>17</v>
      </c>
      <c r="H150" t="s">
        <v>17</v>
      </c>
      <c r="I150">
        <v>6561</v>
      </c>
      <c r="J150" t="s">
        <v>17</v>
      </c>
    </row>
    <row r="151" spans="1:10" x14ac:dyDescent="0.3">
      <c r="A151" t="s">
        <v>19</v>
      </c>
      <c r="B151" t="s">
        <v>242</v>
      </c>
      <c r="C151">
        <v>4.5999999999999999E-2</v>
      </c>
      <c r="D151" t="s">
        <v>51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x14ac:dyDescent="0.3">
      <c r="A152">
        <v>13</v>
      </c>
      <c r="B152" t="s">
        <v>102</v>
      </c>
      <c r="C152">
        <v>3.4929999999999999</v>
      </c>
      <c r="D152" t="s">
        <v>51</v>
      </c>
      <c r="E152" t="s">
        <v>17</v>
      </c>
      <c r="F152" t="s">
        <v>17</v>
      </c>
      <c r="G152" t="s">
        <v>17</v>
      </c>
      <c r="H152" t="s">
        <v>17</v>
      </c>
      <c r="I152">
        <v>1</v>
      </c>
      <c r="J152" t="s">
        <v>17</v>
      </c>
    </row>
    <row r="153" spans="1:10" x14ac:dyDescent="0.3">
      <c r="A153" t="s">
        <v>19</v>
      </c>
      <c r="B153" t="s">
        <v>126</v>
      </c>
      <c r="C153">
        <v>3.4929999999999999</v>
      </c>
      <c r="D153" t="s">
        <v>51</v>
      </c>
      <c r="E153" t="s">
        <v>17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x14ac:dyDescent="0.3">
      <c r="A154">
        <v>130</v>
      </c>
      <c r="B154" t="s">
        <v>219</v>
      </c>
      <c r="C154">
        <v>4.7E-2</v>
      </c>
      <c r="E154" t="s">
        <v>17</v>
      </c>
      <c r="F154" t="s">
        <v>17</v>
      </c>
      <c r="G154" t="s">
        <v>17</v>
      </c>
      <c r="H154" t="s">
        <v>17</v>
      </c>
      <c r="I154">
        <v>19683</v>
      </c>
      <c r="J154" t="s">
        <v>17</v>
      </c>
    </row>
    <row r="155" spans="1:10" x14ac:dyDescent="0.3">
      <c r="A155" t="s">
        <v>19</v>
      </c>
      <c r="B155" t="s">
        <v>243</v>
      </c>
      <c r="C155">
        <v>4.4999999999999998E-2</v>
      </c>
      <c r="D155" t="s">
        <v>51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x14ac:dyDescent="0.3">
      <c r="A156">
        <v>131</v>
      </c>
      <c r="B156" t="s">
        <v>220</v>
      </c>
      <c r="C156">
        <v>4.7E-2</v>
      </c>
      <c r="E156" t="s">
        <v>17</v>
      </c>
      <c r="F156" t="s">
        <v>17</v>
      </c>
      <c r="G156" t="s">
        <v>17</v>
      </c>
      <c r="H156" t="s">
        <v>17</v>
      </c>
      <c r="I156">
        <v>59049</v>
      </c>
      <c r="J156" t="s">
        <v>17</v>
      </c>
    </row>
    <row r="157" spans="1:10" x14ac:dyDescent="0.3">
      <c r="A157" t="s">
        <v>19</v>
      </c>
      <c r="B157" t="s">
        <v>244</v>
      </c>
      <c r="C157">
        <v>4.5999999999999999E-2</v>
      </c>
      <c r="E157" t="s">
        <v>17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x14ac:dyDescent="0.3">
      <c r="A158">
        <v>132</v>
      </c>
      <c r="B158" t="s">
        <v>221</v>
      </c>
      <c r="C158">
        <v>4.3999999999999997E-2</v>
      </c>
      <c r="D158" t="s">
        <v>51</v>
      </c>
      <c r="E158" t="s">
        <v>17</v>
      </c>
      <c r="F158" t="s">
        <v>17</v>
      </c>
      <c r="G158" t="s">
        <v>17</v>
      </c>
      <c r="H158" t="s">
        <v>17</v>
      </c>
      <c r="I158">
        <v>177147</v>
      </c>
      <c r="J158" t="s">
        <v>17</v>
      </c>
    </row>
    <row r="159" spans="1:10" x14ac:dyDescent="0.3">
      <c r="A159" t="s">
        <v>19</v>
      </c>
      <c r="B159" t="s">
        <v>245</v>
      </c>
      <c r="C159">
        <v>5.0999999999999997E-2</v>
      </c>
      <c r="E159" t="s">
        <v>17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x14ac:dyDescent="0.3">
      <c r="A160">
        <v>133</v>
      </c>
      <c r="B160" t="s">
        <v>258</v>
      </c>
      <c r="C160">
        <v>3.383</v>
      </c>
      <c r="E160" t="s">
        <v>17</v>
      </c>
      <c r="F160" t="s">
        <v>17</v>
      </c>
      <c r="G160" t="s">
        <v>17</v>
      </c>
      <c r="H160" t="s">
        <v>17</v>
      </c>
      <c r="I160">
        <v>1</v>
      </c>
      <c r="J160" t="s">
        <v>17</v>
      </c>
    </row>
    <row r="161" spans="1:10" x14ac:dyDescent="0.3">
      <c r="A161" t="s">
        <v>19</v>
      </c>
      <c r="B161" t="s">
        <v>282</v>
      </c>
      <c r="C161">
        <v>3.4430000000000001</v>
      </c>
      <c r="D161" t="s">
        <v>51</v>
      </c>
      <c r="E161" t="s">
        <v>17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x14ac:dyDescent="0.3">
      <c r="A162">
        <v>134</v>
      </c>
      <c r="B162" t="s">
        <v>259</v>
      </c>
      <c r="C162">
        <v>2.2919999999999998</v>
      </c>
      <c r="E162">
        <v>6.4690000000000003</v>
      </c>
      <c r="F162">
        <v>5.5289999999999999</v>
      </c>
      <c r="G162">
        <v>1.329</v>
      </c>
      <c r="H162">
        <v>24</v>
      </c>
      <c r="I162">
        <v>3</v>
      </c>
      <c r="J162">
        <v>16.588000000000001</v>
      </c>
    </row>
    <row r="163" spans="1:10" x14ac:dyDescent="0.3">
      <c r="A163" t="s">
        <v>19</v>
      </c>
      <c r="B163" t="s">
        <v>283</v>
      </c>
      <c r="C163">
        <v>1.8839999999999999</v>
      </c>
      <c r="E163">
        <v>4.59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x14ac:dyDescent="0.3">
      <c r="A164">
        <v>135</v>
      </c>
      <c r="B164" t="s">
        <v>260</v>
      </c>
      <c r="C164">
        <v>0.83599999999999997</v>
      </c>
      <c r="E164">
        <v>1.5029999999999999</v>
      </c>
      <c r="F164">
        <v>1.4450000000000001</v>
      </c>
      <c r="G164">
        <v>8.3000000000000004E-2</v>
      </c>
      <c r="H164">
        <v>5.7</v>
      </c>
      <c r="I164">
        <v>9</v>
      </c>
      <c r="J164">
        <v>13.003</v>
      </c>
    </row>
    <row r="165" spans="1:10" x14ac:dyDescent="0.3">
      <c r="A165" t="s">
        <v>19</v>
      </c>
      <c r="B165" t="s">
        <v>284</v>
      </c>
      <c r="C165">
        <v>0.78400000000000003</v>
      </c>
      <c r="E165">
        <v>1.3859999999999999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x14ac:dyDescent="0.3">
      <c r="A166">
        <v>136</v>
      </c>
      <c r="B166" t="s">
        <v>261</v>
      </c>
      <c r="C166">
        <v>0.17899999999999999</v>
      </c>
      <c r="E166">
        <v>0.19900000000000001</v>
      </c>
      <c r="F166">
        <v>0.17799999999999999</v>
      </c>
      <c r="G166">
        <v>2.9000000000000001E-2</v>
      </c>
      <c r="H166">
        <v>16.3</v>
      </c>
      <c r="I166">
        <v>27</v>
      </c>
      <c r="J166">
        <v>4.8140000000000001</v>
      </c>
    </row>
    <row r="167" spans="1:10" x14ac:dyDescent="0.3">
      <c r="A167" t="s">
        <v>19</v>
      </c>
      <c r="B167" t="s">
        <v>285</v>
      </c>
      <c r="C167">
        <v>0.155</v>
      </c>
      <c r="E167">
        <v>0.158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x14ac:dyDescent="0.3">
      <c r="A168">
        <v>137</v>
      </c>
      <c r="B168" t="s">
        <v>262</v>
      </c>
      <c r="C168">
        <v>7.6999999999999999E-2</v>
      </c>
      <c r="E168">
        <v>2.7E-2</v>
      </c>
      <c r="F168">
        <v>2.5000000000000001E-2</v>
      </c>
      <c r="G168">
        <v>2E-3</v>
      </c>
      <c r="H168">
        <v>6.8</v>
      </c>
      <c r="I168">
        <v>81</v>
      </c>
      <c r="J168">
        <v>2.0550000000000002</v>
      </c>
    </row>
    <row r="169" spans="1:10" x14ac:dyDescent="0.3">
      <c r="A169" t="s">
        <v>19</v>
      </c>
      <c r="B169" t="s">
        <v>286</v>
      </c>
      <c r="C169">
        <v>7.4999999999999997E-2</v>
      </c>
      <c r="E169">
        <v>2.4E-2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x14ac:dyDescent="0.3">
      <c r="A170">
        <v>138</v>
      </c>
      <c r="B170" t="s">
        <v>263</v>
      </c>
      <c r="C170">
        <v>5.1999999999999998E-2</v>
      </c>
      <c r="E170" t="s">
        <v>17</v>
      </c>
      <c r="F170" t="s">
        <v>17</v>
      </c>
      <c r="G170" t="s">
        <v>17</v>
      </c>
      <c r="H170" t="s">
        <v>17</v>
      </c>
      <c r="I170">
        <v>243</v>
      </c>
      <c r="J170" t="s">
        <v>17</v>
      </c>
    </row>
    <row r="171" spans="1:10" x14ac:dyDescent="0.3">
      <c r="A171" t="s">
        <v>19</v>
      </c>
      <c r="B171" t="s">
        <v>287</v>
      </c>
      <c r="C171">
        <v>0.05</v>
      </c>
      <c r="E171" t="s">
        <v>17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x14ac:dyDescent="0.3">
      <c r="A172">
        <v>139</v>
      </c>
      <c r="B172" t="s">
        <v>264</v>
      </c>
      <c r="C172">
        <v>4.8000000000000001E-2</v>
      </c>
      <c r="E172" t="s">
        <v>17</v>
      </c>
      <c r="F172" t="s">
        <v>17</v>
      </c>
      <c r="G172" t="s">
        <v>17</v>
      </c>
      <c r="H172" t="s">
        <v>17</v>
      </c>
      <c r="I172">
        <v>729</v>
      </c>
      <c r="J172" t="s">
        <v>17</v>
      </c>
    </row>
    <row r="173" spans="1:10" x14ac:dyDescent="0.3">
      <c r="A173" t="s">
        <v>19</v>
      </c>
      <c r="B173" t="s">
        <v>288</v>
      </c>
      <c r="C173">
        <v>4.9000000000000002E-2</v>
      </c>
      <c r="E173" t="s">
        <v>17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x14ac:dyDescent="0.3">
      <c r="A174">
        <v>14</v>
      </c>
      <c r="B174" t="s">
        <v>103</v>
      </c>
      <c r="C174">
        <v>2.2029999999999998</v>
      </c>
      <c r="E174">
        <v>6.0019999999999998</v>
      </c>
      <c r="F174">
        <v>5.375</v>
      </c>
      <c r="G174">
        <v>0.88800000000000001</v>
      </c>
      <c r="H174">
        <v>16.5</v>
      </c>
      <c r="I174">
        <v>3</v>
      </c>
      <c r="J174">
        <v>16.123999999999999</v>
      </c>
    </row>
    <row r="175" spans="1:10" x14ac:dyDescent="0.3">
      <c r="A175" t="s">
        <v>19</v>
      </c>
      <c r="B175" t="s">
        <v>127</v>
      </c>
      <c r="C175">
        <v>1.9239999999999999</v>
      </c>
      <c r="E175">
        <v>4.7469999999999999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x14ac:dyDescent="0.3">
      <c r="A176">
        <v>140</v>
      </c>
      <c r="B176" t="s">
        <v>265</v>
      </c>
      <c r="C176">
        <v>4.4999999999999998E-2</v>
      </c>
      <c r="D176" t="s">
        <v>51</v>
      </c>
      <c r="E176" t="s">
        <v>17</v>
      </c>
      <c r="F176" t="s">
        <v>17</v>
      </c>
      <c r="G176" t="s">
        <v>17</v>
      </c>
      <c r="H176" t="s">
        <v>17</v>
      </c>
      <c r="I176">
        <v>2187</v>
      </c>
      <c r="J176" t="s">
        <v>17</v>
      </c>
    </row>
    <row r="177" spans="1:10" x14ac:dyDescent="0.3">
      <c r="A177" t="s">
        <v>19</v>
      </c>
      <c r="B177" t="s">
        <v>289</v>
      </c>
      <c r="C177">
        <v>4.4999999999999998E-2</v>
      </c>
      <c r="D177" t="s">
        <v>51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x14ac:dyDescent="0.3">
      <c r="A178">
        <v>141</v>
      </c>
      <c r="B178" t="s">
        <v>266</v>
      </c>
      <c r="C178">
        <v>4.5999999999999999E-2</v>
      </c>
      <c r="D178" t="s">
        <v>51</v>
      </c>
      <c r="E178" t="s">
        <v>17</v>
      </c>
      <c r="F178" t="s">
        <v>17</v>
      </c>
      <c r="G178" t="s">
        <v>17</v>
      </c>
      <c r="H178" t="s">
        <v>17</v>
      </c>
      <c r="I178">
        <v>6561</v>
      </c>
      <c r="J178" t="s">
        <v>17</v>
      </c>
    </row>
    <row r="179" spans="1:10" x14ac:dyDescent="0.3">
      <c r="A179" t="s">
        <v>19</v>
      </c>
      <c r="B179" t="s">
        <v>290</v>
      </c>
      <c r="C179">
        <v>4.4999999999999998E-2</v>
      </c>
      <c r="D179" t="s">
        <v>51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x14ac:dyDescent="0.3">
      <c r="A180">
        <v>142</v>
      </c>
      <c r="B180" t="s">
        <v>267</v>
      </c>
      <c r="C180">
        <v>4.5999999999999999E-2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19683</v>
      </c>
      <c r="J180" t="s">
        <v>17</v>
      </c>
    </row>
    <row r="181" spans="1:10" x14ac:dyDescent="0.3">
      <c r="A181" t="s">
        <v>19</v>
      </c>
      <c r="B181" t="s">
        <v>291</v>
      </c>
      <c r="C181">
        <v>4.5999999999999999E-2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x14ac:dyDescent="0.3">
      <c r="A182">
        <v>143</v>
      </c>
      <c r="B182" t="s">
        <v>268</v>
      </c>
      <c r="C182">
        <v>4.8000000000000001E-2</v>
      </c>
      <c r="E182" t="s">
        <v>17</v>
      </c>
      <c r="F182" t="s">
        <v>17</v>
      </c>
      <c r="G182" t="s">
        <v>17</v>
      </c>
      <c r="H182" t="s">
        <v>17</v>
      </c>
      <c r="I182">
        <v>59049</v>
      </c>
      <c r="J182" t="s">
        <v>17</v>
      </c>
    </row>
    <row r="183" spans="1:10" x14ac:dyDescent="0.3">
      <c r="A183" t="s">
        <v>19</v>
      </c>
      <c r="B183" t="s">
        <v>292</v>
      </c>
      <c r="C183">
        <v>5.2999999999999999E-2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x14ac:dyDescent="0.3">
      <c r="A184">
        <v>144</v>
      </c>
      <c r="B184" t="s">
        <v>269</v>
      </c>
      <c r="C184">
        <v>4.8000000000000001E-2</v>
      </c>
      <c r="E184" t="s">
        <v>17</v>
      </c>
      <c r="F184" t="s">
        <v>17</v>
      </c>
      <c r="G184" t="s">
        <v>17</v>
      </c>
      <c r="H184" t="s">
        <v>17</v>
      </c>
      <c r="I184">
        <v>177147</v>
      </c>
      <c r="J184" t="s">
        <v>17</v>
      </c>
    </row>
    <row r="185" spans="1:10" x14ac:dyDescent="0.3">
      <c r="A185" t="s">
        <v>19</v>
      </c>
      <c r="B185" t="s">
        <v>293</v>
      </c>
      <c r="C185">
        <v>5.1999999999999998E-2</v>
      </c>
      <c r="E185" t="s">
        <v>17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x14ac:dyDescent="0.3">
      <c r="A186">
        <v>145</v>
      </c>
      <c r="B186" t="s">
        <v>306</v>
      </c>
      <c r="C186">
        <v>5.1999999999999998E-2</v>
      </c>
      <c r="E186" t="s">
        <v>17</v>
      </c>
      <c r="F186" t="s">
        <v>17</v>
      </c>
      <c r="G186" t="s">
        <v>17</v>
      </c>
      <c r="H186" t="s">
        <v>17</v>
      </c>
      <c r="I186">
        <v>1</v>
      </c>
      <c r="J186" t="s">
        <v>17</v>
      </c>
    </row>
    <row r="187" spans="1:10" x14ac:dyDescent="0.3">
      <c r="A187" t="s">
        <v>19</v>
      </c>
      <c r="B187" t="s">
        <v>330</v>
      </c>
      <c r="C187">
        <v>5.2999999999999999E-2</v>
      </c>
      <c r="E187" t="s">
        <v>17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x14ac:dyDescent="0.3">
      <c r="A188">
        <v>146</v>
      </c>
      <c r="B188" t="s">
        <v>307</v>
      </c>
      <c r="C188">
        <v>4.2000000000000003E-2</v>
      </c>
      <c r="D188" t="s">
        <v>51</v>
      </c>
      <c r="E188" t="s">
        <v>17</v>
      </c>
      <c r="F188" t="s">
        <v>17</v>
      </c>
      <c r="G188" t="s">
        <v>17</v>
      </c>
      <c r="H188" t="s">
        <v>17</v>
      </c>
      <c r="I188">
        <v>3</v>
      </c>
      <c r="J188" t="s">
        <v>17</v>
      </c>
    </row>
    <row r="189" spans="1:10" x14ac:dyDescent="0.3">
      <c r="A189" t="s">
        <v>19</v>
      </c>
      <c r="B189" t="s">
        <v>331</v>
      </c>
      <c r="C189">
        <v>5.8000000000000003E-2</v>
      </c>
      <c r="E189" t="s">
        <v>17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x14ac:dyDescent="0.3">
      <c r="A190">
        <v>147</v>
      </c>
      <c r="B190" t="s">
        <v>308</v>
      </c>
      <c r="C190">
        <v>4.2999999999999997E-2</v>
      </c>
      <c r="D190" t="s">
        <v>51</v>
      </c>
      <c r="E190" t="s">
        <v>17</v>
      </c>
      <c r="F190" t="s">
        <v>17</v>
      </c>
      <c r="G190" t="s">
        <v>17</v>
      </c>
      <c r="H190" t="s">
        <v>17</v>
      </c>
      <c r="I190">
        <v>9</v>
      </c>
      <c r="J190" t="s">
        <v>17</v>
      </c>
    </row>
    <row r="191" spans="1:10" x14ac:dyDescent="0.3">
      <c r="A191" t="s">
        <v>19</v>
      </c>
      <c r="B191" t="s">
        <v>332</v>
      </c>
      <c r="C191">
        <v>4.2000000000000003E-2</v>
      </c>
      <c r="D191" t="s">
        <v>51</v>
      </c>
      <c r="E191" t="s">
        <v>17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x14ac:dyDescent="0.3">
      <c r="A192">
        <v>148</v>
      </c>
      <c r="B192" t="s">
        <v>309</v>
      </c>
      <c r="C192">
        <v>4.2000000000000003E-2</v>
      </c>
      <c r="D192" t="s">
        <v>51</v>
      </c>
      <c r="E192" t="s">
        <v>17</v>
      </c>
      <c r="F192" t="s">
        <v>17</v>
      </c>
      <c r="G192" t="s">
        <v>17</v>
      </c>
      <c r="H192" t="s">
        <v>17</v>
      </c>
      <c r="I192">
        <v>27</v>
      </c>
      <c r="J192" t="s">
        <v>17</v>
      </c>
    </row>
    <row r="193" spans="1:10" x14ac:dyDescent="0.3">
      <c r="A193" t="s">
        <v>19</v>
      </c>
      <c r="B193" t="s">
        <v>333</v>
      </c>
      <c r="C193">
        <v>4.2000000000000003E-2</v>
      </c>
      <c r="D193" t="s">
        <v>51</v>
      </c>
      <c r="E193" t="s">
        <v>17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x14ac:dyDescent="0.3">
      <c r="A194">
        <v>149</v>
      </c>
      <c r="B194" t="s">
        <v>310</v>
      </c>
      <c r="C194">
        <v>4.2999999999999997E-2</v>
      </c>
      <c r="D194" t="s">
        <v>51</v>
      </c>
      <c r="E194" t="s">
        <v>17</v>
      </c>
      <c r="F194" t="s">
        <v>17</v>
      </c>
      <c r="G194" t="s">
        <v>17</v>
      </c>
      <c r="H194" t="s">
        <v>17</v>
      </c>
      <c r="I194">
        <v>81</v>
      </c>
      <c r="J194" t="s">
        <v>17</v>
      </c>
    </row>
    <row r="195" spans="1:10" x14ac:dyDescent="0.3">
      <c r="A195" t="s">
        <v>19</v>
      </c>
      <c r="B195" t="s">
        <v>334</v>
      </c>
      <c r="C195">
        <v>4.2999999999999997E-2</v>
      </c>
      <c r="D195" t="s">
        <v>51</v>
      </c>
      <c r="E195" t="s">
        <v>17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x14ac:dyDescent="0.3">
      <c r="A196">
        <v>15</v>
      </c>
      <c r="B196" t="s">
        <v>104</v>
      </c>
      <c r="C196">
        <v>0.69</v>
      </c>
      <c r="E196">
        <v>1.1819999999999999</v>
      </c>
      <c r="F196">
        <v>1.1499999999999999</v>
      </c>
      <c r="G196">
        <v>4.4999999999999998E-2</v>
      </c>
      <c r="H196">
        <v>3.9</v>
      </c>
      <c r="I196">
        <v>9</v>
      </c>
      <c r="J196">
        <v>10.349</v>
      </c>
    </row>
    <row r="197" spans="1:10" x14ac:dyDescent="0.3">
      <c r="A197" t="s">
        <v>19</v>
      </c>
      <c r="B197" t="s">
        <v>128</v>
      </c>
      <c r="C197">
        <v>0.65900000000000003</v>
      </c>
      <c r="E197">
        <v>1.1180000000000001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x14ac:dyDescent="0.3">
      <c r="A198">
        <v>150</v>
      </c>
      <c r="B198" t="s">
        <v>311</v>
      </c>
      <c r="C198">
        <v>4.3999999999999997E-2</v>
      </c>
      <c r="D198" t="s">
        <v>51</v>
      </c>
      <c r="E198" t="s">
        <v>17</v>
      </c>
      <c r="F198" t="s">
        <v>17</v>
      </c>
      <c r="G198" t="s">
        <v>17</v>
      </c>
      <c r="H198" t="s">
        <v>17</v>
      </c>
      <c r="I198">
        <v>243</v>
      </c>
      <c r="J198" t="s">
        <v>17</v>
      </c>
    </row>
    <row r="199" spans="1:10" x14ac:dyDescent="0.3">
      <c r="A199" t="s">
        <v>19</v>
      </c>
      <c r="B199" t="s">
        <v>335</v>
      </c>
      <c r="C199">
        <v>4.2999999999999997E-2</v>
      </c>
      <c r="D199" t="s">
        <v>51</v>
      </c>
      <c r="E199" t="s">
        <v>17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x14ac:dyDescent="0.3">
      <c r="A200">
        <v>151</v>
      </c>
      <c r="B200" t="s">
        <v>312</v>
      </c>
      <c r="C200">
        <v>4.5999999999999999E-2</v>
      </c>
      <c r="D200" t="s">
        <v>51</v>
      </c>
      <c r="E200" t="s">
        <v>17</v>
      </c>
      <c r="F200" t="s">
        <v>17</v>
      </c>
      <c r="G200" t="s">
        <v>17</v>
      </c>
      <c r="H200" t="s">
        <v>17</v>
      </c>
      <c r="I200">
        <v>729</v>
      </c>
      <c r="J200" t="s">
        <v>17</v>
      </c>
    </row>
    <row r="201" spans="1:10" x14ac:dyDescent="0.3">
      <c r="A201" t="s">
        <v>19</v>
      </c>
      <c r="B201" t="s">
        <v>336</v>
      </c>
      <c r="C201">
        <v>4.2999999999999997E-2</v>
      </c>
      <c r="D201" t="s">
        <v>51</v>
      </c>
      <c r="E201" t="s">
        <v>17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x14ac:dyDescent="0.3">
      <c r="A202">
        <v>152</v>
      </c>
      <c r="B202" t="s">
        <v>313</v>
      </c>
      <c r="C202">
        <v>4.2999999999999997E-2</v>
      </c>
      <c r="D202" t="s">
        <v>51</v>
      </c>
      <c r="E202" t="s">
        <v>17</v>
      </c>
      <c r="F202" t="s">
        <v>17</v>
      </c>
      <c r="G202" t="s">
        <v>17</v>
      </c>
      <c r="H202" t="s">
        <v>17</v>
      </c>
      <c r="I202">
        <v>2187</v>
      </c>
      <c r="J202" t="s">
        <v>17</v>
      </c>
    </row>
    <row r="203" spans="1:10" x14ac:dyDescent="0.3">
      <c r="A203" t="s">
        <v>19</v>
      </c>
      <c r="B203" t="s">
        <v>337</v>
      </c>
      <c r="C203">
        <v>4.3999999999999997E-2</v>
      </c>
      <c r="D203" t="s">
        <v>51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x14ac:dyDescent="0.3">
      <c r="A204">
        <v>153</v>
      </c>
      <c r="B204" t="s">
        <v>314</v>
      </c>
      <c r="C204">
        <v>4.2999999999999997E-2</v>
      </c>
      <c r="D204" t="s">
        <v>51</v>
      </c>
      <c r="E204" t="s">
        <v>17</v>
      </c>
      <c r="F204" t="s">
        <v>17</v>
      </c>
      <c r="G204" t="s">
        <v>17</v>
      </c>
      <c r="H204" t="s">
        <v>17</v>
      </c>
      <c r="I204">
        <v>6561</v>
      </c>
      <c r="J204" t="s">
        <v>17</v>
      </c>
    </row>
    <row r="205" spans="1:10" x14ac:dyDescent="0.3">
      <c r="A205" t="s">
        <v>19</v>
      </c>
      <c r="B205" t="s">
        <v>338</v>
      </c>
      <c r="C205">
        <v>4.2999999999999997E-2</v>
      </c>
      <c r="D205" t="s">
        <v>51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x14ac:dyDescent="0.3">
      <c r="A206">
        <v>154</v>
      </c>
      <c r="B206" t="s">
        <v>315</v>
      </c>
      <c r="C206">
        <v>4.3999999999999997E-2</v>
      </c>
      <c r="D206" t="s">
        <v>51</v>
      </c>
      <c r="E206" t="s">
        <v>17</v>
      </c>
      <c r="F206" t="s">
        <v>17</v>
      </c>
      <c r="G206" t="s">
        <v>17</v>
      </c>
      <c r="H206" t="s">
        <v>17</v>
      </c>
      <c r="I206">
        <v>19683</v>
      </c>
      <c r="J206" t="s">
        <v>17</v>
      </c>
    </row>
    <row r="207" spans="1:10" x14ac:dyDescent="0.3">
      <c r="A207" t="s">
        <v>19</v>
      </c>
      <c r="B207" t="s">
        <v>339</v>
      </c>
      <c r="C207">
        <v>4.3999999999999997E-2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x14ac:dyDescent="0.3">
      <c r="A208">
        <v>155</v>
      </c>
      <c r="B208" t="s">
        <v>316</v>
      </c>
      <c r="C208">
        <v>4.2000000000000003E-2</v>
      </c>
      <c r="D208" t="s">
        <v>51</v>
      </c>
      <c r="E208" t="s">
        <v>17</v>
      </c>
      <c r="F208" t="s">
        <v>17</v>
      </c>
      <c r="G208" t="s">
        <v>17</v>
      </c>
      <c r="H208" t="s">
        <v>17</v>
      </c>
      <c r="I208">
        <v>59049</v>
      </c>
      <c r="J208" t="s">
        <v>17</v>
      </c>
    </row>
    <row r="209" spans="1:10" x14ac:dyDescent="0.3">
      <c r="A209" t="s">
        <v>19</v>
      </c>
      <c r="B209" t="s">
        <v>340</v>
      </c>
      <c r="C209">
        <v>4.2999999999999997E-2</v>
      </c>
      <c r="D209" t="s">
        <v>51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x14ac:dyDescent="0.3">
      <c r="A210">
        <v>156</v>
      </c>
      <c r="B210" t="s">
        <v>317</v>
      </c>
      <c r="C210">
        <v>4.2000000000000003E-2</v>
      </c>
      <c r="D210" t="s">
        <v>51</v>
      </c>
      <c r="E210" t="s">
        <v>17</v>
      </c>
      <c r="F210" t="s">
        <v>17</v>
      </c>
      <c r="G210" t="s">
        <v>17</v>
      </c>
      <c r="H210" t="s">
        <v>17</v>
      </c>
      <c r="I210">
        <v>177147</v>
      </c>
      <c r="J210" t="s">
        <v>17</v>
      </c>
    </row>
    <row r="211" spans="1:10" x14ac:dyDescent="0.3">
      <c r="A211" t="s">
        <v>19</v>
      </c>
      <c r="B211" t="s">
        <v>341</v>
      </c>
      <c r="C211">
        <v>4.2999999999999997E-2</v>
      </c>
      <c r="D211" t="s">
        <v>51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x14ac:dyDescent="0.3">
      <c r="A212">
        <v>157</v>
      </c>
      <c r="B212" t="s">
        <v>354</v>
      </c>
      <c r="C212">
        <v>9.6000000000000002E-2</v>
      </c>
      <c r="E212">
        <v>5.7000000000000002E-2</v>
      </c>
      <c r="F212">
        <v>0.05</v>
      </c>
      <c r="G212">
        <v>0.01</v>
      </c>
      <c r="H212">
        <v>19.600000000000001</v>
      </c>
      <c r="I212">
        <v>1</v>
      </c>
      <c r="J212">
        <v>0.05</v>
      </c>
    </row>
    <row r="213" spans="1:10" x14ac:dyDescent="0.3">
      <c r="A213" t="s">
        <v>19</v>
      </c>
      <c r="B213" t="s">
        <v>378</v>
      </c>
      <c r="C213">
        <v>8.6999999999999994E-2</v>
      </c>
      <c r="E213">
        <v>4.2999999999999997E-2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x14ac:dyDescent="0.3">
      <c r="A214">
        <v>158</v>
      </c>
      <c r="B214" t="s">
        <v>355</v>
      </c>
      <c r="C214">
        <v>5.1999999999999998E-2</v>
      </c>
      <c r="E214" t="s">
        <v>17</v>
      </c>
      <c r="F214" t="s">
        <v>17</v>
      </c>
      <c r="G214" t="s">
        <v>17</v>
      </c>
      <c r="H214" t="s">
        <v>17</v>
      </c>
      <c r="I214">
        <v>3</v>
      </c>
      <c r="J214" t="s">
        <v>17</v>
      </c>
    </row>
    <row r="215" spans="1:10" x14ac:dyDescent="0.3">
      <c r="A215" t="s">
        <v>19</v>
      </c>
      <c r="B215" t="s">
        <v>379</v>
      </c>
      <c r="C215">
        <v>0.05</v>
      </c>
      <c r="E215" t="s">
        <v>17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x14ac:dyDescent="0.3">
      <c r="A216">
        <v>159</v>
      </c>
      <c r="B216" t="s">
        <v>356</v>
      </c>
      <c r="C216">
        <v>5.2999999999999999E-2</v>
      </c>
      <c r="E216" t="s">
        <v>17</v>
      </c>
      <c r="F216" t="s">
        <v>17</v>
      </c>
      <c r="G216" t="s">
        <v>17</v>
      </c>
      <c r="H216" t="s">
        <v>17</v>
      </c>
      <c r="I216">
        <v>9</v>
      </c>
      <c r="J216" t="s">
        <v>17</v>
      </c>
    </row>
    <row r="217" spans="1:10" x14ac:dyDescent="0.3">
      <c r="A217" t="s">
        <v>19</v>
      </c>
      <c r="B217" t="s">
        <v>380</v>
      </c>
      <c r="C217">
        <v>4.4999999999999998E-2</v>
      </c>
      <c r="D217" t="s">
        <v>51</v>
      </c>
      <c r="E217" t="s">
        <v>17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x14ac:dyDescent="0.3">
      <c r="A218">
        <v>16</v>
      </c>
      <c r="B218" t="s">
        <v>105</v>
      </c>
      <c r="C218">
        <v>0.14599999999999999</v>
      </c>
      <c r="E218">
        <v>0.14299999999999999</v>
      </c>
      <c r="F218">
        <v>0.125</v>
      </c>
      <c r="G218">
        <v>2.5999999999999999E-2</v>
      </c>
      <c r="H218">
        <v>20.399999999999999</v>
      </c>
      <c r="I218">
        <v>27</v>
      </c>
      <c r="J218">
        <v>3.3730000000000002</v>
      </c>
    </row>
    <row r="219" spans="1:10" x14ac:dyDescent="0.3">
      <c r="A219" t="s">
        <v>19</v>
      </c>
      <c r="B219" t="s">
        <v>129</v>
      </c>
      <c r="C219">
        <v>0.125</v>
      </c>
      <c r="E219">
        <v>0.107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x14ac:dyDescent="0.3">
      <c r="A220">
        <v>160</v>
      </c>
      <c r="B220" t="s">
        <v>357</v>
      </c>
      <c r="C220">
        <v>4.4999999999999998E-2</v>
      </c>
      <c r="D220" t="s">
        <v>51</v>
      </c>
      <c r="E220" t="s">
        <v>17</v>
      </c>
      <c r="F220" t="s">
        <v>17</v>
      </c>
      <c r="G220" t="s">
        <v>17</v>
      </c>
      <c r="H220" t="s">
        <v>17</v>
      </c>
      <c r="I220">
        <v>27</v>
      </c>
      <c r="J220" t="s">
        <v>17</v>
      </c>
    </row>
    <row r="221" spans="1:10" x14ac:dyDescent="0.3">
      <c r="A221" t="s">
        <v>19</v>
      </c>
      <c r="B221" t="s">
        <v>381</v>
      </c>
      <c r="C221">
        <v>4.4999999999999998E-2</v>
      </c>
      <c r="D221" t="s">
        <v>51</v>
      </c>
      <c r="E221" t="s">
        <v>17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x14ac:dyDescent="0.3">
      <c r="A222">
        <v>161</v>
      </c>
      <c r="B222" t="s">
        <v>358</v>
      </c>
      <c r="C222">
        <v>4.4999999999999998E-2</v>
      </c>
      <c r="D222" t="s">
        <v>51</v>
      </c>
      <c r="E222" t="s">
        <v>17</v>
      </c>
      <c r="F222" t="s">
        <v>17</v>
      </c>
      <c r="G222" t="s">
        <v>17</v>
      </c>
      <c r="H222" t="s">
        <v>17</v>
      </c>
      <c r="I222">
        <v>81</v>
      </c>
      <c r="J222" t="s">
        <v>17</v>
      </c>
    </row>
    <row r="223" spans="1:10" x14ac:dyDescent="0.3">
      <c r="A223" t="s">
        <v>19</v>
      </c>
      <c r="B223" t="s">
        <v>382</v>
      </c>
      <c r="C223">
        <v>4.7E-2</v>
      </c>
      <c r="E223" t="s">
        <v>17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x14ac:dyDescent="0.3">
      <c r="A224">
        <v>162</v>
      </c>
      <c r="B224" t="s">
        <v>359</v>
      </c>
      <c r="C224">
        <v>4.4999999999999998E-2</v>
      </c>
      <c r="D224" t="s">
        <v>51</v>
      </c>
      <c r="E224" t="s">
        <v>17</v>
      </c>
      <c r="F224" t="s">
        <v>17</v>
      </c>
      <c r="G224" t="s">
        <v>17</v>
      </c>
      <c r="H224" t="s">
        <v>17</v>
      </c>
      <c r="I224">
        <v>243</v>
      </c>
      <c r="J224" t="s">
        <v>17</v>
      </c>
    </row>
    <row r="225" spans="1:10" x14ac:dyDescent="0.3">
      <c r="A225" t="s">
        <v>19</v>
      </c>
      <c r="B225" t="s">
        <v>383</v>
      </c>
      <c r="C225">
        <v>4.5999999999999999E-2</v>
      </c>
      <c r="D225" t="s">
        <v>51</v>
      </c>
      <c r="E225" t="s">
        <v>17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x14ac:dyDescent="0.3">
      <c r="A226">
        <v>163</v>
      </c>
      <c r="B226" t="s">
        <v>360</v>
      </c>
      <c r="C226">
        <v>4.4999999999999998E-2</v>
      </c>
      <c r="D226" t="s">
        <v>51</v>
      </c>
      <c r="E226" t="s">
        <v>17</v>
      </c>
      <c r="F226" t="s">
        <v>17</v>
      </c>
      <c r="G226" t="s">
        <v>17</v>
      </c>
      <c r="H226" t="s">
        <v>17</v>
      </c>
      <c r="I226">
        <v>729</v>
      </c>
      <c r="J226" t="s">
        <v>17</v>
      </c>
    </row>
    <row r="227" spans="1:10" x14ac:dyDescent="0.3">
      <c r="A227" t="s">
        <v>19</v>
      </c>
      <c r="B227" t="s">
        <v>384</v>
      </c>
      <c r="C227">
        <v>4.5999999999999999E-2</v>
      </c>
      <c r="D227" t="s">
        <v>51</v>
      </c>
      <c r="E227" t="s">
        <v>17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x14ac:dyDescent="0.3">
      <c r="A228">
        <v>164</v>
      </c>
      <c r="B228" t="s">
        <v>361</v>
      </c>
      <c r="C228">
        <v>4.3999999999999997E-2</v>
      </c>
      <c r="D228" t="s">
        <v>51</v>
      </c>
      <c r="E228" t="s">
        <v>17</v>
      </c>
      <c r="F228" t="s">
        <v>17</v>
      </c>
      <c r="G228" t="s">
        <v>17</v>
      </c>
      <c r="H228" t="s">
        <v>17</v>
      </c>
      <c r="I228">
        <v>2187</v>
      </c>
      <c r="J228" t="s">
        <v>17</v>
      </c>
    </row>
    <row r="229" spans="1:10" x14ac:dyDescent="0.3">
      <c r="A229" t="s">
        <v>19</v>
      </c>
      <c r="B229" t="s">
        <v>385</v>
      </c>
      <c r="C229">
        <v>4.4999999999999998E-2</v>
      </c>
      <c r="D229" t="s">
        <v>51</v>
      </c>
      <c r="E229" t="s">
        <v>17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x14ac:dyDescent="0.3">
      <c r="A230">
        <v>165</v>
      </c>
      <c r="B230" t="s">
        <v>362</v>
      </c>
      <c r="C230">
        <v>4.5999999999999999E-2</v>
      </c>
      <c r="D230" t="s">
        <v>51</v>
      </c>
      <c r="E230" t="s">
        <v>17</v>
      </c>
      <c r="F230" t="s">
        <v>17</v>
      </c>
      <c r="G230" t="s">
        <v>17</v>
      </c>
      <c r="H230" t="s">
        <v>17</v>
      </c>
      <c r="I230">
        <v>6561</v>
      </c>
      <c r="J230" t="s">
        <v>17</v>
      </c>
    </row>
    <row r="231" spans="1:10" x14ac:dyDescent="0.3">
      <c r="A231" t="s">
        <v>19</v>
      </c>
      <c r="B231" t="s">
        <v>386</v>
      </c>
      <c r="C231">
        <v>4.9000000000000002E-2</v>
      </c>
      <c r="E231" t="s">
        <v>17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x14ac:dyDescent="0.3">
      <c r="A232">
        <v>166</v>
      </c>
      <c r="B232" t="s">
        <v>363</v>
      </c>
      <c r="C232">
        <v>4.3999999999999997E-2</v>
      </c>
      <c r="D232" t="s">
        <v>51</v>
      </c>
      <c r="E232" t="s">
        <v>17</v>
      </c>
      <c r="F232" t="s">
        <v>17</v>
      </c>
      <c r="G232" t="s">
        <v>17</v>
      </c>
      <c r="H232" t="s">
        <v>17</v>
      </c>
      <c r="I232">
        <v>19683</v>
      </c>
      <c r="J232" t="s">
        <v>17</v>
      </c>
    </row>
    <row r="233" spans="1:10" x14ac:dyDescent="0.3">
      <c r="A233" t="s">
        <v>19</v>
      </c>
      <c r="B233" t="s">
        <v>387</v>
      </c>
      <c r="C233">
        <v>4.4999999999999998E-2</v>
      </c>
      <c r="D233" t="s">
        <v>51</v>
      </c>
      <c r="E233" t="s">
        <v>17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x14ac:dyDescent="0.3">
      <c r="A234">
        <v>167</v>
      </c>
      <c r="B234" t="s">
        <v>364</v>
      </c>
      <c r="C234">
        <v>4.4999999999999998E-2</v>
      </c>
      <c r="D234" t="s">
        <v>51</v>
      </c>
      <c r="E234" t="s">
        <v>17</v>
      </c>
      <c r="F234" t="s">
        <v>17</v>
      </c>
      <c r="G234" t="s">
        <v>17</v>
      </c>
      <c r="H234" t="s">
        <v>17</v>
      </c>
      <c r="I234">
        <v>59049</v>
      </c>
      <c r="J234" t="s">
        <v>17</v>
      </c>
    </row>
    <row r="235" spans="1:10" x14ac:dyDescent="0.3">
      <c r="A235" t="s">
        <v>19</v>
      </c>
      <c r="B235" t="s">
        <v>388</v>
      </c>
      <c r="C235">
        <v>4.3999999999999997E-2</v>
      </c>
      <c r="D235" t="s">
        <v>51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x14ac:dyDescent="0.3">
      <c r="A236">
        <v>168</v>
      </c>
      <c r="B236" t="s">
        <v>365</v>
      </c>
      <c r="C236">
        <v>0.05</v>
      </c>
      <c r="E236" t="s">
        <v>17</v>
      </c>
      <c r="F236" t="s">
        <v>17</v>
      </c>
      <c r="G236" t="s">
        <v>17</v>
      </c>
      <c r="H236" t="s">
        <v>17</v>
      </c>
      <c r="I236">
        <v>177147</v>
      </c>
      <c r="J236" t="s">
        <v>17</v>
      </c>
    </row>
    <row r="237" spans="1:10" x14ac:dyDescent="0.3">
      <c r="A237" t="s">
        <v>19</v>
      </c>
      <c r="B237" t="s">
        <v>389</v>
      </c>
      <c r="C237">
        <v>4.3999999999999997E-2</v>
      </c>
      <c r="D237" t="s">
        <v>51</v>
      </c>
      <c r="E237" t="s">
        <v>17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x14ac:dyDescent="0.3">
      <c r="A238">
        <v>17</v>
      </c>
      <c r="B238" t="s">
        <v>106</v>
      </c>
      <c r="C238">
        <v>6.6000000000000003E-2</v>
      </c>
      <c r="E238">
        <v>0.01</v>
      </c>
      <c r="F238">
        <v>0.01</v>
      </c>
      <c r="G238">
        <v>0</v>
      </c>
      <c r="H238">
        <v>0</v>
      </c>
      <c r="I238">
        <v>81</v>
      </c>
      <c r="J238">
        <v>0.78500000000000003</v>
      </c>
    </row>
    <row r="239" spans="1:10" x14ac:dyDescent="0.3">
      <c r="A239" t="s">
        <v>19</v>
      </c>
      <c r="B239" t="s">
        <v>130</v>
      </c>
      <c r="C239">
        <v>6.6000000000000003E-2</v>
      </c>
      <c r="E239">
        <v>0.01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x14ac:dyDescent="0.3">
      <c r="A240">
        <v>18</v>
      </c>
      <c r="B240" t="s">
        <v>107</v>
      </c>
      <c r="C240">
        <v>4.5999999999999999E-2</v>
      </c>
      <c r="D240" t="s">
        <v>51</v>
      </c>
      <c r="E240" t="s">
        <v>17</v>
      </c>
      <c r="F240" t="s">
        <v>17</v>
      </c>
      <c r="G240" t="s">
        <v>17</v>
      </c>
      <c r="H240" t="s">
        <v>17</v>
      </c>
      <c r="I240">
        <v>243</v>
      </c>
      <c r="J240" t="s">
        <v>17</v>
      </c>
    </row>
    <row r="241" spans="1:10" x14ac:dyDescent="0.3">
      <c r="A241" t="s">
        <v>19</v>
      </c>
      <c r="B241" t="s">
        <v>131</v>
      </c>
      <c r="C241">
        <v>4.8000000000000001E-2</v>
      </c>
      <c r="E241" t="s">
        <v>17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x14ac:dyDescent="0.3">
      <c r="A242">
        <v>19</v>
      </c>
      <c r="B242" t="s">
        <v>108</v>
      </c>
      <c r="C242">
        <v>4.3999999999999997E-2</v>
      </c>
      <c r="D242" t="s">
        <v>51</v>
      </c>
      <c r="E242" t="s">
        <v>17</v>
      </c>
      <c r="F242" t="s">
        <v>17</v>
      </c>
      <c r="G242" t="s">
        <v>17</v>
      </c>
      <c r="H242" t="s">
        <v>17</v>
      </c>
      <c r="I242">
        <v>729</v>
      </c>
      <c r="J242" t="s">
        <v>17</v>
      </c>
    </row>
    <row r="243" spans="1:10" x14ac:dyDescent="0.3">
      <c r="A243" t="s">
        <v>19</v>
      </c>
      <c r="B243" t="s">
        <v>132</v>
      </c>
      <c r="C243">
        <v>4.3999999999999997E-2</v>
      </c>
      <c r="D243" t="s">
        <v>51</v>
      </c>
      <c r="E243" t="s">
        <v>17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x14ac:dyDescent="0.3">
      <c r="A244">
        <v>20</v>
      </c>
      <c r="B244" t="s">
        <v>109</v>
      </c>
      <c r="C244">
        <v>4.2999999999999997E-2</v>
      </c>
      <c r="D244" t="s">
        <v>51</v>
      </c>
      <c r="E244" t="s">
        <v>17</v>
      </c>
      <c r="F244" t="s">
        <v>17</v>
      </c>
      <c r="G244" t="s">
        <v>17</v>
      </c>
      <c r="H244" t="s">
        <v>17</v>
      </c>
      <c r="I244">
        <v>2187</v>
      </c>
      <c r="J244" t="s">
        <v>17</v>
      </c>
    </row>
    <row r="245" spans="1:10" x14ac:dyDescent="0.3">
      <c r="A245" t="s">
        <v>19</v>
      </c>
      <c r="B245" t="s">
        <v>133</v>
      </c>
      <c r="C245">
        <v>4.2999999999999997E-2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x14ac:dyDescent="0.3">
      <c r="A246">
        <v>21</v>
      </c>
      <c r="B246" t="s">
        <v>110</v>
      </c>
      <c r="C246">
        <v>4.3999999999999997E-2</v>
      </c>
      <c r="D246" t="s">
        <v>51</v>
      </c>
      <c r="E246" t="s">
        <v>17</v>
      </c>
      <c r="F246" t="s">
        <v>17</v>
      </c>
      <c r="G246" t="s">
        <v>17</v>
      </c>
      <c r="H246" t="s">
        <v>17</v>
      </c>
      <c r="I246">
        <v>6561</v>
      </c>
      <c r="J246" t="s">
        <v>17</v>
      </c>
    </row>
    <row r="247" spans="1:10" x14ac:dyDescent="0.3">
      <c r="A247" t="s">
        <v>19</v>
      </c>
      <c r="B247" t="s">
        <v>134</v>
      </c>
      <c r="C247">
        <v>4.2999999999999997E-2</v>
      </c>
      <c r="D247" t="s">
        <v>51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x14ac:dyDescent="0.3">
      <c r="A248">
        <v>22</v>
      </c>
      <c r="B248" t="s">
        <v>111</v>
      </c>
      <c r="C248">
        <v>4.3999999999999997E-2</v>
      </c>
      <c r="D248" t="s">
        <v>51</v>
      </c>
      <c r="E248" t="s">
        <v>17</v>
      </c>
      <c r="F248" t="s">
        <v>17</v>
      </c>
      <c r="G248" t="s">
        <v>17</v>
      </c>
      <c r="H248" t="s">
        <v>17</v>
      </c>
      <c r="I248">
        <v>19683</v>
      </c>
      <c r="J248" t="s">
        <v>17</v>
      </c>
    </row>
    <row r="249" spans="1:10" x14ac:dyDescent="0.3">
      <c r="A249" t="s">
        <v>19</v>
      </c>
      <c r="B249" t="s">
        <v>135</v>
      </c>
      <c r="C249">
        <v>4.2999999999999997E-2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x14ac:dyDescent="0.3">
      <c r="A250">
        <v>23</v>
      </c>
      <c r="B250" t="s">
        <v>112</v>
      </c>
      <c r="C250">
        <v>4.4999999999999998E-2</v>
      </c>
      <c r="D250" t="s">
        <v>51</v>
      </c>
      <c r="E250" t="s">
        <v>17</v>
      </c>
      <c r="F250" t="s">
        <v>17</v>
      </c>
      <c r="G250" t="s">
        <v>17</v>
      </c>
      <c r="H250" t="s">
        <v>17</v>
      </c>
      <c r="I250">
        <v>59049</v>
      </c>
      <c r="J250" t="s">
        <v>17</v>
      </c>
    </row>
    <row r="251" spans="1:10" x14ac:dyDescent="0.3">
      <c r="A251" t="s">
        <v>19</v>
      </c>
      <c r="B251" t="s">
        <v>136</v>
      </c>
      <c r="C251">
        <v>4.2999999999999997E-2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x14ac:dyDescent="0.3">
      <c r="A252">
        <v>24</v>
      </c>
      <c r="B252" t="s">
        <v>113</v>
      </c>
      <c r="C252">
        <v>4.5999999999999999E-2</v>
      </c>
      <c r="D252" t="s">
        <v>51</v>
      </c>
      <c r="E252" t="s">
        <v>17</v>
      </c>
      <c r="F252" t="s">
        <v>17</v>
      </c>
      <c r="G252" t="s">
        <v>17</v>
      </c>
      <c r="H252" t="s">
        <v>17</v>
      </c>
      <c r="I252">
        <v>177147</v>
      </c>
      <c r="J252" t="s">
        <v>17</v>
      </c>
    </row>
    <row r="253" spans="1:10" x14ac:dyDescent="0.3">
      <c r="A253" t="s">
        <v>19</v>
      </c>
      <c r="B253" t="s">
        <v>137</v>
      </c>
      <c r="C253">
        <v>4.2999999999999997E-2</v>
      </c>
      <c r="D253" t="s">
        <v>51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x14ac:dyDescent="0.3">
      <c r="A254">
        <v>25</v>
      </c>
      <c r="B254" t="s">
        <v>150</v>
      </c>
      <c r="C254">
        <v>3.274</v>
      </c>
      <c r="E254">
        <v>20.882000000000001</v>
      </c>
      <c r="F254">
        <v>15.728</v>
      </c>
      <c r="G254">
        <v>7.2889999999999997</v>
      </c>
      <c r="H254">
        <v>46.3</v>
      </c>
      <c r="I254">
        <v>1</v>
      </c>
      <c r="J254">
        <v>15.728</v>
      </c>
    </row>
    <row r="255" spans="1:10" x14ac:dyDescent="0.3">
      <c r="A255" t="s">
        <v>19</v>
      </c>
      <c r="B255" t="s">
        <v>174</v>
      </c>
      <c r="C255">
        <v>2.8330000000000002</v>
      </c>
      <c r="E255">
        <v>10.574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x14ac:dyDescent="0.3">
      <c r="A256">
        <v>26</v>
      </c>
      <c r="B256" t="s">
        <v>151</v>
      </c>
      <c r="C256">
        <v>1.647</v>
      </c>
      <c r="E256">
        <v>3.7269999999999999</v>
      </c>
      <c r="F256">
        <v>3.3780000000000001</v>
      </c>
      <c r="G256">
        <v>0.49399999999999999</v>
      </c>
      <c r="H256">
        <v>14.6</v>
      </c>
      <c r="I256">
        <v>3</v>
      </c>
      <c r="J256">
        <v>10.132999999999999</v>
      </c>
    </row>
    <row r="257" spans="1:10" x14ac:dyDescent="0.3">
      <c r="A257" t="s">
        <v>19</v>
      </c>
      <c r="B257" t="s">
        <v>175</v>
      </c>
      <c r="C257">
        <v>1.4259999999999999</v>
      </c>
      <c r="E257">
        <v>3.028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x14ac:dyDescent="0.3">
      <c r="A258">
        <v>27</v>
      </c>
      <c r="B258" t="s">
        <v>152</v>
      </c>
      <c r="C258">
        <v>0.56000000000000005</v>
      </c>
      <c r="E258">
        <v>0.91300000000000003</v>
      </c>
      <c r="F258">
        <v>0.78700000000000003</v>
      </c>
      <c r="G258">
        <v>0.17699999999999999</v>
      </c>
      <c r="H258">
        <v>22.5</v>
      </c>
      <c r="I258">
        <v>9</v>
      </c>
      <c r="J258">
        <v>7.085</v>
      </c>
    </row>
    <row r="259" spans="1:10" x14ac:dyDescent="0.3">
      <c r="A259" t="s">
        <v>19</v>
      </c>
      <c r="B259" t="s">
        <v>176</v>
      </c>
      <c r="C259">
        <v>0.432</v>
      </c>
      <c r="E259">
        <v>0.66200000000000003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x14ac:dyDescent="0.3">
      <c r="A260">
        <v>28</v>
      </c>
      <c r="B260" t="s">
        <v>153</v>
      </c>
      <c r="C260">
        <v>0.123</v>
      </c>
      <c r="E260">
        <v>0.104</v>
      </c>
      <c r="F260">
        <v>8.8999999999999996E-2</v>
      </c>
      <c r="G260">
        <v>2.1000000000000001E-2</v>
      </c>
      <c r="H260">
        <v>23.6</v>
      </c>
      <c r="I260">
        <v>27</v>
      </c>
      <c r="J260">
        <v>2.403</v>
      </c>
    </row>
    <row r="261" spans="1:10" x14ac:dyDescent="0.3">
      <c r="A261" t="s">
        <v>19</v>
      </c>
      <c r="B261" t="s">
        <v>177</v>
      </c>
      <c r="C261">
        <v>0.106</v>
      </c>
      <c r="E261">
        <v>7.3999999999999996E-2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x14ac:dyDescent="0.3">
      <c r="A262">
        <v>29</v>
      </c>
      <c r="B262" t="s">
        <v>154</v>
      </c>
      <c r="C262">
        <v>6.0999999999999999E-2</v>
      </c>
      <c r="E262">
        <v>2E-3</v>
      </c>
      <c r="F262">
        <v>3.0000000000000001E-3</v>
      </c>
      <c r="G262">
        <v>1E-3</v>
      </c>
      <c r="H262">
        <v>50.8</v>
      </c>
      <c r="I262">
        <v>81</v>
      </c>
      <c r="J262">
        <v>0.21</v>
      </c>
    </row>
    <row r="263" spans="1:10" x14ac:dyDescent="0.3">
      <c r="A263" t="s">
        <v>19</v>
      </c>
      <c r="B263" t="s">
        <v>178</v>
      </c>
      <c r="C263">
        <v>6.2E-2</v>
      </c>
      <c r="E263">
        <v>4.0000000000000001E-3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x14ac:dyDescent="0.3">
      <c r="A264">
        <v>30</v>
      </c>
      <c r="B264" t="s">
        <v>155</v>
      </c>
      <c r="C264">
        <v>0.17299999999999999</v>
      </c>
      <c r="E264">
        <v>0.189</v>
      </c>
      <c r="F264">
        <v>0.189</v>
      </c>
      <c r="G264">
        <v>0</v>
      </c>
      <c r="H264">
        <v>0</v>
      </c>
      <c r="I264">
        <v>243</v>
      </c>
      <c r="J264">
        <v>45.975000000000001</v>
      </c>
    </row>
    <row r="265" spans="1:10" x14ac:dyDescent="0.3">
      <c r="A265" t="s">
        <v>19</v>
      </c>
      <c r="B265" t="s">
        <v>179</v>
      </c>
      <c r="C265">
        <v>4.8000000000000001E-2</v>
      </c>
      <c r="E265" t="s">
        <v>17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x14ac:dyDescent="0.3">
      <c r="A266">
        <v>31</v>
      </c>
      <c r="B266" t="s">
        <v>156</v>
      </c>
      <c r="C266">
        <v>5.1999999999999998E-2</v>
      </c>
      <c r="E266" t="s">
        <v>17</v>
      </c>
      <c r="F266" t="s">
        <v>17</v>
      </c>
      <c r="G266" t="s">
        <v>17</v>
      </c>
      <c r="H266" t="s">
        <v>17</v>
      </c>
      <c r="I266">
        <v>729</v>
      </c>
      <c r="J266" t="s">
        <v>17</v>
      </c>
    </row>
    <row r="267" spans="1:10" x14ac:dyDescent="0.3">
      <c r="A267" t="s">
        <v>19</v>
      </c>
      <c r="B267" t="s">
        <v>180</v>
      </c>
      <c r="C267">
        <v>4.4999999999999998E-2</v>
      </c>
      <c r="D267" t="s">
        <v>51</v>
      </c>
      <c r="E267" t="s">
        <v>17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x14ac:dyDescent="0.3">
      <c r="A268">
        <v>32</v>
      </c>
      <c r="B268" t="s">
        <v>157</v>
      </c>
      <c r="C268">
        <v>4.4999999999999998E-2</v>
      </c>
      <c r="D268" t="s">
        <v>51</v>
      </c>
      <c r="E268" t="s">
        <v>17</v>
      </c>
      <c r="F268" t="s">
        <v>17</v>
      </c>
      <c r="G268" t="s">
        <v>17</v>
      </c>
      <c r="H268" t="s">
        <v>17</v>
      </c>
      <c r="I268">
        <v>2187</v>
      </c>
      <c r="J268" t="s">
        <v>17</v>
      </c>
    </row>
    <row r="269" spans="1:10" x14ac:dyDescent="0.3">
      <c r="A269" t="s">
        <v>19</v>
      </c>
      <c r="B269" t="s">
        <v>181</v>
      </c>
      <c r="C269">
        <v>4.3999999999999997E-2</v>
      </c>
      <c r="D269" t="s">
        <v>51</v>
      </c>
      <c r="E269" t="s">
        <v>17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x14ac:dyDescent="0.3">
      <c r="A270">
        <v>33</v>
      </c>
      <c r="B270" t="s">
        <v>158</v>
      </c>
      <c r="C270">
        <v>5.8000000000000003E-2</v>
      </c>
      <c r="E270" t="s">
        <v>17</v>
      </c>
      <c r="F270" t="s">
        <v>17</v>
      </c>
      <c r="G270" t="s">
        <v>17</v>
      </c>
      <c r="H270" t="s">
        <v>17</v>
      </c>
      <c r="I270">
        <v>6561</v>
      </c>
      <c r="J270" t="s">
        <v>17</v>
      </c>
    </row>
    <row r="271" spans="1:10" x14ac:dyDescent="0.3">
      <c r="A271" t="s">
        <v>19</v>
      </c>
      <c r="B271" t="s">
        <v>182</v>
      </c>
      <c r="C271">
        <v>4.5999999999999999E-2</v>
      </c>
      <c r="E271" t="s">
        <v>17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x14ac:dyDescent="0.3">
      <c r="A272">
        <v>34</v>
      </c>
      <c r="B272" t="s">
        <v>159</v>
      </c>
      <c r="C272">
        <v>4.3999999999999997E-2</v>
      </c>
      <c r="D272" t="s">
        <v>51</v>
      </c>
      <c r="E272" t="s">
        <v>17</v>
      </c>
      <c r="F272" t="s">
        <v>17</v>
      </c>
      <c r="G272" t="s">
        <v>17</v>
      </c>
      <c r="H272" t="s">
        <v>17</v>
      </c>
      <c r="I272">
        <v>19683</v>
      </c>
      <c r="J272" t="s">
        <v>17</v>
      </c>
    </row>
    <row r="273" spans="1:10" x14ac:dyDescent="0.3">
      <c r="A273" t="s">
        <v>19</v>
      </c>
      <c r="B273" t="s">
        <v>183</v>
      </c>
      <c r="C273">
        <v>4.4999999999999998E-2</v>
      </c>
      <c r="D273" t="s">
        <v>51</v>
      </c>
      <c r="E273" t="s">
        <v>17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x14ac:dyDescent="0.3">
      <c r="A274">
        <v>35</v>
      </c>
      <c r="B274" t="s">
        <v>160</v>
      </c>
      <c r="C274">
        <v>5.1999999999999998E-2</v>
      </c>
      <c r="E274" t="s">
        <v>17</v>
      </c>
      <c r="F274" t="s">
        <v>17</v>
      </c>
      <c r="G274" t="s">
        <v>17</v>
      </c>
      <c r="H274" t="s">
        <v>17</v>
      </c>
      <c r="I274">
        <v>59049</v>
      </c>
      <c r="J274" t="s">
        <v>17</v>
      </c>
    </row>
    <row r="275" spans="1:10" x14ac:dyDescent="0.3">
      <c r="A275" t="s">
        <v>19</v>
      </c>
      <c r="B275" t="s">
        <v>184</v>
      </c>
      <c r="C275">
        <v>4.5999999999999999E-2</v>
      </c>
      <c r="D275" t="s">
        <v>51</v>
      </c>
      <c r="E275" t="s">
        <v>17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x14ac:dyDescent="0.3">
      <c r="A276">
        <v>36</v>
      </c>
      <c r="B276" t="s">
        <v>161</v>
      </c>
      <c r="C276">
        <v>6.6000000000000003E-2</v>
      </c>
      <c r="E276">
        <v>0.01</v>
      </c>
      <c r="F276">
        <v>0.01</v>
      </c>
      <c r="G276">
        <v>0</v>
      </c>
      <c r="H276">
        <v>0</v>
      </c>
      <c r="I276">
        <v>177147</v>
      </c>
      <c r="J276">
        <v>1744.0039999999999</v>
      </c>
    </row>
    <row r="277" spans="1:10" x14ac:dyDescent="0.3">
      <c r="A277" t="s">
        <v>19</v>
      </c>
      <c r="B277" t="s">
        <v>185</v>
      </c>
      <c r="C277">
        <v>4.5999999999999999E-2</v>
      </c>
      <c r="D277" t="s">
        <v>51</v>
      </c>
      <c r="E277" t="s">
        <v>17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x14ac:dyDescent="0.3">
      <c r="A278">
        <v>37</v>
      </c>
      <c r="B278" t="s">
        <v>198</v>
      </c>
      <c r="C278">
        <v>4.4999999999999998E-2</v>
      </c>
      <c r="D278" t="s">
        <v>51</v>
      </c>
      <c r="E278" t="s">
        <v>17</v>
      </c>
      <c r="F278" t="s">
        <v>17</v>
      </c>
      <c r="G278" t="s">
        <v>17</v>
      </c>
      <c r="H278" t="s">
        <v>17</v>
      </c>
      <c r="I278">
        <v>1</v>
      </c>
      <c r="J278" t="s">
        <v>17</v>
      </c>
    </row>
    <row r="279" spans="1:10" x14ac:dyDescent="0.3">
      <c r="A279" t="s">
        <v>19</v>
      </c>
      <c r="B279" t="s">
        <v>222</v>
      </c>
      <c r="C279">
        <v>4.3999999999999997E-2</v>
      </c>
      <c r="D279" t="s">
        <v>51</v>
      </c>
      <c r="E279" t="s">
        <v>17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x14ac:dyDescent="0.3">
      <c r="A280">
        <v>38</v>
      </c>
      <c r="B280" t="s">
        <v>199</v>
      </c>
      <c r="C280">
        <v>4.9000000000000002E-2</v>
      </c>
      <c r="E280" t="s">
        <v>17</v>
      </c>
      <c r="F280" t="s">
        <v>17</v>
      </c>
      <c r="G280" t="s">
        <v>17</v>
      </c>
      <c r="H280" t="s">
        <v>17</v>
      </c>
      <c r="I280">
        <v>3</v>
      </c>
      <c r="J280" t="s">
        <v>17</v>
      </c>
    </row>
    <row r="281" spans="1:10" x14ac:dyDescent="0.3">
      <c r="A281" t="s">
        <v>19</v>
      </c>
      <c r="B281" t="s">
        <v>223</v>
      </c>
      <c r="C281">
        <v>4.9000000000000002E-2</v>
      </c>
      <c r="E281" t="s">
        <v>17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x14ac:dyDescent="0.3">
      <c r="A282">
        <v>39</v>
      </c>
      <c r="B282" t="s">
        <v>200</v>
      </c>
      <c r="C282">
        <v>4.5999999999999999E-2</v>
      </c>
      <c r="D282" t="s">
        <v>51</v>
      </c>
      <c r="E282" t="s">
        <v>17</v>
      </c>
      <c r="F282" t="s">
        <v>17</v>
      </c>
      <c r="G282" t="s">
        <v>17</v>
      </c>
      <c r="H282" t="s">
        <v>17</v>
      </c>
      <c r="I282">
        <v>9</v>
      </c>
      <c r="J282" t="s">
        <v>17</v>
      </c>
    </row>
    <row r="283" spans="1:10" x14ac:dyDescent="0.3">
      <c r="A283" t="s">
        <v>19</v>
      </c>
      <c r="B283" t="s">
        <v>224</v>
      </c>
      <c r="C283">
        <v>4.5999999999999999E-2</v>
      </c>
      <c r="D283" t="s">
        <v>51</v>
      </c>
      <c r="E283" t="s">
        <v>17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x14ac:dyDescent="0.3">
      <c r="A284">
        <v>40</v>
      </c>
      <c r="B284" t="s">
        <v>201</v>
      </c>
      <c r="C284">
        <v>4.3999999999999997E-2</v>
      </c>
      <c r="D284" t="s">
        <v>51</v>
      </c>
      <c r="E284" t="s">
        <v>17</v>
      </c>
      <c r="F284" t="s">
        <v>17</v>
      </c>
      <c r="G284" t="s">
        <v>17</v>
      </c>
      <c r="H284" t="s">
        <v>17</v>
      </c>
      <c r="I284">
        <v>27</v>
      </c>
      <c r="J284" t="s">
        <v>17</v>
      </c>
    </row>
    <row r="285" spans="1:10" x14ac:dyDescent="0.3">
      <c r="A285" t="s">
        <v>19</v>
      </c>
      <c r="B285" t="s">
        <v>225</v>
      </c>
      <c r="C285">
        <v>4.4999999999999998E-2</v>
      </c>
      <c r="D285" t="s">
        <v>51</v>
      </c>
      <c r="E285" t="s">
        <v>17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x14ac:dyDescent="0.3">
      <c r="A286">
        <v>41</v>
      </c>
      <c r="B286" t="s">
        <v>202</v>
      </c>
      <c r="C286">
        <v>4.4999999999999998E-2</v>
      </c>
      <c r="D286" t="s">
        <v>51</v>
      </c>
      <c r="E286" t="s">
        <v>17</v>
      </c>
      <c r="F286" t="s">
        <v>17</v>
      </c>
      <c r="G286" t="s">
        <v>17</v>
      </c>
      <c r="H286" t="s">
        <v>17</v>
      </c>
      <c r="I286">
        <v>81</v>
      </c>
      <c r="J286" t="s">
        <v>17</v>
      </c>
    </row>
    <row r="287" spans="1:10" x14ac:dyDescent="0.3">
      <c r="A287" t="s">
        <v>19</v>
      </c>
      <c r="B287" t="s">
        <v>226</v>
      </c>
      <c r="C287">
        <v>4.4999999999999998E-2</v>
      </c>
      <c r="D287" t="s">
        <v>51</v>
      </c>
      <c r="E287" t="s">
        <v>17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x14ac:dyDescent="0.3">
      <c r="A288">
        <v>42</v>
      </c>
      <c r="B288" t="s">
        <v>203</v>
      </c>
      <c r="C288">
        <v>4.3999999999999997E-2</v>
      </c>
      <c r="D288" t="s">
        <v>51</v>
      </c>
      <c r="E288" t="s">
        <v>17</v>
      </c>
      <c r="F288" t="s">
        <v>17</v>
      </c>
      <c r="G288" t="s">
        <v>17</v>
      </c>
      <c r="H288" t="s">
        <v>17</v>
      </c>
      <c r="I288">
        <v>243</v>
      </c>
      <c r="J288" t="s">
        <v>17</v>
      </c>
    </row>
    <row r="289" spans="1:10" x14ac:dyDescent="0.3">
      <c r="A289" t="s">
        <v>19</v>
      </c>
      <c r="B289" t="s">
        <v>227</v>
      </c>
      <c r="C289">
        <v>4.5999999999999999E-2</v>
      </c>
      <c r="D289" t="s">
        <v>51</v>
      </c>
      <c r="E289" t="s">
        <v>17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x14ac:dyDescent="0.3">
      <c r="A290">
        <v>43</v>
      </c>
      <c r="B290" t="s">
        <v>204</v>
      </c>
      <c r="C290">
        <v>4.3999999999999997E-2</v>
      </c>
      <c r="D290" t="s">
        <v>51</v>
      </c>
      <c r="E290" t="s">
        <v>17</v>
      </c>
      <c r="F290" t="s">
        <v>17</v>
      </c>
      <c r="G290" t="s">
        <v>17</v>
      </c>
      <c r="H290" t="s">
        <v>17</v>
      </c>
      <c r="I290">
        <v>729</v>
      </c>
      <c r="J290" t="s">
        <v>17</v>
      </c>
    </row>
    <row r="291" spans="1:10" x14ac:dyDescent="0.3">
      <c r="A291" t="s">
        <v>19</v>
      </c>
      <c r="B291" t="s">
        <v>228</v>
      </c>
      <c r="C291">
        <v>4.2999999999999997E-2</v>
      </c>
      <c r="D291" t="s">
        <v>51</v>
      </c>
      <c r="E291" t="s">
        <v>17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x14ac:dyDescent="0.3">
      <c r="A292">
        <v>44</v>
      </c>
      <c r="B292" t="s">
        <v>205</v>
      </c>
      <c r="C292">
        <v>4.9000000000000002E-2</v>
      </c>
      <c r="E292" t="s">
        <v>17</v>
      </c>
      <c r="F292" t="s">
        <v>17</v>
      </c>
      <c r="G292" t="s">
        <v>17</v>
      </c>
      <c r="H292" t="s">
        <v>17</v>
      </c>
      <c r="I292">
        <v>2187</v>
      </c>
      <c r="J292" t="s">
        <v>17</v>
      </c>
    </row>
    <row r="293" spans="1:10" x14ac:dyDescent="0.3">
      <c r="A293" t="s">
        <v>19</v>
      </c>
      <c r="B293" t="s">
        <v>229</v>
      </c>
      <c r="C293">
        <v>4.3999999999999997E-2</v>
      </c>
      <c r="D293" t="s">
        <v>51</v>
      </c>
      <c r="E293" t="s">
        <v>17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x14ac:dyDescent="0.3">
      <c r="A294">
        <v>45</v>
      </c>
      <c r="B294" t="s">
        <v>206</v>
      </c>
      <c r="C294">
        <v>4.3999999999999997E-2</v>
      </c>
      <c r="D294" t="s">
        <v>51</v>
      </c>
      <c r="E294" t="s">
        <v>17</v>
      </c>
      <c r="F294" t="s">
        <v>17</v>
      </c>
      <c r="G294" t="s">
        <v>17</v>
      </c>
      <c r="H294" t="s">
        <v>17</v>
      </c>
      <c r="I294">
        <v>6561</v>
      </c>
      <c r="J294" t="s">
        <v>17</v>
      </c>
    </row>
    <row r="295" spans="1:10" x14ac:dyDescent="0.3">
      <c r="A295" t="s">
        <v>19</v>
      </c>
      <c r="B295" t="s">
        <v>230</v>
      </c>
      <c r="C295">
        <v>4.3999999999999997E-2</v>
      </c>
      <c r="D295" t="s">
        <v>51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x14ac:dyDescent="0.3">
      <c r="A296">
        <v>46</v>
      </c>
      <c r="B296" t="s">
        <v>207</v>
      </c>
      <c r="C296">
        <v>4.7E-2</v>
      </c>
      <c r="E296" t="s">
        <v>17</v>
      </c>
      <c r="F296" t="s">
        <v>17</v>
      </c>
      <c r="G296" t="s">
        <v>17</v>
      </c>
      <c r="H296" t="s">
        <v>17</v>
      </c>
      <c r="I296">
        <v>19683</v>
      </c>
      <c r="J296" t="s">
        <v>17</v>
      </c>
    </row>
    <row r="297" spans="1:10" x14ac:dyDescent="0.3">
      <c r="A297" t="s">
        <v>19</v>
      </c>
      <c r="B297" t="s">
        <v>231</v>
      </c>
      <c r="C297">
        <v>4.3999999999999997E-2</v>
      </c>
      <c r="D297" t="s">
        <v>51</v>
      </c>
      <c r="E297" t="s">
        <v>17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x14ac:dyDescent="0.3">
      <c r="A298">
        <v>47</v>
      </c>
      <c r="B298" t="s">
        <v>208</v>
      </c>
      <c r="C298">
        <v>4.3999999999999997E-2</v>
      </c>
      <c r="D298" t="s">
        <v>51</v>
      </c>
      <c r="E298" t="s">
        <v>17</v>
      </c>
      <c r="F298" t="s">
        <v>17</v>
      </c>
      <c r="G298" t="s">
        <v>17</v>
      </c>
      <c r="H298" t="s">
        <v>17</v>
      </c>
      <c r="I298">
        <v>59049</v>
      </c>
      <c r="J298" t="s">
        <v>17</v>
      </c>
    </row>
    <row r="299" spans="1:10" x14ac:dyDescent="0.3">
      <c r="A299" t="s">
        <v>19</v>
      </c>
      <c r="B299" t="s">
        <v>232</v>
      </c>
      <c r="C299">
        <v>4.2999999999999997E-2</v>
      </c>
      <c r="D299" t="s">
        <v>51</v>
      </c>
      <c r="E299" t="s">
        <v>17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x14ac:dyDescent="0.3">
      <c r="A300">
        <v>48</v>
      </c>
      <c r="B300" t="s">
        <v>209</v>
      </c>
      <c r="C300">
        <v>4.2999999999999997E-2</v>
      </c>
      <c r="D300" t="s">
        <v>51</v>
      </c>
      <c r="E300" t="s">
        <v>17</v>
      </c>
      <c r="F300" t="s">
        <v>17</v>
      </c>
      <c r="G300" t="s">
        <v>17</v>
      </c>
      <c r="H300" t="s">
        <v>17</v>
      </c>
      <c r="I300">
        <v>177147</v>
      </c>
      <c r="J300" t="s">
        <v>17</v>
      </c>
    </row>
    <row r="301" spans="1:10" x14ac:dyDescent="0.3">
      <c r="A301" t="s">
        <v>19</v>
      </c>
      <c r="B301" t="s">
        <v>233</v>
      </c>
      <c r="C301">
        <v>4.2999999999999997E-2</v>
      </c>
      <c r="D301" t="s">
        <v>51</v>
      </c>
      <c r="E301" t="s">
        <v>17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x14ac:dyDescent="0.3">
      <c r="A302">
        <v>49</v>
      </c>
      <c r="B302" t="s">
        <v>246</v>
      </c>
      <c r="C302">
        <v>0.22800000000000001</v>
      </c>
      <c r="E302">
        <v>0.28399999999999997</v>
      </c>
      <c r="F302">
        <v>0.27100000000000002</v>
      </c>
      <c r="G302">
        <v>1.9E-2</v>
      </c>
      <c r="H302">
        <v>7</v>
      </c>
      <c r="I302">
        <v>1</v>
      </c>
      <c r="J302">
        <v>0.27100000000000002</v>
      </c>
    </row>
    <row r="303" spans="1:10" x14ac:dyDescent="0.3">
      <c r="A303" t="s">
        <v>19</v>
      </c>
      <c r="B303" t="s">
        <v>270</v>
      </c>
      <c r="C303">
        <v>0.21199999999999999</v>
      </c>
      <c r="E303">
        <v>0.25700000000000001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x14ac:dyDescent="0.3">
      <c r="A304">
        <v>50</v>
      </c>
      <c r="B304" t="s">
        <v>247</v>
      </c>
      <c r="C304">
        <v>0.1</v>
      </c>
      <c r="E304">
        <v>6.5000000000000002E-2</v>
      </c>
      <c r="F304">
        <v>5.1999999999999998E-2</v>
      </c>
      <c r="G304">
        <v>1.7999999999999999E-2</v>
      </c>
      <c r="H304">
        <v>33.6</v>
      </c>
      <c r="I304">
        <v>3</v>
      </c>
      <c r="J304">
        <v>0.157</v>
      </c>
    </row>
    <row r="305" spans="1:10" x14ac:dyDescent="0.3">
      <c r="A305" t="s">
        <v>19</v>
      </c>
      <c r="B305" t="s">
        <v>271</v>
      </c>
      <c r="C305">
        <v>8.5000000000000006E-2</v>
      </c>
      <c r="E305">
        <v>0.04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x14ac:dyDescent="0.3">
      <c r="A306">
        <v>51</v>
      </c>
      <c r="B306" t="s">
        <v>248</v>
      </c>
      <c r="C306">
        <v>5.7000000000000002E-2</v>
      </c>
      <c r="E306" t="s">
        <v>17</v>
      </c>
      <c r="F306" t="s">
        <v>17</v>
      </c>
      <c r="G306" t="s">
        <v>17</v>
      </c>
      <c r="H306" t="s">
        <v>17</v>
      </c>
      <c r="I306">
        <v>9</v>
      </c>
      <c r="J306" t="s">
        <v>17</v>
      </c>
    </row>
    <row r="307" spans="1:10" x14ac:dyDescent="0.3">
      <c r="A307" t="s">
        <v>19</v>
      </c>
      <c r="B307" t="s">
        <v>272</v>
      </c>
      <c r="C307">
        <v>5.6000000000000001E-2</v>
      </c>
      <c r="E307" t="s">
        <v>17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x14ac:dyDescent="0.3">
      <c r="A308">
        <v>52</v>
      </c>
      <c r="B308" t="s">
        <v>249</v>
      </c>
      <c r="C308">
        <v>4.9000000000000002E-2</v>
      </c>
      <c r="E308" t="s">
        <v>17</v>
      </c>
      <c r="F308" t="s">
        <v>17</v>
      </c>
      <c r="G308" t="s">
        <v>17</v>
      </c>
      <c r="H308" t="s">
        <v>17</v>
      </c>
      <c r="I308">
        <v>27</v>
      </c>
      <c r="J308" t="s">
        <v>17</v>
      </c>
    </row>
    <row r="309" spans="1:10" x14ac:dyDescent="0.3">
      <c r="A309" t="s">
        <v>19</v>
      </c>
      <c r="B309" t="s">
        <v>273</v>
      </c>
      <c r="C309">
        <v>4.8000000000000001E-2</v>
      </c>
      <c r="E309" t="s">
        <v>17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x14ac:dyDescent="0.3">
      <c r="A310">
        <v>53</v>
      </c>
      <c r="B310" t="s">
        <v>250</v>
      </c>
      <c r="C310">
        <v>4.5999999999999999E-2</v>
      </c>
      <c r="D310" t="s">
        <v>51</v>
      </c>
      <c r="E310" t="s">
        <v>17</v>
      </c>
      <c r="F310" t="s">
        <v>17</v>
      </c>
      <c r="G310" t="s">
        <v>17</v>
      </c>
      <c r="H310" t="s">
        <v>17</v>
      </c>
      <c r="I310">
        <v>81</v>
      </c>
      <c r="J310" t="s">
        <v>17</v>
      </c>
    </row>
    <row r="311" spans="1:10" x14ac:dyDescent="0.3">
      <c r="A311" t="s">
        <v>19</v>
      </c>
      <c r="B311" t="s">
        <v>274</v>
      </c>
      <c r="C311">
        <v>4.8000000000000001E-2</v>
      </c>
      <c r="E311" t="s">
        <v>17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x14ac:dyDescent="0.3">
      <c r="A312">
        <v>54</v>
      </c>
      <c r="B312" t="s">
        <v>251</v>
      </c>
      <c r="C312">
        <v>4.4999999999999998E-2</v>
      </c>
      <c r="D312" t="s">
        <v>51</v>
      </c>
      <c r="E312" t="s">
        <v>17</v>
      </c>
      <c r="F312" t="s">
        <v>17</v>
      </c>
      <c r="G312" t="s">
        <v>17</v>
      </c>
      <c r="H312" t="s">
        <v>17</v>
      </c>
      <c r="I312">
        <v>243</v>
      </c>
      <c r="J312" t="s">
        <v>17</v>
      </c>
    </row>
    <row r="313" spans="1:10" x14ac:dyDescent="0.3">
      <c r="A313" t="s">
        <v>19</v>
      </c>
      <c r="B313" t="s">
        <v>275</v>
      </c>
      <c r="C313">
        <v>4.4999999999999998E-2</v>
      </c>
      <c r="D313" t="s">
        <v>51</v>
      </c>
      <c r="E313" t="s">
        <v>17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x14ac:dyDescent="0.3">
      <c r="A314">
        <v>55</v>
      </c>
      <c r="B314" t="s">
        <v>252</v>
      </c>
      <c r="C314">
        <v>4.4999999999999998E-2</v>
      </c>
      <c r="D314" t="s">
        <v>51</v>
      </c>
      <c r="E314" t="s">
        <v>17</v>
      </c>
      <c r="F314" t="s">
        <v>17</v>
      </c>
      <c r="G314" t="s">
        <v>17</v>
      </c>
      <c r="H314" t="s">
        <v>17</v>
      </c>
      <c r="I314">
        <v>729</v>
      </c>
      <c r="J314" t="s">
        <v>17</v>
      </c>
    </row>
    <row r="315" spans="1:10" x14ac:dyDescent="0.3">
      <c r="A315" t="s">
        <v>19</v>
      </c>
      <c r="B315" t="s">
        <v>276</v>
      </c>
      <c r="C315">
        <v>4.3999999999999997E-2</v>
      </c>
      <c r="D315" t="s">
        <v>51</v>
      </c>
      <c r="E315" t="s">
        <v>17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x14ac:dyDescent="0.3">
      <c r="A316">
        <v>56</v>
      </c>
      <c r="B316" t="s">
        <v>253</v>
      </c>
      <c r="C316">
        <v>4.3999999999999997E-2</v>
      </c>
      <c r="D316" t="s">
        <v>51</v>
      </c>
      <c r="E316" t="s">
        <v>17</v>
      </c>
      <c r="F316" t="s">
        <v>17</v>
      </c>
      <c r="G316" t="s">
        <v>17</v>
      </c>
      <c r="H316" t="s">
        <v>17</v>
      </c>
      <c r="I316">
        <v>2187</v>
      </c>
      <c r="J316" t="s">
        <v>17</v>
      </c>
    </row>
    <row r="317" spans="1:10" x14ac:dyDescent="0.3">
      <c r="A317" t="s">
        <v>19</v>
      </c>
      <c r="B317" t="s">
        <v>277</v>
      </c>
      <c r="C317">
        <v>4.5999999999999999E-2</v>
      </c>
      <c r="D317" t="s">
        <v>51</v>
      </c>
      <c r="E317" t="s">
        <v>17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x14ac:dyDescent="0.3">
      <c r="A318">
        <v>57</v>
      </c>
      <c r="B318" t="s">
        <v>254</v>
      </c>
      <c r="C318">
        <v>4.3999999999999997E-2</v>
      </c>
      <c r="D318" t="s">
        <v>51</v>
      </c>
      <c r="E318" t="s">
        <v>17</v>
      </c>
      <c r="F318" t="s">
        <v>17</v>
      </c>
      <c r="G318" t="s">
        <v>17</v>
      </c>
      <c r="H318" t="s">
        <v>17</v>
      </c>
      <c r="I318">
        <v>6561</v>
      </c>
      <c r="J318" t="s">
        <v>17</v>
      </c>
    </row>
    <row r="319" spans="1:10" x14ac:dyDescent="0.3">
      <c r="A319" t="s">
        <v>19</v>
      </c>
      <c r="B319" t="s">
        <v>278</v>
      </c>
      <c r="C319">
        <v>4.4999999999999998E-2</v>
      </c>
      <c r="D319" t="s">
        <v>51</v>
      </c>
      <c r="E319" t="s">
        <v>17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x14ac:dyDescent="0.3">
      <c r="A320">
        <v>58</v>
      </c>
      <c r="B320" t="s">
        <v>255</v>
      </c>
      <c r="C320">
        <v>4.4999999999999998E-2</v>
      </c>
      <c r="D320" t="s">
        <v>51</v>
      </c>
      <c r="E320" t="s">
        <v>17</v>
      </c>
      <c r="F320" t="s">
        <v>17</v>
      </c>
      <c r="G320" t="s">
        <v>17</v>
      </c>
      <c r="H320" t="s">
        <v>17</v>
      </c>
      <c r="I320">
        <v>19683</v>
      </c>
      <c r="J320" t="s">
        <v>17</v>
      </c>
    </row>
    <row r="321" spans="1:10" x14ac:dyDescent="0.3">
      <c r="A321" t="s">
        <v>19</v>
      </c>
      <c r="B321" t="s">
        <v>279</v>
      </c>
      <c r="C321">
        <v>4.7E-2</v>
      </c>
      <c r="E321" t="s">
        <v>17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x14ac:dyDescent="0.3">
      <c r="A322">
        <v>59</v>
      </c>
      <c r="B322" t="s">
        <v>256</v>
      </c>
      <c r="C322">
        <v>4.4999999999999998E-2</v>
      </c>
      <c r="D322" t="s">
        <v>51</v>
      </c>
      <c r="E322" t="s">
        <v>17</v>
      </c>
      <c r="F322" t="s">
        <v>17</v>
      </c>
      <c r="G322" t="s">
        <v>17</v>
      </c>
      <c r="H322" t="s">
        <v>17</v>
      </c>
      <c r="I322">
        <v>59049</v>
      </c>
      <c r="J322" t="s">
        <v>17</v>
      </c>
    </row>
    <row r="323" spans="1:10" x14ac:dyDescent="0.3">
      <c r="A323" t="s">
        <v>19</v>
      </c>
      <c r="B323" t="s">
        <v>280</v>
      </c>
      <c r="C323">
        <v>5.6000000000000001E-2</v>
      </c>
      <c r="E323" t="s">
        <v>17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x14ac:dyDescent="0.3">
      <c r="A324">
        <v>60</v>
      </c>
      <c r="B324" t="s">
        <v>257</v>
      </c>
      <c r="C324">
        <v>4.5999999999999999E-2</v>
      </c>
      <c r="D324" t="s">
        <v>51</v>
      </c>
      <c r="E324" t="s">
        <v>17</v>
      </c>
      <c r="F324" t="s">
        <v>17</v>
      </c>
      <c r="G324" t="s">
        <v>17</v>
      </c>
      <c r="H324" t="s">
        <v>17</v>
      </c>
      <c r="I324">
        <v>177147</v>
      </c>
      <c r="J324" t="s">
        <v>17</v>
      </c>
    </row>
    <row r="325" spans="1:10" x14ac:dyDescent="0.3">
      <c r="A325" t="s">
        <v>19</v>
      </c>
      <c r="B325" t="s">
        <v>281</v>
      </c>
      <c r="C325">
        <v>4.3999999999999997E-2</v>
      </c>
      <c r="D325" t="s">
        <v>51</v>
      </c>
      <c r="E325" t="s">
        <v>17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x14ac:dyDescent="0.3">
      <c r="A326">
        <v>61</v>
      </c>
      <c r="B326" t="s">
        <v>294</v>
      </c>
      <c r="C326">
        <v>0.55200000000000005</v>
      </c>
      <c r="E326">
        <v>0.89600000000000002</v>
      </c>
      <c r="F326">
        <v>0.88400000000000001</v>
      </c>
      <c r="G326">
        <v>1.7000000000000001E-2</v>
      </c>
      <c r="H326">
        <v>1.9</v>
      </c>
      <c r="I326">
        <v>1</v>
      </c>
      <c r="J326">
        <v>0.88400000000000001</v>
      </c>
    </row>
    <row r="327" spans="1:10" x14ac:dyDescent="0.3">
      <c r="A327" t="s">
        <v>19</v>
      </c>
      <c r="B327" t="s">
        <v>318</v>
      </c>
      <c r="C327">
        <v>0.54</v>
      </c>
      <c r="E327">
        <v>0.872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x14ac:dyDescent="0.3">
      <c r="A328">
        <v>62</v>
      </c>
      <c r="B328" t="s">
        <v>295</v>
      </c>
      <c r="C328">
        <v>0.17899999999999999</v>
      </c>
      <c r="E328">
        <v>0.19900000000000001</v>
      </c>
      <c r="F328">
        <v>0.16800000000000001</v>
      </c>
      <c r="G328">
        <v>4.2999999999999997E-2</v>
      </c>
      <c r="H328">
        <v>25.5</v>
      </c>
      <c r="I328">
        <v>3</v>
      </c>
      <c r="J328">
        <v>0.505</v>
      </c>
    </row>
    <row r="329" spans="1:10" x14ac:dyDescent="0.3">
      <c r="A329" t="s">
        <v>19</v>
      </c>
      <c r="B329" t="s">
        <v>319</v>
      </c>
      <c r="C329">
        <v>0.14399999999999999</v>
      </c>
      <c r="E329">
        <v>0.13800000000000001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x14ac:dyDescent="0.3">
      <c r="A330">
        <v>63</v>
      </c>
      <c r="B330" t="s">
        <v>296</v>
      </c>
      <c r="C330">
        <v>7.4999999999999997E-2</v>
      </c>
      <c r="E330">
        <v>2.4E-2</v>
      </c>
      <c r="F330">
        <v>1.4E-2</v>
      </c>
      <c r="G330">
        <v>1.4999999999999999E-2</v>
      </c>
      <c r="H330">
        <v>105.6</v>
      </c>
      <c r="I330">
        <v>9</v>
      </c>
      <c r="J330">
        <v>0.125</v>
      </c>
    </row>
    <row r="331" spans="1:10" x14ac:dyDescent="0.3">
      <c r="A331" t="s">
        <v>19</v>
      </c>
      <c r="B331" t="s">
        <v>320</v>
      </c>
      <c r="C331">
        <v>6.2E-2</v>
      </c>
      <c r="E331">
        <v>4.0000000000000001E-3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x14ac:dyDescent="0.3">
      <c r="A332">
        <v>64</v>
      </c>
      <c r="B332" t="s">
        <v>297</v>
      </c>
      <c r="C332">
        <v>0.05</v>
      </c>
      <c r="E332" t="s">
        <v>17</v>
      </c>
      <c r="F332" t="s">
        <v>17</v>
      </c>
      <c r="G332" t="s">
        <v>17</v>
      </c>
      <c r="H332" t="s">
        <v>17</v>
      </c>
      <c r="I332">
        <v>27</v>
      </c>
      <c r="J332" t="s">
        <v>17</v>
      </c>
    </row>
    <row r="333" spans="1:10" x14ac:dyDescent="0.3">
      <c r="A333" t="s">
        <v>19</v>
      </c>
      <c r="B333" t="s">
        <v>321</v>
      </c>
      <c r="C333">
        <v>4.7E-2</v>
      </c>
      <c r="E333" t="s">
        <v>17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x14ac:dyDescent="0.3">
      <c r="A334">
        <v>65</v>
      </c>
      <c r="B334" t="s">
        <v>298</v>
      </c>
      <c r="C334">
        <v>4.5999999999999999E-2</v>
      </c>
      <c r="D334" t="s">
        <v>51</v>
      </c>
      <c r="E334" t="s">
        <v>17</v>
      </c>
      <c r="F334" t="s">
        <v>17</v>
      </c>
      <c r="G334" t="s">
        <v>17</v>
      </c>
      <c r="H334" t="s">
        <v>17</v>
      </c>
      <c r="I334">
        <v>81</v>
      </c>
      <c r="J334" t="s">
        <v>17</v>
      </c>
    </row>
    <row r="335" spans="1:10" x14ac:dyDescent="0.3">
      <c r="A335" t="s">
        <v>19</v>
      </c>
      <c r="B335" t="s">
        <v>322</v>
      </c>
      <c r="C335">
        <v>4.3999999999999997E-2</v>
      </c>
      <c r="D335" t="s">
        <v>51</v>
      </c>
      <c r="E335" t="s">
        <v>17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x14ac:dyDescent="0.3">
      <c r="A336">
        <v>66</v>
      </c>
      <c r="B336" t="s">
        <v>299</v>
      </c>
      <c r="C336">
        <v>4.2999999999999997E-2</v>
      </c>
      <c r="D336" t="s">
        <v>51</v>
      </c>
      <c r="E336" t="s">
        <v>17</v>
      </c>
      <c r="F336" t="s">
        <v>17</v>
      </c>
      <c r="G336" t="s">
        <v>17</v>
      </c>
      <c r="H336" t="s">
        <v>17</v>
      </c>
      <c r="I336">
        <v>243</v>
      </c>
      <c r="J336" t="s">
        <v>17</v>
      </c>
    </row>
    <row r="337" spans="1:10" x14ac:dyDescent="0.3">
      <c r="A337" t="s">
        <v>19</v>
      </c>
      <c r="B337" t="s">
        <v>323</v>
      </c>
      <c r="C337">
        <v>4.2999999999999997E-2</v>
      </c>
      <c r="D337" t="s">
        <v>51</v>
      </c>
      <c r="E337" t="s">
        <v>17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x14ac:dyDescent="0.3">
      <c r="A338">
        <v>67</v>
      </c>
      <c r="B338" t="s">
        <v>300</v>
      </c>
      <c r="C338">
        <v>4.2999999999999997E-2</v>
      </c>
      <c r="D338" t="s">
        <v>51</v>
      </c>
      <c r="E338" t="s">
        <v>17</v>
      </c>
      <c r="F338" t="s">
        <v>17</v>
      </c>
      <c r="G338" t="s">
        <v>17</v>
      </c>
      <c r="H338" t="s">
        <v>17</v>
      </c>
      <c r="I338">
        <v>729</v>
      </c>
      <c r="J338" t="s">
        <v>17</v>
      </c>
    </row>
    <row r="339" spans="1:10" x14ac:dyDescent="0.3">
      <c r="A339" t="s">
        <v>19</v>
      </c>
      <c r="B339" t="s">
        <v>324</v>
      </c>
      <c r="C339">
        <v>4.2000000000000003E-2</v>
      </c>
      <c r="D339" t="s">
        <v>51</v>
      </c>
      <c r="E339" t="s">
        <v>17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x14ac:dyDescent="0.3">
      <c r="A340">
        <v>68</v>
      </c>
      <c r="B340" t="s">
        <v>301</v>
      </c>
      <c r="C340">
        <v>4.2000000000000003E-2</v>
      </c>
      <c r="D340" t="s">
        <v>51</v>
      </c>
      <c r="E340" t="s">
        <v>17</v>
      </c>
      <c r="F340" t="s">
        <v>17</v>
      </c>
      <c r="G340" t="s">
        <v>17</v>
      </c>
      <c r="H340" t="s">
        <v>17</v>
      </c>
      <c r="I340">
        <v>2187</v>
      </c>
      <c r="J340" t="s">
        <v>17</v>
      </c>
    </row>
    <row r="341" spans="1:10" x14ac:dyDescent="0.3">
      <c r="A341" t="s">
        <v>19</v>
      </c>
      <c r="B341" t="s">
        <v>325</v>
      </c>
      <c r="C341">
        <v>4.2999999999999997E-2</v>
      </c>
      <c r="D341" t="s">
        <v>51</v>
      </c>
      <c r="E341" t="s">
        <v>17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x14ac:dyDescent="0.3">
      <c r="A342">
        <v>69</v>
      </c>
      <c r="B342" t="s">
        <v>302</v>
      </c>
      <c r="C342">
        <v>4.3999999999999997E-2</v>
      </c>
      <c r="D342" t="s">
        <v>51</v>
      </c>
      <c r="E342" t="s">
        <v>17</v>
      </c>
      <c r="F342" t="s">
        <v>17</v>
      </c>
      <c r="G342" t="s">
        <v>17</v>
      </c>
      <c r="H342" t="s">
        <v>17</v>
      </c>
      <c r="I342">
        <v>6561</v>
      </c>
      <c r="J342" t="s">
        <v>17</v>
      </c>
    </row>
    <row r="343" spans="1:10" x14ac:dyDescent="0.3">
      <c r="A343" t="s">
        <v>19</v>
      </c>
      <c r="B343" t="s">
        <v>326</v>
      </c>
      <c r="C343">
        <v>4.2999999999999997E-2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x14ac:dyDescent="0.3">
      <c r="A344">
        <v>70</v>
      </c>
      <c r="B344" t="s">
        <v>303</v>
      </c>
      <c r="C344">
        <v>4.5999999999999999E-2</v>
      </c>
      <c r="D344" t="s">
        <v>51</v>
      </c>
      <c r="E344" t="s">
        <v>17</v>
      </c>
      <c r="F344" t="s">
        <v>17</v>
      </c>
      <c r="G344" t="s">
        <v>17</v>
      </c>
      <c r="H344" t="s">
        <v>17</v>
      </c>
      <c r="I344">
        <v>19683</v>
      </c>
      <c r="J344" t="s">
        <v>17</v>
      </c>
    </row>
    <row r="345" spans="1:10" x14ac:dyDescent="0.3">
      <c r="A345" t="s">
        <v>19</v>
      </c>
      <c r="B345" t="s">
        <v>327</v>
      </c>
      <c r="C345">
        <v>4.4999999999999998E-2</v>
      </c>
      <c r="D345" t="s">
        <v>51</v>
      </c>
      <c r="E345" t="s">
        <v>17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x14ac:dyDescent="0.3">
      <c r="A346">
        <v>71</v>
      </c>
      <c r="B346" t="s">
        <v>304</v>
      </c>
      <c r="C346">
        <v>5.0999999999999997E-2</v>
      </c>
      <c r="E346" t="s">
        <v>17</v>
      </c>
      <c r="F346">
        <v>0.03</v>
      </c>
      <c r="G346">
        <v>0</v>
      </c>
      <c r="H346">
        <v>0</v>
      </c>
      <c r="I346">
        <v>59049</v>
      </c>
      <c r="J346">
        <v>1790.509</v>
      </c>
    </row>
    <row r="347" spans="1:10" x14ac:dyDescent="0.3">
      <c r="A347" t="s">
        <v>19</v>
      </c>
      <c r="B347" t="s">
        <v>328</v>
      </c>
      <c r="C347">
        <v>7.9000000000000001E-2</v>
      </c>
      <c r="E347">
        <v>0.03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x14ac:dyDescent="0.3">
      <c r="A348">
        <v>72</v>
      </c>
      <c r="B348" t="s">
        <v>305</v>
      </c>
      <c r="C348">
        <v>8.2000000000000003E-2</v>
      </c>
      <c r="E348">
        <v>3.4000000000000002E-2</v>
      </c>
      <c r="F348">
        <v>3.4000000000000002E-2</v>
      </c>
      <c r="G348">
        <v>0</v>
      </c>
      <c r="H348">
        <v>0</v>
      </c>
      <c r="I348">
        <v>177147</v>
      </c>
      <c r="J348">
        <v>6093.5780000000004</v>
      </c>
    </row>
    <row r="349" spans="1:10" x14ac:dyDescent="0.3">
      <c r="A349" t="s">
        <v>19</v>
      </c>
      <c r="B349" t="s">
        <v>329</v>
      </c>
      <c r="C349">
        <v>5.7000000000000002E-2</v>
      </c>
      <c r="E349" t="s">
        <v>17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x14ac:dyDescent="0.3">
      <c r="A350">
        <v>73</v>
      </c>
      <c r="B350" t="s">
        <v>342</v>
      </c>
      <c r="C350">
        <v>3.7160000000000002</v>
      </c>
      <c r="D350" t="s">
        <v>51</v>
      </c>
      <c r="E350" t="s">
        <v>17</v>
      </c>
      <c r="F350" t="s">
        <v>17</v>
      </c>
      <c r="G350" t="s">
        <v>17</v>
      </c>
      <c r="H350" t="s">
        <v>17</v>
      </c>
      <c r="I350">
        <v>1</v>
      </c>
      <c r="J350" t="s">
        <v>17</v>
      </c>
    </row>
    <row r="351" spans="1:10" x14ac:dyDescent="0.3">
      <c r="A351" t="s">
        <v>19</v>
      </c>
      <c r="B351" t="s">
        <v>366</v>
      </c>
      <c r="C351">
        <v>3.8260000000000001</v>
      </c>
      <c r="D351" t="s">
        <v>51</v>
      </c>
      <c r="E351" t="s">
        <v>17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x14ac:dyDescent="0.3">
      <c r="A352">
        <v>74</v>
      </c>
      <c r="B352" t="s">
        <v>343</v>
      </c>
      <c r="C352">
        <v>3.6219999999999999</v>
      </c>
      <c r="D352" t="s">
        <v>51</v>
      </c>
      <c r="E352" t="s">
        <v>17</v>
      </c>
      <c r="F352" t="s">
        <v>17</v>
      </c>
      <c r="G352" t="s">
        <v>17</v>
      </c>
      <c r="H352" t="s">
        <v>17</v>
      </c>
      <c r="I352">
        <v>3</v>
      </c>
      <c r="J352" t="s">
        <v>17</v>
      </c>
    </row>
    <row r="353" spans="1:10" x14ac:dyDescent="0.3">
      <c r="A353" t="s">
        <v>19</v>
      </c>
      <c r="B353" t="s">
        <v>367</v>
      </c>
      <c r="C353">
        <v>3.7749999999999999</v>
      </c>
      <c r="D353" t="s">
        <v>51</v>
      </c>
      <c r="E353" t="s">
        <v>17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x14ac:dyDescent="0.3">
      <c r="A354">
        <v>75</v>
      </c>
      <c r="B354" t="s">
        <v>344</v>
      </c>
      <c r="C354">
        <v>3.3889999999999998</v>
      </c>
      <c r="E354" t="s">
        <v>17</v>
      </c>
      <c r="F354">
        <v>30.035</v>
      </c>
      <c r="G354">
        <v>0</v>
      </c>
      <c r="H354">
        <v>0</v>
      </c>
      <c r="I354">
        <v>9</v>
      </c>
      <c r="J354">
        <v>270.31799999999998</v>
      </c>
    </row>
    <row r="355" spans="1:10" x14ac:dyDescent="0.3">
      <c r="A355" t="s">
        <v>19</v>
      </c>
      <c r="B355" t="s">
        <v>368</v>
      </c>
      <c r="C355">
        <v>3.3479999999999999</v>
      </c>
      <c r="E355">
        <v>30.035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x14ac:dyDescent="0.3">
      <c r="A356">
        <v>76</v>
      </c>
      <c r="B356" t="s">
        <v>345</v>
      </c>
      <c r="C356">
        <v>2.2999999999999998</v>
      </c>
      <c r="E356">
        <v>6.51</v>
      </c>
      <c r="F356">
        <v>6.3339999999999996</v>
      </c>
      <c r="G356">
        <v>0.25</v>
      </c>
      <c r="H356">
        <v>3.9</v>
      </c>
      <c r="I356">
        <v>27</v>
      </c>
      <c r="J356">
        <v>171.01599999999999</v>
      </c>
    </row>
    <row r="357" spans="1:10" x14ac:dyDescent="0.3">
      <c r="A357" t="s">
        <v>19</v>
      </c>
      <c r="B357" t="s">
        <v>369</v>
      </c>
      <c r="C357">
        <v>2.2330000000000001</v>
      </c>
      <c r="E357">
        <v>6.157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x14ac:dyDescent="0.3">
      <c r="A358">
        <v>77</v>
      </c>
      <c r="B358" t="s">
        <v>346</v>
      </c>
      <c r="C358">
        <v>0.99</v>
      </c>
      <c r="E358">
        <v>1.861</v>
      </c>
      <c r="F358">
        <v>1.5509999999999999</v>
      </c>
      <c r="G358">
        <v>0.439</v>
      </c>
      <c r="H358">
        <v>28.3</v>
      </c>
      <c r="I358">
        <v>81</v>
      </c>
      <c r="J358">
        <v>125.608</v>
      </c>
    </row>
    <row r="359" spans="1:10" x14ac:dyDescent="0.3">
      <c r="A359" t="s">
        <v>19</v>
      </c>
      <c r="B359" t="s">
        <v>370</v>
      </c>
      <c r="C359">
        <v>0.71699999999999997</v>
      </c>
      <c r="E359">
        <v>1.24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x14ac:dyDescent="0.3">
      <c r="A360">
        <v>78</v>
      </c>
      <c r="B360" t="s">
        <v>347</v>
      </c>
      <c r="C360">
        <v>0.214</v>
      </c>
      <c r="E360">
        <v>0.26</v>
      </c>
      <c r="F360">
        <v>0.23899999999999999</v>
      </c>
      <c r="G360">
        <v>0.03</v>
      </c>
      <c r="H360">
        <v>12.5</v>
      </c>
      <c r="I360">
        <v>243</v>
      </c>
      <c r="J360">
        <v>58.014000000000003</v>
      </c>
    </row>
    <row r="361" spans="1:10" x14ac:dyDescent="0.3">
      <c r="A361" t="s">
        <v>19</v>
      </c>
      <c r="B361" t="s">
        <v>371</v>
      </c>
      <c r="C361">
        <v>0.19</v>
      </c>
      <c r="E361">
        <v>0.218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x14ac:dyDescent="0.3">
      <c r="A362">
        <v>79</v>
      </c>
      <c r="B362" t="s">
        <v>348</v>
      </c>
      <c r="C362">
        <v>0.09</v>
      </c>
      <c r="E362">
        <v>4.9000000000000002E-2</v>
      </c>
      <c r="F362">
        <v>4.7E-2</v>
      </c>
      <c r="G362">
        <v>3.0000000000000001E-3</v>
      </c>
      <c r="H362">
        <v>7.5</v>
      </c>
      <c r="I362">
        <v>729</v>
      </c>
      <c r="J362">
        <v>33.918999999999997</v>
      </c>
    </row>
    <row r="363" spans="1:10" x14ac:dyDescent="0.3">
      <c r="A363" t="s">
        <v>19</v>
      </c>
      <c r="B363" t="s">
        <v>372</v>
      </c>
      <c r="C363">
        <v>8.6999999999999994E-2</v>
      </c>
      <c r="E363">
        <v>4.3999999999999997E-2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x14ac:dyDescent="0.3">
      <c r="A364">
        <v>80</v>
      </c>
      <c r="B364" t="s">
        <v>349</v>
      </c>
      <c r="C364">
        <v>5.1999999999999998E-2</v>
      </c>
      <c r="E364" t="s">
        <v>17</v>
      </c>
      <c r="F364" t="s">
        <v>17</v>
      </c>
      <c r="G364" t="s">
        <v>17</v>
      </c>
      <c r="H364" t="s">
        <v>17</v>
      </c>
      <c r="I364">
        <v>2187</v>
      </c>
      <c r="J364" t="s">
        <v>17</v>
      </c>
    </row>
    <row r="365" spans="1:10" x14ac:dyDescent="0.3">
      <c r="A365" t="s">
        <v>19</v>
      </c>
      <c r="B365" t="s">
        <v>373</v>
      </c>
      <c r="C365">
        <v>5.5E-2</v>
      </c>
      <c r="E365" t="s">
        <v>17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x14ac:dyDescent="0.3">
      <c r="A366">
        <v>81</v>
      </c>
      <c r="B366" t="s">
        <v>350</v>
      </c>
      <c r="C366">
        <v>4.9000000000000002E-2</v>
      </c>
      <c r="E366" t="s">
        <v>17</v>
      </c>
      <c r="F366" t="s">
        <v>17</v>
      </c>
      <c r="G366" t="s">
        <v>17</v>
      </c>
      <c r="H366" t="s">
        <v>17</v>
      </c>
      <c r="I366">
        <v>6561</v>
      </c>
      <c r="J366" t="s">
        <v>17</v>
      </c>
    </row>
    <row r="367" spans="1:10" x14ac:dyDescent="0.3">
      <c r="A367" t="s">
        <v>19</v>
      </c>
      <c r="B367" t="s">
        <v>374</v>
      </c>
      <c r="C367">
        <v>5.3999999999999999E-2</v>
      </c>
      <c r="E367" t="s">
        <v>17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x14ac:dyDescent="0.3">
      <c r="A368">
        <v>82</v>
      </c>
      <c r="B368" t="s">
        <v>351</v>
      </c>
      <c r="C368">
        <v>4.7E-2</v>
      </c>
      <c r="E368" t="s">
        <v>17</v>
      </c>
      <c r="F368" t="s">
        <v>17</v>
      </c>
      <c r="G368" t="s">
        <v>17</v>
      </c>
      <c r="H368" t="s">
        <v>17</v>
      </c>
      <c r="I368">
        <v>19683</v>
      </c>
      <c r="J368" t="s">
        <v>17</v>
      </c>
    </row>
    <row r="369" spans="1:10" x14ac:dyDescent="0.3">
      <c r="A369" t="s">
        <v>19</v>
      </c>
      <c r="B369" t="s">
        <v>375</v>
      </c>
      <c r="C369">
        <v>5.0999999999999997E-2</v>
      </c>
      <c r="E369" t="s">
        <v>17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x14ac:dyDescent="0.3">
      <c r="A370">
        <v>83</v>
      </c>
      <c r="B370" t="s">
        <v>352</v>
      </c>
      <c r="C370">
        <v>7.0000000000000007E-2</v>
      </c>
      <c r="E370">
        <v>1.4999999999999999E-2</v>
      </c>
      <c r="F370">
        <v>3.3000000000000002E-2</v>
      </c>
      <c r="G370">
        <v>2.5000000000000001E-2</v>
      </c>
      <c r="H370">
        <v>76.599999999999994</v>
      </c>
      <c r="I370">
        <v>59049</v>
      </c>
      <c r="J370">
        <v>1946.462</v>
      </c>
    </row>
    <row r="371" spans="1:10" x14ac:dyDescent="0.3">
      <c r="A371" t="s">
        <v>19</v>
      </c>
      <c r="B371" t="s">
        <v>376</v>
      </c>
      <c r="C371">
        <v>9.1999999999999998E-2</v>
      </c>
      <c r="E371">
        <v>5.0999999999999997E-2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x14ac:dyDescent="0.3">
      <c r="A372">
        <v>84</v>
      </c>
      <c r="B372" t="s">
        <v>353</v>
      </c>
      <c r="C372">
        <v>7.1999999999999995E-2</v>
      </c>
      <c r="E372">
        <v>1.9E-2</v>
      </c>
      <c r="F372">
        <v>1.9E-2</v>
      </c>
      <c r="G372">
        <v>0</v>
      </c>
      <c r="H372">
        <v>0</v>
      </c>
      <c r="I372">
        <v>177147</v>
      </c>
      <c r="J372">
        <v>3305.0830000000001</v>
      </c>
    </row>
    <row r="373" spans="1:10" x14ac:dyDescent="0.3">
      <c r="A373" t="s">
        <v>19</v>
      </c>
      <c r="B373" t="s">
        <v>377</v>
      </c>
      <c r="C373">
        <v>4.7E-2</v>
      </c>
      <c r="E373" t="s">
        <v>17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x14ac:dyDescent="0.3">
      <c r="A374">
        <v>85</v>
      </c>
      <c r="B374" t="s">
        <v>66</v>
      </c>
      <c r="C374">
        <v>3.6989999999999998</v>
      </c>
      <c r="D374" t="s">
        <v>51</v>
      </c>
      <c r="E374" t="s">
        <v>17</v>
      </c>
      <c r="F374" t="s">
        <v>17</v>
      </c>
      <c r="G374" t="s">
        <v>17</v>
      </c>
      <c r="H374" t="s">
        <v>17</v>
      </c>
      <c r="I374">
        <v>1</v>
      </c>
      <c r="J374" t="s">
        <v>17</v>
      </c>
    </row>
    <row r="375" spans="1:10" x14ac:dyDescent="0.3">
      <c r="A375" t="s">
        <v>19</v>
      </c>
      <c r="B375" t="s">
        <v>90</v>
      </c>
      <c r="C375">
        <v>3.6179999999999999</v>
      </c>
      <c r="D375" t="s">
        <v>51</v>
      </c>
      <c r="E375" t="s">
        <v>17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x14ac:dyDescent="0.3">
      <c r="A376">
        <v>86</v>
      </c>
      <c r="B376" t="s">
        <v>67</v>
      </c>
      <c r="C376">
        <v>3.5550000000000002</v>
      </c>
      <c r="D376" t="s">
        <v>51</v>
      </c>
      <c r="E376" t="s">
        <v>17</v>
      </c>
      <c r="F376">
        <v>20.196999999999999</v>
      </c>
      <c r="G376">
        <v>0</v>
      </c>
      <c r="H376">
        <v>0</v>
      </c>
      <c r="I376">
        <v>3</v>
      </c>
      <c r="J376">
        <v>60.591999999999999</v>
      </c>
    </row>
    <row r="377" spans="1:10" x14ac:dyDescent="0.3">
      <c r="A377" t="s">
        <v>19</v>
      </c>
      <c r="B377" t="s">
        <v>91</v>
      </c>
      <c r="C377">
        <v>3.2629999999999999</v>
      </c>
      <c r="E377">
        <v>20.196999999999999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x14ac:dyDescent="0.3">
      <c r="A378">
        <v>87</v>
      </c>
      <c r="B378" t="s">
        <v>68</v>
      </c>
      <c r="C378">
        <v>2.7010000000000001</v>
      </c>
      <c r="E378">
        <v>9.2739999999999991</v>
      </c>
      <c r="F378">
        <v>10.596</v>
      </c>
      <c r="G378">
        <v>1.87</v>
      </c>
      <c r="H378">
        <v>17.7</v>
      </c>
      <c r="I378">
        <v>9</v>
      </c>
      <c r="J378">
        <v>95.366</v>
      </c>
    </row>
    <row r="379" spans="1:10" x14ac:dyDescent="0.3">
      <c r="A379" t="s">
        <v>19</v>
      </c>
      <c r="B379" t="s">
        <v>92</v>
      </c>
      <c r="C379">
        <v>2.9420000000000002</v>
      </c>
      <c r="E379">
        <v>11.919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x14ac:dyDescent="0.3">
      <c r="A380">
        <v>88</v>
      </c>
      <c r="B380" t="s">
        <v>69</v>
      </c>
      <c r="C380">
        <v>1.3149999999999999</v>
      </c>
      <c r="E380">
        <v>2.706</v>
      </c>
      <c r="F380">
        <v>2.4580000000000002</v>
      </c>
      <c r="G380">
        <v>0.35099999999999998</v>
      </c>
      <c r="H380">
        <v>14.3</v>
      </c>
      <c r="I380">
        <v>27</v>
      </c>
      <c r="J380">
        <v>66.372</v>
      </c>
    </row>
    <row r="381" spans="1:10" x14ac:dyDescent="0.3">
      <c r="A381" t="s">
        <v>19</v>
      </c>
      <c r="B381" t="s">
        <v>93</v>
      </c>
      <c r="C381">
        <v>1.1299999999999999</v>
      </c>
      <c r="E381">
        <v>2.21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x14ac:dyDescent="0.3">
      <c r="A382">
        <v>89</v>
      </c>
      <c r="B382" t="s">
        <v>70</v>
      </c>
      <c r="C382">
        <v>0.42199999999999999</v>
      </c>
      <c r="E382">
        <v>0.64200000000000002</v>
      </c>
      <c r="F382">
        <v>0.54500000000000004</v>
      </c>
      <c r="G382">
        <v>0.13800000000000001</v>
      </c>
      <c r="H382">
        <v>25.3</v>
      </c>
      <c r="I382">
        <v>81</v>
      </c>
      <c r="J382">
        <v>44.106999999999999</v>
      </c>
    </row>
    <row r="383" spans="1:10" x14ac:dyDescent="0.3">
      <c r="A383" t="s">
        <v>19</v>
      </c>
      <c r="B383" t="s">
        <v>94</v>
      </c>
      <c r="C383">
        <v>0.318</v>
      </c>
      <c r="E383">
        <v>0.44700000000000001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x14ac:dyDescent="0.3">
      <c r="A384">
        <v>90</v>
      </c>
      <c r="B384" t="s">
        <v>71</v>
      </c>
      <c r="C384">
        <v>0.106</v>
      </c>
      <c r="E384">
        <v>7.4999999999999997E-2</v>
      </c>
      <c r="F384">
        <v>6.7000000000000004E-2</v>
      </c>
      <c r="G384">
        <v>1.2E-2</v>
      </c>
      <c r="H384">
        <v>18.100000000000001</v>
      </c>
      <c r="I384">
        <v>243</v>
      </c>
      <c r="J384">
        <v>16.231000000000002</v>
      </c>
    </row>
    <row r="385" spans="1:10" x14ac:dyDescent="0.3">
      <c r="A385" t="s">
        <v>19</v>
      </c>
      <c r="B385" t="s">
        <v>95</v>
      </c>
      <c r="C385">
        <v>9.6000000000000002E-2</v>
      </c>
      <c r="E385">
        <v>5.8000000000000003E-2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x14ac:dyDescent="0.3">
      <c r="A386">
        <v>91</v>
      </c>
      <c r="B386" t="s">
        <v>72</v>
      </c>
      <c r="C386">
        <v>6.2E-2</v>
      </c>
      <c r="E386">
        <v>2E-3</v>
      </c>
      <c r="F386">
        <v>2E-3</v>
      </c>
      <c r="G386">
        <v>0</v>
      </c>
      <c r="H386">
        <v>0</v>
      </c>
      <c r="I386">
        <v>729</v>
      </c>
      <c r="J386">
        <v>1.6639999999999999</v>
      </c>
    </row>
    <row r="387" spans="1:10" x14ac:dyDescent="0.3">
      <c r="A387" t="s">
        <v>19</v>
      </c>
      <c r="B387" t="s">
        <v>96</v>
      </c>
      <c r="C387">
        <v>5.8999999999999997E-2</v>
      </c>
      <c r="E387" t="s">
        <v>17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x14ac:dyDescent="0.3">
      <c r="A388">
        <v>92</v>
      </c>
      <c r="B388" t="s">
        <v>73</v>
      </c>
      <c r="C388">
        <v>4.9000000000000002E-2</v>
      </c>
      <c r="E388" t="s">
        <v>17</v>
      </c>
      <c r="F388" t="s">
        <v>17</v>
      </c>
      <c r="G388" t="s">
        <v>17</v>
      </c>
      <c r="H388" t="s">
        <v>17</v>
      </c>
      <c r="I388">
        <v>2187</v>
      </c>
      <c r="J388" t="s">
        <v>17</v>
      </c>
    </row>
    <row r="389" spans="1:10" x14ac:dyDescent="0.3">
      <c r="A389" t="s">
        <v>19</v>
      </c>
      <c r="B389" t="s">
        <v>97</v>
      </c>
      <c r="C389">
        <v>4.9000000000000002E-2</v>
      </c>
      <c r="E389" t="s">
        <v>17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x14ac:dyDescent="0.3">
      <c r="A390">
        <v>93</v>
      </c>
      <c r="B390" t="s">
        <v>74</v>
      </c>
      <c r="C390">
        <v>4.5999999999999999E-2</v>
      </c>
      <c r="D390" t="s">
        <v>51</v>
      </c>
      <c r="E390" t="s">
        <v>17</v>
      </c>
      <c r="F390" t="s">
        <v>17</v>
      </c>
      <c r="G390" t="s">
        <v>17</v>
      </c>
      <c r="H390" t="s">
        <v>17</v>
      </c>
      <c r="I390">
        <v>6561</v>
      </c>
      <c r="J390" t="s">
        <v>17</v>
      </c>
    </row>
    <row r="391" spans="1:10" x14ac:dyDescent="0.3">
      <c r="A391" t="s">
        <v>19</v>
      </c>
      <c r="B391" t="s">
        <v>98</v>
      </c>
      <c r="C391">
        <v>4.8000000000000001E-2</v>
      </c>
      <c r="E391" t="s">
        <v>17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x14ac:dyDescent="0.3">
      <c r="A392">
        <v>94</v>
      </c>
      <c r="B392" t="s">
        <v>75</v>
      </c>
      <c r="C392">
        <v>4.4999999999999998E-2</v>
      </c>
      <c r="D392" t="s">
        <v>51</v>
      </c>
      <c r="E392" t="s">
        <v>17</v>
      </c>
      <c r="F392" t="s">
        <v>17</v>
      </c>
      <c r="G392" t="s">
        <v>17</v>
      </c>
      <c r="H392" t="s">
        <v>17</v>
      </c>
      <c r="I392">
        <v>19683</v>
      </c>
      <c r="J392" t="s">
        <v>17</v>
      </c>
    </row>
    <row r="393" spans="1:10" x14ac:dyDescent="0.3">
      <c r="A393" t="s">
        <v>19</v>
      </c>
      <c r="B393" t="s">
        <v>99</v>
      </c>
      <c r="C393">
        <v>4.5999999999999999E-2</v>
      </c>
      <c r="D393" t="s">
        <v>51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x14ac:dyDescent="0.3">
      <c r="A394">
        <v>95</v>
      </c>
      <c r="B394" t="s">
        <v>76</v>
      </c>
      <c r="C394">
        <v>4.8000000000000001E-2</v>
      </c>
      <c r="E394" t="s">
        <v>17</v>
      </c>
      <c r="F394" t="s">
        <v>17</v>
      </c>
      <c r="G394" t="s">
        <v>17</v>
      </c>
      <c r="H394" t="s">
        <v>17</v>
      </c>
      <c r="I394">
        <v>59049</v>
      </c>
      <c r="J394" t="s">
        <v>17</v>
      </c>
    </row>
    <row r="395" spans="1:10" x14ac:dyDescent="0.3">
      <c r="A395" t="s">
        <v>19</v>
      </c>
      <c r="B395" t="s">
        <v>100</v>
      </c>
      <c r="C395">
        <v>5.2999999999999999E-2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x14ac:dyDescent="0.3">
      <c r="A396">
        <v>96</v>
      </c>
      <c r="B396" t="s">
        <v>77</v>
      </c>
      <c r="C396">
        <v>4.5999999999999999E-2</v>
      </c>
      <c r="D396" t="s">
        <v>51</v>
      </c>
      <c r="E396" t="s">
        <v>17</v>
      </c>
      <c r="F396" t="s">
        <v>17</v>
      </c>
      <c r="G396" t="s">
        <v>17</v>
      </c>
      <c r="H396" t="s">
        <v>17</v>
      </c>
      <c r="I396">
        <v>177147</v>
      </c>
      <c r="J396" t="s">
        <v>17</v>
      </c>
    </row>
    <row r="397" spans="1:10" x14ac:dyDescent="0.3">
      <c r="A397" t="s">
        <v>19</v>
      </c>
      <c r="B397" t="s">
        <v>101</v>
      </c>
      <c r="C397">
        <v>0.05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x14ac:dyDescent="0.3">
      <c r="A398" t="s">
        <v>43</v>
      </c>
    </row>
    <row r="399" spans="1:10" x14ac:dyDescent="0.3">
      <c r="A399" t="s">
        <v>390</v>
      </c>
      <c r="B399" t="s">
        <v>391</v>
      </c>
      <c r="D399" t="s">
        <v>19</v>
      </c>
    </row>
    <row r="400" spans="1:10" x14ac:dyDescent="0.3">
      <c r="A400" t="s">
        <v>53</v>
      </c>
      <c r="B400" t="s">
        <v>417</v>
      </c>
      <c r="C400">
        <v>537.23</v>
      </c>
      <c r="D400" t="s">
        <v>418</v>
      </c>
    </row>
    <row r="401" spans="1:1" x14ac:dyDescent="0.3">
      <c r="A401" t="s">
        <v>50</v>
      </c>
    </row>
    <row r="402" spans="1:1" x14ac:dyDescent="0.3">
      <c r="A402" t="s">
        <v>575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95" priority="16" operator="greaterThan">
      <formula>20</formula>
    </cfRule>
  </conditionalFormatting>
  <conditionalFormatting sqref="R6:AC6">
    <cfRule type="cellIs" dxfId="294" priority="15" operator="greaterThan">
      <formula>20</formula>
    </cfRule>
  </conditionalFormatting>
  <conditionalFormatting sqref="D9:O9">
    <cfRule type="cellIs" dxfId="293" priority="14" operator="greaterThan">
      <formula>20</formula>
    </cfRule>
  </conditionalFormatting>
  <conditionalFormatting sqref="R9:AC9">
    <cfRule type="cellIs" dxfId="292" priority="13" operator="greaterThan">
      <formula>20</formula>
    </cfRule>
  </conditionalFormatting>
  <conditionalFormatting sqref="D12:O12">
    <cfRule type="cellIs" dxfId="291" priority="12" operator="greaterThan">
      <formula>20</formula>
    </cfRule>
  </conditionalFormatting>
  <conditionalFormatting sqref="R12:AC12">
    <cfRule type="cellIs" dxfId="290" priority="11" operator="greaterThan">
      <formula>20</formula>
    </cfRule>
  </conditionalFormatting>
  <conditionalFormatting sqref="D15:O15">
    <cfRule type="cellIs" dxfId="289" priority="10" operator="greaterThan">
      <formula>20</formula>
    </cfRule>
  </conditionalFormatting>
  <conditionalFormatting sqref="R15:AC15">
    <cfRule type="cellIs" dxfId="288" priority="9" operator="greaterThan">
      <formula>20</formula>
    </cfRule>
  </conditionalFormatting>
  <conditionalFormatting sqref="D18:O18">
    <cfRule type="cellIs" dxfId="287" priority="8" operator="greaterThan">
      <formula>20</formula>
    </cfRule>
  </conditionalFormatting>
  <conditionalFormatting sqref="R18:AC18">
    <cfRule type="cellIs" dxfId="286" priority="7" operator="greaterThan">
      <formula>20</formula>
    </cfRule>
  </conditionalFormatting>
  <conditionalFormatting sqref="D21:O21">
    <cfRule type="cellIs" dxfId="285" priority="6" operator="greaterThan">
      <formula>20</formula>
    </cfRule>
  </conditionalFormatting>
  <conditionalFormatting sqref="R21:AC21">
    <cfRule type="cellIs" dxfId="284" priority="5" operator="greaterThan">
      <formula>20</formula>
    </cfRule>
  </conditionalFormatting>
  <conditionalFormatting sqref="D24:O24">
    <cfRule type="cellIs" dxfId="283" priority="4" operator="greaterThan">
      <formula>20</formula>
    </cfRule>
  </conditionalFormatting>
  <conditionalFormatting sqref="R24:AC24">
    <cfRule type="cellIs" dxfId="282" priority="3" operator="greaterThan">
      <formula>20</formula>
    </cfRule>
  </conditionalFormatting>
  <conditionalFormatting sqref="D27:O27">
    <cfRule type="cellIs" dxfId="281" priority="2" operator="greaterThan">
      <formula>20</formula>
    </cfRule>
  </conditionalFormatting>
  <conditionalFormatting sqref="R27:AC27">
    <cfRule type="cellIs" dxfId="280" priority="1" operator="greaterThan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02"/>
  <sheetViews>
    <sheetView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bestFit="1" customWidth="1"/>
    <col min="4" max="15" width="9.09765625" style="12"/>
    <col min="16" max="16" width="5.3984375" style="12" customWidth="1"/>
    <col min="17" max="17" width="12.8984375" style="12" bestFit="1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24.4</v>
      </c>
      <c r="C4" s="14" t="s">
        <v>393</v>
      </c>
      <c r="D4" s="12">
        <v>4.9500000000000002E-2</v>
      </c>
      <c r="E4" s="12">
        <v>9.5100000000000004E-2</v>
      </c>
      <c r="F4" s="12">
        <v>4.5600000000000002E-2</v>
      </c>
      <c r="G4" s="12">
        <v>9.3100000000000002E-2</v>
      </c>
      <c r="H4" s="12">
        <v>7.51E-2</v>
      </c>
      <c r="I4" s="12">
        <v>5.0599999999999999E-2</v>
      </c>
      <c r="J4" s="12">
        <v>5.5800000000000002E-2</v>
      </c>
      <c r="K4" s="12">
        <v>4.8099999999999997E-2</v>
      </c>
      <c r="L4" s="12">
        <v>4.7899999999999998E-2</v>
      </c>
      <c r="M4" s="12">
        <v>4.8899999999999999E-2</v>
      </c>
      <c r="N4" s="12">
        <v>8.1000000000000003E-2</v>
      </c>
      <c r="O4" s="12">
        <v>5.28E-2</v>
      </c>
      <c r="Q4" s="14" t="s">
        <v>400</v>
      </c>
      <c r="R4" s="12">
        <v>3.4849000000000001</v>
      </c>
      <c r="S4" s="12">
        <v>3.4110999999999998</v>
      </c>
      <c r="T4" s="12">
        <v>3.2039</v>
      </c>
      <c r="U4" s="12">
        <v>2.298</v>
      </c>
      <c r="V4" s="12">
        <v>1.1253</v>
      </c>
      <c r="W4" s="12">
        <v>0.39889999999999998</v>
      </c>
      <c r="X4" s="12">
        <v>0.18360000000000001</v>
      </c>
      <c r="Y4" s="12">
        <v>9.4799999999999995E-2</v>
      </c>
      <c r="Z4" s="12">
        <v>5.8200000000000002E-2</v>
      </c>
      <c r="AA4" s="12">
        <v>5.8200000000000002E-2</v>
      </c>
      <c r="AB4" s="12">
        <v>6.2899999999999998E-2</v>
      </c>
      <c r="AC4" s="12">
        <v>5.45E-2</v>
      </c>
    </row>
    <row r="5" spans="1:29" x14ac:dyDescent="0.3">
      <c r="C5" s="14"/>
      <c r="D5" s="12">
        <v>4.2599999999999999E-2</v>
      </c>
      <c r="E5" s="12">
        <v>4.3999999999999997E-2</v>
      </c>
      <c r="F5" s="12">
        <v>4.2999999999999997E-2</v>
      </c>
      <c r="G5" s="12">
        <v>4.2099999999999999E-2</v>
      </c>
      <c r="H5" s="12">
        <v>4.3299999999999998E-2</v>
      </c>
      <c r="I5" s="12">
        <v>4.3099999999999999E-2</v>
      </c>
      <c r="J5" s="12">
        <v>4.4200000000000003E-2</v>
      </c>
      <c r="K5" s="12">
        <v>4.3799999999999999E-2</v>
      </c>
      <c r="L5" s="12">
        <v>4.4699999999999997E-2</v>
      </c>
      <c r="M5" s="12">
        <v>4.2900000000000001E-2</v>
      </c>
      <c r="N5" s="12">
        <v>4.6199999999999998E-2</v>
      </c>
      <c r="O5" s="12">
        <v>4.2799999999999998E-2</v>
      </c>
      <c r="Q5" s="14"/>
      <c r="R5" s="12">
        <v>3.4624000000000001</v>
      </c>
      <c r="S5" s="12">
        <v>3.4175</v>
      </c>
      <c r="T5" s="12">
        <v>3.2622</v>
      </c>
      <c r="U5" s="12">
        <v>2.3871000000000002</v>
      </c>
      <c r="V5" s="12">
        <v>1.1645000000000001</v>
      </c>
      <c r="W5" s="12">
        <v>0.44280000000000003</v>
      </c>
      <c r="X5" s="12">
        <v>0.18179999999999999</v>
      </c>
      <c r="Y5" s="12">
        <v>8.4500000000000006E-2</v>
      </c>
      <c r="Z5" s="12">
        <v>5.8400000000000001E-2</v>
      </c>
      <c r="AA5" s="12">
        <v>5.45E-2</v>
      </c>
      <c r="AB5" s="12">
        <v>4.7600000000000003E-2</v>
      </c>
      <c r="AC5" s="12">
        <v>4.4600000000000001E-2</v>
      </c>
    </row>
    <row r="6" spans="1:29" s="9" customFormat="1" x14ac:dyDescent="0.3">
      <c r="C6" s="19" t="s">
        <v>475</v>
      </c>
      <c r="D6" s="9">
        <f>_xlfn.STDEV.S(D4:D5)/AVERAGE(D4:D5)*100</f>
        <v>10.595085320710488</v>
      </c>
      <c r="E6" s="9">
        <f>_xlfn.STDEV.S(E4:E5)/AVERAGE(E4:E5)*100</f>
        <v>51.952777165539288</v>
      </c>
      <c r="F6" s="9">
        <f t="shared" ref="F6:O6" si="0">_xlfn.STDEV.S(F4:F5)/AVERAGE(F4:F5)*100</f>
        <v>4.1500623726524317</v>
      </c>
      <c r="G6" s="9">
        <f>_xlfn.STDEV.S(G4:G5)/AVERAGE(G4:G5)*100</f>
        <v>53.346813373541366</v>
      </c>
      <c r="H6" s="9">
        <f t="shared" si="0"/>
        <v>37.983100746169249</v>
      </c>
      <c r="I6" s="9">
        <f t="shared" si="0"/>
        <v>11.319745696689662</v>
      </c>
      <c r="J6" s="9">
        <f t="shared" si="0"/>
        <v>16.404877323527831</v>
      </c>
      <c r="K6" s="9">
        <f t="shared" si="0"/>
        <v>6.6171037194823787</v>
      </c>
      <c r="L6" s="9">
        <f t="shared" si="0"/>
        <v>4.8871311010733338</v>
      </c>
      <c r="M6" s="9">
        <f>_xlfn.STDEV.S(M4:M5)/AVERAGE(M4:M5)*100</f>
        <v>9.2432258978633648</v>
      </c>
      <c r="N6" s="9">
        <f t="shared" si="0"/>
        <v>38.690748404546881</v>
      </c>
      <c r="O6" s="9">
        <f t="shared" si="0"/>
        <v>14.793028895116143</v>
      </c>
      <c r="Q6" s="19" t="s">
        <v>475</v>
      </c>
      <c r="R6" s="9">
        <f>_xlfn.STDEV.S(R4:R5)/AVERAGE(R4:R5)*100</f>
        <v>0.45801685767700528</v>
      </c>
      <c r="S6" s="9">
        <f>_xlfn.STDEV.S(S4:S5)/AVERAGE(S4:S5)*100</f>
        <v>0.13254498431871933</v>
      </c>
      <c r="T6" s="9">
        <f t="shared" ref="T6:AC6" si="1">_xlfn.STDEV.S(T4:T5)/AVERAGE(T4:T5)*100</f>
        <v>1.2750908690919018</v>
      </c>
      <c r="U6" s="9">
        <f>_xlfn.STDEV.S(U4:U5)/AVERAGE(U4:U5)*100</f>
        <v>2.6895141706141388</v>
      </c>
      <c r="V6" s="9">
        <f t="shared" si="1"/>
        <v>2.4210486350347411</v>
      </c>
      <c r="W6" s="9">
        <f t="shared" si="1"/>
        <v>7.3760217878316432</v>
      </c>
      <c r="X6" s="9">
        <f t="shared" si="1"/>
        <v>0.69665692727739592</v>
      </c>
      <c r="Y6" s="9">
        <f t="shared" si="1"/>
        <v>8.1240377537327735</v>
      </c>
      <c r="Z6" s="9">
        <f t="shared" si="1"/>
        <v>0.24257522510687587</v>
      </c>
      <c r="AA6" s="9">
        <f t="shared" si="1"/>
        <v>4.6429371612958787</v>
      </c>
      <c r="AB6" s="9">
        <f t="shared" si="1"/>
        <v>19.58141855593513</v>
      </c>
      <c r="AC6" s="9">
        <f t="shared" si="1"/>
        <v>14.127865052970373</v>
      </c>
    </row>
    <row r="7" spans="1:29" x14ac:dyDescent="0.3">
      <c r="C7" s="14" t="s">
        <v>461</v>
      </c>
      <c r="D7" s="12">
        <v>1.0091000000000001</v>
      </c>
      <c r="E7" s="12">
        <v>0.27039999999999997</v>
      </c>
      <c r="F7" s="12">
        <v>8.1100000000000005E-2</v>
      </c>
      <c r="G7" s="12">
        <v>5.3400000000000003E-2</v>
      </c>
      <c r="H7" s="12">
        <v>4.7500000000000001E-2</v>
      </c>
      <c r="I7" s="12">
        <v>4.2999999999999997E-2</v>
      </c>
      <c r="J7" s="12">
        <v>4.2999999999999997E-2</v>
      </c>
      <c r="K7" s="12">
        <v>4.2200000000000001E-2</v>
      </c>
      <c r="L7" s="12">
        <v>4.58E-2</v>
      </c>
      <c r="M7" s="12">
        <v>4.2500000000000003E-2</v>
      </c>
      <c r="N7" s="12">
        <v>4.5900000000000003E-2</v>
      </c>
      <c r="O7" s="12">
        <v>4.3099999999999999E-2</v>
      </c>
      <c r="Q7" s="14" t="s">
        <v>468</v>
      </c>
      <c r="R7" s="12">
        <v>4.53E-2</v>
      </c>
      <c r="S7" s="12">
        <v>4.6199999999999998E-2</v>
      </c>
      <c r="T7" s="12">
        <v>4.6699999999999998E-2</v>
      </c>
      <c r="U7" s="12">
        <v>4.5699999999999998E-2</v>
      </c>
      <c r="V7" s="12">
        <v>4.5400000000000003E-2</v>
      </c>
      <c r="W7" s="12">
        <v>5.1499999999999997E-2</v>
      </c>
      <c r="X7" s="12">
        <v>4.4200000000000003E-2</v>
      </c>
      <c r="Y7" s="12">
        <v>4.4600000000000001E-2</v>
      </c>
      <c r="Z7" s="12">
        <v>4.4400000000000002E-2</v>
      </c>
      <c r="AA7" s="12">
        <v>4.4699999999999997E-2</v>
      </c>
      <c r="AB7" s="12">
        <v>4.3700000000000003E-2</v>
      </c>
      <c r="AC7" s="12">
        <v>4.7100000000000003E-2</v>
      </c>
    </row>
    <row r="8" spans="1:29" x14ac:dyDescent="0.3">
      <c r="C8" s="14"/>
      <c r="D8" s="12">
        <v>1.2166999999999999</v>
      </c>
      <c r="E8" s="12">
        <v>0.2777</v>
      </c>
      <c r="F8" s="12">
        <v>8.2500000000000004E-2</v>
      </c>
      <c r="G8" s="12">
        <v>5.2299999999999999E-2</v>
      </c>
      <c r="H8" s="12">
        <v>4.5400000000000003E-2</v>
      </c>
      <c r="I8" s="12">
        <v>4.2900000000000001E-2</v>
      </c>
      <c r="J8" s="12">
        <v>4.2099999999999999E-2</v>
      </c>
      <c r="K8" s="12">
        <v>4.2599999999999999E-2</v>
      </c>
      <c r="L8" s="12">
        <v>4.3499999999999997E-2</v>
      </c>
      <c r="M8" s="12">
        <v>4.2999999999999997E-2</v>
      </c>
      <c r="N8" s="12">
        <v>4.3499999999999997E-2</v>
      </c>
      <c r="O8" s="12">
        <v>4.24E-2</v>
      </c>
      <c r="Q8" s="14"/>
      <c r="R8" s="12">
        <v>4.4299999999999999E-2</v>
      </c>
      <c r="S8" s="12">
        <v>4.41E-2</v>
      </c>
      <c r="T8" s="12">
        <v>4.4900000000000002E-2</v>
      </c>
      <c r="U8" s="12">
        <v>4.4200000000000003E-2</v>
      </c>
      <c r="V8" s="12">
        <v>4.2700000000000002E-2</v>
      </c>
      <c r="W8" s="12">
        <v>4.6899999999999997E-2</v>
      </c>
      <c r="X8" s="12">
        <v>4.3900000000000002E-2</v>
      </c>
      <c r="Y8" s="12">
        <v>4.4499999999999998E-2</v>
      </c>
      <c r="Z8" s="12">
        <v>4.4699999999999997E-2</v>
      </c>
      <c r="AA8" s="12">
        <v>4.41E-2</v>
      </c>
      <c r="AB8" s="12">
        <v>4.5400000000000003E-2</v>
      </c>
      <c r="AC8" s="12">
        <v>4.4600000000000001E-2</v>
      </c>
    </row>
    <row r="9" spans="1:29" s="9" customFormat="1" x14ac:dyDescent="0.3">
      <c r="C9" s="19" t="s">
        <v>475</v>
      </c>
      <c r="D9" s="9">
        <f>_xlfn.STDEV.S(D7:D8)/AVERAGE(D7:D8)*100</f>
        <v>13.19034664159647</v>
      </c>
      <c r="E9" s="9">
        <f>_xlfn.STDEV.S(E7:E8)/AVERAGE(E7:E8)*100</f>
        <v>1.8835539144907196</v>
      </c>
      <c r="F9" s="9">
        <f t="shared" ref="F9:O9" si="2">_xlfn.STDEV.S(F7:F8)/AVERAGE(F7:F8)*100</f>
        <v>1.2102072049647499</v>
      </c>
      <c r="G9" s="9">
        <f>_xlfn.STDEV.S(G7:G8)/AVERAGE(G7:G8)*100</f>
        <v>1.4717454291489214</v>
      </c>
      <c r="H9" s="9">
        <f t="shared" si="2"/>
        <v>3.196822907409576</v>
      </c>
      <c r="I9" s="9">
        <f t="shared" si="2"/>
        <v>0.16463487338452121</v>
      </c>
      <c r="J9" s="9">
        <f t="shared" si="2"/>
        <v>1.4956430154357025</v>
      </c>
      <c r="K9" s="9">
        <f t="shared" si="2"/>
        <v>0.66708186904390876</v>
      </c>
      <c r="L9" s="9">
        <f t="shared" si="2"/>
        <v>3.6424313476574737</v>
      </c>
      <c r="M9" s="9">
        <f>_xlfn.STDEV.S(M7:M8)/AVERAGE(M7:M8)*100</f>
        <v>0.82702547507197466</v>
      </c>
      <c r="N9" s="9">
        <f t="shared" si="2"/>
        <v>3.7965464761693921</v>
      </c>
      <c r="O9" s="9">
        <f t="shared" si="2"/>
        <v>1.1578356651007784</v>
      </c>
      <c r="Q9" s="19" t="s">
        <v>475</v>
      </c>
      <c r="R9" s="9">
        <f>_xlfn.STDEV.S(R7:R8)/AVERAGE(R7:R8)*100</f>
        <v>1.5783633508628307</v>
      </c>
      <c r="S9" s="9">
        <f>_xlfn.STDEV.S(S7:S8)/AVERAGE(S7:S8)*100</f>
        <v>3.2888687497048688</v>
      </c>
      <c r="T9" s="9">
        <f t="shared" ref="T9:AC9" si="3">_xlfn.STDEV.S(T7:T8)/AVERAGE(T7:T8)*100</f>
        <v>2.7790222841392636</v>
      </c>
      <c r="U9" s="9">
        <f>_xlfn.STDEV.S(U7:U8)/AVERAGE(U7:U8)*100</f>
        <v>2.3596444311008167</v>
      </c>
      <c r="V9" s="9">
        <f t="shared" si="3"/>
        <v>4.3341391809391112</v>
      </c>
      <c r="W9" s="9">
        <f t="shared" si="3"/>
        <v>6.6111609623132503</v>
      </c>
      <c r="X9" s="9">
        <f t="shared" si="3"/>
        <v>0.48157102010434821</v>
      </c>
      <c r="Y9" s="9">
        <f t="shared" si="3"/>
        <v>0.15872206087240578</v>
      </c>
      <c r="Z9" s="9">
        <f t="shared" si="3"/>
        <v>0.4761661826171954</v>
      </c>
      <c r="AA9" s="9">
        <f t="shared" si="3"/>
        <v>0.95554970430613961</v>
      </c>
      <c r="AB9" s="9">
        <f t="shared" si="3"/>
        <v>2.6982750348308207</v>
      </c>
      <c r="AC9" s="9">
        <f t="shared" si="3"/>
        <v>3.8555440631763807</v>
      </c>
    </row>
    <row r="10" spans="1:29" x14ac:dyDescent="0.3">
      <c r="C10" s="14" t="s">
        <v>462</v>
      </c>
      <c r="D10" s="12">
        <v>3.7734000000000001</v>
      </c>
      <c r="E10" s="12">
        <v>3.6698</v>
      </c>
      <c r="F10" s="12">
        <v>3.3561999999999999</v>
      </c>
      <c r="G10" s="12">
        <v>2.0499999999999998</v>
      </c>
      <c r="H10" s="12">
        <v>0.53839999999999999</v>
      </c>
      <c r="I10" s="12">
        <v>0.17610000000000001</v>
      </c>
      <c r="J10" s="12">
        <v>7.8E-2</v>
      </c>
      <c r="K10" s="12">
        <v>4.7300000000000002E-2</v>
      </c>
      <c r="L10" s="12">
        <v>4.4299999999999999E-2</v>
      </c>
      <c r="M10" s="12">
        <v>4.2999999999999997E-2</v>
      </c>
      <c r="N10" s="12">
        <v>4.6199999999999998E-2</v>
      </c>
      <c r="O10" s="12">
        <v>4.1099999999999998E-2</v>
      </c>
      <c r="Q10" s="14" t="s">
        <v>469</v>
      </c>
      <c r="R10" s="12">
        <v>9.1600000000000001E-2</v>
      </c>
      <c r="S10" s="12">
        <v>5.5E-2</v>
      </c>
      <c r="T10" s="12">
        <v>4.6100000000000002E-2</v>
      </c>
      <c r="U10" s="12">
        <v>4.3400000000000001E-2</v>
      </c>
      <c r="V10" s="12">
        <v>4.2599999999999999E-2</v>
      </c>
      <c r="W10" s="12">
        <v>4.5100000000000001E-2</v>
      </c>
      <c r="X10" s="12">
        <v>4.2099999999999999E-2</v>
      </c>
      <c r="Y10" s="12">
        <v>4.24E-2</v>
      </c>
      <c r="Z10" s="12">
        <v>5.1999999999999998E-2</v>
      </c>
      <c r="AA10" s="12">
        <v>4.2500000000000003E-2</v>
      </c>
      <c r="AB10" s="12">
        <v>4.2799999999999998E-2</v>
      </c>
      <c r="AC10" s="12">
        <v>4.3999999999999997E-2</v>
      </c>
    </row>
    <row r="11" spans="1:29" x14ac:dyDescent="0.3">
      <c r="C11" s="14"/>
      <c r="D11" s="12">
        <v>3.8504999999999998</v>
      </c>
      <c r="E11" s="12">
        <v>3.7738999999999998</v>
      </c>
      <c r="F11" s="12">
        <v>3.5142000000000002</v>
      </c>
      <c r="G11" s="12">
        <v>2.3119999999999998</v>
      </c>
      <c r="H11" s="12">
        <v>0.78869999999999996</v>
      </c>
      <c r="I11" s="12">
        <v>0.18210000000000001</v>
      </c>
      <c r="J11" s="12">
        <v>6.9900000000000004E-2</v>
      </c>
      <c r="K11" s="12">
        <v>4.7199999999999999E-2</v>
      </c>
      <c r="L11" s="12">
        <v>4.53E-2</v>
      </c>
      <c r="M11" s="12">
        <v>4.2900000000000001E-2</v>
      </c>
      <c r="N11" s="12">
        <v>4.4600000000000001E-2</v>
      </c>
      <c r="O11" s="12">
        <v>4.2999999999999997E-2</v>
      </c>
      <c r="Q11" s="14"/>
      <c r="R11" s="12">
        <v>9.8199999999999996E-2</v>
      </c>
      <c r="S11" s="12">
        <v>5.5399999999999998E-2</v>
      </c>
      <c r="T11" s="12">
        <v>4.5499999999999999E-2</v>
      </c>
      <c r="U11" s="12">
        <v>4.41E-2</v>
      </c>
      <c r="V11" s="12">
        <v>4.1500000000000002E-2</v>
      </c>
      <c r="W11" s="12">
        <v>4.2999999999999997E-2</v>
      </c>
      <c r="X11" s="12">
        <v>4.2200000000000001E-2</v>
      </c>
      <c r="Y11" s="12">
        <v>4.2200000000000001E-2</v>
      </c>
      <c r="Z11" s="12">
        <v>4.2299999999999997E-2</v>
      </c>
      <c r="AA11" s="12">
        <v>4.2799999999999998E-2</v>
      </c>
      <c r="AB11" s="12">
        <v>4.2900000000000001E-2</v>
      </c>
      <c r="AC11" s="12">
        <v>4.2799999999999998E-2</v>
      </c>
    </row>
    <row r="12" spans="1:29" s="9" customFormat="1" x14ac:dyDescent="0.3">
      <c r="C12" s="19" t="s">
        <v>475</v>
      </c>
      <c r="D12" s="9">
        <f>_xlfn.STDEV.S(D10:D11)/AVERAGE(D10:D11)*100</f>
        <v>1.4301848877735179</v>
      </c>
      <c r="E12" s="9">
        <f>_xlfn.STDEV.S(E10:E11)/AVERAGE(E10:E11)*100</f>
        <v>1.9777749216523903</v>
      </c>
      <c r="F12" s="9">
        <f t="shared" ref="F12:O12" si="4">_xlfn.STDEV.S(F10:F11)/AVERAGE(F10:F11)*100</f>
        <v>3.2522959777443745</v>
      </c>
      <c r="G12" s="9">
        <f>_xlfn.STDEV.S(G10:G11)/AVERAGE(G10:G11)*100</f>
        <v>8.4943593154917671</v>
      </c>
      <c r="H12" s="9">
        <f t="shared" si="4"/>
        <v>26.673020470347801</v>
      </c>
      <c r="I12" s="9">
        <f t="shared" si="4"/>
        <v>2.3688669386484023</v>
      </c>
      <c r="J12" s="9">
        <f t="shared" si="4"/>
        <v>7.7451858385544723</v>
      </c>
      <c r="K12" s="9">
        <f t="shared" si="4"/>
        <v>0.14965222882255402</v>
      </c>
      <c r="L12" s="9">
        <f t="shared" si="4"/>
        <v>1.5783633508628307</v>
      </c>
      <c r="M12" s="9">
        <f>_xlfn.STDEV.S(M10:M11)/AVERAGE(M10:M11)*100</f>
        <v>0.16463487338452121</v>
      </c>
      <c r="N12" s="9">
        <f t="shared" si="4"/>
        <v>2.4920062773094145</v>
      </c>
      <c r="O12" s="9">
        <f t="shared" si="4"/>
        <v>3.1950128044100823</v>
      </c>
      <c r="Q12" s="19" t="s">
        <v>475</v>
      </c>
      <c r="R12" s="9">
        <f>_xlfn.STDEV.S(R10:R11)/AVERAGE(R10:R11)*100</f>
        <v>4.9177078565133927</v>
      </c>
      <c r="S12" s="9">
        <f>_xlfn.STDEV.S(S10:S11)/AVERAGE(S10:S11)*100</f>
        <v>0.51239621825111825</v>
      </c>
      <c r="T12" s="9">
        <f t="shared" ref="T12:AC12" si="5">_xlfn.STDEV.S(T10:T11)/AVERAGE(T10:T11)*100</f>
        <v>0.92634076137976162</v>
      </c>
      <c r="U12" s="9">
        <f>_xlfn.STDEV.S(U10:U11)/AVERAGE(U10:U11)*100</f>
        <v>1.1313708498984749</v>
      </c>
      <c r="V12" s="9">
        <f t="shared" si="5"/>
        <v>1.84974425518478</v>
      </c>
      <c r="W12" s="9">
        <f t="shared" si="5"/>
        <v>3.3709971407304273</v>
      </c>
      <c r="X12" s="9">
        <f t="shared" si="5"/>
        <v>0.16775961593987371</v>
      </c>
      <c r="Y12" s="9">
        <f t="shared" si="5"/>
        <v>0.33432944736952397</v>
      </c>
      <c r="Z12" s="9">
        <f t="shared" si="5"/>
        <v>14.547053610836716</v>
      </c>
      <c r="AA12" s="9">
        <f t="shared" si="5"/>
        <v>0.49737874409369409</v>
      </c>
      <c r="AB12" s="9">
        <f t="shared" si="5"/>
        <v>0.16501908545777544</v>
      </c>
      <c r="AC12" s="9">
        <f t="shared" si="5"/>
        <v>1.9551339571978272</v>
      </c>
    </row>
    <row r="13" spans="1:29" x14ac:dyDescent="0.3">
      <c r="C13" s="14" t="s">
        <v>463</v>
      </c>
      <c r="D13" s="12">
        <v>3.7059000000000002</v>
      </c>
      <c r="E13" s="12">
        <v>3.2646000000000002</v>
      </c>
      <c r="F13" s="12">
        <v>1.8293999999999999</v>
      </c>
      <c r="G13" s="12">
        <v>0.50349999999999995</v>
      </c>
      <c r="H13" s="12">
        <v>0.21110000000000001</v>
      </c>
      <c r="I13" s="12">
        <v>8.2199999999999995E-2</v>
      </c>
      <c r="J13" s="12">
        <v>8.7800000000000003E-2</v>
      </c>
      <c r="K13" s="12">
        <v>9.6299999999999997E-2</v>
      </c>
      <c r="L13" s="12">
        <v>0.1124</v>
      </c>
      <c r="M13" s="12">
        <v>5.2400000000000002E-2</v>
      </c>
      <c r="N13" s="12">
        <v>4.53E-2</v>
      </c>
      <c r="O13" s="12">
        <v>0.14000000000000001</v>
      </c>
      <c r="Q13" s="14" t="s">
        <v>470</v>
      </c>
      <c r="R13" s="12">
        <v>0.40600000000000003</v>
      </c>
      <c r="S13" s="12">
        <v>0.1193</v>
      </c>
      <c r="T13" s="12">
        <v>6.4299999999999996E-2</v>
      </c>
      <c r="U13" s="12">
        <v>4.87E-2</v>
      </c>
      <c r="V13" s="12">
        <v>4.4699999999999997E-2</v>
      </c>
      <c r="W13" s="12">
        <v>4.3299999999999998E-2</v>
      </c>
      <c r="X13" s="12">
        <v>4.3799999999999999E-2</v>
      </c>
      <c r="Y13" s="12">
        <v>4.2799999999999998E-2</v>
      </c>
      <c r="Z13" s="12">
        <v>4.3799999999999999E-2</v>
      </c>
      <c r="AA13" s="12">
        <v>4.3200000000000002E-2</v>
      </c>
      <c r="AB13" s="12">
        <v>5.16E-2</v>
      </c>
      <c r="AC13" s="12">
        <v>8.9099999999999999E-2</v>
      </c>
    </row>
    <row r="14" spans="1:29" x14ac:dyDescent="0.3">
      <c r="C14" s="14"/>
      <c r="D14" s="12">
        <v>3.7461000000000002</v>
      </c>
      <c r="E14" s="12">
        <v>3.5884</v>
      </c>
      <c r="F14" s="12">
        <v>1.7873000000000001</v>
      </c>
      <c r="G14" s="12">
        <v>0.49740000000000001</v>
      </c>
      <c r="H14" s="12">
        <v>0.1159</v>
      </c>
      <c r="I14" s="12">
        <v>5.9499999999999997E-2</v>
      </c>
      <c r="J14" s="12">
        <v>4.9299999999999997E-2</v>
      </c>
      <c r="K14" s="12">
        <v>4.8500000000000001E-2</v>
      </c>
      <c r="L14" s="12">
        <v>4.5100000000000001E-2</v>
      </c>
      <c r="M14" s="12">
        <v>4.3299999999999998E-2</v>
      </c>
      <c r="N14" s="12">
        <v>4.36E-2</v>
      </c>
      <c r="O14" s="12">
        <v>4.5999999999999999E-2</v>
      </c>
      <c r="Q14" s="14"/>
      <c r="R14" s="12">
        <v>0.46610000000000001</v>
      </c>
      <c r="S14" s="12">
        <v>0.13439999999999999</v>
      </c>
      <c r="T14" s="12">
        <v>6.2600000000000003E-2</v>
      </c>
      <c r="U14" s="12">
        <v>4.6899999999999997E-2</v>
      </c>
      <c r="V14" s="12">
        <v>4.5100000000000001E-2</v>
      </c>
      <c r="W14" s="12">
        <v>4.3499999999999997E-2</v>
      </c>
      <c r="X14" s="12">
        <v>4.2500000000000003E-2</v>
      </c>
      <c r="Y14" s="12">
        <v>4.1700000000000001E-2</v>
      </c>
      <c r="Z14" s="12">
        <v>4.2599999999999999E-2</v>
      </c>
      <c r="AA14" s="12">
        <v>4.2599999999999999E-2</v>
      </c>
      <c r="AB14" s="12">
        <v>4.3900000000000002E-2</v>
      </c>
      <c r="AC14" s="12">
        <v>4.24E-2</v>
      </c>
    </row>
    <row r="15" spans="1:29" s="9" customFormat="1" x14ac:dyDescent="0.3">
      <c r="C15" s="19" t="s">
        <v>475</v>
      </c>
      <c r="D15" s="9">
        <f>_xlfn.STDEV.S(D13:D14)/AVERAGE(D13:D14)*100</f>
        <v>0.76290103606278103</v>
      </c>
      <c r="E15" s="9">
        <f>_xlfn.STDEV.S(E13:E14)/AVERAGE(E13:E14)*100</f>
        <v>6.6820713774464897</v>
      </c>
      <c r="F15" s="9">
        <f t="shared" ref="F15:O15" si="6">_xlfn.STDEV.S(F13:F14)/AVERAGE(F13:F14)*100</f>
        <v>1.6462076195401063</v>
      </c>
      <c r="G15" s="9">
        <f>_xlfn.STDEV.S(G13:G14)/AVERAGE(G13:G14)*100</f>
        <v>0.8618945679364366</v>
      </c>
      <c r="H15" s="9">
        <f t="shared" si="6"/>
        <v>41.172211357161686</v>
      </c>
      <c r="I15" s="9">
        <f t="shared" si="6"/>
        <v>22.65536193780466</v>
      </c>
      <c r="J15" s="9">
        <f t="shared" si="6"/>
        <v>39.713509957231345</v>
      </c>
      <c r="K15" s="9">
        <f t="shared" si="6"/>
        <v>46.684674227509667</v>
      </c>
      <c r="L15" s="9">
        <f t="shared" si="6"/>
        <v>60.429569998545574</v>
      </c>
      <c r="M15" s="9">
        <f>_xlfn.STDEV.S(M13:M14)/AVERAGE(M13:M14)*100</f>
        <v>13.447589778051377</v>
      </c>
      <c r="N15" s="9">
        <f t="shared" si="6"/>
        <v>2.7043453948641862</v>
      </c>
      <c r="O15" s="9">
        <f t="shared" si="6"/>
        <v>71.471007990898372</v>
      </c>
      <c r="Q15" s="19" t="s">
        <v>475</v>
      </c>
      <c r="R15" s="9">
        <f>_xlfn.STDEV.S(R13:R14)/AVERAGE(R13:R14)*100</f>
        <v>9.7459276572208449</v>
      </c>
      <c r="S15" s="9">
        <f>_xlfn.STDEV.S(S13:S14)/AVERAGE(S13:S14)*100</f>
        <v>8.4172742577192441</v>
      </c>
      <c r="T15" s="9">
        <f t="shared" ref="T15:AC15" si="7">_xlfn.STDEV.S(T13:T14)/AVERAGE(T13:T14)*100</f>
        <v>1.8945335350939729</v>
      </c>
      <c r="U15" s="9">
        <f>_xlfn.STDEV.S(U13:U14)/AVERAGE(U13:U14)*100</f>
        <v>2.6627452011208952</v>
      </c>
      <c r="V15" s="9">
        <f t="shared" si="7"/>
        <v>0.62993922600138585</v>
      </c>
      <c r="W15" s="9">
        <f t="shared" si="7"/>
        <v>0.3258556595329693</v>
      </c>
      <c r="X15" s="9">
        <f t="shared" si="7"/>
        <v>2.130333292103149</v>
      </c>
      <c r="Y15" s="9">
        <f t="shared" si="7"/>
        <v>1.8409880693614205</v>
      </c>
      <c r="Z15" s="9">
        <f t="shared" si="7"/>
        <v>1.964185503295965</v>
      </c>
      <c r="AA15" s="9">
        <f t="shared" si="7"/>
        <v>0.98896053312804377</v>
      </c>
      <c r="AB15" s="9">
        <f t="shared" si="7"/>
        <v>11.40255961285113</v>
      </c>
      <c r="AC15" s="9">
        <f t="shared" si="7"/>
        <v>50.223401796823964</v>
      </c>
    </row>
    <row r="16" spans="1:29" x14ac:dyDescent="0.3">
      <c r="C16" s="14" t="s">
        <v>464</v>
      </c>
      <c r="D16" s="12">
        <v>3.7395</v>
      </c>
      <c r="E16" s="12">
        <v>3.3222999999999998</v>
      </c>
      <c r="F16" s="12">
        <v>2.0238999999999998</v>
      </c>
      <c r="G16" s="12">
        <v>0.47610000000000002</v>
      </c>
      <c r="H16" s="12">
        <v>0.1195</v>
      </c>
      <c r="I16" s="12">
        <v>5.8000000000000003E-2</v>
      </c>
      <c r="J16" s="12">
        <v>4.6300000000000001E-2</v>
      </c>
      <c r="K16" s="12">
        <v>5.1499999999999997E-2</v>
      </c>
      <c r="L16" s="12">
        <v>4.2700000000000002E-2</v>
      </c>
      <c r="M16" s="12">
        <v>4.3200000000000002E-2</v>
      </c>
      <c r="N16" s="12">
        <v>4.3200000000000002E-2</v>
      </c>
      <c r="O16" s="12">
        <v>4.41E-2</v>
      </c>
      <c r="Q16" s="14" t="s">
        <v>471</v>
      </c>
      <c r="R16" s="12">
        <v>3.6082000000000001</v>
      </c>
      <c r="S16" s="12">
        <v>3.4062999999999999</v>
      </c>
      <c r="T16" s="12">
        <v>3.2105000000000001</v>
      </c>
      <c r="U16" s="12">
        <v>1.2769999999999999</v>
      </c>
      <c r="V16" s="12">
        <v>0.34799999999999998</v>
      </c>
      <c r="W16" s="12">
        <v>8.5999999999999993E-2</v>
      </c>
      <c r="X16" s="12">
        <v>0.33210000000000001</v>
      </c>
      <c r="Y16" s="12">
        <v>5.4300000000000001E-2</v>
      </c>
      <c r="Z16" s="12">
        <v>7.0499999999999993E-2</v>
      </c>
      <c r="AA16" s="12">
        <v>4.7399999999999998E-2</v>
      </c>
      <c r="AB16" s="12">
        <v>4.6199999999999998E-2</v>
      </c>
      <c r="AC16" s="12">
        <v>6.3799999999999996E-2</v>
      </c>
    </row>
    <row r="17" spans="1:29" x14ac:dyDescent="0.3">
      <c r="C17" s="14"/>
      <c r="D17" s="12">
        <v>3.6240999999999999</v>
      </c>
      <c r="E17" s="12">
        <v>3.3889999999999998</v>
      </c>
      <c r="F17" s="12">
        <v>2.3904999999999998</v>
      </c>
      <c r="G17" s="12">
        <v>0.58660000000000001</v>
      </c>
      <c r="H17" s="12">
        <v>0.11650000000000001</v>
      </c>
      <c r="I17" s="12">
        <v>5.9900000000000002E-2</v>
      </c>
      <c r="J17" s="12">
        <v>5.1400000000000001E-2</v>
      </c>
      <c r="K17" s="12">
        <v>5.2499999999999998E-2</v>
      </c>
      <c r="L17" s="12">
        <v>4.3900000000000002E-2</v>
      </c>
      <c r="M17" s="12">
        <v>4.3499999999999997E-2</v>
      </c>
      <c r="N17" s="12">
        <v>4.3299999999999998E-2</v>
      </c>
      <c r="O17" s="12">
        <v>4.24E-2</v>
      </c>
      <c r="Q17" s="14"/>
      <c r="R17" s="12">
        <v>3.6495000000000002</v>
      </c>
      <c r="S17" s="12">
        <v>3.4567999999999999</v>
      </c>
      <c r="T17" s="12">
        <v>2.9941</v>
      </c>
      <c r="U17" s="12">
        <v>1.3878999999999999</v>
      </c>
      <c r="V17" s="12">
        <v>0.34039999999999998</v>
      </c>
      <c r="W17" s="12">
        <v>9.7299999999999998E-2</v>
      </c>
      <c r="X17" s="12">
        <v>6.3899999999999998E-2</v>
      </c>
      <c r="Y17" s="12">
        <v>4.6199999999999998E-2</v>
      </c>
      <c r="Z17" s="12">
        <v>4.4900000000000002E-2</v>
      </c>
      <c r="AA17" s="12">
        <v>4.4200000000000003E-2</v>
      </c>
      <c r="AB17" s="12">
        <v>0.26700000000000002</v>
      </c>
      <c r="AC17" s="12">
        <v>4.2500000000000003E-2</v>
      </c>
    </row>
    <row r="18" spans="1:29" s="9" customFormat="1" x14ac:dyDescent="0.3">
      <c r="C18" s="19" t="s">
        <v>475</v>
      </c>
      <c r="D18" s="9">
        <f>_xlfn.STDEV.S(D16:D17)/AVERAGE(D16:D17)*100</f>
        <v>2.2163105695292442</v>
      </c>
      <c r="E18" s="9">
        <f>_xlfn.STDEV.S(E16:E17)/AVERAGE(E16:E17)*100</f>
        <v>1.4055107745188775</v>
      </c>
      <c r="F18" s="9">
        <f t="shared" ref="F18:O18" si="8">_xlfn.STDEV.S(F16:F17)/AVERAGE(F16:F17)*100</f>
        <v>11.744533616481895</v>
      </c>
      <c r="G18" s="9">
        <f>_xlfn.STDEV.S(G16:G17)/AVERAGE(G16:G17)*100</f>
        <v>14.705053038696486</v>
      </c>
      <c r="H18" s="9">
        <f t="shared" si="8"/>
        <v>1.7977291047115547</v>
      </c>
      <c r="I18" s="9">
        <f t="shared" si="8"/>
        <v>2.2790549351220348</v>
      </c>
      <c r="J18" s="9">
        <f t="shared" si="8"/>
        <v>7.3822816459598606</v>
      </c>
      <c r="K18" s="9">
        <f t="shared" si="8"/>
        <v>1.3598207330510541</v>
      </c>
      <c r="L18" s="9">
        <f t="shared" si="8"/>
        <v>1.9596492781151429</v>
      </c>
      <c r="M18" s="9">
        <f>_xlfn.STDEV.S(M16:M17)/AVERAGE(M16:M17)*100</f>
        <v>0.48934725341628732</v>
      </c>
      <c r="N18" s="9">
        <f t="shared" si="8"/>
        <v>0.16349289738416617</v>
      </c>
      <c r="O18" s="9">
        <f t="shared" si="8"/>
        <v>2.7793792555309387</v>
      </c>
      <c r="Q18" s="19" t="s">
        <v>475</v>
      </c>
      <c r="R18" s="9">
        <f>_xlfn.STDEV.S(R16:R17)/AVERAGE(R16:R17)*100</f>
        <v>0.80475936076179755</v>
      </c>
      <c r="S18" s="9">
        <f>_xlfn.STDEV.S(S16:S17)/AVERAGE(S16:S17)*100</f>
        <v>1.0406053372359618</v>
      </c>
      <c r="T18" s="9">
        <f t="shared" ref="T18:AC18" si="9">_xlfn.STDEV.S(T16:T17)/AVERAGE(T16:T17)*100</f>
        <v>4.9324020065360861</v>
      </c>
      <c r="U18" s="9">
        <f>_xlfn.STDEV.S(U16:U17)/AVERAGE(U16:U17)*100</f>
        <v>5.885259637028641</v>
      </c>
      <c r="V18" s="9">
        <f t="shared" si="9"/>
        <v>1.5613049206908072</v>
      </c>
      <c r="W18" s="9">
        <f t="shared" si="9"/>
        <v>8.7182832814053377</v>
      </c>
      <c r="X18" s="9">
        <f t="shared" si="9"/>
        <v>95.780827633450528</v>
      </c>
      <c r="Y18" s="9">
        <f t="shared" si="9"/>
        <v>11.398139159424948</v>
      </c>
      <c r="Z18" s="9">
        <f t="shared" si="9"/>
        <v>31.372501903597232</v>
      </c>
      <c r="AA18" s="9">
        <f t="shared" si="9"/>
        <v>4.9404840606920271</v>
      </c>
      <c r="AB18" s="9">
        <f t="shared" si="9"/>
        <v>99.699346925919329</v>
      </c>
      <c r="AC18" s="9">
        <f t="shared" si="9"/>
        <v>28.337487185839048</v>
      </c>
    </row>
    <row r="19" spans="1:29" x14ac:dyDescent="0.3">
      <c r="C19" s="14" t="s">
        <v>465</v>
      </c>
      <c r="D19" s="12">
        <v>3.7238000000000002</v>
      </c>
      <c r="E19" s="12">
        <v>3.6078999999999999</v>
      </c>
      <c r="F19" s="12">
        <v>2.0432999999999999</v>
      </c>
      <c r="G19" s="12">
        <v>0.43930000000000002</v>
      </c>
      <c r="H19" s="12">
        <v>0.1192</v>
      </c>
      <c r="I19" s="12">
        <v>5.7500000000000002E-2</v>
      </c>
      <c r="J19" s="12">
        <v>4.6100000000000002E-2</v>
      </c>
      <c r="K19" s="12">
        <v>4.41E-2</v>
      </c>
      <c r="L19" s="12">
        <v>4.3999999999999997E-2</v>
      </c>
      <c r="M19" s="12">
        <v>4.5100000000000001E-2</v>
      </c>
      <c r="N19" s="12">
        <v>4.4299999999999999E-2</v>
      </c>
      <c r="O19" s="12">
        <v>4.4299999999999999E-2</v>
      </c>
      <c r="Q19" s="14" t="s">
        <v>472</v>
      </c>
      <c r="R19" s="12">
        <v>3.6053999999999999</v>
      </c>
      <c r="S19" s="12">
        <v>3.3269000000000002</v>
      </c>
      <c r="T19" s="12">
        <v>2.1606000000000001</v>
      </c>
      <c r="U19" s="12">
        <v>0.61250000000000004</v>
      </c>
      <c r="V19" s="12">
        <v>0.15709999999999999</v>
      </c>
      <c r="W19" s="12">
        <v>6.1899999999999997E-2</v>
      </c>
      <c r="X19" s="12">
        <v>4.7399999999999998E-2</v>
      </c>
      <c r="Y19" s="12">
        <v>4.4499999999999998E-2</v>
      </c>
      <c r="Z19" s="12">
        <v>4.3799999999999999E-2</v>
      </c>
      <c r="AA19" s="12">
        <v>4.4299999999999999E-2</v>
      </c>
      <c r="AB19" s="12">
        <v>4.4200000000000003E-2</v>
      </c>
      <c r="AC19" s="12">
        <v>4.2700000000000002E-2</v>
      </c>
    </row>
    <row r="20" spans="1:29" x14ac:dyDescent="0.3">
      <c r="C20" s="14"/>
      <c r="D20" s="12">
        <v>3.7081</v>
      </c>
      <c r="E20" s="12">
        <v>3.6232000000000002</v>
      </c>
      <c r="F20" s="12">
        <v>1.9923</v>
      </c>
      <c r="G20" s="12">
        <v>0.49890000000000001</v>
      </c>
      <c r="H20" s="12">
        <v>0.12590000000000001</v>
      </c>
      <c r="I20" s="12">
        <v>6.0199999999999997E-2</v>
      </c>
      <c r="J20" s="12">
        <v>4.8800000000000003E-2</v>
      </c>
      <c r="K20" s="12">
        <v>5.04E-2</v>
      </c>
      <c r="L20" s="12">
        <v>4.4499999999999998E-2</v>
      </c>
      <c r="M20" s="12">
        <v>4.8899999999999999E-2</v>
      </c>
      <c r="N20" s="12">
        <v>4.6300000000000001E-2</v>
      </c>
      <c r="O20" s="12">
        <v>4.3999999999999997E-2</v>
      </c>
      <c r="Q20" s="14"/>
      <c r="R20" s="12">
        <v>3.6208999999999998</v>
      </c>
      <c r="S20" s="12">
        <v>3.3296000000000001</v>
      </c>
      <c r="T20" s="12">
        <v>2.0937000000000001</v>
      </c>
      <c r="U20" s="12">
        <v>0.67130000000000001</v>
      </c>
      <c r="V20" s="12">
        <v>0.14949999999999999</v>
      </c>
      <c r="W20" s="12">
        <v>6.8099999999999994E-2</v>
      </c>
      <c r="X20" s="12">
        <v>4.7500000000000001E-2</v>
      </c>
      <c r="Y20" s="12">
        <v>4.5199999999999997E-2</v>
      </c>
      <c r="Z20" s="12">
        <v>4.4499999999999998E-2</v>
      </c>
      <c r="AA20" s="12">
        <v>5.0999999999999997E-2</v>
      </c>
      <c r="AB20" s="12">
        <v>4.4900000000000002E-2</v>
      </c>
      <c r="AC20" s="12">
        <v>4.3900000000000002E-2</v>
      </c>
    </row>
    <row r="21" spans="1:29" s="9" customFormat="1" x14ac:dyDescent="0.3">
      <c r="C21" s="19" t="s">
        <v>475</v>
      </c>
      <c r="D21" s="9">
        <f>_xlfn.STDEV.S(D19:D20)/AVERAGE(D19:D20)*100</f>
        <v>0.29875473202354674</v>
      </c>
      <c r="E21" s="9">
        <f>_xlfn.STDEV.S(E19:E20)/AVERAGE(E19:E20)*100</f>
        <v>0.29922788378405496</v>
      </c>
      <c r="F21" s="9">
        <f t="shared" ref="F21:O21" si="10">_xlfn.STDEV.S(F19:F20)/AVERAGE(F19:F20)*100</f>
        <v>1.7872160690114915</v>
      </c>
      <c r="G21" s="9">
        <f>_xlfn.STDEV.S(G19:G20)/AVERAGE(G19:G20)*100</f>
        <v>8.9839190276525738</v>
      </c>
      <c r="H21" s="9">
        <f t="shared" si="10"/>
        <v>3.8658632671969615</v>
      </c>
      <c r="I21" s="9">
        <f t="shared" si="10"/>
        <v>3.2441602535321565</v>
      </c>
      <c r="J21" s="9">
        <f t="shared" si="10"/>
        <v>4.023579155329144</v>
      </c>
      <c r="K21" s="9">
        <f t="shared" si="10"/>
        <v>9.428090415820634</v>
      </c>
      <c r="L21" s="9">
        <f t="shared" si="10"/>
        <v>0.79899071320513915</v>
      </c>
      <c r="M21" s="9">
        <f>_xlfn.STDEV.S(M19:M20)/AVERAGE(M19:M20)*100</f>
        <v>5.7170335500188916</v>
      </c>
      <c r="N21" s="9">
        <f t="shared" si="10"/>
        <v>3.1218842436492191</v>
      </c>
      <c r="O21" s="9">
        <f t="shared" si="10"/>
        <v>0.48048025901690927</v>
      </c>
      <c r="Q21" s="19" t="s">
        <v>475</v>
      </c>
      <c r="R21" s="9">
        <f>_xlfn.STDEV.S(R19:R20)/AVERAGE(R19:R20)*100</f>
        <v>0.30334071678151692</v>
      </c>
      <c r="S21" s="9">
        <f>_xlfn.STDEV.S(S19:S20)/AVERAGE(S19:S20)*100</f>
        <v>5.7363128046379476E-2</v>
      </c>
      <c r="T21" s="9">
        <f t="shared" ref="T21:AC21" si="11">_xlfn.STDEV.S(T19:T20)/AVERAGE(T19:T20)*100</f>
        <v>2.2238884733742328</v>
      </c>
      <c r="U21" s="9">
        <f>_xlfn.STDEV.S(U19:U20)/AVERAGE(U19:U20)*100</f>
        <v>6.4773140261363089</v>
      </c>
      <c r="V21" s="9">
        <f t="shared" si="11"/>
        <v>3.5055522094049301</v>
      </c>
      <c r="W21" s="9">
        <f t="shared" si="11"/>
        <v>6.7447108359332191</v>
      </c>
      <c r="X21" s="9">
        <f t="shared" si="11"/>
        <v>0.14902145019737992</v>
      </c>
      <c r="Y21" s="9">
        <f t="shared" si="11"/>
        <v>1.1036226239254912</v>
      </c>
      <c r="Z21" s="9">
        <f t="shared" si="11"/>
        <v>1.1211206043727808</v>
      </c>
      <c r="AA21" s="9">
        <f t="shared" si="11"/>
        <v>9.9425297669462047</v>
      </c>
      <c r="AB21" s="9">
        <f t="shared" si="11"/>
        <v>1.1110544261068074</v>
      </c>
      <c r="AC21" s="9">
        <f t="shared" si="11"/>
        <v>1.9596492781151429</v>
      </c>
    </row>
    <row r="22" spans="1:29" x14ac:dyDescent="0.3">
      <c r="C22" s="14" t="s">
        <v>466</v>
      </c>
      <c r="D22" s="12">
        <v>3.6175999999999999</v>
      </c>
      <c r="E22" s="12">
        <v>3.0425</v>
      </c>
      <c r="F22" s="12">
        <v>1.0642</v>
      </c>
      <c r="G22" s="12">
        <v>0.24859999999999999</v>
      </c>
      <c r="H22" s="12">
        <v>7.0300000000000001E-2</v>
      </c>
      <c r="I22" s="12">
        <v>4.9299999999999997E-2</v>
      </c>
      <c r="J22" s="12">
        <v>4.4299999999999999E-2</v>
      </c>
      <c r="K22" s="12">
        <v>4.2000000000000003E-2</v>
      </c>
      <c r="L22" s="12">
        <v>4.3400000000000001E-2</v>
      </c>
      <c r="M22" s="12">
        <v>4.2099999999999999E-2</v>
      </c>
      <c r="N22" s="12">
        <v>4.3299999999999998E-2</v>
      </c>
      <c r="O22" s="12">
        <v>4.1399999999999999E-2</v>
      </c>
      <c r="Q22" s="14" t="s">
        <v>473</v>
      </c>
      <c r="R22" s="12">
        <v>3.6932999999999998</v>
      </c>
      <c r="S22" s="12">
        <v>3.4295</v>
      </c>
      <c r="T22" s="12">
        <v>2.6665000000000001</v>
      </c>
      <c r="U22" s="12">
        <v>0.79430000000000001</v>
      </c>
      <c r="V22" s="12">
        <v>0.1799</v>
      </c>
      <c r="W22" s="12">
        <v>6.5600000000000006E-2</v>
      </c>
      <c r="X22" s="12">
        <v>4.5600000000000002E-2</v>
      </c>
      <c r="Y22" s="12">
        <v>4.3499999999999997E-2</v>
      </c>
      <c r="Z22" s="12">
        <v>4.3900000000000002E-2</v>
      </c>
      <c r="AA22" s="12">
        <v>4.24E-2</v>
      </c>
      <c r="AB22" s="12">
        <v>4.0599999999999997E-2</v>
      </c>
      <c r="AC22" s="12">
        <v>4.0599999999999997E-2</v>
      </c>
    </row>
    <row r="23" spans="1:29" x14ac:dyDescent="0.3">
      <c r="C23" s="14"/>
      <c r="D23" s="12">
        <v>3.63</v>
      </c>
      <c r="E23" s="12">
        <v>3.2707000000000002</v>
      </c>
      <c r="F23" s="12">
        <v>1.0167999999999999</v>
      </c>
      <c r="G23" s="12">
        <v>0.24629999999999999</v>
      </c>
      <c r="H23" s="12">
        <v>7.7200000000000005E-2</v>
      </c>
      <c r="I23" s="12">
        <v>4.8300000000000003E-2</v>
      </c>
      <c r="J23" s="12">
        <v>4.3999999999999997E-2</v>
      </c>
      <c r="K23" s="12">
        <v>4.2200000000000001E-2</v>
      </c>
      <c r="L23" s="12">
        <v>4.2000000000000003E-2</v>
      </c>
      <c r="M23" s="12">
        <v>4.0899999999999999E-2</v>
      </c>
      <c r="N23" s="12">
        <v>4.24E-2</v>
      </c>
      <c r="O23" s="12">
        <v>4.2200000000000001E-2</v>
      </c>
      <c r="Q23" s="14"/>
      <c r="R23" s="12">
        <v>3.8292999999999999</v>
      </c>
      <c r="S23" s="12">
        <v>3.4091999999999998</v>
      </c>
      <c r="T23" s="12">
        <v>2.3416000000000001</v>
      </c>
      <c r="U23" s="12">
        <v>0.876</v>
      </c>
      <c r="V23" s="12">
        <v>0.16980000000000001</v>
      </c>
      <c r="W23" s="12">
        <v>6.8199999999999997E-2</v>
      </c>
      <c r="X23" s="12">
        <v>4.7E-2</v>
      </c>
      <c r="Y23" s="12">
        <v>4.4999999999999998E-2</v>
      </c>
      <c r="Z23" s="12">
        <v>4.19E-2</v>
      </c>
      <c r="AA23" s="12">
        <v>4.1300000000000003E-2</v>
      </c>
      <c r="AB23" s="12">
        <v>4.8300000000000003E-2</v>
      </c>
      <c r="AC23" s="12">
        <v>4.1799999999999997E-2</v>
      </c>
    </row>
    <row r="24" spans="1:29" s="9" customFormat="1" x14ac:dyDescent="0.3">
      <c r="C24" s="19" t="s">
        <v>475</v>
      </c>
      <c r="D24" s="9">
        <f>_xlfn.STDEV.S(D22:D23)/AVERAGE(D22:D23)*100</f>
        <v>0.24195938204959336</v>
      </c>
      <c r="E24" s="9">
        <f>_xlfn.STDEV.S(E22:E23)/AVERAGE(E22:E23)*100</f>
        <v>5.1118851760365676</v>
      </c>
      <c r="F24" s="9">
        <f t="shared" ref="F24:O24" si="12">_xlfn.STDEV.S(F22:F23)/AVERAGE(F22:F23)*100</f>
        <v>3.221226470758523</v>
      </c>
      <c r="G24" s="9">
        <f>_xlfn.STDEV.S(G22:G23)/AVERAGE(G22:G23)*100</f>
        <v>0.65724210819521389</v>
      </c>
      <c r="H24" s="9">
        <f t="shared" si="12"/>
        <v>6.6156431053385489</v>
      </c>
      <c r="I24" s="9">
        <f t="shared" si="12"/>
        <v>1.4489893057101297</v>
      </c>
      <c r="J24" s="9">
        <f t="shared" si="12"/>
        <v>0.48048025901690927</v>
      </c>
      <c r="K24" s="9">
        <f t="shared" si="12"/>
        <v>0.33591771077745519</v>
      </c>
      <c r="L24" s="9">
        <f t="shared" si="12"/>
        <v>2.318382889136219</v>
      </c>
      <c r="M24" s="9">
        <f>_xlfn.STDEV.S(M22:M23)/AVERAGE(M22:M23)*100</f>
        <v>2.0446461142743542</v>
      </c>
      <c r="N24" s="9">
        <f t="shared" si="12"/>
        <v>1.4851717691199333</v>
      </c>
      <c r="O24" s="9">
        <f t="shared" si="12"/>
        <v>1.3533144137541613</v>
      </c>
      <c r="Q24" s="19" t="s">
        <v>475</v>
      </c>
      <c r="R24" s="9">
        <f>_xlfn.STDEV.S(R22:R23)/AVERAGE(R22:R23)*100</f>
        <v>2.5567362944027479</v>
      </c>
      <c r="S24" s="9">
        <f>_xlfn.STDEV.S(S22:S23)/AVERAGE(S22:S23)*100</f>
        <v>0.41979521423917004</v>
      </c>
      <c r="T24" s="9">
        <f t="shared" ref="T24:AC24" si="13">_xlfn.STDEV.S(T22:T23)/AVERAGE(T22:T23)*100</f>
        <v>9.1746967196145928</v>
      </c>
      <c r="U24" s="9">
        <f>_xlfn.STDEV.S(U22:U23)/AVERAGE(U22:U23)*100</f>
        <v>6.917394961736326</v>
      </c>
      <c r="V24" s="9">
        <f t="shared" si="13"/>
        <v>4.0845172948150577</v>
      </c>
      <c r="W24" s="9">
        <f t="shared" si="13"/>
        <v>2.7480981032660949</v>
      </c>
      <c r="X24" s="9">
        <f t="shared" si="13"/>
        <v>2.1381198567195798</v>
      </c>
      <c r="Y24" s="9">
        <f t="shared" si="13"/>
        <v>2.3969721396154178</v>
      </c>
      <c r="Z24" s="9">
        <f t="shared" si="13"/>
        <v>3.2965351104267979</v>
      </c>
      <c r="AA24" s="9">
        <f t="shared" si="13"/>
        <v>1.8585841321510157</v>
      </c>
      <c r="AB24" s="9">
        <f t="shared" si="13"/>
        <v>12.249093847326028</v>
      </c>
      <c r="AC24" s="9">
        <f t="shared" si="13"/>
        <v>2.0595343141355746</v>
      </c>
    </row>
    <row r="25" spans="1:29" x14ac:dyDescent="0.3">
      <c r="C25" s="14" t="s">
        <v>467</v>
      </c>
      <c r="D25" s="12">
        <v>3.4239000000000002</v>
      </c>
      <c r="E25" s="12">
        <v>2.9184000000000001</v>
      </c>
      <c r="F25" s="12">
        <v>0.82979999999999998</v>
      </c>
      <c r="G25" s="12">
        <v>0.20030000000000001</v>
      </c>
      <c r="H25" s="12">
        <v>6.4500000000000002E-2</v>
      </c>
      <c r="I25" s="12">
        <v>4.8300000000000003E-2</v>
      </c>
      <c r="J25" s="12">
        <v>4.3700000000000003E-2</v>
      </c>
      <c r="K25" s="12">
        <v>4.48E-2</v>
      </c>
      <c r="L25" s="12">
        <v>5.04E-2</v>
      </c>
      <c r="M25" s="12">
        <v>4.3700000000000003E-2</v>
      </c>
      <c r="N25" s="12">
        <v>0.05</v>
      </c>
      <c r="O25" s="12">
        <v>4.4600000000000001E-2</v>
      </c>
      <c r="Q25" s="14" t="s">
        <v>474</v>
      </c>
      <c r="R25" s="12">
        <v>3.5381999999999998</v>
      </c>
      <c r="S25" s="12">
        <v>3.0478999999999998</v>
      </c>
      <c r="T25" s="12">
        <v>1.7871999999999999</v>
      </c>
      <c r="U25" s="12">
        <v>0.40200000000000002</v>
      </c>
      <c r="V25" s="12">
        <v>0.12039999999999999</v>
      </c>
      <c r="W25" s="12">
        <v>5.5199999999999999E-2</v>
      </c>
      <c r="X25" s="12">
        <v>5.6500000000000002E-2</v>
      </c>
      <c r="Y25" s="12">
        <v>0.1014</v>
      </c>
      <c r="Z25" s="12">
        <v>5.3499999999999999E-2</v>
      </c>
      <c r="AA25" s="12">
        <v>7.51E-2</v>
      </c>
      <c r="AB25" s="12">
        <v>5.3699999999999998E-2</v>
      </c>
      <c r="AC25" s="12">
        <v>4.9200000000000001E-2</v>
      </c>
    </row>
    <row r="26" spans="1:29" x14ac:dyDescent="0.3">
      <c r="C26" s="14"/>
      <c r="D26" s="12">
        <v>3.5556000000000001</v>
      </c>
      <c r="E26" s="12">
        <v>2.5728</v>
      </c>
      <c r="F26" s="12">
        <v>0.84150000000000003</v>
      </c>
      <c r="G26" s="12">
        <v>0.18640000000000001</v>
      </c>
      <c r="H26" s="12">
        <v>7.3300000000000004E-2</v>
      </c>
      <c r="I26" s="12">
        <v>5.0700000000000002E-2</v>
      </c>
      <c r="J26" s="12">
        <v>4.5699999999999998E-2</v>
      </c>
      <c r="K26" s="12">
        <v>4.8899999999999999E-2</v>
      </c>
      <c r="L26" s="12">
        <v>5.4699999999999999E-2</v>
      </c>
      <c r="M26" s="12">
        <v>6.0499999999999998E-2</v>
      </c>
      <c r="N26" s="12">
        <v>5.0599999999999999E-2</v>
      </c>
      <c r="O26" s="12">
        <v>5.2900000000000003E-2</v>
      </c>
      <c r="Q26" s="14"/>
      <c r="R26" s="12">
        <v>3.5503999999999998</v>
      </c>
      <c r="S26" s="12">
        <v>3.0947</v>
      </c>
      <c r="T26" s="12">
        <v>1.7266999999999999</v>
      </c>
      <c r="U26" s="12">
        <v>0.45600000000000002</v>
      </c>
      <c r="V26" s="12">
        <v>0.1171</v>
      </c>
      <c r="W26" s="12">
        <v>5.91E-2</v>
      </c>
      <c r="X26" s="12">
        <v>5.0299999999999997E-2</v>
      </c>
      <c r="Y26" s="12">
        <v>5.0500000000000003E-2</v>
      </c>
      <c r="Z26" s="12">
        <v>8.1799999999999998E-2</v>
      </c>
      <c r="AA26" s="12">
        <v>5.74E-2</v>
      </c>
      <c r="AB26" s="12">
        <v>4.6899999999999997E-2</v>
      </c>
      <c r="AC26" s="12">
        <v>4.7800000000000002E-2</v>
      </c>
    </row>
    <row r="27" spans="1:29" s="9" customFormat="1" x14ac:dyDescent="0.3">
      <c r="C27" s="19" t="s">
        <v>475</v>
      </c>
      <c r="D27" s="9">
        <f>_xlfn.STDEV.S(D25:D26)/AVERAGE(D25:D26)*100</f>
        <v>2.668556861731306</v>
      </c>
      <c r="E27" s="9">
        <f>_xlfn.STDEV.S(E25:E26)/AVERAGE(E25:E26)*100</f>
        <v>8.9006447981523493</v>
      </c>
      <c r="F27" s="9">
        <f t="shared" ref="F27:O27" si="14">_xlfn.STDEV.S(F25:F26)/AVERAGE(F25:F26)*100</f>
        <v>0.99002564948036087</v>
      </c>
      <c r="G27" s="9">
        <f>_xlfn.STDEV.S(G25:G26)/AVERAGE(G25:G26)*100</f>
        <v>5.0834157013152348</v>
      </c>
      <c r="H27" s="9">
        <f t="shared" si="14"/>
        <v>9.0312622270560521</v>
      </c>
      <c r="I27" s="9">
        <f t="shared" si="14"/>
        <v>3.4283965148438655</v>
      </c>
      <c r="J27" s="9">
        <f t="shared" si="14"/>
        <v>3.1637887301411434</v>
      </c>
      <c r="K27" s="9">
        <f t="shared" si="14"/>
        <v>6.1881276475236806</v>
      </c>
      <c r="L27" s="9">
        <f t="shared" si="14"/>
        <v>5.7860307499565229</v>
      </c>
      <c r="M27" s="9">
        <f>_xlfn.STDEV.S(M25:M26)/AVERAGE(M25:M26)*100</f>
        <v>22.801139969163199</v>
      </c>
      <c r="N27" s="9">
        <f t="shared" si="14"/>
        <v>0.84346733342331204</v>
      </c>
      <c r="O27" s="9">
        <f t="shared" si="14"/>
        <v>12.038946223278657</v>
      </c>
      <c r="Q27" s="19" t="s">
        <v>475</v>
      </c>
      <c r="R27" s="9">
        <f>_xlfn.STDEV.S(R25:R26)/AVERAGE(R25:R26)*100</f>
        <v>0.24339651639183682</v>
      </c>
      <c r="S27" s="9">
        <f>_xlfn.STDEV.S(S25:S26)/AVERAGE(S25:S26)*100</f>
        <v>1.0774785061547407</v>
      </c>
      <c r="T27" s="9">
        <f t="shared" ref="T27:AC27" si="15">_xlfn.STDEV.S(T25:T26)/AVERAGE(T25:T26)*100</f>
        <v>2.4348991298435432</v>
      </c>
      <c r="U27" s="9">
        <f>_xlfn.STDEV.S(U25:U26)/AVERAGE(U25:U26)*100</f>
        <v>8.900644798152344</v>
      </c>
      <c r="V27" s="9">
        <f t="shared" si="15"/>
        <v>1.9650125287710356</v>
      </c>
      <c r="W27" s="9">
        <f t="shared" si="15"/>
        <v>4.825400606522372</v>
      </c>
      <c r="X27" s="9">
        <f t="shared" si="15"/>
        <v>8.2098540137764004</v>
      </c>
      <c r="Y27" s="9">
        <f t="shared" si="15"/>
        <v>47.388723057794977</v>
      </c>
      <c r="Z27" s="9">
        <f t="shared" si="15"/>
        <v>29.58037236892724</v>
      </c>
      <c r="AA27" s="9">
        <f t="shared" si="15"/>
        <v>18.891758531323529</v>
      </c>
      <c r="AB27" s="9">
        <f t="shared" si="15"/>
        <v>9.5592964454642626</v>
      </c>
      <c r="AC27" s="9">
        <f t="shared" si="15"/>
        <v>2.0411329766209598</v>
      </c>
    </row>
    <row r="29" spans="1:29" x14ac:dyDescent="0.3">
      <c r="A29" s="12" t="s">
        <v>8</v>
      </c>
    </row>
    <row r="30" spans="1:29" x14ac:dyDescent="0.3">
      <c r="A30" s="12" t="s">
        <v>9</v>
      </c>
    </row>
    <row r="31" spans="1:29" x14ac:dyDescent="0.3">
      <c r="A31" s="12" t="s">
        <v>10</v>
      </c>
      <c r="B31" s="12" t="s">
        <v>413</v>
      </c>
      <c r="C31" s="12" t="s">
        <v>11</v>
      </c>
      <c r="D31" s="12" t="s">
        <v>12</v>
      </c>
      <c r="E31" s="12" t="s">
        <v>13</v>
      </c>
      <c r="F31" s="12" t="s">
        <v>14</v>
      </c>
      <c r="G31" s="12" t="s">
        <v>15</v>
      </c>
      <c r="H31" s="12" t="s">
        <v>16</v>
      </c>
    </row>
    <row r="32" spans="1:29" x14ac:dyDescent="0.3">
      <c r="A32" s="12">
        <v>1</v>
      </c>
      <c r="B32" s="12">
        <v>100</v>
      </c>
      <c r="C32" s="12" t="s">
        <v>17</v>
      </c>
      <c r="D32" s="12" t="s">
        <v>18</v>
      </c>
      <c r="E32" s="12">
        <v>3.4849999999999999</v>
      </c>
      <c r="F32" s="12">
        <v>3.4740000000000002</v>
      </c>
      <c r="G32" s="12">
        <v>1.6E-2</v>
      </c>
      <c r="H32" s="12">
        <v>0.5</v>
      </c>
    </row>
    <row r="33" spans="1:8" x14ac:dyDescent="0.3">
      <c r="A33" s="12" t="s">
        <v>19</v>
      </c>
      <c r="B33" s="12" t="s">
        <v>19</v>
      </c>
      <c r="C33" s="12" t="s">
        <v>17</v>
      </c>
      <c r="D33" s="12" t="s">
        <v>20</v>
      </c>
      <c r="E33" s="12">
        <v>3.4620000000000002</v>
      </c>
      <c r="F33" s="12" t="s">
        <v>19</v>
      </c>
      <c r="G33" s="12" t="s">
        <v>19</v>
      </c>
      <c r="H33" s="12" t="s">
        <v>19</v>
      </c>
    </row>
    <row r="34" spans="1:8" x14ac:dyDescent="0.3">
      <c r="A34" s="12">
        <v>2</v>
      </c>
      <c r="B34" s="12">
        <v>33.332999999999998</v>
      </c>
      <c r="C34" s="12">
        <v>24.157</v>
      </c>
      <c r="D34" s="12" t="s">
        <v>21</v>
      </c>
      <c r="E34" s="12">
        <v>3.411</v>
      </c>
      <c r="F34" s="12">
        <v>3.4140000000000001</v>
      </c>
      <c r="G34" s="12">
        <v>5.0000000000000001E-3</v>
      </c>
      <c r="H34" s="12">
        <v>0.1</v>
      </c>
    </row>
    <row r="35" spans="1:8" x14ac:dyDescent="0.3">
      <c r="A35" s="12" t="s">
        <v>19</v>
      </c>
      <c r="B35" s="12" t="s">
        <v>19</v>
      </c>
      <c r="C35" s="12">
        <v>25.728000000000002</v>
      </c>
      <c r="D35" s="12" t="s">
        <v>22</v>
      </c>
      <c r="E35" s="12">
        <v>3.4180000000000001</v>
      </c>
      <c r="F35" s="12" t="s">
        <v>19</v>
      </c>
      <c r="G35" s="12" t="s">
        <v>19</v>
      </c>
      <c r="H35" s="12" t="s">
        <v>19</v>
      </c>
    </row>
    <row r="36" spans="1:8" x14ac:dyDescent="0.3">
      <c r="A36" s="12">
        <v>3</v>
      </c>
      <c r="B36" s="12">
        <v>11.111000000000001</v>
      </c>
      <c r="C36" s="12">
        <v>10.625999999999999</v>
      </c>
      <c r="D36" s="12" t="s">
        <v>23</v>
      </c>
      <c r="E36" s="12">
        <v>3.2040000000000002</v>
      </c>
      <c r="F36" s="12">
        <v>3.2330000000000001</v>
      </c>
      <c r="G36" s="12">
        <v>4.1000000000000002E-2</v>
      </c>
      <c r="H36" s="12">
        <v>1.3</v>
      </c>
    </row>
    <row r="37" spans="1:8" x14ac:dyDescent="0.3">
      <c r="A37" s="12" t="s">
        <v>19</v>
      </c>
      <c r="B37" s="12" t="s">
        <v>19</v>
      </c>
      <c r="C37" s="12">
        <v>12.244</v>
      </c>
      <c r="D37" s="12" t="s">
        <v>24</v>
      </c>
      <c r="E37" s="12">
        <v>3.262</v>
      </c>
      <c r="F37" s="12" t="s">
        <v>19</v>
      </c>
      <c r="G37" s="12" t="s">
        <v>19</v>
      </c>
      <c r="H37" s="12" t="s">
        <v>19</v>
      </c>
    </row>
    <row r="38" spans="1:8" x14ac:dyDescent="0.3">
      <c r="A38" s="12">
        <v>4</v>
      </c>
      <c r="B38" s="12">
        <v>3.7040000000000002</v>
      </c>
      <c r="C38" s="12">
        <v>3.5419999999999998</v>
      </c>
      <c r="D38" s="12" t="s">
        <v>25</v>
      </c>
      <c r="E38" s="12">
        <v>2.298</v>
      </c>
      <c r="F38" s="12">
        <v>2.343</v>
      </c>
      <c r="G38" s="12">
        <v>6.3E-2</v>
      </c>
      <c r="H38" s="12">
        <v>2.7</v>
      </c>
    </row>
    <row r="39" spans="1:8" x14ac:dyDescent="0.3">
      <c r="A39" s="12" t="s">
        <v>19</v>
      </c>
      <c r="B39" s="12" t="s">
        <v>19</v>
      </c>
      <c r="C39" s="12">
        <v>3.8359999999999999</v>
      </c>
      <c r="D39" s="12" t="s">
        <v>26</v>
      </c>
      <c r="E39" s="12">
        <v>2.387</v>
      </c>
      <c r="F39" s="12" t="s">
        <v>19</v>
      </c>
      <c r="G39" s="12" t="s">
        <v>19</v>
      </c>
      <c r="H39" s="12" t="s">
        <v>19</v>
      </c>
    </row>
    <row r="40" spans="1:8" x14ac:dyDescent="0.3">
      <c r="A40" s="12">
        <v>5</v>
      </c>
      <c r="B40" s="12">
        <v>1.2350000000000001</v>
      </c>
      <c r="C40" s="12">
        <v>1.218</v>
      </c>
      <c r="D40" s="12" t="s">
        <v>27</v>
      </c>
      <c r="E40" s="12">
        <v>1.125</v>
      </c>
      <c r="F40" s="12">
        <v>1.145</v>
      </c>
      <c r="G40" s="12">
        <v>2.8000000000000001E-2</v>
      </c>
      <c r="H40" s="12">
        <v>2.4</v>
      </c>
    </row>
    <row r="41" spans="1:8" x14ac:dyDescent="0.3">
      <c r="A41" s="12" t="s">
        <v>19</v>
      </c>
      <c r="B41" s="12" t="s">
        <v>19</v>
      </c>
      <c r="C41" s="12">
        <v>1.27</v>
      </c>
      <c r="D41" s="12" t="s">
        <v>28</v>
      </c>
      <c r="E41" s="12">
        <v>1.165</v>
      </c>
      <c r="F41" s="12" t="s">
        <v>19</v>
      </c>
      <c r="G41" s="12" t="s">
        <v>19</v>
      </c>
      <c r="H41" s="12" t="s">
        <v>19</v>
      </c>
    </row>
    <row r="42" spans="1:8" x14ac:dyDescent="0.3">
      <c r="A42" s="12">
        <v>6</v>
      </c>
      <c r="B42" s="12">
        <v>0.41199999999999998</v>
      </c>
      <c r="C42" s="12">
        <v>0.376</v>
      </c>
      <c r="D42" s="12" t="s">
        <v>29</v>
      </c>
      <c r="E42" s="12">
        <v>0.39900000000000002</v>
      </c>
      <c r="F42" s="12">
        <v>0.42099999999999999</v>
      </c>
      <c r="G42" s="12">
        <v>3.1E-2</v>
      </c>
      <c r="H42" s="12">
        <v>7.4</v>
      </c>
    </row>
    <row r="43" spans="1:8" x14ac:dyDescent="0.3">
      <c r="A43" s="12" t="s">
        <v>19</v>
      </c>
      <c r="B43" s="12" t="s">
        <v>19</v>
      </c>
      <c r="C43" s="12">
        <v>0.42199999999999999</v>
      </c>
      <c r="D43" s="12" t="s">
        <v>30</v>
      </c>
      <c r="E43" s="12">
        <v>0.443</v>
      </c>
      <c r="F43" s="12" t="s">
        <v>19</v>
      </c>
      <c r="G43" s="12" t="s">
        <v>19</v>
      </c>
      <c r="H43" s="12" t="s">
        <v>19</v>
      </c>
    </row>
    <row r="44" spans="1:8" x14ac:dyDescent="0.3">
      <c r="A44" s="12">
        <v>7</v>
      </c>
      <c r="B44" s="12">
        <v>0.13700000000000001</v>
      </c>
      <c r="C44" s="12">
        <v>0.151</v>
      </c>
      <c r="D44" s="12" t="s">
        <v>31</v>
      </c>
      <c r="E44" s="12">
        <v>0.184</v>
      </c>
      <c r="F44" s="12">
        <v>0.183</v>
      </c>
      <c r="G44" s="12">
        <v>1E-3</v>
      </c>
      <c r="H44" s="12">
        <v>0.7</v>
      </c>
    </row>
    <row r="45" spans="1:8" x14ac:dyDescent="0.3">
      <c r="A45" s="12" t="s">
        <v>19</v>
      </c>
      <c r="B45" s="12" t="s">
        <v>19</v>
      </c>
      <c r="C45" s="12">
        <v>0.14899999999999999</v>
      </c>
      <c r="D45" s="12" t="s">
        <v>32</v>
      </c>
      <c r="E45" s="12">
        <v>0.182</v>
      </c>
      <c r="F45" s="12" t="s">
        <v>19</v>
      </c>
      <c r="G45" s="12" t="s">
        <v>19</v>
      </c>
      <c r="H45" s="12" t="s">
        <v>19</v>
      </c>
    </row>
    <row r="46" spans="1:8" x14ac:dyDescent="0.3">
      <c r="A46" s="12">
        <v>8</v>
      </c>
      <c r="B46" s="12">
        <v>4.5999999999999999E-2</v>
      </c>
      <c r="C46" s="12">
        <v>5.3999999999999999E-2</v>
      </c>
      <c r="D46" s="12" t="s">
        <v>33</v>
      </c>
      <c r="E46" s="12">
        <v>9.5000000000000001E-2</v>
      </c>
      <c r="F46" s="12">
        <v>0.09</v>
      </c>
      <c r="G46" s="12">
        <v>7.0000000000000001E-3</v>
      </c>
      <c r="H46" s="12">
        <v>8.1</v>
      </c>
    </row>
    <row r="47" spans="1:8" x14ac:dyDescent="0.3">
      <c r="A47" s="12" t="s">
        <v>19</v>
      </c>
      <c r="B47" s="12" t="s">
        <v>19</v>
      </c>
      <c r="C47" s="12">
        <v>4.2000000000000003E-2</v>
      </c>
      <c r="D47" s="12" t="s">
        <v>34</v>
      </c>
      <c r="E47" s="12">
        <v>8.5000000000000006E-2</v>
      </c>
      <c r="F47" s="12" t="s">
        <v>19</v>
      </c>
      <c r="G47" s="12" t="s">
        <v>19</v>
      </c>
      <c r="H47" s="12" t="s">
        <v>19</v>
      </c>
    </row>
    <row r="48" spans="1:8" x14ac:dyDescent="0.3">
      <c r="A48" s="12">
        <v>9</v>
      </c>
      <c r="B48" s="12">
        <v>1.4999999999999999E-2</v>
      </c>
      <c r="C48" s="12">
        <v>8.0000000000000002E-3</v>
      </c>
      <c r="D48" s="12" t="s">
        <v>35</v>
      </c>
      <c r="E48" s="12">
        <v>5.8000000000000003E-2</v>
      </c>
      <c r="F48" s="12">
        <v>5.8000000000000003E-2</v>
      </c>
      <c r="G48" s="12">
        <v>0</v>
      </c>
      <c r="H48" s="12">
        <v>0.2</v>
      </c>
    </row>
    <row r="49" spans="1:10" x14ac:dyDescent="0.3">
      <c r="A49" s="12" t="s">
        <v>19</v>
      </c>
      <c r="B49" s="12" t="s">
        <v>19</v>
      </c>
      <c r="C49" s="12">
        <v>8.9999999999999993E-3</v>
      </c>
      <c r="D49" s="12" t="s">
        <v>36</v>
      </c>
      <c r="E49" s="12">
        <v>5.8000000000000003E-2</v>
      </c>
      <c r="F49" s="12" t="s">
        <v>19</v>
      </c>
      <c r="G49" s="12" t="s">
        <v>19</v>
      </c>
      <c r="H49" s="12" t="s">
        <v>19</v>
      </c>
    </row>
    <row r="50" spans="1:10" x14ac:dyDescent="0.3">
      <c r="A50" s="12">
        <v>10</v>
      </c>
      <c r="B50" s="12">
        <v>5.0000000000000001E-3</v>
      </c>
      <c r="C50" s="12">
        <v>8.0000000000000002E-3</v>
      </c>
      <c r="D50" s="12" t="s">
        <v>37</v>
      </c>
      <c r="E50" s="12">
        <v>5.8000000000000003E-2</v>
      </c>
      <c r="F50" s="12">
        <v>5.6000000000000001E-2</v>
      </c>
      <c r="G50" s="12">
        <v>3.0000000000000001E-3</v>
      </c>
      <c r="H50" s="12">
        <v>4.5999999999999996</v>
      </c>
    </row>
    <row r="51" spans="1:10" x14ac:dyDescent="0.3">
      <c r="A51" s="12" t="s">
        <v>19</v>
      </c>
      <c r="B51" s="12" t="s">
        <v>19</v>
      </c>
      <c r="C51" s="12">
        <v>3.0000000000000001E-3</v>
      </c>
      <c r="D51" s="12" t="s">
        <v>38</v>
      </c>
      <c r="E51" s="12">
        <v>5.5E-2</v>
      </c>
      <c r="F51" s="12" t="s">
        <v>19</v>
      </c>
      <c r="G51" s="12" t="s">
        <v>19</v>
      </c>
      <c r="H51" s="12" t="s">
        <v>19</v>
      </c>
    </row>
    <row r="52" spans="1:10" x14ac:dyDescent="0.3">
      <c r="A52" s="12">
        <v>11</v>
      </c>
      <c r="B52" s="12">
        <v>2E-3</v>
      </c>
      <c r="C52" s="12">
        <v>1.4999999999999999E-2</v>
      </c>
      <c r="D52" s="12" t="s">
        <v>39</v>
      </c>
      <c r="E52" s="12">
        <v>6.3E-2</v>
      </c>
      <c r="F52" s="12">
        <v>5.5E-2</v>
      </c>
      <c r="G52" s="12">
        <v>1.0999999999999999E-2</v>
      </c>
      <c r="H52" s="12">
        <v>19.600000000000001</v>
      </c>
    </row>
    <row r="53" spans="1:10" x14ac:dyDescent="0.3">
      <c r="A53" s="12" t="s">
        <v>19</v>
      </c>
      <c r="B53" s="12" t="s">
        <v>19</v>
      </c>
      <c r="C53" s="12" t="s">
        <v>17</v>
      </c>
      <c r="D53" s="12" t="s">
        <v>40</v>
      </c>
      <c r="E53" s="12">
        <v>4.8000000000000001E-2</v>
      </c>
      <c r="F53" s="12" t="s">
        <v>19</v>
      </c>
      <c r="G53" s="12" t="s">
        <v>19</v>
      </c>
      <c r="H53" s="12" t="s">
        <v>19</v>
      </c>
    </row>
    <row r="54" spans="1:10" x14ac:dyDescent="0.3">
      <c r="A54" s="12">
        <v>12</v>
      </c>
      <c r="B54" s="12">
        <v>1E-3</v>
      </c>
      <c r="C54" s="12">
        <v>3.0000000000000001E-3</v>
      </c>
      <c r="D54" s="12" t="s">
        <v>41</v>
      </c>
      <c r="E54" s="12">
        <v>5.5E-2</v>
      </c>
      <c r="F54" s="12">
        <v>0.05</v>
      </c>
      <c r="G54" s="12">
        <v>7.0000000000000001E-3</v>
      </c>
      <c r="H54" s="12">
        <v>14.1</v>
      </c>
    </row>
    <row r="55" spans="1:10" x14ac:dyDescent="0.3">
      <c r="A55" s="12" t="s">
        <v>19</v>
      </c>
      <c r="B55" s="12" t="s">
        <v>19</v>
      </c>
      <c r="C55" s="12" t="s">
        <v>17</v>
      </c>
      <c r="D55" s="12" t="s">
        <v>42</v>
      </c>
      <c r="E55" s="12">
        <v>4.4999999999999998E-2</v>
      </c>
      <c r="F55" s="12" t="s">
        <v>19</v>
      </c>
      <c r="G55" s="12" t="s">
        <v>19</v>
      </c>
      <c r="H55" s="12" t="s">
        <v>19</v>
      </c>
    </row>
    <row r="56" spans="1:10" x14ac:dyDescent="0.3">
      <c r="A56" s="12" t="s">
        <v>43</v>
      </c>
    </row>
    <row r="57" spans="1:10" x14ac:dyDescent="0.3">
      <c r="A57" s="12" t="s">
        <v>44</v>
      </c>
      <c r="B57" s="12" t="s">
        <v>45</v>
      </c>
      <c r="C57" s="12">
        <v>0.05</v>
      </c>
      <c r="D57" s="12" t="s">
        <v>46</v>
      </c>
    </row>
    <row r="58" spans="1:10" x14ac:dyDescent="0.3">
      <c r="A58" s="12" t="s">
        <v>47</v>
      </c>
      <c r="B58" s="12" t="s">
        <v>48</v>
      </c>
      <c r="C58" s="12">
        <v>3.4740000000000002</v>
      </c>
      <c r="D58" s="12" t="s">
        <v>49</v>
      </c>
    </row>
    <row r="59" spans="1:10" x14ac:dyDescent="0.3">
      <c r="A59" s="12" t="s">
        <v>50</v>
      </c>
    </row>
    <row r="60" spans="1:10" x14ac:dyDescent="0.3">
      <c r="A60" s="12" t="s">
        <v>414</v>
      </c>
    </row>
    <row r="61" spans="1:10" x14ac:dyDescent="0.3">
      <c r="A61" s="12" t="s">
        <v>10</v>
      </c>
      <c r="B61" s="12" t="s">
        <v>12</v>
      </c>
      <c r="C61" s="12" t="s">
        <v>13</v>
      </c>
      <c r="D61" s="12" t="s">
        <v>51</v>
      </c>
      <c r="E61" s="12" t="s">
        <v>52</v>
      </c>
      <c r="F61" s="12" t="s">
        <v>53</v>
      </c>
      <c r="G61" s="12" t="s">
        <v>15</v>
      </c>
      <c r="H61" s="12" t="s">
        <v>16</v>
      </c>
      <c r="I61" s="12" t="s">
        <v>415</v>
      </c>
      <c r="J61" s="12" t="s">
        <v>416</v>
      </c>
    </row>
    <row r="62" spans="1:10" x14ac:dyDescent="0.3">
      <c r="A62" s="12">
        <v>1</v>
      </c>
      <c r="B62" s="12" t="s">
        <v>54</v>
      </c>
      <c r="C62" s="12">
        <v>1.0089999999999999</v>
      </c>
      <c r="E62" s="12">
        <v>1.0669999999999999</v>
      </c>
      <c r="F62" s="12">
        <v>1.2050000000000001</v>
      </c>
      <c r="G62" s="12">
        <v>0.19400000000000001</v>
      </c>
      <c r="H62" s="12">
        <v>16.100000000000001</v>
      </c>
      <c r="I62" s="12">
        <v>1</v>
      </c>
      <c r="J62" s="12">
        <v>1.2050000000000001</v>
      </c>
    </row>
    <row r="63" spans="1:10" x14ac:dyDescent="0.3">
      <c r="A63" s="12" t="s">
        <v>19</v>
      </c>
      <c r="B63" s="12" t="s">
        <v>78</v>
      </c>
      <c r="C63" s="12">
        <v>1.2170000000000001</v>
      </c>
      <c r="E63" s="12">
        <v>1.3420000000000001</v>
      </c>
      <c r="F63" s="12" t="s">
        <v>19</v>
      </c>
      <c r="G63" s="12" t="s">
        <v>19</v>
      </c>
      <c r="H63" s="12" t="s">
        <v>19</v>
      </c>
      <c r="I63" s="12" t="s">
        <v>19</v>
      </c>
      <c r="J63" s="12" t="s">
        <v>19</v>
      </c>
    </row>
    <row r="64" spans="1:10" x14ac:dyDescent="0.3">
      <c r="A64" s="12">
        <v>2</v>
      </c>
      <c r="B64" s="12" t="s">
        <v>55</v>
      </c>
      <c r="C64" s="12">
        <v>0.27</v>
      </c>
      <c r="E64" s="12">
        <v>0.24199999999999999</v>
      </c>
      <c r="F64" s="12">
        <v>0.246</v>
      </c>
      <c r="G64" s="12">
        <v>5.0000000000000001E-3</v>
      </c>
      <c r="H64" s="12">
        <v>2.2000000000000002</v>
      </c>
      <c r="I64" s="12">
        <v>3</v>
      </c>
      <c r="J64" s="12">
        <v>0.73799999999999999</v>
      </c>
    </row>
    <row r="65" spans="1:10" x14ac:dyDescent="0.3">
      <c r="A65" s="12" t="s">
        <v>19</v>
      </c>
      <c r="B65" s="12" t="s">
        <v>79</v>
      </c>
      <c r="C65" s="12">
        <v>0.27800000000000002</v>
      </c>
      <c r="E65" s="12">
        <v>0.25</v>
      </c>
      <c r="F65" s="12" t="s">
        <v>19</v>
      </c>
      <c r="G65" s="12" t="s">
        <v>19</v>
      </c>
      <c r="H65" s="12" t="s">
        <v>19</v>
      </c>
      <c r="I65" s="12" t="s">
        <v>19</v>
      </c>
      <c r="J65" s="12" t="s">
        <v>19</v>
      </c>
    </row>
    <row r="66" spans="1:10" x14ac:dyDescent="0.3">
      <c r="A66" s="12">
        <v>3</v>
      </c>
      <c r="B66" s="12" t="s">
        <v>56</v>
      </c>
      <c r="C66" s="12">
        <v>8.1000000000000003E-2</v>
      </c>
      <c r="E66" s="12">
        <v>3.7999999999999999E-2</v>
      </c>
      <c r="F66" s="12">
        <v>3.9E-2</v>
      </c>
      <c r="G66" s="12">
        <v>1E-3</v>
      </c>
      <c r="H66" s="12">
        <v>3.1</v>
      </c>
      <c r="I66" s="12">
        <v>9</v>
      </c>
      <c r="J66" s="12">
        <v>0.34799999999999998</v>
      </c>
    </row>
    <row r="67" spans="1:10" x14ac:dyDescent="0.3">
      <c r="A67" s="12" t="s">
        <v>19</v>
      </c>
      <c r="B67" s="12" t="s">
        <v>80</v>
      </c>
      <c r="C67" s="12">
        <v>8.3000000000000004E-2</v>
      </c>
      <c r="E67" s="12">
        <v>3.9E-2</v>
      </c>
      <c r="F67" s="12" t="s">
        <v>19</v>
      </c>
      <c r="G67" s="12" t="s">
        <v>19</v>
      </c>
      <c r="H67" s="12" t="s">
        <v>19</v>
      </c>
      <c r="I67" s="12" t="s">
        <v>19</v>
      </c>
      <c r="J67" s="12" t="s">
        <v>19</v>
      </c>
    </row>
    <row r="68" spans="1:10" x14ac:dyDescent="0.3">
      <c r="A68" s="12">
        <v>4</v>
      </c>
      <c r="B68" s="12" t="s">
        <v>57</v>
      </c>
      <c r="C68" s="12">
        <v>5.2999999999999999E-2</v>
      </c>
      <c r="E68" s="12">
        <v>1E-3</v>
      </c>
      <c r="F68" s="12">
        <v>1E-3</v>
      </c>
      <c r="G68" s="12">
        <v>0</v>
      </c>
      <c r="H68" s="12">
        <v>0</v>
      </c>
      <c r="I68" s="12">
        <v>27</v>
      </c>
      <c r="J68" s="12">
        <v>2.5000000000000001E-2</v>
      </c>
    </row>
    <row r="69" spans="1:10" x14ac:dyDescent="0.3">
      <c r="A69" s="12" t="s">
        <v>19</v>
      </c>
      <c r="B69" s="12" t="s">
        <v>81</v>
      </c>
      <c r="C69" s="12">
        <v>5.1999999999999998E-2</v>
      </c>
      <c r="E69" s="12" t="s">
        <v>17</v>
      </c>
      <c r="F69" s="12" t="s">
        <v>19</v>
      </c>
      <c r="G69" s="12" t="s">
        <v>19</v>
      </c>
      <c r="H69" s="12" t="s">
        <v>19</v>
      </c>
      <c r="I69" s="12" t="s">
        <v>19</v>
      </c>
      <c r="J69" s="12" t="s">
        <v>19</v>
      </c>
    </row>
    <row r="70" spans="1:10" x14ac:dyDescent="0.3">
      <c r="A70" s="12">
        <v>5</v>
      </c>
      <c r="B70" s="12" t="s">
        <v>58</v>
      </c>
      <c r="C70" s="12">
        <v>4.8000000000000001E-2</v>
      </c>
      <c r="D70" s="12" t="s">
        <v>51</v>
      </c>
      <c r="E70" s="12" t="s">
        <v>17</v>
      </c>
      <c r="F70" s="12" t="s">
        <v>17</v>
      </c>
      <c r="G70" s="12" t="s">
        <v>17</v>
      </c>
      <c r="H70" s="12" t="s">
        <v>17</v>
      </c>
      <c r="I70" s="12">
        <v>81</v>
      </c>
      <c r="J70" s="12" t="s">
        <v>17</v>
      </c>
    </row>
    <row r="71" spans="1:10" x14ac:dyDescent="0.3">
      <c r="A71" s="12" t="s">
        <v>19</v>
      </c>
      <c r="B71" s="12" t="s">
        <v>82</v>
      </c>
      <c r="C71" s="12">
        <v>4.4999999999999998E-2</v>
      </c>
      <c r="D71" s="12" t="s">
        <v>51</v>
      </c>
      <c r="E71" s="12" t="s">
        <v>17</v>
      </c>
      <c r="F71" s="12" t="s">
        <v>19</v>
      </c>
      <c r="G71" s="12" t="s">
        <v>19</v>
      </c>
      <c r="H71" s="12" t="s">
        <v>19</v>
      </c>
      <c r="I71" s="12" t="s">
        <v>19</v>
      </c>
      <c r="J71" s="12" t="s">
        <v>19</v>
      </c>
    </row>
    <row r="72" spans="1:10" x14ac:dyDescent="0.3">
      <c r="A72" s="12">
        <v>6</v>
      </c>
      <c r="B72" s="12" t="s">
        <v>59</v>
      </c>
      <c r="C72" s="12">
        <v>4.2999999999999997E-2</v>
      </c>
      <c r="D72" s="12" t="s">
        <v>51</v>
      </c>
      <c r="E72" s="12" t="s">
        <v>17</v>
      </c>
      <c r="F72" s="12" t="s">
        <v>17</v>
      </c>
      <c r="G72" s="12" t="s">
        <v>17</v>
      </c>
      <c r="H72" s="12" t="s">
        <v>17</v>
      </c>
      <c r="I72" s="12">
        <v>243</v>
      </c>
      <c r="J72" s="12" t="s">
        <v>17</v>
      </c>
    </row>
    <row r="73" spans="1:10" x14ac:dyDescent="0.3">
      <c r="A73" s="12" t="s">
        <v>19</v>
      </c>
      <c r="B73" s="12" t="s">
        <v>83</v>
      </c>
      <c r="C73" s="12">
        <v>4.2999999999999997E-2</v>
      </c>
      <c r="D73" s="12" t="s">
        <v>51</v>
      </c>
      <c r="E73" s="12" t="s">
        <v>17</v>
      </c>
      <c r="F73" s="12" t="s">
        <v>19</v>
      </c>
      <c r="G73" s="12" t="s">
        <v>19</v>
      </c>
      <c r="H73" s="12" t="s">
        <v>19</v>
      </c>
      <c r="I73" s="12" t="s">
        <v>19</v>
      </c>
      <c r="J73" s="12" t="s">
        <v>19</v>
      </c>
    </row>
    <row r="74" spans="1:10" x14ac:dyDescent="0.3">
      <c r="A74" s="12">
        <v>7</v>
      </c>
      <c r="B74" s="12" t="s">
        <v>60</v>
      </c>
      <c r="C74" s="12">
        <v>4.2999999999999997E-2</v>
      </c>
      <c r="D74" s="12" t="s">
        <v>51</v>
      </c>
      <c r="E74" s="12" t="s">
        <v>17</v>
      </c>
      <c r="F74" s="12" t="s">
        <v>17</v>
      </c>
      <c r="G74" s="12" t="s">
        <v>17</v>
      </c>
      <c r="H74" s="12" t="s">
        <v>17</v>
      </c>
      <c r="I74" s="12">
        <v>729</v>
      </c>
      <c r="J74" s="12" t="s">
        <v>17</v>
      </c>
    </row>
    <row r="75" spans="1:10" x14ac:dyDescent="0.3">
      <c r="A75" s="12" t="s">
        <v>19</v>
      </c>
      <c r="B75" s="12" t="s">
        <v>84</v>
      </c>
      <c r="C75" s="12">
        <v>4.2000000000000003E-2</v>
      </c>
      <c r="D75" s="12" t="s">
        <v>51</v>
      </c>
      <c r="E75" s="12" t="s">
        <v>17</v>
      </c>
      <c r="F75" s="12" t="s">
        <v>19</v>
      </c>
      <c r="G75" s="12" t="s">
        <v>19</v>
      </c>
      <c r="H75" s="12" t="s">
        <v>19</v>
      </c>
      <c r="I75" s="12" t="s">
        <v>19</v>
      </c>
      <c r="J75" s="12" t="s">
        <v>19</v>
      </c>
    </row>
    <row r="76" spans="1:10" x14ac:dyDescent="0.3">
      <c r="A76" s="12">
        <v>8</v>
      </c>
      <c r="B76" s="12" t="s">
        <v>61</v>
      </c>
      <c r="C76" s="12">
        <v>4.2000000000000003E-2</v>
      </c>
      <c r="D76" s="12" t="s">
        <v>51</v>
      </c>
      <c r="E76" s="12" t="s">
        <v>17</v>
      </c>
      <c r="F76" s="12" t="s">
        <v>17</v>
      </c>
      <c r="G76" s="12" t="s">
        <v>17</v>
      </c>
      <c r="H76" s="12" t="s">
        <v>17</v>
      </c>
      <c r="I76" s="12">
        <v>2187</v>
      </c>
      <c r="J76" s="12" t="s">
        <v>17</v>
      </c>
    </row>
    <row r="77" spans="1:10" x14ac:dyDescent="0.3">
      <c r="A77" s="12" t="s">
        <v>19</v>
      </c>
      <c r="B77" s="12" t="s">
        <v>85</v>
      </c>
      <c r="C77" s="12">
        <v>4.2999999999999997E-2</v>
      </c>
      <c r="D77" s="12" t="s">
        <v>51</v>
      </c>
      <c r="E77" s="12" t="s">
        <v>17</v>
      </c>
      <c r="F77" s="12" t="s">
        <v>19</v>
      </c>
      <c r="G77" s="12" t="s">
        <v>19</v>
      </c>
      <c r="H77" s="12" t="s">
        <v>19</v>
      </c>
      <c r="I77" s="12" t="s">
        <v>19</v>
      </c>
      <c r="J77" s="12" t="s">
        <v>19</v>
      </c>
    </row>
    <row r="78" spans="1:10" x14ac:dyDescent="0.3">
      <c r="A78" s="12">
        <v>9</v>
      </c>
      <c r="B78" s="12" t="s">
        <v>62</v>
      </c>
      <c r="C78" s="12">
        <v>4.5999999999999999E-2</v>
      </c>
      <c r="D78" s="12" t="s">
        <v>51</v>
      </c>
      <c r="E78" s="12" t="s">
        <v>17</v>
      </c>
      <c r="F78" s="12" t="s">
        <v>17</v>
      </c>
      <c r="G78" s="12" t="s">
        <v>17</v>
      </c>
      <c r="H78" s="12" t="s">
        <v>17</v>
      </c>
      <c r="I78" s="12">
        <v>6561</v>
      </c>
      <c r="J78" s="12" t="s">
        <v>17</v>
      </c>
    </row>
    <row r="79" spans="1:10" x14ac:dyDescent="0.3">
      <c r="A79" s="12" t="s">
        <v>19</v>
      </c>
      <c r="B79" s="12" t="s">
        <v>86</v>
      </c>
      <c r="C79" s="12">
        <v>4.2999999999999997E-2</v>
      </c>
      <c r="D79" s="12" t="s">
        <v>51</v>
      </c>
      <c r="E79" s="12" t="s">
        <v>17</v>
      </c>
      <c r="F79" s="12" t="s">
        <v>19</v>
      </c>
      <c r="G79" s="12" t="s">
        <v>19</v>
      </c>
      <c r="H79" s="12" t="s">
        <v>19</v>
      </c>
      <c r="I79" s="12" t="s">
        <v>19</v>
      </c>
      <c r="J79" s="12" t="s">
        <v>19</v>
      </c>
    </row>
    <row r="80" spans="1:10" x14ac:dyDescent="0.3">
      <c r="A80" s="12">
        <v>97</v>
      </c>
      <c r="B80" s="12" t="s">
        <v>114</v>
      </c>
      <c r="C80" s="12">
        <v>9.1999999999999998E-2</v>
      </c>
      <c r="E80" s="12">
        <v>0.05</v>
      </c>
      <c r="F80" s="12">
        <v>5.3999999999999999E-2</v>
      </c>
      <c r="G80" s="12">
        <v>5.0000000000000001E-3</v>
      </c>
      <c r="H80" s="12">
        <v>10</v>
      </c>
      <c r="I80" s="12">
        <v>1</v>
      </c>
      <c r="J80" s="12">
        <v>5.3999999999999999E-2</v>
      </c>
    </row>
    <row r="81" spans="1:10" x14ac:dyDescent="0.3">
      <c r="A81" s="12" t="s">
        <v>19</v>
      </c>
      <c r="B81" s="12" t="s">
        <v>138</v>
      </c>
      <c r="C81" s="12">
        <v>9.8000000000000004E-2</v>
      </c>
      <c r="E81" s="12">
        <v>5.8000000000000003E-2</v>
      </c>
      <c r="F81" s="12" t="s">
        <v>19</v>
      </c>
      <c r="G81" s="12" t="s">
        <v>19</v>
      </c>
      <c r="H81" s="12" t="s">
        <v>19</v>
      </c>
      <c r="I81" s="12" t="s">
        <v>19</v>
      </c>
      <c r="J81" s="12" t="s">
        <v>19</v>
      </c>
    </row>
    <row r="82" spans="1:10" x14ac:dyDescent="0.3">
      <c r="A82" s="12">
        <v>98</v>
      </c>
      <c r="B82" s="12" t="s">
        <v>115</v>
      </c>
      <c r="C82" s="12">
        <v>5.5E-2</v>
      </c>
      <c r="E82" s="12">
        <v>4.0000000000000001E-3</v>
      </c>
      <c r="F82" s="12">
        <v>4.0000000000000001E-3</v>
      </c>
      <c r="G82" s="12">
        <v>0</v>
      </c>
      <c r="H82" s="12">
        <v>11.3</v>
      </c>
      <c r="I82" s="12">
        <v>3</v>
      </c>
      <c r="J82" s="12">
        <v>1.2E-2</v>
      </c>
    </row>
    <row r="83" spans="1:10" x14ac:dyDescent="0.3">
      <c r="A83" s="12" t="s">
        <v>19</v>
      </c>
      <c r="B83" s="12" t="s">
        <v>139</v>
      </c>
      <c r="C83" s="12">
        <v>5.5E-2</v>
      </c>
      <c r="E83" s="12">
        <v>4.0000000000000001E-3</v>
      </c>
      <c r="F83" s="12" t="s">
        <v>19</v>
      </c>
      <c r="G83" s="12" t="s">
        <v>19</v>
      </c>
      <c r="H83" s="12" t="s">
        <v>19</v>
      </c>
      <c r="I83" s="12" t="s">
        <v>19</v>
      </c>
      <c r="J83" s="12" t="s">
        <v>19</v>
      </c>
    </row>
    <row r="84" spans="1:10" x14ac:dyDescent="0.3">
      <c r="A84" s="12">
        <v>99</v>
      </c>
      <c r="B84" s="12" t="s">
        <v>116</v>
      </c>
      <c r="C84" s="12">
        <v>4.5999999999999999E-2</v>
      </c>
      <c r="D84" s="12" t="s">
        <v>51</v>
      </c>
      <c r="E84" s="12" t="s">
        <v>17</v>
      </c>
      <c r="F84" s="12" t="s">
        <v>17</v>
      </c>
      <c r="G84" s="12" t="s">
        <v>17</v>
      </c>
      <c r="H84" s="12" t="s">
        <v>17</v>
      </c>
      <c r="I84" s="12">
        <v>9</v>
      </c>
      <c r="J84" s="12" t="s">
        <v>17</v>
      </c>
    </row>
    <row r="85" spans="1:10" x14ac:dyDescent="0.3">
      <c r="A85" s="12" t="s">
        <v>19</v>
      </c>
      <c r="B85" s="12" t="s">
        <v>140</v>
      </c>
      <c r="C85" s="12">
        <v>4.4999999999999998E-2</v>
      </c>
      <c r="D85" s="12" t="s">
        <v>51</v>
      </c>
      <c r="E85" s="12" t="s">
        <v>17</v>
      </c>
      <c r="F85" s="12" t="s">
        <v>19</v>
      </c>
      <c r="G85" s="12" t="s">
        <v>19</v>
      </c>
      <c r="H85" s="12" t="s">
        <v>19</v>
      </c>
      <c r="I85" s="12" t="s">
        <v>19</v>
      </c>
      <c r="J85" s="12" t="s">
        <v>19</v>
      </c>
    </row>
    <row r="86" spans="1:10" x14ac:dyDescent="0.3">
      <c r="A86" s="12">
        <v>10</v>
      </c>
      <c r="B86" s="12" t="s">
        <v>63</v>
      </c>
      <c r="C86" s="12">
        <v>4.2999999999999997E-2</v>
      </c>
      <c r="D86" s="12" t="s">
        <v>51</v>
      </c>
      <c r="E86" s="12" t="s">
        <v>17</v>
      </c>
      <c r="F86" s="12" t="s">
        <v>17</v>
      </c>
      <c r="G86" s="12" t="s">
        <v>17</v>
      </c>
      <c r="H86" s="12" t="s">
        <v>17</v>
      </c>
      <c r="I86" s="12">
        <v>19683</v>
      </c>
      <c r="J86" s="12" t="s">
        <v>17</v>
      </c>
    </row>
    <row r="87" spans="1:10" x14ac:dyDescent="0.3">
      <c r="A87" s="12" t="s">
        <v>19</v>
      </c>
      <c r="B87" s="12" t="s">
        <v>87</v>
      </c>
      <c r="C87" s="12">
        <v>4.2999999999999997E-2</v>
      </c>
      <c r="D87" s="12" t="s">
        <v>51</v>
      </c>
      <c r="E87" s="12" t="s">
        <v>17</v>
      </c>
      <c r="F87" s="12" t="s">
        <v>19</v>
      </c>
      <c r="G87" s="12" t="s">
        <v>19</v>
      </c>
      <c r="H87" s="12" t="s">
        <v>19</v>
      </c>
      <c r="I87" s="12" t="s">
        <v>19</v>
      </c>
      <c r="J87" s="12" t="s">
        <v>19</v>
      </c>
    </row>
    <row r="88" spans="1:10" x14ac:dyDescent="0.3">
      <c r="A88" s="12">
        <v>100</v>
      </c>
      <c r="B88" s="12" t="s">
        <v>117</v>
      </c>
      <c r="C88" s="12">
        <v>4.2999999999999997E-2</v>
      </c>
      <c r="D88" s="12" t="s">
        <v>51</v>
      </c>
      <c r="E88" s="12" t="s">
        <v>17</v>
      </c>
      <c r="F88" s="12" t="s">
        <v>17</v>
      </c>
      <c r="G88" s="12" t="s">
        <v>17</v>
      </c>
      <c r="H88" s="12" t="s">
        <v>17</v>
      </c>
      <c r="I88" s="12">
        <v>27</v>
      </c>
      <c r="J88" s="12" t="s">
        <v>17</v>
      </c>
    </row>
    <row r="89" spans="1:10" x14ac:dyDescent="0.3">
      <c r="A89" s="12" t="s">
        <v>19</v>
      </c>
      <c r="B89" s="12" t="s">
        <v>141</v>
      </c>
      <c r="C89" s="12">
        <v>4.3999999999999997E-2</v>
      </c>
      <c r="D89" s="12" t="s">
        <v>51</v>
      </c>
      <c r="E89" s="12" t="s">
        <v>17</v>
      </c>
      <c r="F89" s="12" t="s">
        <v>19</v>
      </c>
      <c r="G89" s="12" t="s">
        <v>19</v>
      </c>
      <c r="H89" s="12" t="s">
        <v>19</v>
      </c>
      <c r="I89" s="12" t="s">
        <v>19</v>
      </c>
      <c r="J89" s="12" t="s">
        <v>19</v>
      </c>
    </row>
    <row r="90" spans="1:10" x14ac:dyDescent="0.3">
      <c r="A90" s="12">
        <v>101</v>
      </c>
      <c r="B90" s="12" t="s">
        <v>118</v>
      </c>
      <c r="C90" s="12">
        <v>4.2999999999999997E-2</v>
      </c>
      <c r="D90" s="12" t="s">
        <v>51</v>
      </c>
      <c r="E90" s="12" t="s">
        <v>17</v>
      </c>
      <c r="F90" s="12" t="s">
        <v>17</v>
      </c>
      <c r="G90" s="12" t="s">
        <v>17</v>
      </c>
      <c r="H90" s="12" t="s">
        <v>17</v>
      </c>
      <c r="I90" s="12">
        <v>81</v>
      </c>
      <c r="J90" s="12" t="s">
        <v>17</v>
      </c>
    </row>
    <row r="91" spans="1:10" x14ac:dyDescent="0.3">
      <c r="A91" s="12" t="s">
        <v>19</v>
      </c>
      <c r="B91" s="12" t="s">
        <v>142</v>
      </c>
      <c r="C91" s="12">
        <v>4.2000000000000003E-2</v>
      </c>
      <c r="D91" s="12" t="s">
        <v>51</v>
      </c>
      <c r="E91" s="12" t="s">
        <v>17</v>
      </c>
      <c r="F91" s="12" t="s">
        <v>19</v>
      </c>
      <c r="G91" s="12" t="s">
        <v>19</v>
      </c>
      <c r="H91" s="12" t="s">
        <v>19</v>
      </c>
      <c r="I91" s="12" t="s">
        <v>19</v>
      </c>
      <c r="J91" s="12" t="s">
        <v>19</v>
      </c>
    </row>
    <row r="92" spans="1:10" x14ac:dyDescent="0.3">
      <c r="A92" s="12">
        <v>102</v>
      </c>
      <c r="B92" s="12" t="s">
        <v>119</v>
      </c>
      <c r="C92" s="12">
        <v>4.4999999999999998E-2</v>
      </c>
      <c r="D92" s="12" t="s">
        <v>51</v>
      </c>
      <c r="E92" s="12" t="s">
        <v>17</v>
      </c>
      <c r="F92" s="12" t="s">
        <v>17</v>
      </c>
      <c r="G92" s="12" t="s">
        <v>17</v>
      </c>
      <c r="H92" s="12" t="s">
        <v>17</v>
      </c>
      <c r="I92" s="12">
        <v>243</v>
      </c>
      <c r="J92" s="12" t="s">
        <v>17</v>
      </c>
    </row>
    <row r="93" spans="1:10" x14ac:dyDescent="0.3">
      <c r="A93" s="12" t="s">
        <v>19</v>
      </c>
      <c r="B93" s="12" t="s">
        <v>143</v>
      </c>
      <c r="C93" s="12">
        <v>4.2999999999999997E-2</v>
      </c>
      <c r="D93" s="12" t="s">
        <v>51</v>
      </c>
      <c r="E93" s="12" t="s">
        <v>17</v>
      </c>
      <c r="F93" s="12" t="s">
        <v>19</v>
      </c>
      <c r="G93" s="12" t="s">
        <v>19</v>
      </c>
      <c r="H93" s="12" t="s">
        <v>19</v>
      </c>
      <c r="I93" s="12" t="s">
        <v>19</v>
      </c>
      <c r="J93" s="12" t="s">
        <v>19</v>
      </c>
    </row>
    <row r="94" spans="1:10" x14ac:dyDescent="0.3">
      <c r="A94" s="12">
        <v>103</v>
      </c>
      <c r="B94" s="12" t="s">
        <v>120</v>
      </c>
      <c r="C94" s="12">
        <v>4.2000000000000003E-2</v>
      </c>
      <c r="D94" s="12" t="s">
        <v>51</v>
      </c>
      <c r="E94" s="12" t="s">
        <v>17</v>
      </c>
      <c r="F94" s="12" t="s">
        <v>17</v>
      </c>
      <c r="G94" s="12" t="s">
        <v>17</v>
      </c>
      <c r="H94" s="12" t="s">
        <v>17</v>
      </c>
      <c r="I94" s="12">
        <v>729</v>
      </c>
      <c r="J94" s="12" t="s">
        <v>17</v>
      </c>
    </row>
    <row r="95" spans="1:10" x14ac:dyDescent="0.3">
      <c r="A95" s="12" t="s">
        <v>19</v>
      </c>
      <c r="B95" s="12" t="s">
        <v>144</v>
      </c>
      <c r="C95" s="12">
        <v>4.2000000000000003E-2</v>
      </c>
      <c r="D95" s="12" t="s">
        <v>51</v>
      </c>
      <c r="E95" s="12" t="s">
        <v>17</v>
      </c>
      <c r="F95" s="12" t="s">
        <v>19</v>
      </c>
      <c r="G95" s="12" t="s">
        <v>19</v>
      </c>
      <c r="H95" s="12" t="s">
        <v>19</v>
      </c>
      <c r="I95" s="12" t="s">
        <v>19</v>
      </c>
      <c r="J95" s="12" t="s">
        <v>19</v>
      </c>
    </row>
    <row r="96" spans="1:10" x14ac:dyDescent="0.3">
      <c r="A96" s="12">
        <v>104</v>
      </c>
      <c r="B96" s="12" t="s">
        <v>121</v>
      </c>
      <c r="C96" s="12">
        <v>4.2000000000000003E-2</v>
      </c>
      <c r="D96" s="12" t="s">
        <v>51</v>
      </c>
      <c r="E96" s="12" t="s">
        <v>17</v>
      </c>
      <c r="F96" s="12" t="s">
        <v>17</v>
      </c>
      <c r="G96" s="12" t="s">
        <v>17</v>
      </c>
      <c r="H96" s="12" t="s">
        <v>17</v>
      </c>
      <c r="I96" s="12">
        <v>2187</v>
      </c>
      <c r="J96" s="12" t="s">
        <v>17</v>
      </c>
    </row>
    <row r="97" spans="1:10" x14ac:dyDescent="0.3">
      <c r="A97" s="12" t="s">
        <v>19</v>
      </c>
      <c r="B97" s="12" t="s">
        <v>145</v>
      </c>
      <c r="C97" s="12">
        <v>4.2000000000000003E-2</v>
      </c>
      <c r="D97" s="12" t="s">
        <v>51</v>
      </c>
      <c r="E97" s="12" t="s">
        <v>17</v>
      </c>
      <c r="F97" s="12" t="s">
        <v>19</v>
      </c>
      <c r="G97" s="12" t="s">
        <v>19</v>
      </c>
      <c r="H97" s="12" t="s">
        <v>19</v>
      </c>
      <c r="I97" s="12" t="s">
        <v>19</v>
      </c>
      <c r="J97" s="12" t="s">
        <v>19</v>
      </c>
    </row>
    <row r="98" spans="1:10" x14ac:dyDescent="0.3">
      <c r="A98" s="12">
        <v>105</v>
      </c>
      <c r="B98" s="12" t="s">
        <v>122</v>
      </c>
      <c r="C98" s="12">
        <v>5.1999999999999998E-2</v>
      </c>
      <c r="E98" s="12" t="s">
        <v>17</v>
      </c>
      <c r="F98" s="12" t="s">
        <v>17</v>
      </c>
      <c r="G98" s="12" t="s">
        <v>17</v>
      </c>
      <c r="H98" s="12" t="s">
        <v>17</v>
      </c>
      <c r="I98" s="12">
        <v>6561</v>
      </c>
      <c r="J98" s="12" t="s">
        <v>17</v>
      </c>
    </row>
    <row r="99" spans="1:10" x14ac:dyDescent="0.3">
      <c r="A99" s="12" t="s">
        <v>19</v>
      </c>
      <c r="B99" s="12" t="s">
        <v>146</v>
      </c>
      <c r="C99" s="12">
        <v>4.2000000000000003E-2</v>
      </c>
      <c r="D99" s="12" t="s">
        <v>51</v>
      </c>
      <c r="E99" s="12" t="s">
        <v>17</v>
      </c>
      <c r="F99" s="12" t="s">
        <v>19</v>
      </c>
      <c r="G99" s="12" t="s">
        <v>19</v>
      </c>
      <c r="H99" s="12" t="s">
        <v>19</v>
      </c>
      <c r="I99" s="12" t="s">
        <v>19</v>
      </c>
      <c r="J99" s="12" t="s">
        <v>19</v>
      </c>
    </row>
    <row r="100" spans="1:10" x14ac:dyDescent="0.3">
      <c r="A100" s="12">
        <v>106</v>
      </c>
      <c r="B100" s="12" t="s">
        <v>123</v>
      </c>
      <c r="C100" s="12">
        <v>4.2999999999999997E-2</v>
      </c>
      <c r="D100" s="12" t="s">
        <v>51</v>
      </c>
      <c r="E100" s="12" t="s">
        <v>17</v>
      </c>
      <c r="F100" s="12" t="s">
        <v>17</v>
      </c>
      <c r="G100" s="12" t="s">
        <v>17</v>
      </c>
      <c r="H100" s="12" t="s">
        <v>17</v>
      </c>
      <c r="I100" s="12">
        <v>19683</v>
      </c>
      <c r="J100" s="12" t="s">
        <v>17</v>
      </c>
    </row>
    <row r="101" spans="1:10" x14ac:dyDescent="0.3">
      <c r="A101" s="12" t="s">
        <v>19</v>
      </c>
      <c r="B101" s="12" t="s">
        <v>147</v>
      </c>
      <c r="C101" s="12">
        <v>4.2999999999999997E-2</v>
      </c>
      <c r="D101" s="12" t="s">
        <v>51</v>
      </c>
      <c r="E101" s="12" t="s">
        <v>17</v>
      </c>
      <c r="F101" s="12" t="s">
        <v>19</v>
      </c>
      <c r="G101" s="12" t="s">
        <v>19</v>
      </c>
      <c r="H101" s="12" t="s">
        <v>19</v>
      </c>
      <c r="I101" s="12" t="s">
        <v>19</v>
      </c>
      <c r="J101" s="12" t="s">
        <v>19</v>
      </c>
    </row>
    <row r="102" spans="1:10" x14ac:dyDescent="0.3">
      <c r="A102" s="12">
        <v>107</v>
      </c>
      <c r="B102" s="12" t="s">
        <v>124</v>
      </c>
      <c r="C102" s="12">
        <v>4.2999999999999997E-2</v>
      </c>
      <c r="D102" s="12" t="s">
        <v>51</v>
      </c>
      <c r="E102" s="12" t="s">
        <v>17</v>
      </c>
      <c r="F102" s="12" t="s">
        <v>17</v>
      </c>
      <c r="G102" s="12" t="s">
        <v>17</v>
      </c>
      <c r="H102" s="12" t="s">
        <v>17</v>
      </c>
      <c r="I102" s="12">
        <v>59049</v>
      </c>
      <c r="J102" s="12" t="s">
        <v>17</v>
      </c>
    </row>
    <row r="103" spans="1:10" x14ac:dyDescent="0.3">
      <c r="A103" s="12" t="s">
        <v>19</v>
      </c>
      <c r="B103" s="12" t="s">
        <v>148</v>
      </c>
      <c r="C103" s="12">
        <v>4.2999999999999997E-2</v>
      </c>
      <c r="D103" s="12" t="s">
        <v>51</v>
      </c>
      <c r="E103" s="12" t="s">
        <v>17</v>
      </c>
      <c r="F103" s="12" t="s">
        <v>19</v>
      </c>
      <c r="G103" s="12" t="s">
        <v>19</v>
      </c>
      <c r="H103" s="12" t="s">
        <v>19</v>
      </c>
      <c r="I103" s="12" t="s">
        <v>19</v>
      </c>
      <c r="J103" s="12" t="s">
        <v>19</v>
      </c>
    </row>
    <row r="104" spans="1:10" x14ac:dyDescent="0.3">
      <c r="A104" s="12">
        <v>108</v>
      </c>
      <c r="B104" s="12" t="s">
        <v>125</v>
      </c>
      <c r="C104" s="12">
        <v>4.3999999999999997E-2</v>
      </c>
      <c r="D104" s="12" t="s">
        <v>51</v>
      </c>
      <c r="E104" s="12" t="s">
        <v>17</v>
      </c>
      <c r="F104" s="12" t="s">
        <v>17</v>
      </c>
      <c r="G104" s="12" t="s">
        <v>17</v>
      </c>
      <c r="H104" s="12" t="s">
        <v>17</v>
      </c>
      <c r="I104" s="12">
        <v>177147</v>
      </c>
      <c r="J104" s="12" t="s">
        <v>17</v>
      </c>
    </row>
    <row r="105" spans="1:10" x14ac:dyDescent="0.3">
      <c r="A105" s="12" t="s">
        <v>19</v>
      </c>
      <c r="B105" s="12" t="s">
        <v>149</v>
      </c>
      <c r="C105" s="12">
        <v>4.2999999999999997E-2</v>
      </c>
      <c r="D105" s="12" t="s">
        <v>51</v>
      </c>
      <c r="E105" s="12" t="s">
        <v>17</v>
      </c>
      <c r="F105" s="12" t="s">
        <v>19</v>
      </c>
      <c r="G105" s="12" t="s">
        <v>19</v>
      </c>
      <c r="H105" s="12" t="s">
        <v>19</v>
      </c>
      <c r="I105" s="12" t="s">
        <v>19</v>
      </c>
      <c r="J105" s="12" t="s">
        <v>19</v>
      </c>
    </row>
    <row r="106" spans="1:10" x14ac:dyDescent="0.3">
      <c r="A106" s="12">
        <v>109</v>
      </c>
      <c r="B106" s="12" t="s">
        <v>162</v>
      </c>
      <c r="C106" s="12">
        <v>0.40600000000000003</v>
      </c>
      <c r="E106" s="12">
        <v>0.38300000000000001</v>
      </c>
      <c r="F106" s="12">
        <v>0.41499999999999998</v>
      </c>
      <c r="G106" s="12">
        <v>4.4999999999999998E-2</v>
      </c>
      <c r="H106" s="12">
        <v>10.8</v>
      </c>
      <c r="I106" s="12">
        <v>1</v>
      </c>
      <c r="J106" s="12">
        <v>0.41499999999999998</v>
      </c>
    </row>
    <row r="107" spans="1:10" x14ac:dyDescent="0.3">
      <c r="A107" s="12" t="s">
        <v>19</v>
      </c>
      <c r="B107" s="12" t="s">
        <v>186</v>
      </c>
      <c r="C107" s="12">
        <v>0.46600000000000003</v>
      </c>
      <c r="E107" s="12">
        <v>0.44700000000000001</v>
      </c>
      <c r="F107" s="12" t="s">
        <v>19</v>
      </c>
      <c r="G107" s="12" t="s">
        <v>19</v>
      </c>
      <c r="H107" s="12" t="s">
        <v>19</v>
      </c>
      <c r="I107" s="12" t="s">
        <v>19</v>
      </c>
      <c r="J107" s="12" t="s">
        <v>19</v>
      </c>
    </row>
    <row r="108" spans="1:10" x14ac:dyDescent="0.3">
      <c r="A108" s="12">
        <v>11</v>
      </c>
      <c r="B108" s="12" t="s">
        <v>64</v>
      </c>
      <c r="C108" s="12">
        <v>4.5999999999999999E-2</v>
      </c>
      <c r="D108" s="12" t="s">
        <v>51</v>
      </c>
      <c r="E108" s="12" t="s">
        <v>17</v>
      </c>
      <c r="F108" s="12" t="s">
        <v>17</v>
      </c>
      <c r="G108" s="12" t="s">
        <v>17</v>
      </c>
      <c r="H108" s="12" t="s">
        <v>17</v>
      </c>
      <c r="I108" s="12">
        <v>59049</v>
      </c>
      <c r="J108" s="12" t="s">
        <v>17</v>
      </c>
    </row>
    <row r="109" spans="1:10" x14ac:dyDescent="0.3">
      <c r="A109" s="12" t="s">
        <v>19</v>
      </c>
      <c r="B109" s="12" t="s">
        <v>88</v>
      </c>
      <c r="C109" s="12">
        <v>4.2999999999999997E-2</v>
      </c>
      <c r="D109" s="12" t="s">
        <v>51</v>
      </c>
      <c r="E109" s="12" t="s">
        <v>17</v>
      </c>
      <c r="F109" s="12" t="s">
        <v>19</v>
      </c>
      <c r="G109" s="12" t="s">
        <v>19</v>
      </c>
      <c r="H109" s="12" t="s">
        <v>19</v>
      </c>
      <c r="I109" s="12" t="s">
        <v>19</v>
      </c>
      <c r="J109" s="12" t="s">
        <v>19</v>
      </c>
    </row>
    <row r="110" spans="1:10" x14ac:dyDescent="0.3">
      <c r="A110" s="12">
        <v>110</v>
      </c>
      <c r="B110" s="12" t="s">
        <v>163</v>
      </c>
      <c r="C110" s="12">
        <v>0.11899999999999999</v>
      </c>
      <c r="E110" s="12">
        <v>8.2000000000000003E-2</v>
      </c>
      <c r="F110" s="12">
        <v>0.09</v>
      </c>
      <c r="G110" s="12">
        <v>1.2E-2</v>
      </c>
      <c r="H110" s="12">
        <v>13.1</v>
      </c>
      <c r="I110" s="12">
        <v>3</v>
      </c>
      <c r="J110" s="12">
        <v>0.27</v>
      </c>
    </row>
    <row r="111" spans="1:10" x14ac:dyDescent="0.3">
      <c r="A111" s="12" t="s">
        <v>19</v>
      </c>
      <c r="B111" s="12" t="s">
        <v>187</v>
      </c>
      <c r="C111" s="12">
        <v>0.13400000000000001</v>
      </c>
      <c r="E111" s="12">
        <v>9.8000000000000004E-2</v>
      </c>
      <c r="F111" s="12" t="s">
        <v>19</v>
      </c>
      <c r="G111" s="12" t="s">
        <v>19</v>
      </c>
      <c r="H111" s="12" t="s">
        <v>19</v>
      </c>
      <c r="I111" s="12" t="s">
        <v>19</v>
      </c>
      <c r="J111" s="12" t="s">
        <v>19</v>
      </c>
    </row>
    <row r="112" spans="1:10" x14ac:dyDescent="0.3">
      <c r="A112" s="12">
        <v>111</v>
      </c>
      <c r="B112" s="12" t="s">
        <v>164</v>
      </c>
      <c r="C112" s="12">
        <v>6.4000000000000001E-2</v>
      </c>
      <c r="E112" s="12">
        <v>1.7000000000000001E-2</v>
      </c>
      <c r="F112" s="12">
        <v>1.6E-2</v>
      </c>
      <c r="G112" s="12">
        <v>2E-3</v>
      </c>
      <c r="H112" s="12">
        <v>10.199999999999999</v>
      </c>
      <c r="I112" s="12">
        <v>9</v>
      </c>
      <c r="J112" s="12">
        <v>0.14099999999999999</v>
      </c>
    </row>
    <row r="113" spans="1:10" x14ac:dyDescent="0.3">
      <c r="A113" s="12" t="s">
        <v>19</v>
      </c>
      <c r="B113" s="12" t="s">
        <v>188</v>
      </c>
      <c r="C113" s="12">
        <v>6.3E-2</v>
      </c>
      <c r="E113" s="12">
        <v>1.4999999999999999E-2</v>
      </c>
      <c r="F113" s="12" t="s">
        <v>19</v>
      </c>
      <c r="G113" s="12" t="s">
        <v>19</v>
      </c>
      <c r="H113" s="12" t="s">
        <v>19</v>
      </c>
      <c r="I113" s="12" t="s">
        <v>19</v>
      </c>
      <c r="J113" s="12" t="s">
        <v>19</v>
      </c>
    </row>
    <row r="114" spans="1:10" x14ac:dyDescent="0.3">
      <c r="A114" s="12">
        <v>112</v>
      </c>
      <c r="B114" s="12" t="s">
        <v>165</v>
      </c>
      <c r="C114" s="12">
        <v>4.9000000000000002E-2</v>
      </c>
      <c r="D114" s="12" t="s">
        <v>51</v>
      </c>
      <c r="E114" s="12" t="s">
        <v>17</v>
      </c>
      <c r="F114" s="12" t="s">
        <v>17</v>
      </c>
      <c r="G114" s="12" t="s">
        <v>17</v>
      </c>
      <c r="H114" s="12" t="s">
        <v>17</v>
      </c>
      <c r="I114" s="12">
        <v>27</v>
      </c>
      <c r="J114" s="12" t="s">
        <v>17</v>
      </c>
    </row>
    <row r="115" spans="1:10" x14ac:dyDescent="0.3">
      <c r="A115" s="12" t="s">
        <v>19</v>
      </c>
      <c r="B115" s="12" t="s">
        <v>189</v>
      </c>
      <c r="C115" s="12">
        <v>4.7E-2</v>
      </c>
      <c r="D115" s="12" t="s">
        <v>51</v>
      </c>
      <c r="E115" s="12" t="s">
        <v>17</v>
      </c>
      <c r="F115" s="12" t="s">
        <v>19</v>
      </c>
      <c r="G115" s="12" t="s">
        <v>19</v>
      </c>
      <c r="H115" s="12" t="s">
        <v>19</v>
      </c>
      <c r="I115" s="12" t="s">
        <v>19</v>
      </c>
      <c r="J115" s="12" t="s">
        <v>19</v>
      </c>
    </row>
    <row r="116" spans="1:10" x14ac:dyDescent="0.3">
      <c r="A116" s="12">
        <v>113</v>
      </c>
      <c r="B116" s="12" t="s">
        <v>166</v>
      </c>
      <c r="C116" s="12">
        <v>4.4999999999999998E-2</v>
      </c>
      <c r="D116" s="12" t="s">
        <v>51</v>
      </c>
      <c r="E116" s="12" t="s">
        <v>17</v>
      </c>
      <c r="F116" s="12" t="s">
        <v>17</v>
      </c>
      <c r="G116" s="12" t="s">
        <v>17</v>
      </c>
      <c r="H116" s="12" t="s">
        <v>17</v>
      </c>
      <c r="I116" s="12">
        <v>81</v>
      </c>
      <c r="J116" s="12" t="s">
        <v>17</v>
      </c>
    </row>
    <row r="117" spans="1:10" x14ac:dyDescent="0.3">
      <c r="A117" s="12" t="s">
        <v>19</v>
      </c>
      <c r="B117" s="12" t="s">
        <v>190</v>
      </c>
      <c r="C117" s="12">
        <v>4.4999999999999998E-2</v>
      </c>
      <c r="D117" s="12" t="s">
        <v>51</v>
      </c>
      <c r="E117" s="12" t="s">
        <v>17</v>
      </c>
      <c r="F117" s="12" t="s">
        <v>19</v>
      </c>
      <c r="G117" s="12" t="s">
        <v>19</v>
      </c>
      <c r="H117" s="12" t="s">
        <v>19</v>
      </c>
      <c r="I117" s="12" t="s">
        <v>19</v>
      </c>
      <c r="J117" s="12" t="s">
        <v>19</v>
      </c>
    </row>
    <row r="118" spans="1:10" x14ac:dyDescent="0.3">
      <c r="A118" s="12">
        <v>114</v>
      </c>
      <c r="B118" s="12" t="s">
        <v>167</v>
      </c>
      <c r="C118" s="12">
        <v>4.2999999999999997E-2</v>
      </c>
      <c r="D118" s="12" t="s">
        <v>51</v>
      </c>
      <c r="E118" s="12" t="s">
        <v>17</v>
      </c>
      <c r="F118" s="12" t="s">
        <v>17</v>
      </c>
      <c r="G118" s="12" t="s">
        <v>17</v>
      </c>
      <c r="H118" s="12" t="s">
        <v>17</v>
      </c>
      <c r="I118" s="12">
        <v>243</v>
      </c>
      <c r="J118" s="12" t="s">
        <v>17</v>
      </c>
    </row>
    <row r="119" spans="1:10" x14ac:dyDescent="0.3">
      <c r="A119" s="12" t="s">
        <v>19</v>
      </c>
      <c r="B119" s="12" t="s">
        <v>191</v>
      </c>
      <c r="C119" s="12">
        <v>4.2999999999999997E-2</v>
      </c>
      <c r="D119" s="12" t="s">
        <v>51</v>
      </c>
      <c r="E119" s="12" t="s">
        <v>17</v>
      </c>
      <c r="F119" s="12" t="s">
        <v>19</v>
      </c>
      <c r="G119" s="12" t="s">
        <v>19</v>
      </c>
      <c r="H119" s="12" t="s">
        <v>19</v>
      </c>
      <c r="I119" s="12" t="s">
        <v>19</v>
      </c>
      <c r="J119" s="12" t="s">
        <v>19</v>
      </c>
    </row>
    <row r="120" spans="1:10" x14ac:dyDescent="0.3">
      <c r="A120" s="12">
        <v>115</v>
      </c>
      <c r="B120" s="12" t="s">
        <v>168</v>
      </c>
      <c r="C120" s="12">
        <v>4.3999999999999997E-2</v>
      </c>
      <c r="D120" s="12" t="s">
        <v>51</v>
      </c>
      <c r="E120" s="12" t="s">
        <v>17</v>
      </c>
      <c r="F120" s="12" t="s">
        <v>17</v>
      </c>
      <c r="G120" s="12" t="s">
        <v>17</v>
      </c>
      <c r="H120" s="12" t="s">
        <v>17</v>
      </c>
      <c r="I120" s="12">
        <v>729</v>
      </c>
      <c r="J120" s="12" t="s">
        <v>17</v>
      </c>
    </row>
    <row r="121" spans="1:10" x14ac:dyDescent="0.3">
      <c r="A121" s="12" t="s">
        <v>19</v>
      </c>
      <c r="B121" s="12" t="s">
        <v>192</v>
      </c>
      <c r="C121" s="12">
        <v>4.2999999999999997E-2</v>
      </c>
      <c r="D121" s="12" t="s">
        <v>51</v>
      </c>
      <c r="E121" s="12" t="s">
        <v>17</v>
      </c>
      <c r="F121" s="12" t="s">
        <v>19</v>
      </c>
      <c r="G121" s="12" t="s">
        <v>19</v>
      </c>
      <c r="H121" s="12" t="s">
        <v>19</v>
      </c>
      <c r="I121" s="12" t="s">
        <v>19</v>
      </c>
      <c r="J121" s="12" t="s">
        <v>19</v>
      </c>
    </row>
    <row r="122" spans="1:10" x14ac:dyDescent="0.3">
      <c r="A122" s="12">
        <v>116</v>
      </c>
      <c r="B122" s="12" t="s">
        <v>169</v>
      </c>
      <c r="C122" s="12">
        <v>4.2999999999999997E-2</v>
      </c>
      <c r="D122" s="12" t="s">
        <v>51</v>
      </c>
      <c r="E122" s="12" t="s">
        <v>17</v>
      </c>
      <c r="F122" s="12" t="s">
        <v>17</v>
      </c>
      <c r="G122" s="12" t="s">
        <v>17</v>
      </c>
      <c r="H122" s="12" t="s">
        <v>17</v>
      </c>
      <c r="I122" s="12">
        <v>2187</v>
      </c>
      <c r="J122" s="12" t="s">
        <v>17</v>
      </c>
    </row>
    <row r="123" spans="1:10" x14ac:dyDescent="0.3">
      <c r="A123" s="12" t="s">
        <v>19</v>
      </c>
      <c r="B123" s="12" t="s">
        <v>193</v>
      </c>
      <c r="C123" s="12">
        <v>4.2000000000000003E-2</v>
      </c>
      <c r="D123" s="12" t="s">
        <v>51</v>
      </c>
      <c r="E123" s="12" t="s">
        <v>17</v>
      </c>
      <c r="F123" s="12" t="s">
        <v>19</v>
      </c>
      <c r="G123" s="12" t="s">
        <v>19</v>
      </c>
      <c r="H123" s="12" t="s">
        <v>19</v>
      </c>
      <c r="I123" s="12" t="s">
        <v>19</v>
      </c>
      <c r="J123" s="12" t="s">
        <v>19</v>
      </c>
    </row>
    <row r="124" spans="1:10" x14ac:dyDescent="0.3">
      <c r="A124" s="12">
        <v>117</v>
      </c>
      <c r="B124" s="12" t="s">
        <v>170</v>
      </c>
      <c r="C124" s="12">
        <v>4.3999999999999997E-2</v>
      </c>
      <c r="D124" s="12" t="s">
        <v>51</v>
      </c>
      <c r="E124" s="12" t="s">
        <v>17</v>
      </c>
      <c r="F124" s="12" t="s">
        <v>17</v>
      </c>
      <c r="G124" s="12" t="s">
        <v>17</v>
      </c>
      <c r="H124" s="12" t="s">
        <v>17</v>
      </c>
      <c r="I124" s="12">
        <v>6561</v>
      </c>
      <c r="J124" s="12" t="s">
        <v>17</v>
      </c>
    </row>
    <row r="125" spans="1:10" x14ac:dyDescent="0.3">
      <c r="A125" s="12" t="s">
        <v>19</v>
      </c>
      <c r="B125" s="12" t="s">
        <v>194</v>
      </c>
      <c r="C125" s="12">
        <v>4.2999999999999997E-2</v>
      </c>
      <c r="D125" s="12" t="s">
        <v>51</v>
      </c>
      <c r="E125" s="12" t="s">
        <v>17</v>
      </c>
      <c r="F125" s="12" t="s">
        <v>19</v>
      </c>
      <c r="G125" s="12" t="s">
        <v>19</v>
      </c>
      <c r="H125" s="12" t="s">
        <v>19</v>
      </c>
      <c r="I125" s="12" t="s">
        <v>19</v>
      </c>
      <c r="J125" s="12" t="s">
        <v>19</v>
      </c>
    </row>
    <row r="126" spans="1:10" x14ac:dyDescent="0.3">
      <c r="A126" s="12">
        <v>118</v>
      </c>
      <c r="B126" s="12" t="s">
        <v>171</v>
      </c>
      <c r="C126" s="12">
        <v>4.2999999999999997E-2</v>
      </c>
      <c r="D126" s="12" t="s">
        <v>51</v>
      </c>
      <c r="E126" s="12" t="s">
        <v>17</v>
      </c>
      <c r="F126" s="12" t="s">
        <v>17</v>
      </c>
      <c r="G126" s="12" t="s">
        <v>17</v>
      </c>
      <c r="H126" s="12" t="s">
        <v>17</v>
      </c>
      <c r="I126" s="12">
        <v>19683</v>
      </c>
      <c r="J126" s="12" t="s">
        <v>17</v>
      </c>
    </row>
    <row r="127" spans="1:10" x14ac:dyDescent="0.3">
      <c r="A127" s="12" t="s">
        <v>19</v>
      </c>
      <c r="B127" s="12" t="s">
        <v>195</v>
      </c>
      <c r="C127" s="12">
        <v>4.2999999999999997E-2</v>
      </c>
      <c r="D127" s="12" t="s">
        <v>51</v>
      </c>
      <c r="E127" s="12" t="s">
        <v>17</v>
      </c>
      <c r="F127" s="12" t="s">
        <v>19</v>
      </c>
      <c r="G127" s="12" t="s">
        <v>19</v>
      </c>
      <c r="H127" s="12" t="s">
        <v>19</v>
      </c>
      <c r="I127" s="12" t="s">
        <v>19</v>
      </c>
      <c r="J127" s="12" t="s">
        <v>19</v>
      </c>
    </row>
    <row r="128" spans="1:10" x14ac:dyDescent="0.3">
      <c r="A128" s="12">
        <v>119</v>
      </c>
      <c r="B128" s="12" t="s">
        <v>172</v>
      </c>
      <c r="C128" s="12">
        <v>5.1999999999999998E-2</v>
      </c>
      <c r="E128" s="12" t="s">
        <v>17</v>
      </c>
      <c r="F128" s="12" t="s">
        <v>17</v>
      </c>
      <c r="G128" s="12" t="s">
        <v>17</v>
      </c>
      <c r="H128" s="12" t="s">
        <v>17</v>
      </c>
      <c r="I128" s="12">
        <v>59049</v>
      </c>
      <c r="J128" s="12" t="s">
        <v>17</v>
      </c>
    </row>
    <row r="129" spans="1:10" x14ac:dyDescent="0.3">
      <c r="A129" s="12" t="s">
        <v>19</v>
      </c>
      <c r="B129" s="12" t="s">
        <v>196</v>
      </c>
      <c r="C129" s="12">
        <v>4.3999999999999997E-2</v>
      </c>
      <c r="D129" s="12" t="s">
        <v>51</v>
      </c>
      <c r="E129" s="12" t="s">
        <v>17</v>
      </c>
      <c r="F129" s="12" t="s">
        <v>19</v>
      </c>
      <c r="G129" s="12" t="s">
        <v>19</v>
      </c>
      <c r="H129" s="12" t="s">
        <v>19</v>
      </c>
      <c r="I129" s="12" t="s">
        <v>19</v>
      </c>
      <c r="J129" s="12" t="s">
        <v>19</v>
      </c>
    </row>
    <row r="130" spans="1:10" x14ac:dyDescent="0.3">
      <c r="A130" s="12">
        <v>12</v>
      </c>
      <c r="B130" s="12" t="s">
        <v>65</v>
      </c>
      <c r="C130" s="12">
        <v>4.2999999999999997E-2</v>
      </c>
      <c r="D130" s="12" t="s">
        <v>51</v>
      </c>
      <c r="E130" s="12" t="s">
        <v>17</v>
      </c>
      <c r="F130" s="12" t="s">
        <v>17</v>
      </c>
      <c r="G130" s="12" t="s">
        <v>17</v>
      </c>
      <c r="H130" s="12" t="s">
        <v>17</v>
      </c>
      <c r="I130" s="12">
        <v>177147</v>
      </c>
      <c r="J130" s="12" t="s">
        <v>17</v>
      </c>
    </row>
    <row r="131" spans="1:10" x14ac:dyDescent="0.3">
      <c r="A131" s="12" t="s">
        <v>19</v>
      </c>
      <c r="B131" s="12" t="s">
        <v>89</v>
      </c>
      <c r="C131" s="12">
        <v>4.2000000000000003E-2</v>
      </c>
      <c r="D131" s="12" t="s">
        <v>51</v>
      </c>
      <c r="E131" s="12" t="s">
        <v>17</v>
      </c>
      <c r="F131" s="12" t="s">
        <v>19</v>
      </c>
      <c r="G131" s="12" t="s">
        <v>19</v>
      </c>
      <c r="H131" s="12" t="s">
        <v>19</v>
      </c>
      <c r="I131" s="12" t="s">
        <v>19</v>
      </c>
      <c r="J131" s="12" t="s">
        <v>19</v>
      </c>
    </row>
    <row r="132" spans="1:10" x14ac:dyDescent="0.3">
      <c r="A132" s="12">
        <v>120</v>
      </c>
      <c r="B132" s="12" t="s">
        <v>173</v>
      </c>
      <c r="C132" s="12">
        <v>8.8999999999999996E-2</v>
      </c>
      <c r="E132" s="12">
        <v>4.7E-2</v>
      </c>
      <c r="F132" s="12">
        <v>4.7E-2</v>
      </c>
      <c r="G132" s="12">
        <v>0</v>
      </c>
      <c r="H132" s="12">
        <v>0</v>
      </c>
      <c r="I132" s="12">
        <v>177147</v>
      </c>
      <c r="J132" s="12">
        <v>8380.5190000000002</v>
      </c>
    </row>
    <row r="133" spans="1:10" x14ac:dyDescent="0.3">
      <c r="A133" s="12" t="s">
        <v>19</v>
      </c>
      <c r="B133" s="12" t="s">
        <v>197</v>
      </c>
      <c r="C133" s="12">
        <v>4.2000000000000003E-2</v>
      </c>
      <c r="D133" s="12" t="s">
        <v>51</v>
      </c>
      <c r="E133" s="12" t="s">
        <v>17</v>
      </c>
      <c r="F133" s="12" t="s">
        <v>19</v>
      </c>
      <c r="G133" s="12" t="s">
        <v>19</v>
      </c>
      <c r="H133" s="12" t="s">
        <v>19</v>
      </c>
      <c r="I133" s="12" t="s">
        <v>19</v>
      </c>
      <c r="J133" s="12" t="s">
        <v>19</v>
      </c>
    </row>
    <row r="134" spans="1:10" x14ac:dyDescent="0.3">
      <c r="A134" s="12">
        <v>121</v>
      </c>
      <c r="B134" s="12" t="s">
        <v>210</v>
      </c>
      <c r="C134" s="12">
        <v>3.6080000000000001</v>
      </c>
      <c r="D134" s="12" t="s">
        <v>51</v>
      </c>
      <c r="E134" s="12" t="s">
        <v>17</v>
      </c>
      <c r="F134" s="12" t="s">
        <v>17</v>
      </c>
      <c r="G134" s="12" t="s">
        <v>17</v>
      </c>
      <c r="H134" s="12" t="s">
        <v>17</v>
      </c>
      <c r="I134" s="12">
        <v>1</v>
      </c>
      <c r="J134" s="12" t="s">
        <v>17</v>
      </c>
    </row>
    <row r="135" spans="1:10" x14ac:dyDescent="0.3">
      <c r="A135" s="12" t="s">
        <v>19</v>
      </c>
      <c r="B135" s="12" t="s">
        <v>234</v>
      </c>
      <c r="C135" s="12">
        <v>3.65</v>
      </c>
      <c r="D135" s="12" t="s">
        <v>51</v>
      </c>
      <c r="E135" s="12" t="s">
        <v>17</v>
      </c>
      <c r="F135" s="12" t="s">
        <v>19</v>
      </c>
      <c r="G135" s="12" t="s">
        <v>19</v>
      </c>
      <c r="H135" s="12" t="s">
        <v>19</v>
      </c>
      <c r="I135" s="12" t="s">
        <v>19</v>
      </c>
      <c r="J135" s="12" t="s">
        <v>19</v>
      </c>
    </row>
    <row r="136" spans="1:10" x14ac:dyDescent="0.3">
      <c r="A136" s="12">
        <v>122</v>
      </c>
      <c r="B136" s="12" t="s">
        <v>211</v>
      </c>
      <c r="C136" s="12">
        <v>3.4060000000000001</v>
      </c>
      <c r="E136" s="12">
        <v>23.154</v>
      </c>
      <c r="F136" s="12">
        <v>51.148000000000003</v>
      </c>
      <c r="G136" s="12">
        <v>39.588999999999999</v>
      </c>
      <c r="H136" s="12">
        <v>77.400000000000006</v>
      </c>
      <c r="I136" s="12">
        <v>3</v>
      </c>
      <c r="J136" s="12">
        <v>153.44300000000001</v>
      </c>
    </row>
    <row r="137" spans="1:10" x14ac:dyDescent="0.3">
      <c r="A137" s="12" t="s">
        <v>19</v>
      </c>
      <c r="B137" s="12" t="s">
        <v>235</v>
      </c>
      <c r="C137" s="12">
        <v>3.4569999999999999</v>
      </c>
      <c r="E137" s="12">
        <v>79.141999999999996</v>
      </c>
      <c r="F137" s="12" t="s">
        <v>19</v>
      </c>
      <c r="G137" s="12" t="s">
        <v>19</v>
      </c>
      <c r="H137" s="12" t="s">
        <v>19</v>
      </c>
      <c r="I137" s="12" t="s">
        <v>19</v>
      </c>
      <c r="J137" s="12" t="s">
        <v>19</v>
      </c>
    </row>
    <row r="138" spans="1:10" x14ac:dyDescent="0.3">
      <c r="A138" s="12">
        <v>123</v>
      </c>
      <c r="B138" s="12" t="s">
        <v>212</v>
      </c>
      <c r="C138" s="12">
        <v>3.2109999999999999</v>
      </c>
      <c r="E138" s="12">
        <v>10.782999999999999</v>
      </c>
      <c r="F138" s="12">
        <v>9.0869999999999997</v>
      </c>
      <c r="G138" s="12">
        <v>2.3980000000000001</v>
      </c>
      <c r="H138" s="12">
        <v>26.4</v>
      </c>
      <c r="I138" s="12">
        <v>9</v>
      </c>
      <c r="J138" s="12">
        <v>81.784999999999997</v>
      </c>
    </row>
    <row r="139" spans="1:10" x14ac:dyDescent="0.3">
      <c r="A139" s="12" t="s">
        <v>19</v>
      </c>
      <c r="B139" s="12" t="s">
        <v>236</v>
      </c>
      <c r="C139" s="12">
        <v>2.9940000000000002</v>
      </c>
      <c r="E139" s="12">
        <v>7.3920000000000003</v>
      </c>
      <c r="F139" s="12" t="s">
        <v>19</v>
      </c>
      <c r="G139" s="12" t="s">
        <v>19</v>
      </c>
      <c r="H139" s="12" t="s">
        <v>19</v>
      </c>
      <c r="I139" s="12" t="s">
        <v>19</v>
      </c>
      <c r="J139" s="12" t="s">
        <v>19</v>
      </c>
    </row>
    <row r="140" spans="1:10" x14ac:dyDescent="0.3">
      <c r="A140" s="12">
        <v>124</v>
      </c>
      <c r="B140" s="12" t="s">
        <v>213</v>
      </c>
      <c r="C140" s="12">
        <v>1.2769999999999999</v>
      </c>
      <c r="E140" s="12">
        <v>1.427</v>
      </c>
      <c r="F140" s="12">
        <v>1.5089999999999999</v>
      </c>
      <c r="G140" s="12">
        <v>0.11600000000000001</v>
      </c>
      <c r="H140" s="12">
        <v>7.7</v>
      </c>
      <c r="I140" s="12">
        <v>27</v>
      </c>
      <c r="J140" s="12">
        <v>40.735999999999997</v>
      </c>
    </row>
    <row r="141" spans="1:10" x14ac:dyDescent="0.3">
      <c r="A141" s="12" t="s">
        <v>19</v>
      </c>
      <c r="B141" s="12" t="s">
        <v>237</v>
      </c>
      <c r="C141" s="12">
        <v>1.3879999999999999</v>
      </c>
      <c r="E141" s="12">
        <v>1.591</v>
      </c>
      <c r="F141" s="12" t="s">
        <v>19</v>
      </c>
      <c r="G141" s="12" t="s">
        <v>19</v>
      </c>
      <c r="H141" s="12" t="s">
        <v>19</v>
      </c>
      <c r="I141" s="12" t="s">
        <v>19</v>
      </c>
      <c r="J141" s="12" t="s">
        <v>19</v>
      </c>
    </row>
    <row r="142" spans="1:10" x14ac:dyDescent="0.3">
      <c r="A142" s="12">
        <v>125</v>
      </c>
      <c r="B142" s="12" t="s">
        <v>214</v>
      </c>
      <c r="C142" s="12">
        <v>0.34799999999999998</v>
      </c>
      <c r="E142" s="12">
        <v>0.32300000000000001</v>
      </c>
      <c r="F142" s="12">
        <v>0.31900000000000001</v>
      </c>
      <c r="G142" s="12">
        <v>6.0000000000000001E-3</v>
      </c>
      <c r="H142" s="12">
        <v>1.8</v>
      </c>
      <c r="I142" s="12">
        <v>81</v>
      </c>
      <c r="J142" s="12">
        <v>25.841999999999999</v>
      </c>
    </row>
    <row r="143" spans="1:10" x14ac:dyDescent="0.3">
      <c r="A143" s="12" t="s">
        <v>19</v>
      </c>
      <c r="B143" s="12" t="s">
        <v>238</v>
      </c>
      <c r="C143" s="12">
        <v>0.34</v>
      </c>
      <c r="E143" s="12">
        <v>0.315</v>
      </c>
      <c r="F143" s="12" t="s">
        <v>19</v>
      </c>
      <c r="G143" s="12" t="s">
        <v>19</v>
      </c>
      <c r="H143" s="12" t="s">
        <v>19</v>
      </c>
      <c r="I143" s="12" t="s">
        <v>19</v>
      </c>
      <c r="J143" s="12" t="s">
        <v>19</v>
      </c>
    </row>
    <row r="144" spans="1:10" x14ac:dyDescent="0.3">
      <c r="A144" s="12">
        <v>126</v>
      </c>
      <c r="B144" s="12" t="s">
        <v>215</v>
      </c>
      <c r="C144" s="12">
        <v>8.5999999999999993E-2</v>
      </c>
      <c r="E144" s="12">
        <v>4.3999999999999997E-2</v>
      </c>
      <c r="F144" s="12">
        <v>0.05</v>
      </c>
      <c r="G144" s="12">
        <v>8.9999999999999993E-3</v>
      </c>
      <c r="H144" s="12">
        <v>18.600000000000001</v>
      </c>
      <c r="I144" s="12">
        <v>243</v>
      </c>
      <c r="J144" s="12">
        <v>12.211</v>
      </c>
    </row>
    <row r="145" spans="1:10" x14ac:dyDescent="0.3">
      <c r="A145" s="12" t="s">
        <v>19</v>
      </c>
      <c r="B145" s="12" t="s">
        <v>239</v>
      </c>
      <c r="C145" s="12">
        <v>9.7000000000000003E-2</v>
      </c>
      <c r="E145" s="12">
        <v>5.7000000000000002E-2</v>
      </c>
      <c r="F145" s="12" t="s">
        <v>19</v>
      </c>
      <c r="G145" s="12" t="s">
        <v>19</v>
      </c>
      <c r="H145" s="12" t="s">
        <v>19</v>
      </c>
      <c r="I145" s="12" t="s">
        <v>19</v>
      </c>
      <c r="J145" s="12" t="s">
        <v>19</v>
      </c>
    </row>
    <row r="146" spans="1:10" x14ac:dyDescent="0.3">
      <c r="A146" s="12">
        <v>127</v>
      </c>
      <c r="B146" s="12" t="s">
        <v>216</v>
      </c>
      <c r="C146" s="12">
        <v>0.33200000000000002</v>
      </c>
      <c r="E146" s="12">
        <v>0.30599999999999999</v>
      </c>
      <c r="F146" s="12">
        <v>0.161</v>
      </c>
      <c r="G146" s="12">
        <v>0.20499999999999999</v>
      </c>
      <c r="H146" s="12">
        <v>127.2</v>
      </c>
      <c r="I146" s="12">
        <v>729</v>
      </c>
      <c r="J146" s="12">
        <v>117.623</v>
      </c>
    </row>
    <row r="147" spans="1:10" x14ac:dyDescent="0.3">
      <c r="A147" s="12" t="s">
        <v>19</v>
      </c>
      <c r="B147" s="12" t="s">
        <v>240</v>
      </c>
      <c r="C147" s="12">
        <v>6.4000000000000001E-2</v>
      </c>
      <c r="E147" s="12">
        <v>1.6E-2</v>
      </c>
      <c r="F147" s="12" t="s">
        <v>19</v>
      </c>
      <c r="G147" s="12" t="s">
        <v>19</v>
      </c>
      <c r="H147" s="12" t="s">
        <v>19</v>
      </c>
      <c r="I147" s="12" t="s">
        <v>19</v>
      </c>
      <c r="J147" s="12" t="s">
        <v>19</v>
      </c>
    </row>
    <row r="148" spans="1:10" x14ac:dyDescent="0.3">
      <c r="A148" s="12">
        <v>128</v>
      </c>
      <c r="B148" s="12" t="s">
        <v>217</v>
      </c>
      <c r="C148" s="12">
        <v>5.3999999999999999E-2</v>
      </c>
      <c r="E148" s="12">
        <v>2E-3</v>
      </c>
      <c r="F148" s="12">
        <v>2E-3</v>
      </c>
      <c r="G148" s="12">
        <v>0</v>
      </c>
      <c r="H148" s="12">
        <v>0</v>
      </c>
      <c r="I148" s="12">
        <v>2187</v>
      </c>
      <c r="J148" s="12">
        <v>5.4619999999999997</v>
      </c>
    </row>
    <row r="149" spans="1:10" x14ac:dyDescent="0.3">
      <c r="A149" s="12" t="s">
        <v>19</v>
      </c>
      <c r="B149" s="12" t="s">
        <v>241</v>
      </c>
      <c r="C149" s="12">
        <v>4.5999999999999999E-2</v>
      </c>
      <c r="D149" s="12" t="s">
        <v>51</v>
      </c>
      <c r="E149" s="12" t="s">
        <v>17</v>
      </c>
      <c r="F149" s="12" t="s">
        <v>19</v>
      </c>
      <c r="G149" s="12" t="s">
        <v>19</v>
      </c>
      <c r="H149" s="12" t="s">
        <v>19</v>
      </c>
      <c r="I149" s="12" t="s">
        <v>19</v>
      </c>
      <c r="J149" s="12" t="s">
        <v>19</v>
      </c>
    </row>
    <row r="150" spans="1:10" x14ac:dyDescent="0.3">
      <c r="A150" s="12">
        <v>129</v>
      </c>
      <c r="B150" s="12" t="s">
        <v>218</v>
      </c>
      <c r="C150" s="12">
        <v>7.0000000000000007E-2</v>
      </c>
      <c r="E150" s="12">
        <v>2.5000000000000001E-2</v>
      </c>
      <c r="F150" s="12">
        <v>2.5000000000000001E-2</v>
      </c>
      <c r="G150" s="12">
        <v>0</v>
      </c>
      <c r="H150" s="12">
        <v>0</v>
      </c>
      <c r="I150" s="12">
        <v>6561</v>
      </c>
      <c r="J150" s="12">
        <v>162.43600000000001</v>
      </c>
    </row>
    <row r="151" spans="1:10" x14ac:dyDescent="0.3">
      <c r="A151" s="12" t="s">
        <v>19</v>
      </c>
      <c r="B151" s="12" t="s">
        <v>242</v>
      </c>
      <c r="C151" s="12">
        <v>4.4999999999999998E-2</v>
      </c>
      <c r="D151" s="12" t="s">
        <v>51</v>
      </c>
      <c r="E151" s="12" t="s">
        <v>17</v>
      </c>
      <c r="F151" s="12" t="s">
        <v>19</v>
      </c>
      <c r="G151" s="12" t="s">
        <v>19</v>
      </c>
      <c r="H151" s="12" t="s">
        <v>19</v>
      </c>
      <c r="I151" s="12" t="s">
        <v>19</v>
      </c>
      <c r="J151" s="12" t="s">
        <v>19</v>
      </c>
    </row>
    <row r="152" spans="1:10" x14ac:dyDescent="0.3">
      <c r="A152" s="12">
        <v>13</v>
      </c>
      <c r="B152" s="12" t="s">
        <v>102</v>
      </c>
      <c r="C152" s="12">
        <v>3.7730000000000001</v>
      </c>
      <c r="D152" s="12" t="s">
        <v>51</v>
      </c>
      <c r="E152" s="12" t="s">
        <v>17</v>
      </c>
      <c r="F152" s="12" t="s">
        <v>17</v>
      </c>
      <c r="G152" s="12" t="s">
        <v>17</v>
      </c>
      <c r="H152" s="12" t="s">
        <v>17</v>
      </c>
      <c r="I152" s="12">
        <v>1</v>
      </c>
      <c r="J152" s="12" t="s">
        <v>17</v>
      </c>
    </row>
    <row r="153" spans="1:10" x14ac:dyDescent="0.3">
      <c r="A153" s="12" t="s">
        <v>19</v>
      </c>
      <c r="B153" s="12" t="s">
        <v>126</v>
      </c>
      <c r="C153" s="12">
        <v>3.85</v>
      </c>
      <c r="D153" s="12" t="s">
        <v>51</v>
      </c>
      <c r="E153" s="12" t="s">
        <v>17</v>
      </c>
      <c r="F153" s="12" t="s">
        <v>19</v>
      </c>
      <c r="G153" s="12" t="s">
        <v>19</v>
      </c>
      <c r="H153" s="12" t="s">
        <v>19</v>
      </c>
      <c r="I153" s="12" t="s">
        <v>19</v>
      </c>
      <c r="J153" s="12" t="s">
        <v>19</v>
      </c>
    </row>
    <row r="154" spans="1:10" x14ac:dyDescent="0.3">
      <c r="A154" s="12">
        <v>130</v>
      </c>
      <c r="B154" s="12" t="s">
        <v>219</v>
      </c>
      <c r="C154" s="12">
        <v>4.7E-2</v>
      </c>
      <c r="D154" s="12" t="s">
        <v>51</v>
      </c>
      <c r="E154" s="12" t="s">
        <v>17</v>
      </c>
      <c r="F154" s="12" t="s">
        <v>17</v>
      </c>
      <c r="G154" s="12" t="s">
        <v>17</v>
      </c>
      <c r="H154" s="12" t="s">
        <v>17</v>
      </c>
      <c r="I154" s="12">
        <v>19683</v>
      </c>
      <c r="J154" s="12" t="s">
        <v>17</v>
      </c>
    </row>
    <row r="155" spans="1:10" x14ac:dyDescent="0.3">
      <c r="A155" s="12" t="s">
        <v>19</v>
      </c>
      <c r="B155" s="12" t="s">
        <v>243</v>
      </c>
      <c r="C155" s="12">
        <v>4.3999999999999997E-2</v>
      </c>
      <c r="D155" s="12" t="s">
        <v>51</v>
      </c>
      <c r="E155" s="12" t="s">
        <v>17</v>
      </c>
      <c r="F155" s="12" t="s">
        <v>19</v>
      </c>
      <c r="G155" s="12" t="s">
        <v>19</v>
      </c>
      <c r="H155" s="12" t="s">
        <v>19</v>
      </c>
      <c r="I155" s="12" t="s">
        <v>19</v>
      </c>
      <c r="J155" s="12" t="s">
        <v>19</v>
      </c>
    </row>
    <row r="156" spans="1:10" x14ac:dyDescent="0.3">
      <c r="A156" s="12">
        <v>131</v>
      </c>
      <c r="B156" s="12" t="s">
        <v>220</v>
      </c>
      <c r="C156" s="12">
        <v>4.5999999999999999E-2</v>
      </c>
      <c r="D156" s="12" t="s">
        <v>51</v>
      </c>
      <c r="E156" s="12" t="s">
        <v>17</v>
      </c>
      <c r="F156" s="12">
        <v>0.23899999999999999</v>
      </c>
      <c r="G156" s="12">
        <v>0</v>
      </c>
      <c r="H156" s="12">
        <v>0</v>
      </c>
      <c r="I156" s="12">
        <v>59049</v>
      </c>
      <c r="J156" s="12">
        <v>14100.271000000001</v>
      </c>
    </row>
    <row r="157" spans="1:10" x14ac:dyDescent="0.3">
      <c r="A157" s="12" t="s">
        <v>19</v>
      </c>
      <c r="B157" s="12" t="s">
        <v>244</v>
      </c>
      <c r="C157" s="12">
        <v>0.26700000000000002</v>
      </c>
      <c r="E157" s="12">
        <v>0.23899999999999999</v>
      </c>
      <c r="F157" s="12" t="s">
        <v>19</v>
      </c>
      <c r="G157" s="12" t="s">
        <v>19</v>
      </c>
      <c r="H157" s="12" t="s">
        <v>19</v>
      </c>
      <c r="I157" s="12" t="s">
        <v>19</v>
      </c>
      <c r="J157" s="12" t="s">
        <v>19</v>
      </c>
    </row>
    <row r="158" spans="1:10" x14ac:dyDescent="0.3">
      <c r="A158" s="12">
        <v>132</v>
      </c>
      <c r="B158" s="12" t="s">
        <v>221</v>
      </c>
      <c r="C158" s="12">
        <v>6.4000000000000001E-2</v>
      </c>
      <c r="E158" s="12">
        <v>1.6E-2</v>
      </c>
      <c r="F158" s="12">
        <v>1.6E-2</v>
      </c>
      <c r="G158" s="12">
        <v>0</v>
      </c>
      <c r="H158" s="12">
        <v>0</v>
      </c>
      <c r="I158" s="12">
        <v>177147</v>
      </c>
      <c r="J158" s="12">
        <v>2853.0239999999999</v>
      </c>
    </row>
    <row r="159" spans="1:10" x14ac:dyDescent="0.3">
      <c r="A159" s="12" t="s">
        <v>19</v>
      </c>
      <c r="B159" s="12" t="s">
        <v>245</v>
      </c>
      <c r="C159" s="12">
        <v>4.2999999999999997E-2</v>
      </c>
      <c r="D159" s="12" t="s">
        <v>51</v>
      </c>
      <c r="E159" s="12" t="s">
        <v>17</v>
      </c>
      <c r="F159" s="12" t="s">
        <v>19</v>
      </c>
      <c r="G159" s="12" t="s">
        <v>19</v>
      </c>
      <c r="H159" s="12" t="s">
        <v>19</v>
      </c>
      <c r="I159" s="12" t="s">
        <v>19</v>
      </c>
      <c r="J159" s="12" t="s">
        <v>19</v>
      </c>
    </row>
    <row r="160" spans="1:10" x14ac:dyDescent="0.3">
      <c r="A160" s="12">
        <v>133</v>
      </c>
      <c r="B160" s="12" t="s">
        <v>258</v>
      </c>
      <c r="C160" s="12">
        <v>3.605</v>
      </c>
      <c r="D160" s="12" t="s">
        <v>51</v>
      </c>
      <c r="E160" s="12" t="s">
        <v>17</v>
      </c>
      <c r="F160" s="12" t="s">
        <v>17</v>
      </c>
      <c r="G160" s="12" t="s">
        <v>17</v>
      </c>
      <c r="H160" s="12" t="s">
        <v>17</v>
      </c>
      <c r="I160" s="12">
        <v>1</v>
      </c>
      <c r="J160" s="12" t="s">
        <v>17</v>
      </c>
    </row>
    <row r="161" spans="1:10" x14ac:dyDescent="0.3">
      <c r="A161" s="12" t="s">
        <v>19</v>
      </c>
      <c r="B161" s="12" t="s">
        <v>282</v>
      </c>
      <c r="C161" s="12">
        <v>3.621</v>
      </c>
      <c r="D161" s="12" t="s">
        <v>51</v>
      </c>
      <c r="E161" s="12" t="s">
        <v>17</v>
      </c>
      <c r="F161" s="12" t="s">
        <v>19</v>
      </c>
      <c r="G161" s="12" t="s">
        <v>19</v>
      </c>
      <c r="H161" s="12" t="s">
        <v>19</v>
      </c>
      <c r="I161" s="12" t="s">
        <v>19</v>
      </c>
      <c r="J161" s="12" t="s">
        <v>19</v>
      </c>
    </row>
    <row r="162" spans="1:10" x14ac:dyDescent="0.3">
      <c r="A162" s="12">
        <v>134</v>
      </c>
      <c r="B162" s="12" t="s">
        <v>259</v>
      </c>
      <c r="C162" s="12">
        <v>3.327</v>
      </c>
      <c r="E162" s="12">
        <v>15.032999999999999</v>
      </c>
      <c r="F162" s="12">
        <v>15.11</v>
      </c>
      <c r="G162" s="12">
        <v>0.11</v>
      </c>
      <c r="H162" s="12">
        <v>0.7</v>
      </c>
      <c r="I162" s="12">
        <v>3</v>
      </c>
      <c r="J162" s="12">
        <v>45.331000000000003</v>
      </c>
    </row>
    <row r="163" spans="1:10" x14ac:dyDescent="0.3">
      <c r="A163" s="12" t="s">
        <v>19</v>
      </c>
      <c r="B163" s="12" t="s">
        <v>283</v>
      </c>
      <c r="C163" s="12">
        <v>3.33</v>
      </c>
      <c r="E163" s="12">
        <v>15.188000000000001</v>
      </c>
      <c r="F163" s="12" t="s">
        <v>19</v>
      </c>
      <c r="G163" s="12" t="s">
        <v>19</v>
      </c>
      <c r="H163" s="12" t="s">
        <v>19</v>
      </c>
      <c r="I163" s="12" t="s">
        <v>19</v>
      </c>
      <c r="J163" s="12" t="s">
        <v>19</v>
      </c>
    </row>
    <row r="164" spans="1:10" x14ac:dyDescent="0.3">
      <c r="A164" s="12">
        <v>135</v>
      </c>
      <c r="B164" s="12" t="s">
        <v>260</v>
      </c>
      <c r="C164" s="12">
        <v>2.161</v>
      </c>
      <c r="E164" s="12">
        <v>3.1419999999999999</v>
      </c>
      <c r="F164" s="12">
        <v>3.0539999999999998</v>
      </c>
      <c r="G164" s="12">
        <v>0.124</v>
      </c>
      <c r="H164" s="12">
        <v>4.0999999999999996</v>
      </c>
      <c r="I164" s="12">
        <v>9</v>
      </c>
      <c r="J164" s="12">
        <v>27.486000000000001</v>
      </c>
    </row>
    <row r="165" spans="1:10" x14ac:dyDescent="0.3">
      <c r="A165" s="12" t="s">
        <v>19</v>
      </c>
      <c r="B165" s="12" t="s">
        <v>284</v>
      </c>
      <c r="C165" s="12">
        <v>2.0939999999999999</v>
      </c>
      <c r="E165" s="12">
        <v>2.9660000000000002</v>
      </c>
      <c r="F165" s="12" t="s">
        <v>19</v>
      </c>
      <c r="G165" s="12" t="s">
        <v>19</v>
      </c>
      <c r="H165" s="12" t="s">
        <v>19</v>
      </c>
      <c r="I165" s="12" t="s">
        <v>19</v>
      </c>
      <c r="J165" s="12" t="s">
        <v>19</v>
      </c>
    </row>
    <row r="166" spans="1:10" x14ac:dyDescent="0.3">
      <c r="A166" s="12">
        <v>136</v>
      </c>
      <c r="B166" s="12" t="s">
        <v>261</v>
      </c>
      <c r="C166" s="12">
        <v>0.61299999999999999</v>
      </c>
      <c r="E166" s="12">
        <v>0.60399999999999998</v>
      </c>
      <c r="F166" s="12">
        <v>0.63600000000000001</v>
      </c>
      <c r="G166" s="12">
        <v>4.5999999999999999E-2</v>
      </c>
      <c r="H166" s="12">
        <v>7.2</v>
      </c>
      <c r="I166" s="12">
        <v>27</v>
      </c>
      <c r="J166" s="12">
        <v>17.175999999999998</v>
      </c>
    </row>
    <row r="167" spans="1:10" x14ac:dyDescent="0.3">
      <c r="A167" s="12" t="s">
        <v>19</v>
      </c>
      <c r="B167" s="12" t="s">
        <v>285</v>
      </c>
      <c r="C167" s="12">
        <v>0.67100000000000004</v>
      </c>
      <c r="E167" s="12">
        <v>0.66900000000000004</v>
      </c>
      <c r="F167" s="12" t="s">
        <v>19</v>
      </c>
      <c r="G167" s="12" t="s">
        <v>19</v>
      </c>
      <c r="H167" s="12" t="s">
        <v>19</v>
      </c>
      <c r="I167" s="12" t="s">
        <v>19</v>
      </c>
      <c r="J167" s="12" t="s">
        <v>19</v>
      </c>
    </row>
    <row r="168" spans="1:10" x14ac:dyDescent="0.3">
      <c r="A168" s="12">
        <v>137</v>
      </c>
      <c r="B168" s="12" t="s">
        <v>262</v>
      </c>
      <c r="C168" s="12">
        <v>0.157</v>
      </c>
      <c r="E168" s="12">
        <v>0.123</v>
      </c>
      <c r="F168" s="12">
        <v>0.11899999999999999</v>
      </c>
      <c r="G168" s="12">
        <v>6.0000000000000001E-3</v>
      </c>
      <c r="H168" s="12">
        <v>4.9000000000000004</v>
      </c>
      <c r="I168" s="12">
        <v>81</v>
      </c>
      <c r="J168" s="12">
        <v>9.6340000000000003</v>
      </c>
    </row>
    <row r="169" spans="1:10" x14ac:dyDescent="0.3">
      <c r="A169" s="12" t="s">
        <v>19</v>
      </c>
      <c r="B169" s="12" t="s">
        <v>286</v>
      </c>
      <c r="C169" s="12">
        <v>0.14899999999999999</v>
      </c>
      <c r="E169" s="12">
        <v>0.115</v>
      </c>
      <c r="F169" s="12" t="s">
        <v>19</v>
      </c>
      <c r="G169" s="12" t="s">
        <v>19</v>
      </c>
      <c r="H169" s="12" t="s">
        <v>19</v>
      </c>
      <c r="I169" s="12" t="s">
        <v>19</v>
      </c>
      <c r="J169" s="12" t="s">
        <v>19</v>
      </c>
    </row>
    <row r="170" spans="1:10" x14ac:dyDescent="0.3">
      <c r="A170" s="12">
        <v>138</v>
      </c>
      <c r="B170" s="12" t="s">
        <v>263</v>
      </c>
      <c r="C170" s="12">
        <v>6.2E-2</v>
      </c>
      <c r="E170" s="12">
        <v>1.4E-2</v>
      </c>
      <c r="F170" s="12">
        <v>1.7999999999999999E-2</v>
      </c>
      <c r="G170" s="12">
        <v>6.0000000000000001E-3</v>
      </c>
      <c r="H170" s="12">
        <v>32.700000000000003</v>
      </c>
      <c r="I170" s="12">
        <v>243</v>
      </c>
      <c r="J170" s="12">
        <v>4.2850000000000001</v>
      </c>
    </row>
    <row r="171" spans="1:10" x14ac:dyDescent="0.3">
      <c r="A171" s="12" t="s">
        <v>19</v>
      </c>
      <c r="B171" s="12" t="s">
        <v>287</v>
      </c>
      <c r="C171" s="12">
        <v>6.8000000000000005E-2</v>
      </c>
      <c r="E171" s="12">
        <v>2.1999999999999999E-2</v>
      </c>
      <c r="F171" s="12" t="s">
        <v>19</v>
      </c>
      <c r="G171" s="12" t="s">
        <v>19</v>
      </c>
      <c r="H171" s="12" t="s">
        <v>19</v>
      </c>
      <c r="I171" s="12" t="s">
        <v>19</v>
      </c>
      <c r="J171" s="12" t="s">
        <v>19</v>
      </c>
    </row>
    <row r="172" spans="1:10" x14ac:dyDescent="0.3">
      <c r="A172" s="12">
        <v>139</v>
      </c>
      <c r="B172" s="12" t="s">
        <v>264</v>
      </c>
      <c r="C172" s="12">
        <v>4.7E-2</v>
      </c>
      <c r="D172" s="12" t="s">
        <v>51</v>
      </c>
      <c r="E172" s="12" t="s">
        <v>17</v>
      </c>
      <c r="F172" s="12" t="s">
        <v>17</v>
      </c>
      <c r="G172" s="12" t="s">
        <v>17</v>
      </c>
      <c r="H172" s="12" t="s">
        <v>17</v>
      </c>
      <c r="I172" s="12">
        <v>729</v>
      </c>
      <c r="J172" s="12" t="s">
        <v>17</v>
      </c>
    </row>
    <row r="173" spans="1:10" x14ac:dyDescent="0.3">
      <c r="A173" s="12" t="s">
        <v>19</v>
      </c>
      <c r="B173" s="12" t="s">
        <v>288</v>
      </c>
      <c r="C173" s="12">
        <v>4.8000000000000001E-2</v>
      </c>
      <c r="D173" s="12" t="s">
        <v>51</v>
      </c>
      <c r="E173" s="12" t="s">
        <v>17</v>
      </c>
      <c r="F173" s="12" t="s">
        <v>19</v>
      </c>
      <c r="G173" s="12" t="s">
        <v>19</v>
      </c>
      <c r="H173" s="12" t="s">
        <v>19</v>
      </c>
      <c r="I173" s="12" t="s">
        <v>19</v>
      </c>
      <c r="J173" s="12" t="s">
        <v>19</v>
      </c>
    </row>
    <row r="174" spans="1:10" x14ac:dyDescent="0.3">
      <c r="A174" s="12">
        <v>14</v>
      </c>
      <c r="B174" s="12" t="s">
        <v>103</v>
      </c>
      <c r="C174" s="12">
        <v>3.67</v>
      </c>
      <c r="D174" s="12" t="s">
        <v>51</v>
      </c>
      <c r="E174" s="12" t="s">
        <v>17</v>
      </c>
      <c r="F174" s="12" t="s">
        <v>17</v>
      </c>
      <c r="G174" s="12" t="s">
        <v>17</v>
      </c>
      <c r="H174" s="12" t="s">
        <v>17</v>
      </c>
      <c r="I174" s="12">
        <v>3</v>
      </c>
      <c r="J174" s="12" t="s">
        <v>17</v>
      </c>
    </row>
    <row r="175" spans="1:10" x14ac:dyDescent="0.3">
      <c r="A175" s="12" t="s">
        <v>19</v>
      </c>
      <c r="B175" s="12" t="s">
        <v>127</v>
      </c>
      <c r="C175" s="12">
        <v>3.774</v>
      </c>
      <c r="D175" s="12" t="s">
        <v>51</v>
      </c>
      <c r="E175" s="12" t="s">
        <v>17</v>
      </c>
      <c r="F175" s="12" t="s">
        <v>19</v>
      </c>
      <c r="G175" s="12" t="s">
        <v>19</v>
      </c>
      <c r="H175" s="12" t="s">
        <v>19</v>
      </c>
      <c r="I175" s="12" t="s">
        <v>19</v>
      </c>
      <c r="J175" s="12" t="s">
        <v>19</v>
      </c>
    </row>
    <row r="176" spans="1:10" x14ac:dyDescent="0.3">
      <c r="A176" s="12">
        <v>140</v>
      </c>
      <c r="B176" s="12" t="s">
        <v>265</v>
      </c>
      <c r="C176" s="12">
        <v>4.3999999999999997E-2</v>
      </c>
      <c r="D176" s="12" t="s">
        <v>51</v>
      </c>
      <c r="E176" s="12" t="s">
        <v>17</v>
      </c>
      <c r="F176" s="12" t="s">
        <v>17</v>
      </c>
      <c r="G176" s="12" t="s">
        <v>17</v>
      </c>
      <c r="H176" s="12" t="s">
        <v>17</v>
      </c>
      <c r="I176" s="12">
        <v>2187</v>
      </c>
      <c r="J176" s="12" t="s">
        <v>17</v>
      </c>
    </row>
    <row r="177" spans="1:10" x14ac:dyDescent="0.3">
      <c r="A177" s="12" t="s">
        <v>19</v>
      </c>
      <c r="B177" s="12" t="s">
        <v>289</v>
      </c>
      <c r="C177" s="12">
        <v>4.4999999999999998E-2</v>
      </c>
      <c r="D177" s="12" t="s">
        <v>51</v>
      </c>
      <c r="E177" s="12" t="s">
        <v>17</v>
      </c>
      <c r="F177" s="12" t="s">
        <v>19</v>
      </c>
      <c r="G177" s="12" t="s">
        <v>19</v>
      </c>
      <c r="H177" s="12" t="s">
        <v>19</v>
      </c>
      <c r="I177" s="12" t="s">
        <v>19</v>
      </c>
      <c r="J177" s="12" t="s">
        <v>19</v>
      </c>
    </row>
    <row r="178" spans="1:10" x14ac:dyDescent="0.3">
      <c r="A178" s="12">
        <v>141</v>
      </c>
      <c r="B178" s="12" t="s">
        <v>266</v>
      </c>
      <c r="C178" s="12">
        <v>4.3999999999999997E-2</v>
      </c>
      <c r="D178" s="12" t="s">
        <v>51</v>
      </c>
      <c r="E178" s="12" t="s">
        <v>17</v>
      </c>
      <c r="F178" s="12" t="s">
        <v>17</v>
      </c>
      <c r="G178" s="12" t="s">
        <v>17</v>
      </c>
      <c r="H178" s="12" t="s">
        <v>17</v>
      </c>
      <c r="I178" s="12">
        <v>6561</v>
      </c>
      <c r="J178" s="12" t="s">
        <v>17</v>
      </c>
    </row>
    <row r="179" spans="1:10" x14ac:dyDescent="0.3">
      <c r="A179" s="12" t="s">
        <v>19</v>
      </c>
      <c r="B179" s="12" t="s">
        <v>290</v>
      </c>
      <c r="C179" s="12">
        <v>4.3999999999999997E-2</v>
      </c>
      <c r="D179" s="12" t="s">
        <v>51</v>
      </c>
      <c r="E179" s="12" t="s">
        <v>17</v>
      </c>
      <c r="F179" s="12" t="s">
        <v>19</v>
      </c>
      <c r="G179" s="12" t="s">
        <v>19</v>
      </c>
      <c r="H179" s="12" t="s">
        <v>19</v>
      </c>
      <c r="I179" s="12" t="s">
        <v>19</v>
      </c>
      <c r="J179" s="12" t="s">
        <v>19</v>
      </c>
    </row>
    <row r="180" spans="1:10" x14ac:dyDescent="0.3">
      <c r="A180" s="12">
        <v>142</v>
      </c>
      <c r="B180" s="12" t="s">
        <v>267</v>
      </c>
      <c r="C180" s="12">
        <v>4.3999999999999997E-2</v>
      </c>
      <c r="D180" s="12" t="s">
        <v>51</v>
      </c>
      <c r="E180" s="12" t="s">
        <v>17</v>
      </c>
      <c r="F180" s="12" t="s">
        <v>17</v>
      </c>
      <c r="G180" s="12" t="s">
        <v>17</v>
      </c>
      <c r="H180" s="12" t="s">
        <v>17</v>
      </c>
      <c r="I180" s="12">
        <v>19683</v>
      </c>
      <c r="J180" s="12" t="s">
        <v>17</v>
      </c>
    </row>
    <row r="181" spans="1:10" x14ac:dyDescent="0.3">
      <c r="A181" s="12" t="s">
        <v>19</v>
      </c>
      <c r="B181" s="12" t="s">
        <v>291</v>
      </c>
      <c r="C181" s="12">
        <v>5.0999999999999997E-2</v>
      </c>
      <c r="E181" s="12" t="s">
        <v>17</v>
      </c>
      <c r="F181" s="12" t="s">
        <v>19</v>
      </c>
      <c r="G181" s="12" t="s">
        <v>19</v>
      </c>
      <c r="H181" s="12" t="s">
        <v>19</v>
      </c>
      <c r="I181" s="12" t="s">
        <v>19</v>
      </c>
      <c r="J181" s="12" t="s">
        <v>19</v>
      </c>
    </row>
    <row r="182" spans="1:10" x14ac:dyDescent="0.3">
      <c r="A182" s="12">
        <v>143</v>
      </c>
      <c r="B182" s="12" t="s">
        <v>268</v>
      </c>
      <c r="C182" s="12">
        <v>4.3999999999999997E-2</v>
      </c>
      <c r="D182" s="12" t="s">
        <v>51</v>
      </c>
      <c r="E182" s="12" t="s">
        <v>17</v>
      </c>
      <c r="F182" s="12" t="s">
        <v>17</v>
      </c>
      <c r="G182" s="12" t="s">
        <v>17</v>
      </c>
      <c r="H182" s="12" t="s">
        <v>17</v>
      </c>
      <c r="I182" s="12">
        <v>59049</v>
      </c>
      <c r="J182" s="12" t="s">
        <v>17</v>
      </c>
    </row>
    <row r="183" spans="1:10" x14ac:dyDescent="0.3">
      <c r="A183" s="12" t="s">
        <v>19</v>
      </c>
      <c r="B183" s="12" t="s">
        <v>292</v>
      </c>
      <c r="C183" s="12">
        <v>4.4999999999999998E-2</v>
      </c>
      <c r="D183" s="12" t="s">
        <v>51</v>
      </c>
      <c r="E183" s="12" t="s">
        <v>17</v>
      </c>
      <c r="F183" s="12" t="s">
        <v>19</v>
      </c>
      <c r="G183" s="12" t="s">
        <v>19</v>
      </c>
      <c r="H183" s="12" t="s">
        <v>19</v>
      </c>
      <c r="I183" s="12" t="s">
        <v>19</v>
      </c>
      <c r="J183" s="12" t="s">
        <v>19</v>
      </c>
    </row>
    <row r="184" spans="1:10" x14ac:dyDescent="0.3">
      <c r="A184" s="12">
        <v>144</v>
      </c>
      <c r="B184" s="12" t="s">
        <v>269</v>
      </c>
      <c r="C184" s="12">
        <v>4.2999999999999997E-2</v>
      </c>
      <c r="D184" s="12" t="s">
        <v>51</v>
      </c>
      <c r="E184" s="12" t="s">
        <v>17</v>
      </c>
      <c r="F184" s="12" t="s">
        <v>17</v>
      </c>
      <c r="G184" s="12" t="s">
        <v>17</v>
      </c>
      <c r="H184" s="12" t="s">
        <v>17</v>
      </c>
      <c r="I184" s="12">
        <v>177147</v>
      </c>
      <c r="J184" s="12" t="s">
        <v>17</v>
      </c>
    </row>
    <row r="185" spans="1:10" x14ac:dyDescent="0.3">
      <c r="A185" s="12" t="s">
        <v>19</v>
      </c>
      <c r="B185" s="12" t="s">
        <v>293</v>
      </c>
      <c r="C185" s="12">
        <v>4.3999999999999997E-2</v>
      </c>
      <c r="D185" s="12" t="s">
        <v>51</v>
      </c>
      <c r="E185" s="12" t="s">
        <v>17</v>
      </c>
      <c r="F185" s="12" t="s">
        <v>19</v>
      </c>
      <c r="G185" s="12" t="s">
        <v>19</v>
      </c>
      <c r="H185" s="12" t="s">
        <v>19</v>
      </c>
      <c r="I185" s="12" t="s">
        <v>19</v>
      </c>
      <c r="J185" s="12" t="s">
        <v>19</v>
      </c>
    </row>
    <row r="186" spans="1:10" x14ac:dyDescent="0.3">
      <c r="A186" s="12">
        <v>145</v>
      </c>
      <c r="B186" s="12" t="s">
        <v>306</v>
      </c>
      <c r="C186" s="12">
        <v>3.6930000000000001</v>
      </c>
      <c r="D186" s="12" t="s">
        <v>51</v>
      </c>
      <c r="E186" s="12" t="s">
        <v>17</v>
      </c>
      <c r="F186" s="12" t="s">
        <v>17</v>
      </c>
      <c r="G186" s="12" t="s">
        <v>17</v>
      </c>
      <c r="H186" s="12" t="s">
        <v>17</v>
      </c>
      <c r="I186" s="12">
        <v>1</v>
      </c>
      <c r="J186" s="12" t="s">
        <v>17</v>
      </c>
    </row>
    <row r="187" spans="1:10" x14ac:dyDescent="0.3">
      <c r="A187" s="12" t="s">
        <v>19</v>
      </c>
      <c r="B187" s="12" t="s">
        <v>330</v>
      </c>
      <c r="C187" s="12">
        <v>3.8290000000000002</v>
      </c>
      <c r="D187" s="12" t="s">
        <v>51</v>
      </c>
      <c r="E187" s="12" t="s">
        <v>17</v>
      </c>
      <c r="F187" s="12" t="s">
        <v>19</v>
      </c>
      <c r="G187" s="12" t="s">
        <v>19</v>
      </c>
      <c r="H187" s="12" t="s">
        <v>19</v>
      </c>
      <c r="I187" s="12" t="s">
        <v>19</v>
      </c>
      <c r="J187" s="12" t="s">
        <v>19</v>
      </c>
    </row>
    <row r="188" spans="1:10" x14ac:dyDescent="0.3">
      <c r="A188" s="12">
        <v>146</v>
      </c>
      <c r="B188" s="12" t="s">
        <v>307</v>
      </c>
      <c r="C188" s="12">
        <v>3.43</v>
      </c>
      <c r="E188" s="12">
        <v>29.792000000000002</v>
      </c>
      <c r="F188" s="12">
        <v>26.768000000000001</v>
      </c>
      <c r="G188" s="12">
        <v>4.2759999999999998</v>
      </c>
      <c r="H188" s="12">
        <v>16</v>
      </c>
      <c r="I188" s="12">
        <v>3</v>
      </c>
      <c r="J188" s="12">
        <v>80.304000000000002</v>
      </c>
    </row>
    <row r="189" spans="1:10" x14ac:dyDescent="0.3">
      <c r="A189" s="12" t="s">
        <v>19</v>
      </c>
      <c r="B189" s="12" t="s">
        <v>331</v>
      </c>
      <c r="C189" s="12">
        <v>3.4089999999999998</v>
      </c>
      <c r="E189" s="12">
        <v>23.744</v>
      </c>
      <c r="F189" s="12" t="s">
        <v>19</v>
      </c>
      <c r="G189" s="12" t="s">
        <v>19</v>
      </c>
      <c r="H189" s="12" t="s">
        <v>19</v>
      </c>
      <c r="I189" s="12" t="s">
        <v>19</v>
      </c>
      <c r="J189" s="12" t="s">
        <v>19</v>
      </c>
    </row>
    <row r="190" spans="1:10" x14ac:dyDescent="0.3">
      <c r="A190" s="12">
        <v>147</v>
      </c>
      <c r="B190" s="12" t="s">
        <v>308</v>
      </c>
      <c r="C190" s="12">
        <v>2.6669999999999998</v>
      </c>
      <c r="E190" s="12">
        <v>5.0140000000000002</v>
      </c>
      <c r="F190" s="12">
        <v>4.3479999999999999</v>
      </c>
      <c r="G190" s="12">
        <v>0.94199999999999995</v>
      </c>
      <c r="H190" s="12">
        <v>21.7</v>
      </c>
      <c r="I190" s="12">
        <v>9</v>
      </c>
      <c r="J190" s="12">
        <v>39.131999999999998</v>
      </c>
    </row>
    <row r="191" spans="1:10" x14ac:dyDescent="0.3">
      <c r="A191" s="12" t="s">
        <v>19</v>
      </c>
      <c r="B191" s="12" t="s">
        <v>332</v>
      </c>
      <c r="C191" s="12">
        <v>2.3420000000000001</v>
      </c>
      <c r="E191" s="12">
        <v>3.6819999999999999</v>
      </c>
      <c r="F191" s="12" t="s">
        <v>19</v>
      </c>
      <c r="G191" s="12" t="s">
        <v>19</v>
      </c>
      <c r="H191" s="12" t="s">
        <v>19</v>
      </c>
      <c r="I191" s="12" t="s">
        <v>19</v>
      </c>
      <c r="J191" s="12" t="s">
        <v>19</v>
      </c>
    </row>
    <row r="192" spans="1:10" x14ac:dyDescent="0.3">
      <c r="A192" s="12">
        <v>148</v>
      </c>
      <c r="B192" s="12" t="s">
        <v>309</v>
      </c>
      <c r="C192" s="12">
        <v>0.79400000000000004</v>
      </c>
      <c r="E192" s="12">
        <v>0.80800000000000005</v>
      </c>
      <c r="F192" s="12">
        <v>0.85599999999999998</v>
      </c>
      <c r="G192" s="12">
        <v>6.8000000000000005E-2</v>
      </c>
      <c r="H192" s="12">
        <v>7.9</v>
      </c>
      <c r="I192" s="12">
        <v>27</v>
      </c>
      <c r="J192" s="12">
        <v>23.113</v>
      </c>
    </row>
    <row r="193" spans="1:10" x14ac:dyDescent="0.3">
      <c r="A193" s="12" t="s">
        <v>19</v>
      </c>
      <c r="B193" s="12" t="s">
        <v>333</v>
      </c>
      <c r="C193" s="12">
        <v>0.876</v>
      </c>
      <c r="E193" s="12">
        <v>0.90400000000000003</v>
      </c>
      <c r="F193" s="12" t="s">
        <v>19</v>
      </c>
      <c r="G193" s="12" t="s">
        <v>19</v>
      </c>
      <c r="H193" s="12" t="s">
        <v>19</v>
      </c>
      <c r="I193" s="12" t="s">
        <v>19</v>
      </c>
      <c r="J193" s="12" t="s">
        <v>19</v>
      </c>
    </row>
    <row r="194" spans="1:10" x14ac:dyDescent="0.3">
      <c r="A194" s="12">
        <v>149</v>
      </c>
      <c r="B194" s="12" t="s">
        <v>310</v>
      </c>
      <c r="C194" s="12">
        <v>0.18</v>
      </c>
      <c r="E194" s="12">
        <v>0.14699999999999999</v>
      </c>
      <c r="F194" s="12">
        <v>0.14199999999999999</v>
      </c>
      <c r="G194" s="12">
        <v>8.0000000000000002E-3</v>
      </c>
      <c r="H194" s="12">
        <v>5.4</v>
      </c>
      <c r="I194" s="12">
        <v>81</v>
      </c>
      <c r="J194" s="12">
        <v>11.504</v>
      </c>
    </row>
    <row r="195" spans="1:10" x14ac:dyDescent="0.3">
      <c r="A195" s="12" t="s">
        <v>19</v>
      </c>
      <c r="B195" s="12" t="s">
        <v>334</v>
      </c>
      <c r="C195" s="12">
        <v>0.17</v>
      </c>
      <c r="E195" s="12">
        <v>0.13700000000000001</v>
      </c>
      <c r="F195" s="12" t="s">
        <v>19</v>
      </c>
      <c r="G195" s="12" t="s">
        <v>19</v>
      </c>
      <c r="H195" s="12" t="s">
        <v>19</v>
      </c>
      <c r="I195" s="12" t="s">
        <v>19</v>
      </c>
      <c r="J195" s="12" t="s">
        <v>19</v>
      </c>
    </row>
    <row r="196" spans="1:10" x14ac:dyDescent="0.3">
      <c r="A196" s="12">
        <v>15</v>
      </c>
      <c r="B196" s="12" t="s">
        <v>104</v>
      </c>
      <c r="C196" s="12">
        <v>3.3559999999999999</v>
      </c>
      <c r="E196" s="12">
        <v>16.997</v>
      </c>
      <c r="F196" s="12">
        <v>16.997</v>
      </c>
      <c r="G196" s="12">
        <v>0</v>
      </c>
      <c r="H196" s="12">
        <v>0</v>
      </c>
      <c r="I196" s="12">
        <v>9</v>
      </c>
      <c r="J196" s="12">
        <v>152.96899999999999</v>
      </c>
    </row>
    <row r="197" spans="1:10" x14ac:dyDescent="0.3">
      <c r="A197" s="12" t="s">
        <v>19</v>
      </c>
      <c r="B197" s="12" t="s">
        <v>128</v>
      </c>
      <c r="C197" s="12">
        <v>3.5139999999999998</v>
      </c>
      <c r="D197" s="12" t="s">
        <v>51</v>
      </c>
      <c r="E197" s="12" t="s">
        <v>17</v>
      </c>
      <c r="F197" s="12" t="s">
        <v>19</v>
      </c>
      <c r="G197" s="12" t="s">
        <v>19</v>
      </c>
      <c r="H197" s="12" t="s">
        <v>19</v>
      </c>
      <c r="I197" s="12" t="s">
        <v>19</v>
      </c>
      <c r="J197" s="12" t="s">
        <v>19</v>
      </c>
    </row>
    <row r="198" spans="1:10" x14ac:dyDescent="0.3">
      <c r="A198" s="12">
        <v>150</v>
      </c>
      <c r="B198" s="12" t="s">
        <v>311</v>
      </c>
      <c r="C198" s="12">
        <v>6.6000000000000003E-2</v>
      </c>
      <c r="E198" s="12">
        <v>1.7999999999999999E-2</v>
      </c>
      <c r="F198" s="12">
        <v>0.02</v>
      </c>
      <c r="G198" s="12">
        <v>2E-3</v>
      </c>
      <c r="H198" s="12">
        <v>11.8</v>
      </c>
      <c r="I198" s="12">
        <v>243</v>
      </c>
      <c r="J198" s="12">
        <v>4.8970000000000002</v>
      </c>
    </row>
    <row r="199" spans="1:10" x14ac:dyDescent="0.3">
      <c r="A199" s="12" t="s">
        <v>19</v>
      </c>
      <c r="B199" s="12" t="s">
        <v>335</v>
      </c>
      <c r="C199" s="12">
        <v>6.8000000000000005E-2</v>
      </c>
      <c r="E199" s="12">
        <v>2.1999999999999999E-2</v>
      </c>
      <c r="F199" s="12" t="s">
        <v>19</v>
      </c>
      <c r="G199" s="12" t="s">
        <v>19</v>
      </c>
      <c r="H199" s="12" t="s">
        <v>19</v>
      </c>
      <c r="I199" s="12" t="s">
        <v>19</v>
      </c>
      <c r="J199" s="12" t="s">
        <v>19</v>
      </c>
    </row>
    <row r="200" spans="1:10" x14ac:dyDescent="0.3">
      <c r="A200" s="12">
        <v>151</v>
      </c>
      <c r="B200" s="12" t="s">
        <v>312</v>
      </c>
      <c r="C200" s="12">
        <v>4.5999999999999999E-2</v>
      </c>
      <c r="D200" s="12" t="s">
        <v>51</v>
      </c>
      <c r="E200" s="12" t="s">
        <v>17</v>
      </c>
      <c r="F200" s="12" t="s">
        <v>17</v>
      </c>
      <c r="G200" s="12" t="s">
        <v>17</v>
      </c>
      <c r="H200" s="12" t="s">
        <v>17</v>
      </c>
      <c r="I200" s="12">
        <v>729</v>
      </c>
      <c r="J200" s="12" t="s">
        <v>17</v>
      </c>
    </row>
    <row r="201" spans="1:10" x14ac:dyDescent="0.3">
      <c r="A201" s="12" t="s">
        <v>19</v>
      </c>
      <c r="B201" s="12" t="s">
        <v>336</v>
      </c>
      <c r="C201" s="12">
        <v>4.7E-2</v>
      </c>
      <c r="D201" s="12" t="s">
        <v>51</v>
      </c>
      <c r="E201" s="12" t="s">
        <v>17</v>
      </c>
      <c r="F201" s="12" t="s">
        <v>19</v>
      </c>
      <c r="G201" s="12" t="s">
        <v>19</v>
      </c>
      <c r="H201" s="12" t="s">
        <v>19</v>
      </c>
      <c r="I201" s="12" t="s">
        <v>19</v>
      </c>
      <c r="J201" s="12" t="s">
        <v>19</v>
      </c>
    </row>
    <row r="202" spans="1:10" x14ac:dyDescent="0.3">
      <c r="A202" s="12">
        <v>152</v>
      </c>
      <c r="B202" s="12" t="s">
        <v>313</v>
      </c>
      <c r="C202" s="12">
        <v>4.2999999999999997E-2</v>
      </c>
      <c r="D202" s="12" t="s">
        <v>51</v>
      </c>
      <c r="E202" s="12" t="s">
        <v>17</v>
      </c>
      <c r="F202" s="12" t="s">
        <v>17</v>
      </c>
      <c r="G202" s="12" t="s">
        <v>17</v>
      </c>
      <c r="H202" s="12" t="s">
        <v>17</v>
      </c>
      <c r="I202" s="12">
        <v>2187</v>
      </c>
      <c r="J202" s="12" t="s">
        <v>17</v>
      </c>
    </row>
    <row r="203" spans="1:10" x14ac:dyDescent="0.3">
      <c r="A203" s="12" t="s">
        <v>19</v>
      </c>
      <c r="B203" s="12" t="s">
        <v>337</v>
      </c>
      <c r="C203" s="12">
        <v>4.4999999999999998E-2</v>
      </c>
      <c r="D203" s="12" t="s">
        <v>51</v>
      </c>
      <c r="E203" s="12" t="s">
        <v>17</v>
      </c>
      <c r="F203" s="12" t="s">
        <v>19</v>
      </c>
      <c r="G203" s="12" t="s">
        <v>19</v>
      </c>
      <c r="H203" s="12" t="s">
        <v>19</v>
      </c>
      <c r="I203" s="12" t="s">
        <v>19</v>
      </c>
      <c r="J203" s="12" t="s">
        <v>19</v>
      </c>
    </row>
    <row r="204" spans="1:10" x14ac:dyDescent="0.3">
      <c r="A204" s="12">
        <v>153</v>
      </c>
      <c r="B204" s="12" t="s">
        <v>314</v>
      </c>
      <c r="C204" s="12">
        <v>4.3999999999999997E-2</v>
      </c>
      <c r="D204" s="12" t="s">
        <v>51</v>
      </c>
      <c r="E204" s="12" t="s">
        <v>17</v>
      </c>
      <c r="F204" s="12" t="s">
        <v>17</v>
      </c>
      <c r="G204" s="12" t="s">
        <v>17</v>
      </c>
      <c r="H204" s="12" t="s">
        <v>17</v>
      </c>
      <c r="I204" s="12">
        <v>6561</v>
      </c>
      <c r="J204" s="12" t="s">
        <v>17</v>
      </c>
    </row>
    <row r="205" spans="1:10" x14ac:dyDescent="0.3">
      <c r="A205" s="12" t="s">
        <v>19</v>
      </c>
      <c r="B205" s="12" t="s">
        <v>338</v>
      </c>
      <c r="C205" s="12">
        <v>4.2000000000000003E-2</v>
      </c>
      <c r="D205" s="12" t="s">
        <v>51</v>
      </c>
      <c r="E205" s="12" t="s">
        <v>17</v>
      </c>
      <c r="F205" s="12" t="s">
        <v>19</v>
      </c>
      <c r="G205" s="12" t="s">
        <v>19</v>
      </c>
      <c r="H205" s="12" t="s">
        <v>19</v>
      </c>
      <c r="I205" s="12" t="s">
        <v>19</v>
      </c>
      <c r="J205" s="12" t="s">
        <v>19</v>
      </c>
    </row>
    <row r="206" spans="1:10" x14ac:dyDescent="0.3">
      <c r="A206" s="12">
        <v>154</v>
      </c>
      <c r="B206" s="12" t="s">
        <v>315</v>
      </c>
      <c r="C206" s="12">
        <v>4.2000000000000003E-2</v>
      </c>
      <c r="D206" s="12" t="s">
        <v>51</v>
      </c>
      <c r="E206" s="12" t="s">
        <v>17</v>
      </c>
      <c r="F206" s="12" t="s">
        <v>17</v>
      </c>
      <c r="G206" s="12" t="s">
        <v>17</v>
      </c>
      <c r="H206" s="12" t="s">
        <v>17</v>
      </c>
      <c r="I206" s="12">
        <v>19683</v>
      </c>
      <c r="J206" s="12" t="s">
        <v>17</v>
      </c>
    </row>
    <row r="207" spans="1:10" x14ac:dyDescent="0.3">
      <c r="A207" s="12" t="s">
        <v>19</v>
      </c>
      <c r="B207" s="12" t="s">
        <v>339</v>
      </c>
      <c r="C207" s="12">
        <v>4.1000000000000002E-2</v>
      </c>
      <c r="D207" s="12" t="s">
        <v>51</v>
      </c>
      <c r="E207" s="12" t="s">
        <v>17</v>
      </c>
      <c r="F207" s="12" t="s">
        <v>19</v>
      </c>
      <c r="G207" s="12" t="s">
        <v>19</v>
      </c>
      <c r="H207" s="12" t="s">
        <v>19</v>
      </c>
      <c r="I207" s="12" t="s">
        <v>19</v>
      </c>
      <c r="J207" s="12" t="s">
        <v>19</v>
      </c>
    </row>
    <row r="208" spans="1:10" x14ac:dyDescent="0.3">
      <c r="A208" s="12">
        <v>155</v>
      </c>
      <c r="B208" s="12" t="s">
        <v>316</v>
      </c>
      <c r="C208" s="12">
        <v>4.1000000000000002E-2</v>
      </c>
      <c r="D208" s="12" t="s">
        <v>51</v>
      </c>
      <c r="E208" s="12" t="s">
        <v>17</v>
      </c>
      <c r="F208" s="12" t="s">
        <v>17</v>
      </c>
      <c r="G208" s="12" t="s">
        <v>17</v>
      </c>
      <c r="H208" s="12" t="s">
        <v>17</v>
      </c>
      <c r="I208" s="12">
        <v>59049</v>
      </c>
      <c r="J208" s="12" t="s">
        <v>17</v>
      </c>
    </row>
    <row r="209" spans="1:10" x14ac:dyDescent="0.3">
      <c r="A209" s="12" t="s">
        <v>19</v>
      </c>
      <c r="B209" s="12" t="s">
        <v>340</v>
      </c>
      <c r="C209" s="12">
        <v>4.8000000000000001E-2</v>
      </c>
      <c r="D209" s="12" t="s">
        <v>51</v>
      </c>
      <c r="E209" s="12" t="s">
        <v>17</v>
      </c>
      <c r="F209" s="12" t="s">
        <v>19</v>
      </c>
      <c r="G209" s="12" t="s">
        <v>19</v>
      </c>
      <c r="H209" s="12" t="s">
        <v>19</v>
      </c>
      <c r="I209" s="12" t="s">
        <v>19</v>
      </c>
      <c r="J209" s="12" t="s">
        <v>19</v>
      </c>
    </row>
    <row r="210" spans="1:10" x14ac:dyDescent="0.3">
      <c r="A210" s="12">
        <v>156</v>
      </c>
      <c r="B210" s="12" t="s">
        <v>317</v>
      </c>
      <c r="C210" s="12">
        <v>4.1000000000000002E-2</v>
      </c>
      <c r="D210" s="12" t="s">
        <v>51</v>
      </c>
      <c r="E210" s="12" t="s">
        <v>17</v>
      </c>
      <c r="F210" s="12" t="s">
        <v>17</v>
      </c>
      <c r="G210" s="12" t="s">
        <v>17</v>
      </c>
      <c r="H210" s="12" t="s">
        <v>17</v>
      </c>
      <c r="I210" s="12">
        <v>177147</v>
      </c>
      <c r="J210" s="12" t="s">
        <v>17</v>
      </c>
    </row>
    <row r="211" spans="1:10" x14ac:dyDescent="0.3">
      <c r="A211" s="12" t="s">
        <v>19</v>
      </c>
      <c r="B211" s="12" t="s">
        <v>341</v>
      </c>
      <c r="C211" s="12">
        <v>4.2000000000000003E-2</v>
      </c>
      <c r="D211" s="12" t="s">
        <v>51</v>
      </c>
      <c r="E211" s="12" t="s">
        <v>17</v>
      </c>
      <c r="F211" s="12" t="s">
        <v>19</v>
      </c>
      <c r="G211" s="12" t="s">
        <v>19</v>
      </c>
      <c r="H211" s="12" t="s">
        <v>19</v>
      </c>
      <c r="I211" s="12" t="s">
        <v>19</v>
      </c>
      <c r="J211" s="12" t="s">
        <v>19</v>
      </c>
    </row>
    <row r="212" spans="1:10" x14ac:dyDescent="0.3">
      <c r="A212" s="12">
        <v>157</v>
      </c>
      <c r="B212" s="12" t="s">
        <v>354</v>
      </c>
      <c r="C212" s="12">
        <v>3.5379999999999998</v>
      </c>
      <c r="D212" s="12" t="s">
        <v>51</v>
      </c>
      <c r="E212" s="12" t="s">
        <v>17</v>
      </c>
      <c r="F212" s="12" t="s">
        <v>17</v>
      </c>
      <c r="G212" s="12" t="s">
        <v>17</v>
      </c>
      <c r="H212" s="12" t="s">
        <v>17</v>
      </c>
      <c r="I212" s="12">
        <v>1</v>
      </c>
      <c r="J212" s="12" t="s">
        <v>17</v>
      </c>
    </row>
    <row r="213" spans="1:10" x14ac:dyDescent="0.3">
      <c r="A213" s="12" t="s">
        <v>19</v>
      </c>
      <c r="B213" s="12" t="s">
        <v>378</v>
      </c>
      <c r="C213" s="12">
        <v>3.55</v>
      </c>
      <c r="D213" s="12" t="s">
        <v>51</v>
      </c>
      <c r="E213" s="12" t="s">
        <v>17</v>
      </c>
      <c r="F213" s="12" t="s">
        <v>19</v>
      </c>
      <c r="G213" s="12" t="s">
        <v>19</v>
      </c>
      <c r="H213" s="12" t="s">
        <v>19</v>
      </c>
      <c r="I213" s="12" t="s">
        <v>19</v>
      </c>
      <c r="J213" s="12" t="s">
        <v>19</v>
      </c>
    </row>
    <row r="214" spans="1:10" x14ac:dyDescent="0.3">
      <c r="A214" s="12">
        <v>158</v>
      </c>
      <c r="B214" s="12" t="s">
        <v>355</v>
      </c>
      <c r="C214" s="12">
        <v>3.048</v>
      </c>
      <c r="E214" s="12">
        <v>8.0020000000000007</v>
      </c>
      <c r="F214" s="12">
        <v>8.3140000000000001</v>
      </c>
      <c r="G214" s="12">
        <v>0.442</v>
      </c>
      <c r="H214" s="12">
        <v>5.3</v>
      </c>
      <c r="I214" s="12">
        <v>3</v>
      </c>
      <c r="J214" s="12">
        <v>24.943000000000001</v>
      </c>
    </row>
    <row r="215" spans="1:10" x14ac:dyDescent="0.3">
      <c r="A215" s="12" t="s">
        <v>19</v>
      </c>
      <c r="B215" s="12" t="s">
        <v>379</v>
      </c>
      <c r="C215" s="12">
        <v>3.0950000000000002</v>
      </c>
      <c r="E215" s="12">
        <v>8.6270000000000007</v>
      </c>
      <c r="F215" s="12" t="s">
        <v>19</v>
      </c>
      <c r="G215" s="12" t="s">
        <v>19</v>
      </c>
      <c r="H215" s="12" t="s">
        <v>19</v>
      </c>
      <c r="I215" s="12" t="s">
        <v>19</v>
      </c>
      <c r="J215" s="12" t="s">
        <v>19</v>
      </c>
    </row>
    <row r="216" spans="1:10" x14ac:dyDescent="0.3">
      <c r="A216" s="12">
        <v>159</v>
      </c>
      <c r="B216" s="12" t="s">
        <v>356</v>
      </c>
      <c r="C216" s="12">
        <v>1.7869999999999999</v>
      </c>
      <c r="E216" s="12">
        <v>2.2810000000000001</v>
      </c>
      <c r="F216" s="12">
        <v>2.222</v>
      </c>
      <c r="G216" s="12">
        <v>8.3000000000000004E-2</v>
      </c>
      <c r="H216" s="12">
        <v>3.7</v>
      </c>
      <c r="I216" s="12">
        <v>9</v>
      </c>
      <c r="J216" s="12">
        <v>20.001000000000001</v>
      </c>
    </row>
    <row r="217" spans="1:10" x14ac:dyDescent="0.3">
      <c r="A217" s="12" t="s">
        <v>19</v>
      </c>
      <c r="B217" s="12" t="s">
        <v>380</v>
      </c>
      <c r="C217" s="12">
        <v>1.7270000000000001</v>
      </c>
      <c r="E217" s="12">
        <v>2.1640000000000001</v>
      </c>
      <c r="F217" s="12" t="s">
        <v>19</v>
      </c>
      <c r="G217" s="12" t="s">
        <v>19</v>
      </c>
      <c r="H217" s="12" t="s">
        <v>19</v>
      </c>
      <c r="I217" s="12" t="s">
        <v>19</v>
      </c>
      <c r="J217" s="12" t="s">
        <v>19</v>
      </c>
    </row>
    <row r="218" spans="1:10" x14ac:dyDescent="0.3">
      <c r="A218" s="12">
        <v>16</v>
      </c>
      <c r="B218" s="12" t="s">
        <v>105</v>
      </c>
      <c r="C218" s="12">
        <v>2.0499999999999998</v>
      </c>
      <c r="E218" s="12">
        <v>2.8570000000000002</v>
      </c>
      <c r="F218" s="12">
        <v>3.222</v>
      </c>
      <c r="G218" s="12">
        <v>0.51600000000000001</v>
      </c>
      <c r="H218" s="12">
        <v>16</v>
      </c>
      <c r="I218" s="12">
        <v>27</v>
      </c>
      <c r="J218" s="12">
        <v>86.988</v>
      </c>
    </row>
    <row r="219" spans="1:10" x14ac:dyDescent="0.3">
      <c r="A219" s="12" t="s">
        <v>19</v>
      </c>
      <c r="B219" s="12" t="s">
        <v>129</v>
      </c>
      <c r="C219" s="12">
        <v>2.3119999999999998</v>
      </c>
      <c r="E219" s="12">
        <v>3.5859999999999999</v>
      </c>
      <c r="F219" s="12" t="s">
        <v>19</v>
      </c>
      <c r="G219" s="12" t="s">
        <v>19</v>
      </c>
      <c r="H219" s="12" t="s">
        <v>19</v>
      </c>
      <c r="I219" s="12" t="s">
        <v>19</v>
      </c>
      <c r="J219" s="12" t="s">
        <v>19</v>
      </c>
    </row>
    <row r="220" spans="1:10" x14ac:dyDescent="0.3">
      <c r="A220" s="12">
        <v>160</v>
      </c>
      <c r="B220" s="12" t="s">
        <v>357</v>
      </c>
      <c r="C220" s="12">
        <v>0.40200000000000002</v>
      </c>
      <c r="E220" s="12">
        <v>0.379</v>
      </c>
      <c r="F220" s="12">
        <v>0.40799999999999997</v>
      </c>
      <c r="G220" s="12">
        <v>0.04</v>
      </c>
      <c r="H220" s="12">
        <v>9.8000000000000007</v>
      </c>
      <c r="I220" s="12">
        <v>27</v>
      </c>
      <c r="J220" s="12">
        <v>11.006</v>
      </c>
    </row>
    <row r="221" spans="1:10" x14ac:dyDescent="0.3">
      <c r="A221" s="12" t="s">
        <v>19</v>
      </c>
      <c r="B221" s="12" t="s">
        <v>381</v>
      </c>
      <c r="C221" s="12">
        <v>0.45600000000000002</v>
      </c>
      <c r="E221" s="12">
        <v>0.436</v>
      </c>
      <c r="F221" s="12" t="s">
        <v>19</v>
      </c>
      <c r="G221" s="12" t="s">
        <v>19</v>
      </c>
      <c r="H221" s="12" t="s">
        <v>19</v>
      </c>
      <c r="I221" s="12" t="s">
        <v>19</v>
      </c>
      <c r="J221" s="12" t="s">
        <v>19</v>
      </c>
    </row>
    <row r="222" spans="1:10" x14ac:dyDescent="0.3">
      <c r="A222" s="12">
        <v>161</v>
      </c>
      <c r="B222" s="12" t="s">
        <v>358</v>
      </c>
      <c r="C222" s="12">
        <v>0.12</v>
      </c>
      <c r="E222" s="12">
        <v>8.3000000000000004E-2</v>
      </c>
      <c r="F222" s="12">
        <v>8.1000000000000003E-2</v>
      </c>
      <c r="G222" s="12">
        <v>3.0000000000000001E-3</v>
      </c>
      <c r="H222" s="12">
        <v>3.2</v>
      </c>
      <c r="I222" s="12">
        <v>81</v>
      </c>
      <c r="J222" s="12">
        <v>6.5709999999999997</v>
      </c>
    </row>
    <row r="223" spans="1:10" x14ac:dyDescent="0.3">
      <c r="A223" s="12" t="s">
        <v>19</v>
      </c>
      <c r="B223" s="12" t="s">
        <v>382</v>
      </c>
      <c r="C223" s="12">
        <v>0.11700000000000001</v>
      </c>
      <c r="E223" s="12">
        <v>7.9000000000000001E-2</v>
      </c>
      <c r="F223" s="12" t="s">
        <v>19</v>
      </c>
      <c r="G223" s="12" t="s">
        <v>19</v>
      </c>
      <c r="H223" s="12" t="s">
        <v>19</v>
      </c>
      <c r="I223" s="12" t="s">
        <v>19</v>
      </c>
      <c r="J223" s="12" t="s">
        <v>19</v>
      </c>
    </row>
    <row r="224" spans="1:10" x14ac:dyDescent="0.3">
      <c r="A224" s="12">
        <v>162</v>
      </c>
      <c r="B224" s="12" t="s">
        <v>359</v>
      </c>
      <c r="C224" s="12">
        <v>5.5E-2</v>
      </c>
      <c r="E224" s="12">
        <v>4.0000000000000001E-3</v>
      </c>
      <c r="F224" s="12">
        <v>7.0000000000000001E-3</v>
      </c>
      <c r="G224" s="12">
        <v>4.0000000000000001E-3</v>
      </c>
      <c r="H224" s="12">
        <v>59.6</v>
      </c>
      <c r="I224" s="12">
        <v>243</v>
      </c>
      <c r="J224" s="12">
        <v>1.6579999999999999</v>
      </c>
    </row>
    <row r="225" spans="1:10" x14ac:dyDescent="0.3">
      <c r="A225" s="12" t="s">
        <v>19</v>
      </c>
      <c r="B225" s="12" t="s">
        <v>383</v>
      </c>
      <c r="C225" s="12">
        <v>5.8999999999999997E-2</v>
      </c>
      <c r="E225" s="12">
        <v>0.01</v>
      </c>
      <c r="F225" s="12" t="s">
        <v>19</v>
      </c>
      <c r="G225" s="12" t="s">
        <v>19</v>
      </c>
      <c r="H225" s="12" t="s">
        <v>19</v>
      </c>
      <c r="I225" s="12" t="s">
        <v>19</v>
      </c>
      <c r="J225" s="12" t="s">
        <v>19</v>
      </c>
    </row>
    <row r="226" spans="1:10" x14ac:dyDescent="0.3">
      <c r="A226" s="12">
        <v>163</v>
      </c>
      <c r="B226" s="12" t="s">
        <v>360</v>
      </c>
      <c r="C226" s="12">
        <v>5.7000000000000002E-2</v>
      </c>
      <c r="E226" s="12">
        <v>6.0000000000000001E-3</v>
      </c>
      <c r="F226" s="12">
        <v>6.0000000000000001E-3</v>
      </c>
      <c r="G226" s="12">
        <v>0</v>
      </c>
      <c r="H226" s="12">
        <v>0</v>
      </c>
      <c r="I226" s="12">
        <v>729</v>
      </c>
      <c r="J226" s="12">
        <v>4.327</v>
      </c>
    </row>
    <row r="227" spans="1:10" x14ac:dyDescent="0.3">
      <c r="A227" s="12" t="s">
        <v>19</v>
      </c>
      <c r="B227" s="12" t="s">
        <v>384</v>
      </c>
      <c r="C227" s="12">
        <v>0.05</v>
      </c>
      <c r="E227" s="12" t="s">
        <v>17</v>
      </c>
      <c r="F227" s="12" t="s">
        <v>19</v>
      </c>
      <c r="G227" s="12" t="s">
        <v>19</v>
      </c>
      <c r="H227" s="12" t="s">
        <v>19</v>
      </c>
      <c r="I227" s="12" t="s">
        <v>19</v>
      </c>
      <c r="J227" s="12" t="s">
        <v>19</v>
      </c>
    </row>
    <row r="228" spans="1:10" x14ac:dyDescent="0.3">
      <c r="A228" s="12">
        <v>164</v>
      </c>
      <c r="B228" s="12" t="s">
        <v>361</v>
      </c>
      <c r="C228" s="12">
        <v>0.10100000000000001</v>
      </c>
      <c r="E228" s="12">
        <v>6.2E-2</v>
      </c>
      <c r="F228" s="12">
        <v>6.2E-2</v>
      </c>
      <c r="G228" s="12">
        <v>0</v>
      </c>
      <c r="H228" s="12">
        <v>0</v>
      </c>
      <c r="I228" s="12">
        <v>2187</v>
      </c>
      <c r="J228" s="12">
        <v>134.626</v>
      </c>
    </row>
    <row r="229" spans="1:10" x14ac:dyDescent="0.3">
      <c r="A229" s="12" t="s">
        <v>19</v>
      </c>
      <c r="B229" s="12" t="s">
        <v>385</v>
      </c>
      <c r="C229" s="12">
        <v>5.0999999999999997E-2</v>
      </c>
      <c r="E229" s="12" t="s">
        <v>17</v>
      </c>
      <c r="F229" s="12" t="s">
        <v>19</v>
      </c>
      <c r="G229" s="12" t="s">
        <v>19</v>
      </c>
      <c r="H229" s="12" t="s">
        <v>19</v>
      </c>
      <c r="I229" s="12" t="s">
        <v>19</v>
      </c>
      <c r="J229" s="12" t="s">
        <v>19</v>
      </c>
    </row>
    <row r="230" spans="1:10" x14ac:dyDescent="0.3">
      <c r="A230" s="12">
        <v>165</v>
      </c>
      <c r="B230" s="12" t="s">
        <v>362</v>
      </c>
      <c r="C230" s="12">
        <v>5.2999999999999999E-2</v>
      </c>
      <c r="E230" s="12">
        <v>1E-3</v>
      </c>
      <c r="F230" s="12">
        <v>0.02</v>
      </c>
      <c r="G230" s="12">
        <v>2.7E-2</v>
      </c>
      <c r="H230" s="12">
        <v>133.5</v>
      </c>
      <c r="I230" s="12">
        <v>6561</v>
      </c>
      <c r="J230" s="12">
        <v>130.40799999999999</v>
      </c>
    </row>
    <row r="231" spans="1:10" x14ac:dyDescent="0.3">
      <c r="A231" s="12" t="s">
        <v>19</v>
      </c>
      <c r="B231" s="12" t="s">
        <v>386</v>
      </c>
      <c r="C231" s="12">
        <v>8.2000000000000003E-2</v>
      </c>
      <c r="E231" s="12">
        <v>3.9E-2</v>
      </c>
      <c r="F231" s="12" t="s">
        <v>19</v>
      </c>
      <c r="G231" s="12" t="s">
        <v>19</v>
      </c>
      <c r="H231" s="12" t="s">
        <v>19</v>
      </c>
      <c r="I231" s="12" t="s">
        <v>19</v>
      </c>
      <c r="J231" s="12" t="s">
        <v>19</v>
      </c>
    </row>
    <row r="232" spans="1:10" x14ac:dyDescent="0.3">
      <c r="A232" s="12">
        <v>166</v>
      </c>
      <c r="B232" s="12" t="s">
        <v>363</v>
      </c>
      <c r="C232" s="12">
        <v>7.4999999999999997E-2</v>
      </c>
      <c r="E232" s="12">
        <v>0.03</v>
      </c>
      <c r="F232" s="12">
        <v>1.9E-2</v>
      </c>
      <c r="G232" s="12">
        <v>1.6E-2</v>
      </c>
      <c r="H232" s="12">
        <v>87</v>
      </c>
      <c r="I232" s="12">
        <v>19683</v>
      </c>
      <c r="J232" s="12">
        <v>371.577</v>
      </c>
    </row>
    <row r="233" spans="1:10" x14ac:dyDescent="0.3">
      <c r="A233" s="12" t="s">
        <v>19</v>
      </c>
      <c r="B233" s="12" t="s">
        <v>387</v>
      </c>
      <c r="C233" s="12">
        <v>5.7000000000000002E-2</v>
      </c>
      <c r="E233" s="12">
        <v>7.0000000000000001E-3</v>
      </c>
      <c r="F233" s="12" t="s">
        <v>19</v>
      </c>
      <c r="G233" s="12" t="s">
        <v>19</v>
      </c>
      <c r="H233" s="12" t="s">
        <v>19</v>
      </c>
      <c r="I233" s="12" t="s">
        <v>19</v>
      </c>
      <c r="J233" s="12" t="s">
        <v>19</v>
      </c>
    </row>
    <row r="234" spans="1:10" x14ac:dyDescent="0.3">
      <c r="A234" s="12">
        <v>167</v>
      </c>
      <c r="B234" s="12" t="s">
        <v>364</v>
      </c>
      <c r="C234" s="12">
        <v>5.3999999999999999E-2</v>
      </c>
      <c r="E234" s="12">
        <v>1E-3</v>
      </c>
      <c r="F234" s="12">
        <v>1E-3</v>
      </c>
      <c r="G234" s="12">
        <v>0</v>
      </c>
      <c r="H234" s="12">
        <v>0</v>
      </c>
      <c r="I234" s="12">
        <v>59049</v>
      </c>
      <c r="J234" s="12">
        <v>86.927999999999997</v>
      </c>
    </row>
    <row r="235" spans="1:10" x14ac:dyDescent="0.3">
      <c r="A235" s="12" t="s">
        <v>19</v>
      </c>
      <c r="B235" s="12" t="s">
        <v>388</v>
      </c>
      <c r="C235" s="12">
        <v>4.7E-2</v>
      </c>
      <c r="D235" s="12" t="s">
        <v>51</v>
      </c>
      <c r="E235" s="12" t="s">
        <v>17</v>
      </c>
      <c r="F235" s="12" t="s">
        <v>19</v>
      </c>
      <c r="G235" s="12" t="s">
        <v>19</v>
      </c>
      <c r="H235" s="12" t="s">
        <v>19</v>
      </c>
      <c r="I235" s="12" t="s">
        <v>19</v>
      </c>
      <c r="J235" s="12" t="s">
        <v>19</v>
      </c>
    </row>
    <row r="236" spans="1:10" x14ac:dyDescent="0.3">
      <c r="A236" s="12">
        <v>168</v>
      </c>
      <c r="B236" s="12" t="s">
        <v>365</v>
      </c>
      <c r="C236" s="12">
        <v>4.9000000000000002E-2</v>
      </c>
      <c r="D236" s="12" t="s">
        <v>51</v>
      </c>
      <c r="E236" s="12" t="s">
        <v>17</v>
      </c>
      <c r="F236" s="12" t="s">
        <v>17</v>
      </c>
      <c r="G236" s="12" t="s">
        <v>17</v>
      </c>
      <c r="H236" s="12" t="s">
        <v>17</v>
      </c>
      <c r="I236" s="12">
        <v>177147</v>
      </c>
      <c r="J236" s="12" t="s">
        <v>17</v>
      </c>
    </row>
    <row r="237" spans="1:10" x14ac:dyDescent="0.3">
      <c r="A237" s="12" t="s">
        <v>19</v>
      </c>
      <c r="B237" s="12" t="s">
        <v>389</v>
      </c>
      <c r="C237" s="12">
        <v>4.8000000000000001E-2</v>
      </c>
      <c r="D237" s="12" t="s">
        <v>51</v>
      </c>
      <c r="E237" s="12" t="s">
        <v>17</v>
      </c>
      <c r="F237" s="12" t="s">
        <v>19</v>
      </c>
      <c r="G237" s="12" t="s">
        <v>19</v>
      </c>
      <c r="H237" s="12" t="s">
        <v>19</v>
      </c>
      <c r="I237" s="12" t="s">
        <v>19</v>
      </c>
      <c r="J237" s="12" t="s">
        <v>19</v>
      </c>
    </row>
    <row r="238" spans="1:10" x14ac:dyDescent="0.3">
      <c r="A238" s="12">
        <v>17</v>
      </c>
      <c r="B238" s="12" t="s">
        <v>106</v>
      </c>
      <c r="C238" s="12">
        <v>0.53800000000000003</v>
      </c>
      <c r="E238" s="12">
        <v>0.52400000000000002</v>
      </c>
      <c r="F238" s="12">
        <v>0.66300000000000003</v>
      </c>
      <c r="G238" s="12">
        <v>0.19700000000000001</v>
      </c>
      <c r="H238" s="12">
        <v>29.7</v>
      </c>
      <c r="I238" s="12">
        <v>81</v>
      </c>
      <c r="J238" s="12">
        <v>53.667000000000002</v>
      </c>
    </row>
    <row r="239" spans="1:10" x14ac:dyDescent="0.3">
      <c r="A239" s="12" t="s">
        <v>19</v>
      </c>
      <c r="B239" s="12" t="s">
        <v>130</v>
      </c>
      <c r="C239" s="12">
        <v>0.78900000000000003</v>
      </c>
      <c r="E239" s="12">
        <v>0.80200000000000005</v>
      </c>
      <c r="F239" s="12" t="s">
        <v>19</v>
      </c>
      <c r="G239" s="12" t="s">
        <v>19</v>
      </c>
      <c r="H239" s="12" t="s">
        <v>19</v>
      </c>
      <c r="I239" s="12" t="s">
        <v>19</v>
      </c>
      <c r="J239" s="12" t="s">
        <v>19</v>
      </c>
    </row>
    <row r="240" spans="1:10" x14ac:dyDescent="0.3">
      <c r="A240" s="12">
        <v>18</v>
      </c>
      <c r="B240" s="12" t="s">
        <v>107</v>
      </c>
      <c r="C240" s="12">
        <v>0.17599999999999999</v>
      </c>
      <c r="E240" s="12">
        <v>0.14299999999999999</v>
      </c>
      <c r="F240" s="12">
        <v>0.14699999999999999</v>
      </c>
      <c r="G240" s="12">
        <v>5.0000000000000001E-3</v>
      </c>
      <c r="H240" s="12">
        <v>3.1</v>
      </c>
      <c r="I240" s="12">
        <v>243</v>
      </c>
      <c r="J240" s="12">
        <v>35.613</v>
      </c>
    </row>
    <row r="241" spans="1:10" x14ac:dyDescent="0.3">
      <c r="A241" s="12" t="s">
        <v>19</v>
      </c>
      <c r="B241" s="12" t="s">
        <v>131</v>
      </c>
      <c r="C241" s="12">
        <v>0.182</v>
      </c>
      <c r="E241" s="12">
        <v>0.15</v>
      </c>
      <c r="F241" s="12" t="s">
        <v>19</v>
      </c>
      <c r="G241" s="12" t="s">
        <v>19</v>
      </c>
      <c r="H241" s="12" t="s">
        <v>19</v>
      </c>
      <c r="I241" s="12" t="s">
        <v>19</v>
      </c>
      <c r="J241" s="12" t="s">
        <v>19</v>
      </c>
    </row>
    <row r="242" spans="1:10" x14ac:dyDescent="0.3">
      <c r="A242" s="12">
        <v>19</v>
      </c>
      <c r="B242" s="12" t="s">
        <v>108</v>
      </c>
      <c r="C242" s="12">
        <v>7.8E-2</v>
      </c>
      <c r="E242" s="12">
        <v>3.4000000000000002E-2</v>
      </c>
      <c r="F242" s="12">
        <v>2.9000000000000001E-2</v>
      </c>
      <c r="G242" s="12">
        <v>7.0000000000000001E-3</v>
      </c>
      <c r="H242" s="12">
        <v>24.5</v>
      </c>
      <c r="I242" s="12">
        <v>729</v>
      </c>
      <c r="J242" s="12">
        <v>21.157</v>
      </c>
    </row>
    <row r="243" spans="1:10" x14ac:dyDescent="0.3">
      <c r="A243" s="12" t="s">
        <v>19</v>
      </c>
      <c r="B243" s="12" t="s">
        <v>132</v>
      </c>
      <c r="C243" s="12">
        <v>7.0000000000000007E-2</v>
      </c>
      <c r="E243" s="12">
        <v>2.4E-2</v>
      </c>
      <c r="F243" s="12" t="s">
        <v>19</v>
      </c>
      <c r="G243" s="12" t="s">
        <v>19</v>
      </c>
      <c r="H243" s="12" t="s">
        <v>19</v>
      </c>
      <c r="I243" s="12" t="s">
        <v>19</v>
      </c>
      <c r="J243" s="12" t="s">
        <v>19</v>
      </c>
    </row>
    <row r="244" spans="1:10" x14ac:dyDescent="0.3">
      <c r="A244" s="12">
        <v>20</v>
      </c>
      <c r="B244" s="12" t="s">
        <v>109</v>
      </c>
      <c r="C244" s="12">
        <v>4.7E-2</v>
      </c>
      <c r="D244" s="12" t="s">
        <v>51</v>
      </c>
      <c r="E244" s="12" t="s">
        <v>17</v>
      </c>
      <c r="F244" s="12" t="s">
        <v>17</v>
      </c>
      <c r="G244" s="12" t="s">
        <v>17</v>
      </c>
      <c r="H244" s="12" t="s">
        <v>17</v>
      </c>
      <c r="I244" s="12">
        <v>2187</v>
      </c>
      <c r="J244" s="12" t="s">
        <v>17</v>
      </c>
    </row>
    <row r="245" spans="1:10" x14ac:dyDescent="0.3">
      <c r="A245" s="12" t="s">
        <v>19</v>
      </c>
      <c r="B245" s="12" t="s">
        <v>133</v>
      </c>
      <c r="C245" s="12">
        <v>4.7E-2</v>
      </c>
      <c r="D245" s="12" t="s">
        <v>51</v>
      </c>
      <c r="E245" s="12" t="s">
        <v>17</v>
      </c>
      <c r="F245" s="12" t="s">
        <v>19</v>
      </c>
      <c r="G245" s="12" t="s">
        <v>19</v>
      </c>
      <c r="H245" s="12" t="s">
        <v>19</v>
      </c>
      <c r="I245" s="12" t="s">
        <v>19</v>
      </c>
      <c r="J245" s="12" t="s">
        <v>19</v>
      </c>
    </row>
    <row r="246" spans="1:10" x14ac:dyDescent="0.3">
      <c r="A246" s="12">
        <v>21</v>
      </c>
      <c r="B246" s="12" t="s">
        <v>110</v>
      </c>
      <c r="C246" s="12">
        <v>4.3999999999999997E-2</v>
      </c>
      <c r="D246" s="12" t="s">
        <v>51</v>
      </c>
      <c r="E246" s="12" t="s">
        <v>17</v>
      </c>
      <c r="F246" s="12" t="s">
        <v>17</v>
      </c>
      <c r="G246" s="12" t="s">
        <v>17</v>
      </c>
      <c r="H246" s="12" t="s">
        <v>17</v>
      </c>
      <c r="I246" s="12">
        <v>6561</v>
      </c>
      <c r="J246" s="12" t="s">
        <v>17</v>
      </c>
    </row>
    <row r="247" spans="1:10" x14ac:dyDescent="0.3">
      <c r="A247" s="12" t="s">
        <v>19</v>
      </c>
      <c r="B247" s="12" t="s">
        <v>134</v>
      </c>
      <c r="C247" s="12">
        <v>4.4999999999999998E-2</v>
      </c>
      <c r="D247" s="12" t="s">
        <v>51</v>
      </c>
      <c r="E247" s="12" t="s">
        <v>17</v>
      </c>
      <c r="F247" s="12" t="s">
        <v>19</v>
      </c>
      <c r="G247" s="12" t="s">
        <v>19</v>
      </c>
      <c r="H247" s="12" t="s">
        <v>19</v>
      </c>
      <c r="I247" s="12" t="s">
        <v>19</v>
      </c>
      <c r="J247" s="12" t="s">
        <v>19</v>
      </c>
    </row>
    <row r="248" spans="1:10" x14ac:dyDescent="0.3">
      <c r="A248" s="12">
        <v>22</v>
      </c>
      <c r="B248" s="12" t="s">
        <v>111</v>
      </c>
      <c r="C248" s="12">
        <v>4.2999999999999997E-2</v>
      </c>
      <c r="D248" s="12" t="s">
        <v>51</v>
      </c>
      <c r="E248" s="12" t="s">
        <v>17</v>
      </c>
      <c r="F248" s="12" t="s">
        <v>17</v>
      </c>
      <c r="G248" s="12" t="s">
        <v>17</v>
      </c>
      <c r="H248" s="12" t="s">
        <v>17</v>
      </c>
      <c r="I248" s="12">
        <v>19683</v>
      </c>
      <c r="J248" s="12" t="s">
        <v>17</v>
      </c>
    </row>
    <row r="249" spans="1:10" x14ac:dyDescent="0.3">
      <c r="A249" s="12" t="s">
        <v>19</v>
      </c>
      <c r="B249" s="12" t="s">
        <v>135</v>
      </c>
      <c r="C249" s="12">
        <v>4.2999999999999997E-2</v>
      </c>
      <c r="D249" s="12" t="s">
        <v>51</v>
      </c>
      <c r="E249" s="12" t="s">
        <v>17</v>
      </c>
      <c r="F249" s="12" t="s">
        <v>19</v>
      </c>
      <c r="G249" s="12" t="s">
        <v>19</v>
      </c>
      <c r="H249" s="12" t="s">
        <v>19</v>
      </c>
      <c r="I249" s="12" t="s">
        <v>19</v>
      </c>
      <c r="J249" s="12" t="s">
        <v>19</v>
      </c>
    </row>
    <row r="250" spans="1:10" x14ac:dyDescent="0.3">
      <c r="A250" s="12">
        <v>23</v>
      </c>
      <c r="B250" s="12" t="s">
        <v>112</v>
      </c>
      <c r="C250" s="12">
        <v>4.5999999999999999E-2</v>
      </c>
      <c r="D250" s="12" t="s">
        <v>51</v>
      </c>
      <c r="E250" s="12" t="s">
        <v>17</v>
      </c>
      <c r="F250" s="12" t="s">
        <v>17</v>
      </c>
      <c r="G250" s="12" t="s">
        <v>17</v>
      </c>
      <c r="H250" s="12" t="s">
        <v>17</v>
      </c>
      <c r="I250" s="12">
        <v>59049</v>
      </c>
      <c r="J250" s="12" t="s">
        <v>17</v>
      </c>
    </row>
    <row r="251" spans="1:10" x14ac:dyDescent="0.3">
      <c r="A251" s="12" t="s">
        <v>19</v>
      </c>
      <c r="B251" s="12" t="s">
        <v>136</v>
      </c>
      <c r="C251" s="12">
        <v>4.4999999999999998E-2</v>
      </c>
      <c r="D251" s="12" t="s">
        <v>51</v>
      </c>
      <c r="E251" s="12" t="s">
        <v>17</v>
      </c>
      <c r="F251" s="12" t="s">
        <v>19</v>
      </c>
      <c r="G251" s="12" t="s">
        <v>19</v>
      </c>
      <c r="H251" s="12" t="s">
        <v>19</v>
      </c>
      <c r="I251" s="12" t="s">
        <v>19</v>
      </c>
      <c r="J251" s="12" t="s">
        <v>19</v>
      </c>
    </row>
    <row r="252" spans="1:10" x14ac:dyDescent="0.3">
      <c r="A252" s="12">
        <v>24</v>
      </c>
      <c r="B252" s="12" t="s">
        <v>113</v>
      </c>
      <c r="C252" s="12">
        <v>4.1000000000000002E-2</v>
      </c>
      <c r="D252" s="12" t="s">
        <v>51</v>
      </c>
      <c r="E252" s="12" t="s">
        <v>17</v>
      </c>
      <c r="F252" s="12" t="s">
        <v>17</v>
      </c>
      <c r="G252" s="12" t="s">
        <v>17</v>
      </c>
      <c r="H252" s="12" t="s">
        <v>17</v>
      </c>
      <c r="I252" s="12">
        <v>177147</v>
      </c>
      <c r="J252" s="12" t="s">
        <v>17</v>
      </c>
    </row>
    <row r="253" spans="1:10" x14ac:dyDescent="0.3">
      <c r="A253" s="12" t="s">
        <v>19</v>
      </c>
      <c r="B253" s="12" t="s">
        <v>137</v>
      </c>
      <c r="C253" s="12">
        <v>4.2999999999999997E-2</v>
      </c>
      <c r="D253" s="12" t="s">
        <v>51</v>
      </c>
      <c r="E253" s="12" t="s">
        <v>17</v>
      </c>
      <c r="F253" s="12" t="s">
        <v>19</v>
      </c>
      <c r="G253" s="12" t="s">
        <v>19</v>
      </c>
      <c r="H253" s="12" t="s">
        <v>19</v>
      </c>
      <c r="I253" s="12" t="s">
        <v>19</v>
      </c>
      <c r="J253" s="12" t="s">
        <v>19</v>
      </c>
    </row>
    <row r="254" spans="1:10" x14ac:dyDescent="0.3">
      <c r="A254" s="12">
        <v>25</v>
      </c>
      <c r="B254" s="12" t="s">
        <v>150</v>
      </c>
      <c r="C254" s="12">
        <v>3.706</v>
      </c>
      <c r="D254" s="12" t="s">
        <v>51</v>
      </c>
      <c r="E254" s="12" t="s">
        <v>17</v>
      </c>
      <c r="F254" s="12" t="s">
        <v>17</v>
      </c>
      <c r="G254" s="12" t="s">
        <v>17</v>
      </c>
      <c r="H254" s="12" t="s">
        <v>17</v>
      </c>
      <c r="I254" s="12">
        <v>1</v>
      </c>
      <c r="J254" s="12" t="s">
        <v>17</v>
      </c>
    </row>
    <row r="255" spans="1:10" x14ac:dyDescent="0.3">
      <c r="A255" s="12" t="s">
        <v>19</v>
      </c>
      <c r="B255" s="12" t="s">
        <v>174</v>
      </c>
      <c r="C255" s="12">
        <v>3.746</v>
      </c>
      <c r="D255" s="12" t="s">
        <v>51</v>
      </c>
      <c r="E255" s="12" t="s">
        <v>17</v>
      </c>
      <c r="F255" s="12" t="s">
        <v>19</v>
      </c>
      <c r="G255" s="12" t="s">
        <v>19</v>
      </c>
      <c r="H255" s="12" t="s">
        <v>19</v>
      </c>
      <c r="I255" s="12" t="s">
        <v>19</v>
      </c>
      <c r="J255" s="12" t="s">
        <v>19</v>
      </c>
    </row>
    <row r="256" spans="1:10" x14ac:dyDescent="0.3">
      <c r="A256" s="12">
        <v>26</v>
      </c>
      <c r="B256" s="12" t="s">
        <v>151</v>
      </c>
      <c r="C256" s="12">
        <v>3.2650000000000001</v>
      </c>
      <c r="E256" s="12">
        <v>12.324</v>
      </c>
      <c r="F256" s="12">
        <v>12.324</v>
      </c>
      <c r="G256" s="12">
        <v>0</v>
      </c>
      <c r="H256" s="12">
        <v>0</v>
      </c>
      <c r="I256" s="12">
        <v>3</v>
      </c>
      <c r="J256" s="12">
        <v>36.972999999999999</v>
      </c>
    </row>
    <row r="257" spans="1:10" x14ac:dyDescent="0.3">
      <c r="A257" s="12" t="s">
        <v>19</v>
      </c>
      <c r="B257" s="12" t="s">
        <v>175</v>
      </c>
      <c r="C257" s="12">
        <v>3.5880000000000001</v>
      </c>
      <c r="D257" s="12" t="s">
        <v>51</v>
      </c>
      <c r="E257" s="12" t="s">
        <v>17</v>
      </c>
      <c r="F257" s="12" t="s">
        <v>19</v>
      </c>
      <c r="G257" s="12" t="s">
        <v>19</v>
      </c>
      <c r="H257" s="12" t="s">
        <v>19</v>
      </c>
      <c r="I257" s="12" t="s">
        <v>19</v>
      </c>
      <c r="J257" s="12" t="s">
        <v>19</v>
      </c>
    </row>
    <row r="258" spans="1:10" x14ac:dyDescent="0.3">
      <c r="A258" s="12">
        <v>27</v>
      </c>
      <c r="B258" s="12" t="s">
        <v>152</v>
      </c>
      <c r="C258" s="12">
        <v>1.829</v>
      </c>
      <c r="E258" s="12">
        <v>2.3650000000000002</v>
      </c>
      <c r="F258" s="12">
        <v>2.323</v>
      </c>
      <c r="G258" s="12">
        <v>0.06</v>
      </c>
      <c r="H258" s="12">
        <v>2.6</v>
      </c>
      <c r="I258" s="12">
        <v>9</v>
      </c>
      <c r="J258" s="12">
        <v>20.908000000000001</v>
      </c>
    </row>
    <row r="259" spans="1:10" x14ac:dyDescent="0.3">
      <c r="A259" s="12" t="s">
        <v>19</v>
      </c>
      <c r="B259" s="12" t="s">
        <v>176</v>
      </c>
      <c r="C259" s="12">
        <v>1.7869999999999999</v>
      </c>
      <c r="E259" s="12">
        <v>2.2810000000000001</v>
      </c>
      <c r="F259" s="12" t="s">
        <v>19</v>
      </c>
      <c r="G259" s="12" t="s">
        <v>19</v>
      </c>
      <c r="H259" s="12" t="s">
        <v>19</v>
      </c>
      <c r="I259" s="12" t="s">
        <v>19</v>
      </c>
      <c r="J259" s="12" t="s">
        <v>19</v>
      </c>
    </row>
    <row r="260" spans="1:10" x14ac:dyDescent="0.3">
      <c r="A260" s="12">
        <v>28</v>
      </c>
      <c r="B260" s="12" t="s">
        <v>153</v>
      </c>
      <c r="C260" s="12">
        <v>0.503</v>
      </c>
      <c r="E260" s="12">
        <v>0.48599999999999999</v>
      </c>
      <c r="F260" s="12">
        <v>0.48299999999999998</v>
      </c>
      <c r="G260" s="12">
        <v>5.0000000000000001E-3</v>
      </c>
      <c r="H260" s="12">
        <v>0.9</v>
      </c>
      <c r="I260" s="12">
        <v>27</v>
      </c>
      <c r="J260" s="12">
        <v>13.042</v>
      </c>
    </row>
    <row r="261" spans="1:10" x14ac:dyDescent="0.3">
      <c r="A261" s="12" t="s">
        <v>19</v>
      </c>
      <c r="B261" s="12" t="s">
        <v>177</v>
      </c>
      <c r="C261" s="12">
        <v>0.497</v>
      </c>
      <c r="E261" s="12">
        <v>0.48</v>
      </c>
      <c r="F261" s="12" t="s">
        <v>19</v>
      </c>
      <c r="G261" s="12" t="s">
        <v>19</v>
      </c>
      <c r="H261" s="12" t="s">
        <v>19</v>
      </c>
      <c r="I261" s="12" t="s">
        <v>19</v>
      </c>
      <c r="J261" s="12" t="s">
        <v>19</v>
      </c>
    </row>
    <row r="262" spans="1:10" x14ac:dyDescent="0.3">
      <c r="A262" s="12">
        <v>29</v>
      </c>
      <c r="B262" s="12" t="s">
        <v>154</v>
      </c>
      <c r="C262" s="12">
        <v>0.21099999999999999</v>
      </c>
      <c r="E262" s="12">
        <v>0.18</v>
      </c>
      <c r="F262" s="12">
        <v>0.129</v>
      </c>
      <c r="G262" s="12">
        <v>7.1999999999999995E-2</v>
      </c>
      <c r="H262" s="12">
        <v>56.1</v>
      </c>
      <c r="I262" s="12">
        <v>81</v>
      </c>
      <c r="J262" s="12">
        <v>10.462</v>
      </c>
    </row>
    <row r="263" spans="1:10" x14ac:dyDescent="0.3">
      <c r="A263" s="12" t="s">
        <v>19</v>
      </c>
      <c r="B263" s="12" t="s">
        <v>178</v>
      </c>
      <c r="C263" s="12">
        <v>0.11600000000000001</v>
      </c>
      <c r="E263" s="12">
        <v>7.8E-2</v>
      </c>
      <c r="F263" s="12" t="s">
        <v>19</v>
      </c>
      <c r="G263" s="12" t="s">
        <v>19</v>
      </c>
      <c r="H263" s="12" t="s">
        <v>19</v>
      </c>
      <c r="I263" s="12" t="s">
        <v>19</v>
      </c>
      <c r="J263" s="12" t="s">
        <v>19</v>
      </c>
    </row>
    <row r="264" spans="1:10" x14ac:dyDescent="0.3">
      <c r="A264" s="12">
        <v>30</v>
      </c>
      <c r="B264" s="12" t="s">
        <v>155</v>
      </c>
      <c r="C264" s="12">
        <v>8.2000000000000003E-2</v>
      </c>
      <c r="E264" s="12">
        <v>3.9E-2</v>
      </c>
      <c r="F264" s="12">
        <v>2.5000000000000001E-2</v>
      </c>
      <c r="G264" s="12">
        <v>0.02</v>
      </c>
      <c r="H264" s="12">
        <v>82.7</v>
      </c>
      <c r="I264" s="12">
        <v>243</v>
      </c>
      <c r="J264" s="12">
        <v>6</v>
      </c>
    </row>
    <row r="265" spans="1:10" x14ac:dyDescent="0.3">
      <c r="A265" s="12" t="s">
        <v>19</v>
      </c>
      <c r="B265" s="12" t="s">
        <v>179</v>
      </c>
      <c r="C265" s="12">
        <v>5.8999999999999997E-2</v>
      </c>
      <c r="E265" s="12">
        <v>0.01</v>
      </c>
      <c r="F265" s="12" t="s">
        <v>19</v>
      </c>
      <c r="G265" s="12" t="s">
        <v>19</v>
      </c>
      <c r="H265" s="12" t="s">
        <v>19</v>
      </c>
      <c r="I265" s="12" t="s">
        <v>19</v>
      </c>
      <c r="J265" s="12" t="s">
        <v>19</v>
      </c>
    </row>
    <row r="266" spans="1:10" x14ac:dyDescent="0.3">
      <c r="A266" s="12">
        <v>31</v>
      </c>
      <c r="B266" s="12" t="s">
        <v>156</v>
      </c>
      <c r="C266" s="12">
        <v>8.7999999999999995E-2</v>
      </c>
      <c r="E266" s="12">
        <v>4.5999999999999999E-2</v>
      </c>
      <c r="F266" s="12">
        <v>4.5999999999999999E-2</v>
      </c>
      <c r="G266" s="12">
        <v>0</v>
      </c>
      <c r="H266" s="12">
        <v>0</v>
      </c>
      <c r="I266" s="12">
        <v>729</v>
      </c>
      <c r="J266" s="12">
        <v>33.372</v>
      </c>
    </row>
    <row r="267" spans="1:10" x14ac:dyDescent="0.3">
      <c r="A267" s="12" t="s">
        <v>19</v>
      </c>
      <c r="B267" s="12" t="s">
        <v>180</v>
      </c>
      <c r="C267" s="12">
        <v>4.9000000000000002E-2</v>
      </c>
      <c r="D267" s="12" t="s">
        <v>51</v>
      </c>
      <c r="E267" s="12" t="s">
        <v>17</v>
      </c>
      <c r="F267" s="12" t="s">
        <v>19</v>
      </c>
      <c r="G267" s="12" t="s">
        <v>19</v>
      </c>
      <c r="H267" s="12" t="s">
        <v>19</v>
      </c>
      <c r="I267" s="12" t="s">
        <v>19</v>
      </c>
      <c r="J267" s="12" t="s">
        <v>19</v>
      </c>
    </row>
    <row r="268" spans="1:10" x14ac:dyDescent="0.3">
      <c r="A268" s="12">
        <v>32</v>
      </c>
      <c r="B268" s="12" t="s">
        <v>157</v>
      </c>
      <c r="C268" s="12">
        <v>9.6000000000000002E-2</v>
      </c>
      <c r="E268" s="12">
        <v>5.6000000000000001E-2</v>
      </c>
      <c r="F268" s="12">
        <v>5.6000000000000001E-2</v>
      </c>
      <c r="G268" s="12">
        <v>0</v>
      </c>
      <c r="H268" s="12">
        <v>0</v>
      </c>
      <c r="I268" s="12">
        <v>2187</v>
      </c>
      <c r="J268" s="12">
        <v>121.806</v>
      </c>
    </row>
    <row r="269" spans="1:10" x14ac:dyDescent="0.3">
      <c r="A269" s="12" t="s">
        <v>19</v>
      </c>
      <c r="B269" s="12" t="s">
        <v>181</v>
      </c>
      <c r="C269" s="12">
        <v>4.9000000000000002E-2</v>
      </c>
      <c r="D269" s="12" t="s">
        <v>51</v>
      </c>
      <c r="E269" s="12" t="s">
        <v>17</v>
      </c>
      <c r="F269" s="12" t="s">
        <v>19</v>
      </c>
      <c r="G269" s="12" t="s">
        <v>19</v>
      </c>
      <c r="H269" s="12" t="s">
        <v>19</v>
      </c>
      <c r="I269" s="12" t="s">
        <v>19</v>
      </c>
      <c r="J269" s="12" t="s">
        <v>19</v>
      </c>
    </row>
    <row r="270" spans="1:10" x14ac:dyDescent="0.3">
      <c r="A270" s="12">
        <v>33</v>
      </c>
      <c r="B270" s="12" t="s">
        <v>158</v>
      </c>
      <c r="C270" s="12">
        <v>0.112</v>
      </c>
      <c r="E270" s="12">
        <v>7.3999999999999996E-2</v>
      </c>
      <c r="F270" s="12">
        <v>7.3999999999999996E-2</v>
      </c>
      <c r="G270" s="12">
        <v>0</v>
      </c>
      <c r="H270" s="12">
        <v>0</v>
      </c>
      <c r="I270" s="12">
        <v>6561</v>
      </c>
      <c r="J270" s="12">
        <v>485.66</v>
      </c>
    </row>
    <row r="271" spans="1:10" x14ac:dyDescent="0.3">
      <c r="A271" s="12" t="s">
        <v>19</v>
      </c>
      <c r="B271" s="12" t="s">
        <v>182</v>
      </c>
      <c r="C271" s="12">
        <v>4.4999999999999998E-2</v>
      </c>
      <c r="D271" s="12" t="s">
        <v>51</v>
      </c>
      <c r="E271" s="12" t="s">
        <v>17</v>
      </c>
      <c r="F271" s="12" t="s">
        <v>19</v>
      </c>
      <c r="G271" s="12" t="s">
        <v>19</v>
      </c>
      <c r="H271" s="12" t="s">
        <v>19</v>
      </c>
      <c r="I271" s="12" t="s">
        <v>19</v>
      </c>
      <c r="J271" s="12" t="s">
        <v>19</v>
      </c>
    </row>
    <row r="272" spans="1:10" x14ac:dyDescent="0.3">
      <c r="A272" s="12">
        <v>34</v>
      </c>
      <c r="B272" s="12" t="s">
        <v>159</v>
      </c>
      <c r="C272" s="12">
        <v>5.1999999999999998E-2</v>
      </c>
      <c r="E272" s="12" t="s">
        <v>17</v>
      </c>
      <c r="F272" s="12" t="s">
        <v>17</v>
      </c>
      <c r="G272" s="12" t="s">
        <v>17</v>
      </c>
      <c r="H272" s="12" t="s">
        <v>17</v>
      </c>
      <c r="I272" s="12">
        <v>19683</v>
      </c>
      <c r="J272" s="12" t="s">
        <v>17</v>
      </c>
    </row>
    <row r="273" spans="1:10" x14ac:dyDescent="0.3">
      <c r="A273" s="12" t="s">
        <v>19</v>
      </c>
      <c r="B273" s="12" t="s">
        <v>183</v>
      </c>
      <c r="C273" s="12">
        <v>4.2999999999999997E-2</v>
      </c>
      <c r="D273" s="12" t="s">
        <v>51</v>
      </c>
      <c r="E273" s="12" t="s">
        <v>17</v>
      </c>
      <c r="F273" s="12" t="s">
        <v>19</v>
      </c>
      <c r="G273" s="12" t="s">
        <v>19</v>
      </c>
      <c r="H273" s="12" t="s">
        <v>19</v>
      </c>
      <c r="I273" s="12" t="s">
        <v>19</v>
      </c>
      <c r="J273" s="12" t="s">
        <v>19</v>
      </c>
    </row>
    <row r="274" spans="1:10" x14ac:dyDescent="0.3">
      <c r="A274" s="12">
        <v>35</v>
      </c>
      <c r="B274" s="12" t="s">
        <v>160</v>
      </c>
      <c r="C274" s="12">
        <v>4.4999999999999998E-2</v>
      </c>
      <c r="D274" s="12" t="s">
        <v>51</v>
      </c>
      <c r="E274" s="12" t="s">
        <v>17</v>
      </c>
      <c r="F274" s="12" t="s">
        <v>17</v>
      </c>
      <c r="G274" s="12" t="s">
        <v>17</v>
      </c>
      <c r="H274" s="12" t="s">
        <v>17</v>
      </c>
      <c r="I274" s="12">
        <v>59049</v>
      </c>
      <c r="J274" s="12" t="s">
        <v>17</v>
      </c>
    </row>
    <row r="275" spans="1:10" x14ac:dyDescent="0.3">
      <c r="A275" s="12" t="s">
        <v>19</v>
      </c>
      <c r="B275" s="12" t="s">
        <v>184</v>
      </c>
      <c r="C275" s="12">
        <v>4.3999999999999997E-2</v>
      </c>
      <c r="D275" s="12" t="s">
        <v>51</v>
      </c>
      <c r="E275" s="12" t="s">
        <v>17</v>
      </c>
      <c r="F275" s="12" t="s">
        <v>19</v>
      </c>
      <c r="G275" s="12" t="s">
        <v>19</v>
      </c>
      <c r="H275" s="12" t="s">
        <v>19</v>
      </c>
      <c r="I275" s="12" t="s">
        <v>19</v>
      </c>
      <c r="J275" s="12" t="s">
        <v>19</v>
      </c>
    </row>
    <row r="276" spans="1:10" x14ac:dyDescent="0.3">
      <c r="A276" s="12">
        <v>36</v>
      </c>
      <c r="B276" s="12" t="s">
        <v>161</v>
      </c>
      <c r="C276" s="12">
        <v>0.14000000000000001</v>
      </c>
      <c r="E276" s="12">
        <v>0.105</v>
      </c>
      <c r="F276" s="12">
        <v>0.105</v>
      </c>
      <c r="G276" s="12">
        <v>0</v>
      </c>
      <c r="H276" s="12">
        <v>0</v>
      </c>
      <c r="I276" s="12">
        <v>177147</v>
      </c>
      <c r="J276" s="12">
        <v>18515.644</v>
      </c>
    </row>
    <row r="277" spans="1:10" x14ac:dyDescent="0.3">
      <c r="A277" s="12" t="s">
        <v>19</v>
      </c>
      <c r="B277" s="12" t="s">
        <v>185</v>
      </c>
      <c r="C277" s="12">
        <v>4.5999999999999999E-2</v>
      </c>
      <c r="D277" s="12" t="s">
        <v>51</v>
      </c>
      <c r="E277" s="12" t="s">
        <v>17</v>
      </c>
      <c r="F277" s="12" t="s">
        <v>19</v>
      </c>
      <c r="G277" s="12" t="s">
        <v>19</v>
      </c>
      <c r="H277" s="12" t="s">
        <v>19</v>
      </c>
      <c r="I277" s="12" t="s">
        <v>19</v>
      </c>
      <c r="J277" s="12" t="s">
        <v>19</v>
      </c>
    </row>
    <row r="278" spans="1:10" x14ac:dyDescent="0.3">
      <c r="A278" s="12">
        <v>37</v>
      </c>
      <c r="B278" s="12" t="s">
        <v>198</v>
      </c>
      <c r="C278" s="12">
        <v>3.74</v>
      </c>
      <c r="D278" s="12" t="s">
        <v>51</v>
      </c>
      <c r="E278" s="12" t="s">
        <v>17</v>
      </c>
      <c r="F278" s="12" t="s">
        <v>17</v>
      </c>
      <c r="G278" s="12" t="s">
        <v>17</v>
      </c>
      <c r="H278" s="12" t="s">
        <v>17</v>
      </c>
      <c r="I278" s="12">
        <v>1</v>
      </c>
      <c r="J278" s="12" t="s">
        <v>17</v>
      </c>
    </row>
    <row r="279" spans="1:10" x14ac:dyDescent="0.3">
      <c r="A279" s="12" t="s">
        <v>19</v>
      </c>
      <c r="B279" s="12" t="s">
        <v>222</v>
      </c>
      <c r="C279" s="12">
        <v>3.6240000000000001</v>
      </c>
      <c r="D279" s="12" t="s">
        <v>51</v>
      </c>
      <c r="E279" s="12" t="s">
        <v>17</v>
      </c>
      <c r="F279" s="12" t="s">
        <v>19</v>
      </c>
      <c r="G279" s="12" t="s">
        <v>19</v>
      </c>
      <c r="H279" s="12" t="s">
        <v>19</v>
      </c>
      <c r="I279" s="12" t="s">
        <v>19</v>
      </c>
      <c r="J279" s="12" t="s">
        <v>19</v>
      </c>
    </row>
    <row r="280" spans="1:10" x14ac:dyDescent="0.3">
      <c r="A280" s="12">
        <v>38</v>
      </c>
      <c r="B280" s="12" t="s">
        <v>199</v>
      </c>
      <c r="C280" s="12">
        <v>3.3220000000000001</v>
      </c>
      <c r="E280" s="12">
        <v>14.778</v>
      </c>
      <c r="F280" s="12">
        <v>17.57</v>
      </c>
      <c r="G280" s="12">
        <v>3.948</v>
      </c>
      <c r="H280" s="12">
        <v>22.5</v>
      </c>
      <c r="I280" s="12">
        <v>3</v>
      </c>
      <c r="J280" s="12">
        <v>52.709000000000003</v>
      </c>
    </row>
    <row r="281" spans="1:10" x14ac:dyDescent="0.3">
      <c r="A281" s="12" t="s">
        <v>19</v>
      </c>
      <c r="B281" s="12" t="s">
        <v>223</v>
      </c>
      <c r="C281" s="12">
        <v>3.3889999999999998</v>
      </c>
      <c r="E281" s="12">
        <v>20.361000000000001</v>
      </c>
      <c r="F281" s="12" t="s">
        <v>19</v>
      </c>
      <c r="G281" s="12" t="s">
        <v>19</v>
      </c>
      <c r="H281" s="12" t="s">
        <v>19</v>
      </c>
      <c r="I281" s="12" t="s">
        <v>19</v>
      </c>
      <c r="J281" s="12" t="s">
        <v>19</v>
      </c>
    </row>
    <row r="282" spans="1:10" x14ac:dyDescent="0.3">
      <c r="A282" s="12">
        <v>39</v>
      </c>
      <c r="B282" s="12" t="s">
        <v>200</v>
      </c>
      <c r="C282" s="12">
        <v>2.024</v>
      </c>
      <c r="E282" s="12">
        <v>2.794</v>
      </c>
      <c r="F282" s="12">
        <v>3.3210000000000002</v>
      </c>
      <c r="G282" s="12">
        <v>0.745</v>
      </c>
      <c r="H282" s="12">
        <v>22.4</v>
      </c>
      <c r="I282" s="12">
        <v>9</v>
      </c>
      <c r="J282" s="12">
        <v>29.888999999999999</v>
      </c>
    </row>
    <row r="283" spans="1:10" x14ac:dyDescent="0.3">
      <c r="A283" s="12" t="s">
        <v>19</v>
      </c>
      <c r="B283" s="12" t="s">
        <v>224</v>
      </c>
      <c r="C283" s="12">
        <v>2.39</v>
      </c>
      <c r="E283" s="12">
        <v>3.8479999999999999</v>
      </c>
      <c r="F283" s="12" t="s">
        <v>19</v>
      </c>
      <c r="G283" s="12" t="s">
        <v>19</v>
      </c>
      <c r="H283" s="12" t="s">
        <v>19</v>
      </c>
      <c r="I283" s="12" t="s">
        <v>19</v>
      </c>
      <c r="J283" s="12" t="s">
        <v>19</v>
      </c>
    </row>
    <row r="284" spans="1:10" x14ac:dyDescent="0.3">
      <c r="A284" s="12">
        <v>40</v>
      </c>
      <c r="B284" s="12" t="s">
        <v>201</v>
      </c>
      <c r="C284" s="12">
        <v>0.47599999999999998</v>
      </c>
      <c r="E284" s="12">
        <v>0.45700000000000002</v>
      </c>
      <c r="F284" s="12">
        <v>0.51600000000000001</v>
      </c>
      <c r="G284" s="12">
        <v>8.4000000000000005E-2</v>
      </c>
      <c r="H284" s="12">
        <v>16.2</v>
      </c>
      <c r="I284" s="12">
        <v>27</v>
      </c>
      <c r="J284" s="12">
        <v>13.942</v>
      </c>
    </row>
    <row r="285" spans="1:10" x14ac:dyDescent="0.3">
      <c r="A285" s="12" t="s">
        <v>19</v>
      </c>
      <c r="B285" s="12" t="s">
        <v>225</v>
      </c>
      <c r="C285" s="12">
        <v>0.58699999999999997</v>
      </c>
      <c r="E285" s="12">
        <v>0.57599999999999996</v>
      </c>
      <c r="F285" s="12" t="s">
        <v>19</v>
      </c>
      <c r="G285" s="12" t="s">
        <v>19</v>
      </c>
      <c r="H285" s="12" t="s">
        <v>19</v>
      </c>
      <c r="I285" s="12" t="s">
        <v>19</v>
      </c>
      <c r="J285" s="12" t="s">
        <v>19</v>
      </c>
    </row>
    <row r="286" spans="1:10" x14ac:dyDescent="0.3">
      <c r="A286" s="12">
        <v>41</v>
      </c>
      <c r="B286" s="12" t="s">
        <v>202</v>
      </c>
      <c r="C286" s="12">
        <v>0.12</v>
      </c>
      <c r="E286" s="12">
        <v>8.2000000000000003E-2</v>
      </c>
      <c r="F286" s="12">
        <v>0.08</v>
      </c>
      <c r="G286" s="12">
        <v>2E-3</v>
      </c>
      <c r="H286" s="12">
        <v>2.9</v>
      </c>
      <c r="I286" s="12">
        <v>81</v>
      </c>
      <c r="J286" s="12">
        <v>6.5030000000000001</v>
      </c>
    </row>
    <row r="287" spans="1:10" x14ac:dyDescent="0.3">
      <c r="A287" s="12" t="s">
        <v>19</v>
      </c>
      <c r="B287" s="12" t="s">
        <v>226</v>
      </c>
      <c r="C287" s="12">
        <v>0.11700000000000001</v>
      </c>
      <c r="E287" s="12">
        <v>7.9000000000000001E-2</v>
      </c>
      <c r="F287" s="12" t="s">
        <v>19</v>
      </c>
      <c r="G287" s="12" t="s">
        <v>19</v>
      </c>
      <c r="H287" s="12" t="s">
        <v>19</v>
      </c>
      <c r="I287" s="12" t="s">
        <v>19</v>
      </c>
      <c r="J287" s="12" t="s">
        <v>19</v>
      </c>
    </row>
    <row r="288" spans="1:10" x14ac:dyDescent="0.3">
      <c r="A288" s="12">
        <v>42</v>
      </c>
      <c r="B288" s="12" t="s">
        <v>203</v>
      </c>
      <c r="C288" s="12">
        <v>5.8000000000000003E-2</v>
      </c>
      <c r="E288" s="12">
        <v>8.0000000000000002E-3</v>
      </c>
      <c r="F288" s="12">
        <v>8.9999999999999993E-3</v>
      </c>
      <c r="G288" s="12">
        <v>2E-3</v>
      </c>
      <c r="H288" s="12">
        <v>20</v>
      </c>
      <c r="I288" s="12">
        <v>243</v>
      </c>
      <c r="J288" s="12">
        <v>2.302</v>
      </c>
    </row>
    <row r="289" spans="1:10" x14ac:dyDescent="0.3">
      <c r="A289" s="12" t="s">
        <v>19</v>
      </c>
      <c r="B289" s="12" t="s">
        <v>227</v>
      </c>
      <c r="C289" s="12">
        <v>0.06</v>
      </c>
      <c r="E289" s="12">
        <v>1.0999999999999999E-2</v>
      </c>
      <c r="F289" s="12" t="s">
        <v>19</v>
      </c>
      <c r="G289" s="12" t="s">
        <v>19</v>
      </c>
      <c r="H289" s="12" t="s">
        <v>19</v>
      </c>
      <c r="I289" s="12" t="s">
        <v>19</v>
      </c>
      <c r="J289" s="12" t="s">
        <v>19</v>
      </c>
    </row>
    <row r="290" spans="1:10" x14ac:dyDescent="0.3">
      <c r="A290" s="12">
        <v>43</v>
      </c>
      <c r="B290" s="12" t="s">
        <v>204</v>
      </c>
      <c r="C290" s="12">
        <v>4.5999999999999999E-2</v>
      </c>
      <c r="D290" s="12" t="s">
        <v>51</v>
      </c>
      <c r="E290" s="12" t="s">
        <v>17</v>
      </c>
      <c r="F290" s="12" t="s">
        <v>17</v>
      </c>
      <c r="G290" s="12" t="s">
        <v>17</v>
      </c>
      <c r="H290" s="12" t="s">
        <v>17</v>
      </c>
      <c r="I290" s="12">
        <v>729</v>
      </c>
      <c r="J290" s="12" t="s">
        <v>17</v>
      </c>
    </row>
    <row r="291" spans="1:10" x14ac:dyDescent="0.3">
      <c r="A291" s="12" t="s">
        <v>19</v>
      </c>
      <c r="B291" s="12" t="s">
        <v>228</v>
      </c>
      <c r="C291" s="12">
        <v>5.0999999999999997E-2</v>
      </c>
      <c r="E291" s="12" t="s">
        <v>17</v>
      </c>
      <c r="F291" s="12" t="s">
        <v>19</v>
      </c>
      <c r="G291" s="12" t="s">
        <v>19</v>
      </c>
      <c r="H291" s="12" t="s">
        <v>19</v>
      </c>
      <c r="I291" s="12" t="s">
        <v>19</v>
      </c>
      <c r="J291" s="12" t="s">
        <v>19</v>
      </c>
    </row>
    <row r="292" spans="1:10" x14ac:dyDescent="0.3">
      <c r="A292" s="12">
        <v>44</v>
      </c>
      <c r="B292" s="12" t="s">
        <v>205</v>
      </c>
      <c r="C292" s="12">
        <v>5.0999999999999997E-2</v>
      </c>
      <c r="E292" s="12" t="s">
        <v>17</v>
      </c>
      <c r="F292" s="12" t="s">
        <v>17</v>
      </c>
      <c r="G292" s="12" t="s">
        <v>17</v>
      </c>
      <c r="H292" s="12" t="s">
        <v>17</v>
      </c>
      <c r="I292" s="12">
        <v>2187</v>
      </c>
      <c r="J292" s="12" t="s">
        <v>17</v>
      </c>
    </row>
    <row r="293" spans="1:10" x14ac:dyDescent="0.3">
      <c r="A293" s="12" t="s">
        <v>19</v>
      </c>
      <c r="B293" s="12" t="s">
        <v>229</v>
      </c>
      <c r="C293" s="12">
        <v>5.1999999999999998E-2</v>
      </c>
      <c r="E293" s="12" t="s">
        <v>17</v>
      </c>
      <c r="F293" s="12" t="s">
        <v>19</v>
      </c>
      <c r="G293" s="12" t="s">
        <v>19</v>
      </c>
      <c r="H293" s="12" t="s">
        <v>19</v>
      </c>
      <c r="I293" s="12" t="s">
        <v>19</v>
      </c>
      <c r="J293" s="12" t="s">
        <v>19</v>
      </c>
    </row>
    <row r="294" spans="1:10" x14ac:dyDescent="0.3">
      <c r="A294" s="12">
        <v>45</v>
      </c>
      <c r="B294" s="12" t="s">
        <v>206</v>
      </c>
      <c r="C294" s="12">
        <v>4.2999999999999997E-2</v>
      </c>
      <c r="D294" s="12" t="s">
        <v>51</v>
      </c>
      <c r="E294" s="12" t="s">
        <v>17</v>
      </c>
      <c r="F294" s="12" t="s">
        <v>17</v>
      </c>
      <c r="G294" s="12" t="s">
        <v>17</v>
      </c>
      <c r="H294" s="12" t="s">
        <v>17</v>
      </c>
      <c r="I294" s="12">
        <v>6561</v>
      </c>
      <c r="J294" s="12" t="s">
        <v>17</v>
      </c>
    </row>
    <row r="295" spans="1:10" x14ac:dyDescent="0.3">
      <c r="A295" s="12" t="s">
        <v>19</v>
      </c>
      <c r="B295" s="12" t="s">
        <v>230</v>
      </c>
      <c r="C295" s="12">
        <v>4.3999999999999997E-2</v>
      </c>
      <c r="D295" s="12" t="s">
        <v>51</v>
      </c>
      <c r="E295" s="12" t="s">
        <v>17</v>
      </c>
      <c r="F295" s="12" t="s">
        <v>19</v>
      </c>
      <c r="G295" s="12" t="s">
        <v>19</v>
      </c>
      <c r="H295" s="12" t="s">
        <v>19</v>
      </c>
      <c r="I295" s="12" t="s">
        <v>19</v>
      </c>
      <c r="J295" s="12" t="s">
        <v>19</v>
      </c>
    </row>
    <row r="296" spans="1:10" x14ac:dyDescent="0.3">
      <c r="A296" s="12">
        <v>46</v>
      </c>
      <c r="B296" s="12" t="s">
        <v>207</v>
      </c>
      <c r="C296" s="12">
        <v>4.2999999999999997E-2</v>
      </c>
      <c r="D296" s="12" t="s">
        <v>51</v>
      </c>
      <c r="E296" s="12" t="s">
        <v>17</v>
      </c>
      <c r="F296" s="12" t="s">
        <v>17</v>
      </c>
      <c r="G296" s="12" t="s">
        <v>17</v>
      </c>
      <c r="H296" s="12" t="s">
        <v>17</v>
      </c>
      <c r="I296" s="12">
        <v>19683</v>
      </c>
      <c r="J296" s="12" t="s">
        <v>17</v>
      </c>
    </row>
    <row r="297" spans="1:10" x14ac:dyDescent="0.3">
      <c r="A297" s="12" t="s">
        <v>19</v>
      </c>
      <c r="B297" s="12" t="s">
        <v>231</v>
      </c>
      <c r="C297" s="12">
        <v>4.2999999999999997E-2</v>
      </c>
      <c r="D297" s="12" t="s">
        <v>51</v>
      </c>
      <c r="E297" s="12" t="s">
        <v>17</v>
      </c>
      <c r="F297" s="12" t="s">
        <v>19</v>
      </c>
      <c r="G297" s="12" t="s">
        <v>19</v>
      </c>
      <c r="H297" s="12" t="s">
        <v>19</v>
      </c>
      <c r="I297" s="12" t="s">
        <v>19</v>
      </c>
      <c r="J297" s="12" t="s">
        <v>19</v>
      </c>
    </row>
    <row r="298" spans="1:10" x14ac:dyDescent="0.3">
      <c r="A298" s="12">
        <v>47</v>
      </c>
      <c r="B298" s="12" t="s">
        <v>208</v>
      </c>
      <c r="C298" s="12">
        <v>4.2999999999999997E-2</v>
      </c>
      <c r="D298" s="12" t="s">
        <v>51</v>
      </c>
      <c r="E298" s="12" t="s">
        <v>17</v>
      </c>
      <c r="F298" s="12" t="s">
        <v>17</v>
      </c>
      <c r="G298" s="12" t="s">
        <v>17</v>
      </c>
      <c r="H298" s="12" t="s">
        <v>17</v>
      </c>
      <c r="I298" s="12">
        <v>59049</v>
      </c>
      <c r="J298" s="12" t="s">
        <v>17</v>
      </c>
    </row>
    <row r="299" spans="1:10" x14ac:dyDescent="0.3">
      <c r="A299" s="12" t="s">
        <v>19</v>
      </c>
      <c r="B299" s="12" t="s">
        <v>232</v>
      </c>
      <c r="C299" s="12">
        <v>4.2999999999999997E-2</v>
      </c>
      <c r="D299" s="12" t="s">
        <v>51</v>
      </c>
      <c r="E299" s="12" t="s">
        <v>17</v>
      </c>
      <c r="F299" s="12" t="s">
        <v>19</v>
      </c>
      <c r="G299" s="12" t="s">
        <v>19</v>
      </c>
      <c r="H299" s="12" t="s">
        <v>19</v>
      </c>
      <c r="I299" s="12" t="s">
        <v>19</v>
      </c>
      <c r="J299" s="12" t="s">
        <v>19</v>
      </c>
    </row>
    <row r="300" spans="1:10" x14ac:dyDescent="0.3">
      <c r="A300" s="12">
        <v>48</v>
      </c>
      <c r="B300" s="12" t="s">
        <v>209</v>
      </c>
      <c r="C300" s="12">
        <v>4.3999999999999997E-2</v>
      </c>
      <c r="D300" s="12" t="s">
        <v>51</v>
      </c>
      <c r="E300" s="12" t="s">
        <v>17</v>
      </c>
      <c r="F300" s="12" t="s">
        <v>17</v>
      </c>
      <c r="G300" s="12" t="s">
        <v>17</v>
      </c>
      <c r="H300" s="12" t="s">
        <v>17</v>
      </c>
      <c r="I300" s="12">
        <v>177147</v>
      </c>
      <c r="J300" s="12" t="s">
        <v>17</v>
      </c>
    </row>
    <row r="301" spans="1:10" x14ac:dyDescent="0.3">
      <c r="A301" s="12" t="s">
        <v>19</v>
      </c>
      <c r="B301" s="12" t="s">
        <v>233</v>
      </c>
      <c r="C301" s="12">
        <v>4.2000000000000003E-2</v>
      </c>
      <c r="D301" s="12" t="s">
        <v>51</v>
      </c>
      <c r="E301" s="12" t="s">
        <v>17</v>
      </c>
      <c r="F301" s="12" t="s">
        <v>19</v>
      </c>
      <c r="G301" s="12" t="s">
        <v>19</v>
      </c>
      <c r="H301" s="12" t="s">
        <v>19</v>
      </c>
      <c r="I301" s="12" t="s">
        <v>19</v>
      </c>
      <c r="J301" s="12" t="s">
        <v>19</v>
      </c>
    </row>
    <row r="302" spans="1:10" x14ac:dyDescent="0.3">
      <c r="A302" s="12">
        <v>49</v>
      </c>
      <c r="B302" s="12" t="s">
        <v>246</v>
      </c>
      <c r="C302" s="12">
        <v>3.7240000000000002</v>
      </c>
      <c r="D302" s="12" t="s">
        <v>51</v>
      </c>
      <c r="E302" s="12" t="s">
        <v>17</v>
      </c>
      <c r="F302" s="12" t="s">
        <v>17</v>
      </c>
      <c r="G302" s="12" t="s">
        <v>17</v>
      </c>
      <c r="H302" s="12" t="s">
        <v>17</v>
      </c>
      <c r="I302" s="12">
        <v>1</v>
      </c>
      <c r="J302" s="12" t="s">
        <v>17</v>
      </c>
    </row>
    <row r="303" spans="1:10" x14ac:dyDescent="0.3">
      <c r="A303" s="12" t="s">
        <v>19</v>
      </c>
      <c r="B303" s="12" t="s">
        <v>270</v>
      </c>
      <c r="C303" s="12">
        <v>3.7080000000000002</v>
      </c>
      <c r="D303" s="12" t="s">
        <v>51</v>
      </c>
      <c r="E303" s="12" t="s">
        <v>17</v>
      </c>
      <c r="F303" s="12" t="s">
        <v>19</v>
      </c>
      <c r="G303" s="12" t="s">
        <v>19</v>
      </c>
      <c r="H303" s="12" t="s">
        <v>19</v>
      </c>
      <c r="I303" s="12" t="s">
        <v>19</v>
      </c>
      <c r="J303" s="12" t="s">
        <v>19</v>
      </c>
    </row>
    <row r="304" spans="1:10" x14ac:dyDescent="0.3">
      <c r="A304" s="12">
        <v>50</v>
      </c>
      <c r="B304" s="12" t="s">
        <v>247</v>
      </c>
      <c r="C304" s="12">
        <v>3.6080000000000001</v>
      </c>
      <c r="D304" s="12" t="s">
        <v>51</v>
      </c>
      <c r="E304" s="12" t="s">
        <v>17</v>
      </c>
      <c r="F304" s="12" t="s">
        <v>17</v>
      </c>
      <c r="G304" s="12" t="s">
        <v>17</v>
      </c>
      <c r="H304" s="12" t="s">
        <v>17</v>
      </c>
      <c r="I304" s="12">
        <v>3</v>
      </c>
      <c r="J304" s="12" t="s">
        <v>17</v>
      </c>
    </row>
    <row r="305" spans="1:10" x14ac:dyDescent="0.3">
      <c r="A305" s="12" t="s">
        <v>19</v>
      </c>
      <c r="B305" s="12" t="s">
        <v>271</v>
      </c>
      <c r="C305" s="12">
        <v>3.6230000000000002</v>
      </c>
      <c r="D305" s="12" t="s">
        <v>51</v>
      </c>
      <c r="E305" s="12" t="s">
        <v>17</v>
      </c>
      <c r="F305" s="12" t="s">
        <v>19</v>
      </c>
      <c r="G305" s="12" t="s">
        <v>19</v>
      </c>
      <c r="H305" s="12" t="s">
        <v>19</v>
      </c>
      <c r="I305" s="12" t="s">
        <v>19</v>
      </c>
      <c r="J305" s="12" t="s">
        <v>19</v>
      </c>
    </row>
    <row r="306" spans="1:10" x14ac:dyDescent="0.3">
      <c r="A306" s="12">
        <v>51</v>
      </c>
      <c r="B306" s="12" t="s">
        <v>248</v>
      </c>
      <c r="C306" s="12">
        <v>2.0430000000000001</v>
      </c>
      <c r="E306" s="12">
        <v>2.8410000000000002</v>
      </c>
      <c r="F306" s="12">
        <v>2.78</v>
      </c>
      <c r="G306" s="12">
        <v>8.5999999999999993E-2</v>
      </c>
      <c r="H306" s="12">
        <v>3.1</v>
      </c>
      <c r="I306" s="12">
        <v>9</v>
      </c>
      <c r="J306" s="12">
        <v>25.021000000000001</v>
      </c>
    </row>
    <row r="307" spans="1:10" x14ac:dyDescent="0.3">
      <c r="A307" s="12" t="s">
        <v>19</v>
      </c>
      <c r="B307" s="12" t="s">
        <v>272</v>
      </c>
      <c r="C307" s="12">
        <v>1.992</v>
      </c>
      <c r="E307" s="12">
        <v>2.72</v>
      </c>
      <c r="F307" s="12" t="s">
        <v>19</v>
      </c>
      <c r="G307" s="12" t="s">
        <v>19</v>
      </c>
      <c r="H307" s="12" t="s">
        <v>19</v>
      </c>
      <c r="I307" s="12" t="s">
        <v>19</v>
      </c>
      <c r="J307" s="12" t="s">
        <v>19</v>
      </c>
    </row>
    <row r="308" spans="1:10" x14ac:dyDescent="0.3">
      <c r="A308" s="12">
        <v>52</v>
      </c>
      <c r="B308" s="12" t="s">
        <v>249</v>
      </c>
      <c r="C308" s="12">
        <v>0.439</v>
      </c>
      <c r="E308" s="12">
        <v>0.41799999999999998</v>
      </c>
      <c r="F308" s="12">
        <v>0.45</v>
      </c>
      <c r="G308" s="12">
        <v>4.4999999999999998E-2</v>
      </c>
      <c r="H308" s="12">
        <v>9.9</v>
      </c>
      <c r="I308" s="12">
        <v>27</v>
      </c>
      <c r="J308" s="12">
        <v>12.147</v>
      </c>
    </row>
    <row r="309" spans="1:10" x14ac:dyDescent="0.3">
      <c r="A309" s="12" t="s">
        <v>19</v>
      </c>
      <c r="B309" s="12" t="s">
        <v>273</v>
      </c>
      <c r="C309" s="12">
        <v>0.499</v>
      </c>
      <c r="E309" s="12">
        <v>0.48099999999999998</v>
      </c>
      <c r="F309" s="12" t="s">
        <v>19</v>
      </c>
      <c r="G309" s="12" t="s">
        <v>19</v>
      </c>
      <c r="H309" s="12" t="s">
        <v>19</v>
      </c>
      <c r="I309" s="12" t="s">
        <v>19</v>
      </c>
      <c r="J309" s="12" t="s">
        <v>19</v>
      </c>
    </row>
    <row r="310" spans="1:10" x14ac:dyDescent="0.3">
      <c r="A310" s="12">
        <v>53</v>
      </c>
      <c r="B310" s="12" t="s">
        <v>250</v>
      </c>
      <c r="C310" s="12">
        <v>0.11899999999999999</v>
      </c>
      <c r="E310" s="12">
        <v>8.2000000000000003E-2</v>
      </c>
      <c r="F310" s="12">
        <v>8.5000000000000006E-2</v>
      </c>
      <c r="G310" s="12">
        <v>5.0000000000000001E-3</v>
      </c>
      <c r="H310" s="12">
        <v>6.2</v>
      </c>
      <c r="I310" s="12">
        <v>81</v>
      </c>
      <c r="J310" s="12">
        <v>6.9130000000000003</v>
      </c>
    </row>
    <row r="311" spans="1:10" x14ac:dyDescent="0.3">
      <c r="A311" s="12" t="s">
        <v>19</v>
      </c>
      <c r="B311" s="12" t="s">
        <v>274</v>
      </c>
      <c r="C311" s="12">
        <v>0.126</v>
      </c>
      <c r="E311" s="12">
        <v>8.8999999999999996E-2</v>
      </c>
      <c r="F311" s="12" t="s">
        <v>19</v>
      </c>
      <c r="G311" s="12" t="s">
        <v>19</v>
      </c>
      <c r="H311" s="12" t="s">
        <v>19</v>
      </c>
      <c r="I311" s="12" t="s">
        <v>19</v>
      </c>
      <c r="J311" s="12" t="s">
        <v>19</v>
      </c>
    </row>
    <row r="312" spans="1:10" x14ac:dyDescent="0.3">
      <c r="A312" s="12">
        <v>54</v>
      </c>
      <c r="B312" s="12" t="s">
        <v>251</v>
      </c>
      <c r="C312" s="12">
        <v>5.8000000000000003E-2</v>
      </c>
      <c r="E312" s="12">
        <v>7.0000000000000001E-3</v>
      </c>
      <c r="F312" s="12">
        <v>8.9999999999999993E-3</v>
      </c>
      <c r="G312" s="12">
        <v>3.0000000000000001E-3</v>
      </c>
      <c r="H312" s="12">
        <v>29</v>
      </c>
      <c r="I312" s="12">
        <v>243</v>
      </c>
      <c r="J312" s="12">
        <v>2.2650000000000001</v>
      </c>
    </row>
    <row r="313" spans="1:10" x14ac:dyDescent="0.3">
      <c r="A313" s="12" t="s">
        <v>19</v>
      </c>
      <c r="B313" s="12" t="s">
        <v>275</v>
      </c>
      <c r="C313" s="12">
        <v>0.06</v>
      </c>
      <c r="E313" s="12">
        <v>1.0999999999999999E-2</v>
      </c>
      <c r="F313" s="12" t="s">
        <v>19</v>
      </c>
      <c r="G313" s="12" t="s">
        <v>19</v>
      </c>
      <c r="H313" s="12" t="s">
        <v>19</v>
      </c>
      <c r="I313" s="12" t="s">
        <v>19</v>
      </c>
      <c r="J313" s="12" t="s">
        <v>19</v>
      </c>
    </row>
    <row r="314" spans="1:10" x14ac:dyDescent="0.3">
      <c r="A314" s="12">
        <v>55</v>
      </c>
      <c r="B314" s="12" t="s">
        <v>252</v>
      </c>
      <c r="C314" s="12">
        <v>4.5999999999999999E-2</v>
      </c>
      <c r="D314" s="12" t="s">
        <v>51</v>
      </c>
      <c r="E314" s="12" t="s">
        <v>17</v>
      </c>
      <c r="F314" s="12" t="s">
        <v>17</v>
      </c>
      <c r="G314" s="12" t="s">
        <v>17</v>
      </c>
      <c r="H314" s="12" t="s">
        <v>17</v>
      </c>
      <c r="I314" s="12">
        <v>729</v>
      </c>
      <c r="J314" s="12" t="s">
        <v>17</v>
      </c>
    </row>
    <row r="315" spans="1:10" x14ac:dyDescent="0.3">
      <c r="A315" s="12" t="s">
        <v>19</v>
      </c>
      <c r="B315" s="12" t="s">
        <v>276</v>
      </c>
      <c r="C315" s="12">
        <v>4.9000000000000002E-2</v>
      </c>
      <c r="D315" s="12" t="s">
        <v>51</v>
      </c>
      <c r="E315" s="12" t="s">
        <v>17</v>
      </c>
      <c r="F315" s="12" t="s">
        <v>19</v>
      </c>
      <c r="G315" s="12" t="s">
        <v>19</v>
      </c>
      <c r="H315" s="12" t="s">
        <v>19</v>
      </c>
      <c r="I315" s="12" t="s">
        <v>19</v>
      </c>
      <c r="J315" s="12" t="s">
        <v>19</v>
      </c>
    </row>
    <row r="316" spans="1:10" x14ac:dyDescent="0.3">
      <c r="A316" s="12">
        <v>56</v>
      </c>
      <c r="B316" s="12" t="s">
        <v>253</v>
      </c>
      <c r="C316" s="12">
        <v>4.3999999999999997E-2</v>
      </c>
      <c r="D316" s="12" t="s">
        <v>51</v>
      </c>
      <c r="E316" s="12" t="s">
        <v>17</v>
      </c>
      <c r="F316" s="12" t="s">
        <v>17</v>
      </c>
      <c r="G316" s="12" t="s">
        <v>17</v>
      </c>
      <c r="H316" s="12" t="s">
        <v>17</v>
      </c>
      <c r="I316" s="12">
        <v>2187</v>
      </c>
      <c r="J316" s="12" t="s">
        <v>17</v>
      </c>
    </row>
    <row r="317" spans="1:10" x14ac:dyDescent="0.3">
      <c r="A317" s="12" t="s">
        <v>19</v>
      </c>
      <c r="B317" s="12" t="s">
        <v>277</v>
      </c>
      <c r="C317" s="12">
        <v>0.05</v>
      </c>
      <c r="E317" s="12" t="s">
        <v>17</v>
      </c>
      <c r="F317" s="12" t="s">
        <v>19</v>
      </c>
      <c r="G317" s="12" t="s">
        <v>19</v>
      </c>
      <c r="H317" s="12" t="s">
        <v>19</v>
      </c>
      <c r="I317" s="12" t="s">
        <v>19</v>
      </c>
      <c r="J317" s="12" t="s">
        <v>19</v>
      </c>
    </row>
    <row r="318" spans="1:10" x14ac:dyDescent="0.3">
      <c r="A318" s="12">
        <v>57</v>
      </c>
      <c r="B318" s="12" t="s">
        <v>254</v>
      </c>
      <c r="C318" s="12">
        <v>4.3999999999999997E-2</v>
      </c>
      <c r="D318" s="12" t="s">
        <v>51</v>
      </c>
      <c r="E318" s="12" t="s">
        <v>17</v>
      </c>
      <c r="F318" s="12" t="s">
        <v>17</v>
      </c>
      <c r="G318" s="12" t="s">
        <v>17</v>
      </c>
      <c r="H318" s="12" t="s">
        <v>17</v>
      </c>
      <c r="I318" s="12">
        <v>6561</v>
      </c>
      <c r="J318" s="12" t="s">
        <v>17</v>
      </c>
    </row>
    <row r="319" spans="1:10" x14ac:dyDescent="0.3">
      <c r="A319" s="12" t="s">
        <v>19</v>
      </c>
      <c r="B319" s="12" t="s">
        <v>278</v>
      </c>
      <c r="C319" s="12">
        <v>4.3999999999999997E-2</v>
      </c>
      <c r="D319" s="12" t="s">
        <v>51</v>
      </c>
      <c r="E319" s="12" t="s">
        <v>17</v>
      </c>
      <c r="F319" s="12" t="s">
        <v>19</v>
      </c>
      <c r="G319" s="12" t="s">
        <v>19</v>
      </c>
      <c r="H319" s="12" t="s">
        <v>19</v>
      </c>
      <c r="I319" s="12" t="s">
        <v>19</v>
      </c>
      <c r="J319" s="12" t="s">
        <v>19</v>
      </c>
    </row>
    <row r="320" spans="1:10" x14ac:dyDescent="0.3">
      <c r="A320" s="12">
        <v>58</v>
      </c>
      <c r="B320" s="12" t="s">
        <v>255</v>
      </c>
      <c r="C320" s="12">
        <v>4.4999999999999998E-2</v>
      </c>
      <c r="D320" s="12" t="s">
        <v>51</v>
      </c>
      <c r="E320" s="12" t="s">
        <v>17</v>
      </c>
      <c r="F320" s="12" t="s">
        <v>17</v>
      </c>
      <c r="G320" s="12" t="s">
        <v>17</v>
      </c>
      <c r="H320" s="12" t="s">
        <v>17</v>
      </c>
      <c r="I320" s="12">
        <v>19683</v>
      </c>
      <c r="J320" s="12" t="s">
        <v>17</v>
      </c>
    </row>
    <row r="321" spans="1:10" x14ac:dyDescent="0.3">
      <c r="A321" s="12" t="s">
        <v>19</v>
      </c>
      <c r="B321" s="12" t="s">
        <v>279</v>
      </c>
      <c r="C321" s="12">
        <v>4.9000000000000002E-2</v>
      </c>
      <c r="D321" s="12" t="s">
        <v>51</v>
      </c>
      <c r="E321" s="12" t="s">
        <v>17</v>
      </c>
      <c r="F321" s="12" t="s">
        <v>19</v>
      </c>
      <c r="G321" s="12" t="s">
        <v>19</v>
      </c>
      <c r="H321" s="12" t="s">
        <v>19</v>
      </c>
      <c r="I321" s="12" t="s">
        <v>19</v>
      </c>
      <c r="J321" s="12" t="s">
        <v>19</v>
      </c>
    </row>
    <row r="322" spans="1:10" x14ac:dyDescent="0.3">
      <c r="A322" s="12">
        <v>59</v>
      </c>
      <c r="B322" s="12" t="s">
        <v>256</v>
      </c>
      <c r="C322" s="12">
        <v>4.3999999999999997E-2</v>
      </c>
      <c r="D322" s="12" t="s">
        <v>51</v>
      </c>
      <c r="E322" s="12" t="s">
        <v>17</v>
      </c>
      <c r="F322" s="12" t="s">
        <v>17</v>
      </c>
      <c r="G322" s="12" t="s">
        <v>17</v>
      </c>
      <c r="H322" s="12" t="s">
        <v>17</v>
      </c>
      <c r="I322" s="12">
        <v>59049</v>
      </c>
      <c r="J322" s="12" t="s">
        <v>17</v>
      </c>
    </row>
    <row r="323" spans="1:10" x14ac:dyDescent="0.3">
      <c r="A323" s="12" t="s">
        <v>19</v>
      </c>
      <c r="B323" s="12" t="s">
        <v>280</v>
      </c>
      <c r="C323" s="12">
        <v>4.5999999999999999E-2</v>
      </c>
      <c r="D323" s="12" t="s">
        <v>51</v>
      </c>
      <c r="E323" s="12" t="s">
        <v>17</v>
      </c>
      <c r="F323" s="12" t="s">
        <v>19</v>
      </c>
      <c r="G323" s="12" t="s">
        <v>19</v>
      </c>
      <c r="H323" s="12" t="s">
        <v>19</v>
      </c>
      <c r="I323" s="12" t="s">
        <v>19</v>
      </c>
      <c r="J323" s="12" t="s">
        <v>19</v>
      </c>
    </row>
    <row r="324" spans="1:10" x14ac:dyDescent="0.3">
      <c r="A324" s="12">
        <v>60</v>
      </c>
      <c r="B324" s="12" t="s">
        <v>257</v>
      </c>
      <c r="C324" s="12">
        <v>4.3999999999999997E-2</v>
      </c>
      <c r="D324" s="12" t="s">
        <v>51</v>
      </c>
      <c r="E324" s="12" t="s">
        <v>17</v>
      </c>
      <c r="F324" s="12" t="s">
        <v>17</v>
      </c>
      <c r="G324" s="12" t="s">
        <v>17</v>
      </c>
      <c r="H324" s="12" t="s">
        <v>17</v>
      </c>
      <c r="I324" s="12">
        <v>177147</v>
      </c>
      <c r="J324" s="12" t="s">
        <v>17</v>
      </c>
    </row>
    <row r="325" spans="1:10" x14ac:dyDescent="0.3">
      <c r="A325" s="12" t="s">
        <v>19</v>
      </c>
      <c r="B325" s="12" t="s">
        <v>281</v>
      </c>
      <c r="C325" s="12">
        <v>4.3999999999999997E-2</v>
      </c>
      <c r="D325" s="12" t="s">
        <v>51</v>
      </c>
      <c r="E325" s="12" t="s">
        <v>17</v>
      </c>
      <c r="F325" s="12" t="s">
        <v>19</v>
      </c>
      <c r="G325" s="12" t="s">
        <v>19</v>
      </c>
      <c r="H325" s="12" t="s">
        <v>19</v>
      </c>
      <c r="I325" s="12" t="s">
        <v>19</v>
      </c>
      <c r="J325" s="12" t="s">
        <v>19</v>
      </c>
    </row>
    <row r="326" spans="1:10" x14ac:dyDescent="0.3">
      <c r="A326" s="12">
        <v>61</v>
      </c>
      <c r="B326" s="12" t="s">
        <v>294</v>
      </c>
      <c r="C326" s="12">
        <v>3.6179999999999999</v>
      </c>
      <c r="D326" s="12" t="s">
        <v>51</v>
      </c>
      <c r="E326" s="12" t="s">
        <v>17</v>
      </c>
      <c r="F326" s="12" t="s">
        <v>17</v>
      </c>
      <c r="G326" s="12" t="s">
        <v>17</v>
      </c>
      <c r="H326" s="12" t="s">
        <v>17</v>
      </c>
      <c r="I326" s="12">
        <v>1</v>
      </c>
      <c r="J326" s="12" t="s">
        <v>17</v>
      </c>
    </row>
    <row r="327" spans="1:10" x14ac:dyDescent="0.3">
      <c r="A327" s="12" t="s">
        <v>19</v>
      </c>
      <c r="B327" s="12" t="s">
        <v>318</v>
      </c>
      <c r="C327" s="12">
        <v>3.63</v>
      </c>
      <c r="D327" s="12" t="s">
        <v>51</v>
      </c>
      <c r="E327" s="12" t="s">
        <v>17</v>
      </c>
      <c r="F327" s="12" t="s">
        <v>19</v>
      </c>
      <c r="G327" s="12" t="s">
        <v>19</v>
      </c>
      <c r="H327" s="12" t="s">
        <v>19</v>
      </c>
      <c r="I327" s="12" t="s">
        <v>19</v>
      </c>
      <c r="J327" s="12" t="s">
        <v>19</v>
      </c>
    </row>
    <row r="328" spans="1:10" x14ac:dyDescent="0.3">
      <c r="A328" s="12">
        <v>62</v>
      </c>
      <c r="B328" s="12" t="s">
        <v>295</v>
      </c>
      <c r="C328" s="12">
        <v>3.0430000000000001</v>
      </c>
      <c r="E328" s="12">
        <v>7.9359999999999999</v>
      </c>
      <c r="F328" s="12">
        <v>10.234999999999999</v>
      </c>
      <c r="G328" s="12">
        <v>3.2519999999999998</v>
      </c>
      <c r="H328" s="12">
        <v>31.8</v>
      </c>
      <c r="I328" s="12">
        <v>3</v>
      </c>
      <c r="J328" s="12">
        <v>30.704999999999998</v>
      </c>
    </row>
    <row r="329" spans="1:10" x14ac:dyDescent="0.3">
      <c r="A329" s="12" t="s">
        <v>19</v>
      </c>
      <c r="B329" s="12" t="s">
        <v>319</v>
      </c>
      <c r="C329" s="12">
        <v>3.2709999999999999</v>
      </c>
      <c r="E329" s="12">
        <v>12.534000000000001</v>
      </c>
      <c r="F329" s="12" t="s">
        <v>19</v>
      </c>
      <c r="G329" s="12" t="s">
        <v>19</v>
      </c>
      <c r="H329" s="12" t="s">
        <v>19</v>
      </c>
      <c r="I329" s="12" t="s">
        <v>19</v>
      </c>
      <c r="J329" s="12" t="s">
        <v>19</v>
      </c>
    </row>
    <row r="330" spans="1:10" x14ac:dyDescent="0.3">
      <c r="A330" s="12">
        <v>63</v>
      </c>
      <c r="B330" s="12" t="s">
        <v>296</v>
      </c>
      <c r="C330" s="12">
        <v>1.0640000000000001</v>
      </c>
      <c r="E330" s="12">
        <v>1.1379999999999999</v>
      </c>
      <c r="F330" s="12">
        <v>1.107</v>
      </c>
      <c r="G330" s="12">
        <v>4.2999999999999997E-2</v>
      </c>
      <c r="H330" s="12">
        <v>3.9</v>
      </c>
      <c r="I330" s="12">
        <v>9</v>
      </c>
      <c r="J330" s="12">
        <v>9.9649999999999999</v>
      </c>
    </row>
    <row r="331" spans="1:10" x14ac:dyDescent="0.3">
      <c r="A331" s="12" t="s">
        <v>19</v>
      </c>
      <c r="B331" s="12" t="s">
        <v>320</v>
      </c>
      <c r="C331" s="12">
        <v>1.0169999999999999</v>
      </c>
      <c r="E331" s="12">
        <v>1.077</v>
      </c>
      <c r="F331" s="12" t="s">
        <v>19</v>
      </c>
      <c r="G331" s="12" t="s">
        <v>19</v>
      </c>
      <c r="H331" s="12" t="s">
        <v>19</v>
      </c>
      <c r="I331" s="12" t="s">
        <v>19</v>
      </c>
      <c r="J331" s="12" t="s">
        <v>19</v>
      </c>
    </row>
    <row r="332" spans="1:10" x14ac:dyDescent="0.3">
      <c r="A332" s="12">
        <v>64</v>
      </c>
      <c r="B332" s="12" t="s">
        <v>297</v>
      </c>
      <c r="C332" s="12">
        <v>0.249</v>
      </c>
      <c r="E332" s="12">
        <v>0.22</v>
      </c>
      <c r="F332" s="12">
        <v>0.218</v>
      </c>
      <c r="G332" s="12">
        <v>2E-3</v>
      </c>
      <c r="H332" s="12">
        <v>0.8</v>
      </c>
      <c r="I332" s="12">
        <v>27</v>
      </c>
      <c r="J332" s="12">
        <v>5.8970000000000002</v>
      </c>
    </row>
    <row r="333" spans="1:10" x14ac:dyDescent="0.3">
      <c r="A333" s="12" t="s">
        <v>19</v>
      </c>
      <c r="B333" s="12" t="s">
        <v>321</v>
      </c>
      <c r="C333" s="12">
        <v>0.246</v>
      </c>
      <c r="E333" s="12">
        <v>0.217</v>
      </c>
      <c r="F333" s="12" t="s">
        <v>19</v>
      </c>
      <c r="G333" s="12" t="s">
        <v>19</v>
      </c>
      <c r="H333" s="12" t="s">
        <v>19</v>
      </c>
      <c r="I333" s="12" t="s">
        <v>19</v>
      </c>
      <c r="J333" s="12" t="s">
        <v>19</v>
      </c>
    </row>
    <row r="334" spans="1:10" x14ac:dyDescent="0.3">
      <c r="A334" s="12">
        <v>65</v>
      </c>
      <c r="B334" s="12" t="s">
        <v>298</v>
      </c>
      <c r="C334" s="12">
        <v>7.0000000000000007E-2</v>
      </c>
      <c r="E334" s="12">
        <v>2.5000000000000001E-2</v>
      </c>
      <c r="F334" s="12">
        <v>2.9000000000000001E-2</v>
      </c>
      <c r="G334" s="12">
        <v>6.0000000000000001E-3</v>
      </c>
      <c r="H334" s="12">
        <v>21</v>
      </c>
      <c r="I334" s="12">
        <v>81</v>
      </c>
      <c r="J334" s="12">
        <v>2.3319999999999999</v>
      </c>
    </row>
    <row r="335" spans="1:10" x14ac:dyDescent="0.3">
      <c r="A335" s="12" t="s">
        <v>19</v>
      </c>
      <c r="B335" s="12" t="s">
        <v>322</v>
      </c>
      <c r="C335" s="12">
        <v>7.6999999999999999E-2</v>
      </c>
      <c r="E335" s="12">
        <v>3.3000000000000002E-2</v>
      </c>
      <c r="F335" s="12" t="s">
        <v>19</v>
      </c>
      <c r="G335" s="12" t="s">
        <v>19</v>
      </c>
      <c r="H335" s="12" t="s">
        <v>19</v>
      </c>
      <c r="I335" s="12" t="s">
        <v>19</v>
      </c>
      <c r="J335" s="12" t="s">
        <v>19</v>
      </c>
    </row>
    <row r="336" spans="1:10" x14ac:dyDescent="0.3">
      <c r="A336" s="12">
        <v>66</v>
      </c>
      <c r="B336" s="12" t="s">
        <v>299</v>
      </c>
      <c r="C336" s="12">
        <v>4.9000000000000002E-2</v>
      </c>
      <c r="D336" s="12" t="s">
        <v>51</v>
      </c>
      <c r="E336" s="12" t="s">
        <v>17</v>
      </c>
      <c r="F336" s="12" t="s">
        <v>17</v>
      </c>
      <c r="G336" s="12" t="s">
        <v>17</v>
      </c>
      <c r="H336" s="12" t="s">
        <v>17</v>
      </c>
      <c r="I336" s="12">
        <v>243</v>
      </c>
      <c r="J336" s="12" t="s">
        <v>17</v>
      </c>
    </row>
    <row r="337" spans="1:10" x14ac:dyDescent="0.3">
      <c r="A337" s="12" t="s">
        <v>19</v>
      </c>
      <c r="B337" s="12" t="s">
        <v>323</v>
      </c>
      <c r="C337" s="12">
        <v>4.8000000000000001E-2</v>
      </c>
      <c r="D337" s="12" t="s">
        <v>51</v>
      </c>
      <c r="E337" s="12" t="s">
        <v>17</v>
      </c>
      <c r="F337" s="12" t="s">
        <v>19</v>
      </c>
      <c r="G337" s="12" t="s">
        <v>19</v>
      </c>
      <c r="H337" s="12" t="s">
        <v>19</v>
      </c>
      <c r="I337" s="12" t="s">
        <v>19</v>
      </c>
      <c r="J337" s="12" t="s">
        <v>19</v>
      </c>
    </row>
    <row r="338" spans="1:10" x14ac:dyDescent="0.3">
      <c r="A338" s="12">
        <v>67</v>
      </c>
      <c r="B338" s="12" t="s">
        <v>300</v>
      </c>
      <c r="C338" s="12">
        <v>4.3999999999999997E-2</v>
      </c>
      <c r="D338" s="12" t="s">
        <v>51</v>
      </c>
      <c r="E338" s="12" t="s">
        <v>17</v>
      </c>
      <c r="F338" s="12" t="s">
        <v>17</v>
      </c>
      <c r="G338" s="12" t="s">
        <v>17</v>
      </c>
      <c r="H338" s="12" t="s">
        <v>17</v>
      </c>
      <c r="I338" s="12">
        <v>729</v>
      </c>
      <c r="J338" s="12" t="s">
        <v>17</v>
      </c>
    </row>
    <row r="339" spans="1:10" x14ac:dyDescent="0.3">
      <c r="A339" s="12" t="s">
        <v>19</v>
      </c>
      <c r="B339" s="12" t="s">
        <v>324</v>
      </c>
      <c r="C339" s="12">
        <v>4.3999999999999997E-2</v>
      </c>
      <c r="D339" s="12" t="s">
        <v>51</v>
      </c>
      <c r="E339" s="12" t="s">
        <v>17</v>
      </c>
      <c r="F339" s="12" t="s">
        <v>19</v>
      </c>
      <c r="G339" s="12" t="s">
        <v>19</v>
      </c>
      <c r="H339" s="12" t="s">
        <v>19</v>
      </c>
      <c r="I339" s="12" t="s">
        <v>19</v>
      </c>
      <c r="J339" s="12" t="s">
        <v>19</v>
      </c>
    </row>
    <row r="340" spans="1:10" x14ac:dyDescent="0.3">
      <c r="A340" s="12">
        <v>68</v>
      </c>
      <c r="B340" s="12" t="s">
        <v>301</v>
      </c>
      <c r="C340" s="12">
        <v>4.2000000000000003E-2</v>
      </c>
      <c r="D340" s="12" t="s">
        <v>51</v>
      </c>
      <c r="E340" s="12" t="s">
        <v>17</v>
      </c>
      <c r="F340" s="12" t="s">
        <v>17</v>
      </c>
      <c r="G340" s="12" t="s">
        <v>17</v>
      </c>
      <c r="H340" s="12" t="s">
        <v>17</v>
      </c>
      <c r="I340" s="12">
        <v>2187</v>
      </c>
      <c r="J340" s="12" t="s">
        <v>17</v>
      </c>
    </row>
    <row r="341" spans="1:10" x14ac:dyDescent="0.3">
      <c r="A341" s="12" t="s">
        <v>19</v>
      </c>
      <c r="B341" s="12" t="s">
        <v>325</v>
      </c>
      <c r="C341" s="12">
        <v>4.2000000000000003E-2</v>
      </c>
      <c r="D341" s="12" t="s">
        <v>51</v>
      </c>
      <c r="E341" s="12" t="s">
        <v>17</v>
      </c>
      <c r="F341" s="12" t="s">
        <v>19</v>
      </c>
      <c r="G341" s="12" t="s">
        <v>19</v>
      </c>
      <c r="H341" s="12" t="s">
        <v>19</v>
      </c>
      <c r="I341" s="12" t="s">
        <v>19</v>
      </c>
      <c r="J341" s="12" t="s">
        <v>19</v>
      </c>
    </row>
    <row r="342" spans="1:10" x14ac:dyDescent="0.3">
      <c r="A342" s="12">
        <v>69</v>
      </c>
      <c r="B342" s="12" t="s">
        <v>302</v>
      </c>
      <c r="C342" s="12">
        <v>4.2999999999999997E-2</v>
      </c>
      <c r="D342" s="12" t="s">
        <v>51</v>
      </c>
      <c r="E342" s="12" t="s">
        <v>17</v>
      </c>
      <c r="F342" s="12" t="s">
        <v>17</v>
      </c>
      <c r="G342" s="12" t="s">
        <v>17</v>
      </c>
      <c r="H342" s="12" t="s">
        <v>17</v>
      </c>
      <c r="I342" s="12">
        <v>6561</v>
      </c>
      <c r="J342" s="12" t="s">
        <v>17</v>
      </c>
    </row>
    <row r="343" spans="1:10" x14ac:dyDescent="0.3">
      <c r="A343" s="12" t="s">
        <v>19</v>
      </c>
      <c r="B343" s="12" t="s">
        <v>326</v>
      </c>
      <c r="C343" s="12">
        <v>4.2000000000000003E-2</v>
      </c>
      <c r="D343" s="12" t="s">
        <v>51</v>
      </c>
      <c r="E343" s="12" t="s">
        <v>17</v>
      </c>
      <c r="F343" s="12" t="s">
        <v>19</v>
      </c>
      <c r="G343" s="12" t="s">
        <v>19</v>
      </c>
      <c r="H343" s="12" t="s">
        <v>19</v>
      </c>
      <c r="I343" s="12" t="s">
        <v>19</v>
      </c>
      <c r="J343" s="12" t="s">
        <v>19</v>
      </c>
    </row>
    <row r="344" spans="1:10" x14ac:dyDescent="0.3">
      <c r="A344" s="12">
        <v>70</v>
      </c>
      <c r="B344" s="12" t="s">
        <v>303</v>
      </c>
      <c r="C344" s="12">
        <v>4.2000000000000003E-2</v>
      </c>
      <c r="D344" s="12" t="s">
        <v>51</v>
      </c>
      <c r="E344" s="12" t="s">
        <v>17</v>
      </c>
      <c r="F344" s="12" t="s">
        <v>17</v>
      </c>
      <c r="G344" s="12" t="s">
        <v>17</v>
      </c>
      <c r="H344" s="12" t="s">
        <v>17</v>
      </c>
      <c r="I344" s="12">
        <v>19683</v>
      </c>
      <c r="J344" s="12" t="s">
        <v>17</v>
      </c>
    </row>
    <row r="345" spans="1:10" x14ac:dyDescent="0.3">
      <c r="A345" s="12" t="s">
        <v>19</v>
      </c>
      <c r="B345" s="12" t="s">
        <v>327</v>
      </c>
      <c r="C345" s="12">
        <v>4.1000000000000002E-2</v>
      </c>
      <c r="D345" s="12" t="s">
        <v>51</v>
      </c>
      <c r="E345" s="12" t="s">
        <v>17</v>
      </c>
      <c r="F345" s="12" t="s">
        <v>19</v>
      </c>
      <c r="G345" s="12" t="s">
        <v>19</v>
      </c>
      <c r="H345" s="12" t="s">
        <v>19</v>
      </c>
      <c r="I345" s="12" t="s">
        <v>19</v>
      </c>
      <c r="J345" s="12" t="s">
        <v>19</v>
      </c>
    </row>
    <row r="346" spans="1:10" x14ac:dyDescent="0.3">
      <c r="A346" s="12">
        <v>71</v>
      </c>
      <c r="B346" s="12" t="s">
        <v>304</v>
      </c>
      <c r="C346" s="12">
        <v>4.2999999999999997E-2</v>
      </c>
      <c r="D346" s="12" t="s">
        <v>51</v>
      </c>
      <c r="E346" s="12" t="s">
        <v>17</v>
      </c>
      <c r="F346" s="12" t="s">
        <v>17</v>
      </c>
      <c r="G346" s="12" t="s">
        <v>17</v>
      </c>
      <c r="H346" s="12" t="s">
        <v>17</v>
      </c>
      <c r="I346" s="12">
        <v>59049</v>
      </c>
      <c r="J346" s="12" t="s">
        <v>17</v>
      </c>
    </row>
    <row r="347" spans="1:10" x14ac:dyDescent="0.3">
      <c r="A347" s="12" t="s">
        <v>19</v>
      </c>
      <c r="B347" s="12" t="s">
        <v>328</v>
      </c>
      <c r="C347" s="12">
        <v>4.2000000000000003E-2</v>
      </c>
      <c r="D347" s="12" t="s">
        <v>51</v>
      </c>
      <c r="E347" s="12" t="s">
        <v>17</v>
      </c>
      <c r="F347" s="12" t="s">
        <v>19</v>
      </c>
      <c r="G347" s="12" t="s">
        <v>19</v>
      </c>
      <c r="H347" s="12" t="s">
        <v>19</v>
      </c>
      <c r="I347" s="12" t="s">
        <v>19</v>
      </c>
      <c r="J347" s="12" t="s">
        <v>19</v>
      </c>
    </row>
    <row r="348" spans="1:10" x14ac:dyDescent="0.3">
      <c r="A348" s="12">
        <v>72</v>
      </c>
      <c r="B348" s="12" t="s">
        <v>305</v>
      </c>
      <c r="C348" s="12">
        <v>4.1000000000000002E-2</v>
      </c>
      <c r="D348" s="12" t="s">
        <v>51</v>
      </c>
      <c r="E348" s="12" t="s">
        <v>17</v>
      </c>
      <c r="F348" s="12" t="s">
        <v>17</v>
      </c>
      <c r="G348" s="12" t="s">
        <v>17</v>
      </c>
      <c r="H348" s="12" t="s">
        <v>17</v>
      </c>
      <c r="I348" s="12">
        <v>177147</v>
      </c>
      <c r="J348" s="12" t="s">
        <v>17</v>
      </c>
    </row>
    <row r="349" spans="1:10" x14ac:dyDescent="0.3">
      <c r="A349" s="12" t="s">
        <v>19</v>
      </c>
      <c r="B349" s="12" t="s">
        <v>329</v>
      </c>
      <c r="C349" s="12">
        <v>4.2000000000000003E-2</v>
      </c>
      <c r="D349" s="12" t="s">
        <v>51</v>
      </c>
      <c r="E349" s="12" t="s">
        <v>17</v>
      </c>
      <c r="F349" s="12" t="s">
        <v>19</v>
      </c>
      <c r="G349" s="12" t="s">
        <v>19</v>
      </c>
      <c r="H349" s="12" t="s">
        <v>19</v>
      </c>
      <c r="I349" s="12" t="s">
        <v>19</v>
      </c>
      <c r="J349" s="12" t="s">
        <v>19</v>
      </c>
    </row>
    <row r="350" spans="1:10" x14ac:dyDescent="0.3">
      <c r="A350" s="12">
        <v>73</v>
      </c>
      <c r="B350" s="12" t="s">
        <v>342</v>
      </c>
      <c r="C350" s="12">
        <v>3.4239999999999999</v>
      </c>
      <c r="E350" s="12">
        <v>27.663</v>
      </c>
      <c r="F350" s="12">
        <v>27.663</v>
      </c>
      <c r="G350" s="12">
        <v>0</v>
      </c>
      <c r="H350" s="12">
        <v>0</v>
      </c>
      <c r="I350" s="12">
        <v>1</v>
      </c>
      <c r="J350" s="12">
        <v>27.663</v>
      </c>
    </row>
    <row r="351" spans="1:10" x14ac:dyDescent="0.3">
      <c r="A351" s="12" t="s">
        <v>19</v>
      </c>
      <c r="B351" s="12" t="s">
        <v>366</v>
      </c>
      <c r="C351" s="12">
        <v>3.556</v>
      </c>
      <c r="D351" s="12" t="s">
        <v>51</v>
      </c>
      <c r="E351" s="12" t="s">
        <v>17</v>
      </c>
      <c r="F351" s="12" t="s">
        <v>19</v>
      </c>
      <c r="G351" s="12" t="s">
        <v>19</v>
      </c>
      <c r="H351" s="12" t="s">
        <v>19</v>
      </c>
      <c r="I351" s="12" t="s">
        <v>19</v>
      </c>
      <c r="J351" s="12" t="s">
        <v>19</v>
      </c>
    </row>
    <row r="352" spans="1:10" x14ac:dyDescent="0.3">
      <c r="A352" s="12">
        <v>74</v>
      </c>
      <c r="B352" s="12" t="s">
        <v>343</v>
      </c>
      <c r="C352" s="12">
        <v>2.9180000000000001</v>
      </c>
      <c r="E352" s="12">
        <v>6.6760000000000002</v>
      </c>
      <c r="F352" s="12">
        <v>5.6210000000000004</v>
      </c>
      <c r="G352" s="12">
        <v>1.4930000000000001</v>
      </c>
      <c r="H352" s="12">
        <v>26.6</v>
      </c>
      <c r="I352" s="12">
        <v>3</v>
      </c>
      <c r="J352" s="12">
        <v>16.861999999999998</v>
      </c>
    </row>
    <row r="353" spans="1:10" x14ac:dyDescent="0.3">
      <c r="A353" s="12" t="s">
        <v>19</v>
      </c>
      <c r="B353" s="12" t="s">
        <v>367</v>
      </c>
      <c r="C353" s="12">
        <v>2.573</v>
      </c>
      <c r="E353" s="12">
        <v>4.5650000000000004</v>
      </c>
      <c r="F353" s="12" t="s">
        <v>19</v>
      </c>
      <c r="G353" s="12" t="s">
        <v>19</v>
      </c>
      <c r="H353" s="12" t="s">
        <v>19</v>
      </c>
      <c r="I353" s="12" t="s">
        <v>19</v>
      </c>
      <c r="J353" s="12" t="s">
        <v>19</v>
      </c>
    </row>
    <row r="354" spans="1:10" x14ac:dyDescent="0.3">
      <c r="A354" s="12">
        <v>75</v>
      </c>
      <c r="B354" s="12" t="s">
        <v>344</v>
      </c>
      <c r="C354" s="12">
        <v>0.83</v>
      </c>
      <c r="E354" s="12">
        <v>0.84899999999999998</v>
      </c>
      <c r="F354" s="12">
        <v>0.85599999999999998</v>
      </c>
      <c r="G354" s="12">
        <v>0.01</v>
      </c>
      <c r="H354" s="12">
        <v>1.1000000000000001</v>
      </c>
      <c r="I354" s="12">
        <v>9</v>
      </c>
      <c r="J354" s="12">
        <v>7.7069999999999999</v>
      </c>
    </row>
    <row r="355" spans="1:10" x14ac:dyDescent="0.3">
      <c r="A355" s="12" t="s">
        <v>19</v>
      </c>
      <c r="B355" s="12" t="s">
        <v>368</v>
      </c>
      <c r="C355" s="12">
        <v>0.84199999999999997</v>
      </c>
      <c r="E355" s="12">
        <v>0.86299999999999999</v>
      </c>
      <c r="F355" s="12" t="s">
        <v>19</v>
      </c>
      <c r="G355" s="12" t="s">
        <v>19</v>
      </c>
      <c r="H355" s="12" t="s">
        <v>19</v>
      </c>
      <c r="I355" s="12" t="s">
        <v>19</v>
      </c>
      <c r="J355" s="12" t="s">
        <v>19</v>
      </c>
    </row>
    <row r="356" spans="1:10" x14ac:dyDescent="0.3">
      <c r="A356" s="12">
        <v>76</v>
      </c>
      <c r="B356" s="12" t="s">
        <v>345</v>
      </c>
      <c r="C356" s="12">
        <v>0.2</v>
      </c>
      <c r="E356" s="12">
        <v>0.16900000000000001</v>
      </c>
      <c r="F356" s="12">
        <v>0.16200000000000001</v>
      </c>
      <c r="G356" s="12">
        <v>0.01</v>
      </c>
      <c r="H356" s="12">
        <v>6.4</v>
      </c>
      <c r="I356" s="12">
        <v>27</v>
      </c>
      <c r="J356" s="12">
        <v>4.3650000000000002</v>
      </c>
    </row>
    <row r="357" spans="1:10" x14ac:dyDescent="0.3">
      <c r="A357" s="12" t="s">
        <v>19</v>
      </c>
      <c r="B357" s="12" t="s">
        <v>369</v>
      </c>
      <c r="C357" s="12">
        <v>0.186</v>
      </c>
      <c r="E357" s="12">
        <v>0.154</v>
      </c>
      <c r="F357" s="12" t="s">
        <v>19</v>
      </c>
      <c r="G357" s="12" t="s">
        <v>19</v>
      </c>
      <c r="H357" s="12" t="s">
        <v>19</v>
      </c>
      <c r="I357" s="12" t="s">
        <v>19</v>
      </c>
      <c r="J357" s="12" t="s">
        <v>19</v>
      </c>
    </row>
    <row r="358" spans="1:10" x14ac:dyDescent="0.3">
      <c r="A358" s="12">
        <v>77</v>
      </c>
      <c r="B358" s="12" t="s">
        <v>346</v>
      </c>
      <c r="C358" s="12">
        <v>6.5000000000000002E-2</v>
      </c>
      <c r="E358" s="12">
        <v>1.7000000000000001E-2</v>
      </c>
      <c r="F358" s="12">
        <v>2.3E-2</v>
      </c>
      <c r="G358" s="12">
        <v>8.0000000000000002E-3</v>
      </c>
      <c r="H358" s="12">
        <v>35.1</v>
      </c>
      <c r="I358" s="12">
        <v>81</v>
      </c>
      <c r="J358" s="12">
        <v>1.8340000000000001</v>
      </c>
    </row>
    <row r="359" spans="1:10" x14ac:dyDescent="0.3">
      <c r="A359" s="12" t="s">
        <v>19</v>
      </c>
      <c r="B359" s="12" t="s">
        <v>370</v>
      </c>
      <c r="C359" s="12">
        <v>7.2999999999999995E-2</v>
      </c>
      <c r="E359" s="12">
        <v>2.8000000000000001E-2</v>
      </c>
      <c r="F359" s="12" t="s">
        <v>19</v>
      </c>
      <c r="G359" s="12" t="s">
        <v>19</v>
      </c>
      <c r="H359" s="12" t="s">
        <v>19</v>
      </c>
      <c r="I359" s="12" t="s">
        <v>19</v>
      </c>
      <c r="J359" s="12" t="s">
        <v>19</v>
      </c>
    </row>
    <row r="360" spans="1:10" x14ac:dyDescent="0.3">
      <c r="A360" s="12">
        <v>78</v>
      </c>
      <c r="B360" s="12" t="s">
        <v>347</v>
      </c>
      <c r="C360" s="12">
        <v>4.8000000000000001E-2</v>
      </c>
      <c r="D360" s="12" t="s">
        <v>51</v>
      </c>
      <c r="E360" s="12" t="s">
        <v>17</v>
      </c>
      <c r="F360" s="12" t="s">
        <v>17</v>
      </c>
      <c r="G360" s="12" t="s">
        <v>17</v>
      </c>
      <c r="H360" s="12" t="s">
        <v>17</v>
      </c>
      <c r="I360" s="12">
        <v>243</v>
      </c>
      <c r="J360" s="12" t="s">
        <v>17</v>
      </c>
    </row>
    <row r="361" spans="1:10" x14ac:dyDescent="0.3">
      <c r="A361" s="12" t="s">
        <v>19</v>
      </c>
      <c r="B361" s="12" t="s">
        <v>371</v>
      </c>
      <c r="C361" s="12">
        <v>5.0999999999999997E-2</v>
      </c>
      <c r="E361" s="12" t="s">
        <v>17</v>
      </c>
      <c r="F361" s="12" t="s">
        <v>19</v>
      </c>
      <c r="G361" s="12" t="s">
        <v>19</v>
      </c>
      <c r="H361" s="12" t="s">
        <v>19</v>
      </c>
      <c r="I361" s="12" t="s">
        <v>19</v>
      </c>
      <c r="J361" s="12" t="s">
        <v>19</v>
      </c>
    </row>
    <row r="362" spans="1:10" x14ac:dyDescent="0.3">
      <c r="A362" s="12">
        <v>79</v>
      </c>
      <c r="B362" s="12" t="s">
        <v>348</v>
      </c>
      <c r="C362" s="12">
        <v>4.3999999999999997E-2</v>
      </c>
      <c r="D362" s="12" t="s">
        <v>51</v>
      </c>
      <c r="E362" s="12" t="s">
        <v>17</v>
      </c>
      <c r="F362" s="12" t="s">
        <v>17</v>
      </c>
      <c r="G362" s="12" t="s">
        <v>17</v>
      </c>
      <c r="H362" s="12" t="s">
        <v>17</v>
      </c>
      <c r="I362" s="12">
        <v>729</v>
      </c>
      <c r="J362" s="12" t="s">
        <v>17</v>
      </c>
    </row>
    <row r="363" spans="1:10" x14ac:dyDescent="0.3">
      <c r="A363" s="12" t="s">
        <v>19</v>
      </c>
      <c r="B363" s="12" t="s">
        <v>372</v>
      </c>
      <c r="C363" s="12">
        <v>4.5999999999999999E-2</v>
      </c>
      <c r="D363" s="12" t="s">
        <v>51</v>
      </c>
      <c r="E363" s="12" t="s">
        <v>17</v>
      </c>
      <c r="F363" s="12" t="s">
        <v>19</v>
      </c>
      <c r="G363" s="12" t="s">
        <v>19</v>
      </c>
      <c r="H363" s="12" t="s">
        <v>19</v>
      </c>
      <c r="I363" s="12" t="s">
        <v>19</v>
      </c>
      <c r="J363" s="12" t="s">
        <v>19</v>
      </c>
    </row>
    <row r="364" spans="1:10" x14ac:dyDescent="0.3">
      <c r="A364" s="12">
        <v>80</v>
      </c>
      <c r="B364" s="12" t="s">
        <v>349</v>
      </c>
      <c r="C364" s="12">
        <v>4.4999999999999998E-2</v>
      </c>
      <c r="D364" s="12" t="s">
        <v>51</v>
      </c>
      <c r="E364" s="12" t="s">
        <v>17</v>
      </c>
      <c r="F364" s="12" t="s">
        <v>17</v>
      </c>
      <c r="G364" s="12" t="s">
        <v>17</v>
      </c>
      <c r="H364" s="12" t="s">
        <v>17</v>
      </c>
      <c r="I364" s="12">
        <v>2187</v>
      </c>
      <c r="J364" s="12" t="s">
        <v>17</v>
      </c>
    </row>
    <row r="365" spans="1:10" x14ac:dyDescent="0.3">
      <c r="A365" s="12" t="s">
        <v>19</v>
      </c>
      <c r="B365" s="12" t="s">
        <v>373</v>
      </c>
      <c r="C365" s="12">
        <v>4.9000000000000002E-2</v>
      </c>
      <c r="D365" s="12" t="s">
        <v>51</v>
      </c>
      <c r="E365" s="12" t="s">
        <v>17</v>
      </c>
      <c r="F365" s="12" t="s">
        <v>19</v>
      </c>
      <c r="G365" s="12" t="s">
        <v>19</v>
      </c>
      <c r="H365" s="12" t="s">
        <v>19</v>
      </c>
      <c r="I365" s="12" t="s">
        <v>19</v>
      </c>
      <c r="J365" s="12" t="s">
        <v>19</v>
      </c>
    </row>
    <row r="366" spans="1:10" x14ac:dyDescent="0.3">
      <c r="A366" s="12">
        <v>81</v>
      </c>
      <c r="B366" s="12" t="s">
        <v>350</v>
      </c>
      <c r="C366" s="12">
        <v>0.05</v>
      </c>
      <c r="E366" s="12" t="s">
        <v>17</v>
      </c>
      <c r="F366" s="12">
        <v>3.0000000000000001E-3</v>
      </c>
      <c r="G366" s="12">
        <v>0</v>
      </c>
      <c r="H366" s="12">
        <v>0</v>
      </c>
      <c r="I366" s="12">
        <v>6561</v>
      </c>
      <c r="J366" s="12">
        <v>20.678999999999998</v>
      </c>
    </row>
    <row r="367" spans="1:10" x14ac:dyDescent="0.3">
      <c r="A367" s="12" t="s">
        <v>19</v>
      </c>
      <c r="B367" s="12" t="s">
        <v>374</v>
      </c>
      <c r="C367" s="12">
        <v>5.5E-2</v>
      </c>
      <c r="E367" s="12">
        <v>3.0000000000000001E-3</v>
      </c>
      <c r="F367" s="12" t="s">
        <v>19</v>
      </c>
      <c r="G367" s="12" t="s">
        <v>19</v>
      </c>
      <c r="H367" s="12" t="s">
        <v>19</v>
      </c>
      <c r="I367" s="12" t="s">
        <v>19</v>
      </c>
      <c r="J367" s="12" t="s">
        <v>19</v>
      </c>
    </row>
    <row r="368" spans="1:10" x14ac:dyDescent="0.3">
      <c r="A368" s="12">
        <v>82</v>
      </c>
      <c r="B368" s="12" t="s">
        <v>351</v>
      </c>
      <c r="C368" s="12">
        <v>4.3999999999999997E-2</v>
      </c>
      <c r="D368" s="12" t="s">
        <v>51</v>
      </c>
      <c r="E368" s="12" t="s">
        <v>17</v>
      </c>
      <c r="F368" s="12">
        <v>1.2E-2</v>
      </c>
      <c r="G368" s="12">
        <v>0</v>
      </c>
      <c r="H368" s="12">
        <v>0</v>
      </c>
      <c r="I368" s="12">
        <v>19683</v>
      </c>
      <c r="J368" s="12">
        <v>229.268</v>
      </c>
    </row>
    <row r="369" spans="1:10" x14ac:dyDescent="0.3">
      <c r="A369" s="12" t="s">
        <v>19</v>
      </c>
      <c r="B369" s="12" t="s">
        <v>375</v>
      </c>
      <c r="C369" s="12">
        <v>0.06</v>
      </c>
      <c r="E369" s="12">
        <v>1.2E-2</v>
      </c>
      <c r="F369" s="12" t="s">
        <v>19</v>
      </c>
      <c r="G369" s="12" t="s">
        <v>19</v>
      </c>
      <c r="H369" s="12" t="s">
        <v>19</v>
      </c>
      <c r="I369" s="12" t="s">
        <v>19</v>
      </c>
      <c r="J369" s="12" t="s">
        <v>19</v>
      </c>
    </row>
    <row r="370" spans="1:10" x14ac:dyDescent="0.3">
      <c r="A370" s="12">
        <v>83</v>
      </c>
      <c r="B370" s="12" t="s">
        <v>352</v>
      </c>
      <c r="C370" s="12">
        <v>0.05</v>
      </c>
      <c r="E370" s="12" t="s">
        <v>17</v>
      </c>
      <c r="F370" s="12" t="s">
        <v>17</v>
      </c>
      <c r="G370" s="12" t="s">
        <v>17</v>
      </c>
      <c r="H370" s="12" t="s">
        <v>17</v>
      </c>
      <c r="I370" s="12">
        <v>59049</v>
      </c>
      <c r="J370" s="12" t="s">
        <v>17</v>
      </c>
    </row>
    <row r="371" spans="1:10" x14ac:dyDescent="0.3">
      <c r="A371" s="12" t="s">
        <v>19</v>
      </c>
      <c r="B371" s="12" t="s">
        <v>376</v>
      </c>
      <c r="C371" s="12">
        <v>5.0999999999999997E-2</v>
      </c>
      <c r="E371" s="12" t="s">
        <v>17</v>
      </c>
      <c r="F371" s="12" t="s">
        <v>19</v>
      </c>
      <c r="G371" s="12" t="s">
        <v>19</v>
      </c>
      <c r="H371" s="12" t="s">
        <v>19</v>
      </c>
      <c r="I371" s="12" t="s">
        <v>19</v>
      </c>
      <c r="J371" s="12" t="s">
        <v>19</v>
      </c>
    </row>
    <row r="372" spans="1:10" x14ac:dyDescent="0.3">
      <c r="A372" s="12">
        <v>84</v>
      </c>
      <c r="B372" s="12" t="s">
        <v>353</v>
      </c>
      <c r="C372" s="12">
        <v>4.4999999999999998E-2</v>
      </c>
      <c r="D372" s="12" t="s">
        <v>51</v>
      </c>
      <c r="E372" s="12" t="s">
        <v>17</v>
      </c>
      <c r="F372" s="12" t="s">
        <v>17</v>
      </c>
      <c r="G372" s="12" t="s">
        <v>17</v>
      </c>
      <c r="H372" s="12" t="s">
        <v>17</v>
      </c>
      <c r="I372" s="12">
        <v>177147</v>
      </c>
      <c r="J372" s="12" t="s">
        <v>17</v>
      </c>
    </row>
    <row r="373" spans="1:10" x14ac:dyDescent="0.3">
      <c r="A373" s="12" t="s">
        <v>19</v>
      </c>
      <c r="B373" s="12" t="s">
        <v>377</v>
      </c>
      <c r="C373" s="12">
        <v>5.2999999999999999E-2</v>
      </c>
      <c r="E373" s="12" t="s">
        <v>17</v>
      </c>
      <c r="F373" s="12" t="s">
        <v>19</v>
      </c>
      <c r="G373" s="12" t="s">
        <v>19</v>
      </c>
      <c r="H373" s="12" t="s">
        <v>19</v>
      </c>
      <c r="I373" s="12" t="s">
        <v>19</v>
      </c>
      <c r="J373" s="12" t="s">
        <v>19</v>
      </c>
    </row>
    <row r="374" spans="1:10" x14ac:dyDescent="0.3">
      <c r="A374" s="12">
        <v>85</v>
      </c>
      <c r="B374" s="12" t="s">
        <v>66</v>
      </c>
      <c r="C374" s="12">
        <v>4.4999999999999998E-2</v>
      </c>
      <c r="D374" s="12" t="s">
        <v>51</v>
      </c>
      <c r="E374" s="12" t="s">
        <v>17</v>
      </c>
      <c r="F374" s="12" t="s">
        <v>17</v>
      </c>
      <c r="G374" s="12" t="s">
        <v>17</v>
      </c>
      <c r="H374" s="12" t="s">
        <v>17</v>
      </c>
      <c r="I374" s="12">
        <v>1</v>
      </c>
      <c r="J374" s="12" t="s">
        <v>17</v>
      </c>
    </row>
    <row r="375" spans="1:10" x14ac:dyDescent="0.3">
      <c r="A375" s="12" t="s">
        <v>19</v>
      </c>
      <c r="B375" s="12" t="s">
        <v>90</v>
      </c>
      <c r="C375" s="12">
        <v>4.3999999999999997E-2</v>
      </c>
      <c r="D375" s="12" t="s">
        <v>51</v>
      </c>
      <c r="E375" s="12" t="s">
        <v>17</v>
      </c>
      <c r="F375" s="12" t="s">
        <v>19</v>
      </c>
      <c r="G375" s="12" t="s">
        <v>19</v>
      </c>
      <c r="H375" s="12" t="s">
        <v>19</v>
      </c>
      <c r="I375" s="12" t="s">
        <v>19</v>
      </c>
      <c r="J375" s="12" t="s">
        <v>19</v>
      </c>
    </row>
    <row r="376" spans="1:10" x14ac:dyDescent="0.3">
      <c r="A376" s="12">
        <v>86</v>
      </c>
      <c r="B376" s="12" t="s">
        <v>67</v>
      </c>
      <c r="C376" s="12">
        <v>4.5999999999999999E-2</v>
      </c>
      <c r="D376" s="12" t="s">
        <v>51</v>
      </c>
      <c r="E376" s="12" t="s">
        <v>17</v>
      </c>
      <c r="F376" s="12" t="s">
        <v>17</v>
      </c>
      <c r="G376" s="12" t="s">
        <v>17</v>
      </c>
      <c r="H376" s="12" t="s">
        <v>17</v>
      </c>
      <c r="I376" s="12">
        <v>3</v>
      </c>
      <c r="J376" s="12" t="s">
        <v>17</v>
      </c>
    </row>
    <row r="377" spans="1:10" x14ac:dyDescent="0.3">
      <c r="A377" s="12" t="s">
        <v>19</v>
      </c>
      <c r="B377" s="12" t="s">
        <v>91</v>
      </c>
      <c r="C377" s="12">
        <v>4.3999999999999997E-2</v>
      </c>
      <c r="D377" s="12" t="s">
        <v>51</v>
      </c>
      <c r="E377" s="12" t="s">
        <v>17</v>
      </c>
      <c r="F377" s="12" t="s">
        <v>19</v>
      </c>
      <c r="G377" s="12" t="s">
        <v>19</v>
      </c>
      <c r="H377" s="12" t="s">
        <v>19</v>
      </c>
      <c r="I377" s="12" t="s">
        <v>19</v>
      </c>
      <c r="J377" s="12" t="s">
        <v>19</v>
      </c>
    </row>
    <row r="378" spans="1:10" x14ac:dyDescent="0.3">
      <c r="A378" s="12">
        <v>87</v>
      </c>
      <c r="B378" s="12" t="s">
        <v>68</v>
      </c>
      <c r="C378" s="12">
        <v>4.7E-2</v>
      </c>
      <c r="D378" s="12" t="s">
        <v>51</v>
      </c>
      <c r="E378" s="12" t="s">
        <v>17</v>
      </c>
      <c r="F378" s="12" t="s">
        <v>17</v>
      </c>
      <c r="G378" s="12" t="s">
        <v>17</v>
      </c>
      <c r="H378" s="12" t="s">
        <v>17</v>
      </c>
      <c r="I378" s="12">
        <v>9</v>
      </c>
      <c r="J378" s="12" t="s">
        <v>17</v>
      </c>
    </row>
    <row r="379" spans="1:10" x14ac:dyDescent="0.3">
      <c r="A379" s="12" t="s">
        <v>19</v>
      </c>
      <c r="B379" s="12" t="s">
        <v>92</v>
      </c>
      <c r="C379" s="12">
        <v>4.4999999999999998E-2</v>
      </c>
      <c r="D379" s="12" t="s">
        <v>51</v>
      </c>
      <c r="E379" s="12" t="s">
        <v>17</v>
      </c>
      <c r="F379" s="12" t="s">
        <v>19</v>
      </c>
      <c r="G379" s="12" t="s">
        <v>19</v>
      </c>
      <c r="H379" s="12" t="s">
        <v>19</v>
      </c>
      <c r="I379" s="12" t="s">
        <v>19</v>
      </c>
      <c r="J379" s="12" t="s">
        <v>19</v>
      </c>
    </row>
    <row r="380" spans="1:10" x14ac:dyDescent="0.3">
      <c r="A380" s="12">
        <v>88</v>
      </c>
      <c r="B380" s="12" t="s">
        <v>69</v>
      </c>
      <c r="C380" s="12">
        <v>4.5999999999999999E-2</v>
      </c>
      <c r="D380" s="12" t="s">
        <v>51</v>
      </c>
      <c r="E380" s="12" t="s">
        <v>17</v>
      </c>
      <c r="F380" s="12" t="s">
        <v>17</v>
      </c>
      <c r="G380" s="12" t="s">
        <v>17</v>
      </c>
      <c r="H380" s="12" t="s">
        <v>17</v>
      </c>
      <c r="I380" s="12">
        <v>27</v>
      </c>
      <c r="J380" s="12" t="s">
        <v>17</v>
      </c>
    </row>
    <row r="381" spans="1:10" x14ac:dyDescent="0.3">
      <c r="A381" s="12" t="s">
        <v>19</v>
      </c>
      <c r="B381" s="12" t="s">
        <v>93</v>
      </c>
      <c r="C381" s="12">
        <v>4.3999999999999997E-2</v>
      </c>
      <c r="D381" s="12" t="s">
        <v>51</v>
      </c>
      <c r="E381" s="12" t="s">
        <v>17</v>
      </c>
      <c r="F381" s="12" t="s">
        <v>19</v>
      </c>
      <c r="G381" s="12" t="s">
        <v>19</v>
      </c>
      <c r="H381" s="12" t="s">
        <v>19</v>
      </c>
      <c r="I381" s="12" t="s">
        <v>19</v>
      </c>
      <c r="J381" s="12" t="s">
        <v>19</v>
      </c>
    </row>
    <row r="382" spans="1:10" x14ac:dyDescent="0.3">
      <c r="A382" s="12">
        <v>89</v>
      </c>
      <c r="B382" s="12" t="s">
        <v>70</v>
      </c>
      <c r="C382" s="12">
        <v>4.4999999999999998E-2</v>
      </c>
      <c r="D382" s="12" t="s">
        <v>51</v>
      </c>
      <c r="E382" s="12" t="s">
        <v>17</v>
      </c>
      <c r="F382" s="12" t="s">
        <v>17</v>
      </c>
      <c r="G382" s="12" t="s">
        <v>17</v>
      </c>
      <c r="H382" s="12" t="s">
        <v>17</v>
      </c>
      <c r="I382" s="12">
        <v>81</v>
      </c>
      <c r="J382" s="12" t="s">
        <v>17</v>
      </c>
    </row>
    <row r="383" spans="1:10" x14ac:dyDescent="0.3">
      <c r="A383" s="12" t="s">
        <v>19</v>
      </c>
      <c r="B383" s="12" t="s">
        <v>94</v>
      </c>
      <c r="C383" s="12">
        <v>4.2999999999999997E-2</v>
      </c>
      <c r="D383" s="12" t="s">
        <v>51</v>
      </c>
      <c r="E383" s="12" t="s">
        <v>17</v>
      </c>
      <c r="F383" s="12" t="s">
        <v>19</v>
      </c>
      <c r="G383" s="12" t="s">
        <v>19</v>
      </c>
      <c r="H383" s="12" t="s">
        <v>19</v>
      </c>
      <c r="I383" s="12" t="s">
        <v>19</v>
      </c>
      <c r="J383" s="12" t="s">
        <v>19</v>
      </c>
    </row>
    <row r="384" spans="1:10" x14ac:dyDescent="0.3">
      <c r="A384" s="12">
        <v>90</v>
      </c>
      <c r="B384" s="12" t="s">
        <v>71</v>
      </c>
      <c r="C384" s="12">
        <v>5.0999999999999997E-2</v>
      </c>
      <c r="E384" s="12" t="s">
        <v>17</v>
      </c>
      <c r="F384" s="12" t="s">
        <v>17</v>
      </c>
      <c r="G384" s="12" t="s">
        <v>17</v>
      </c>
      <c r="H384" s="12" t="s">
        <v>17</v>
      </c>
      <c r="I384" s="12">
        <v>243</v>
      </c>
      <c r="J384" s="12" t="s">
        <v>17</v>
      </c>
    </row>
    <row r="385" spans="1:10" x14ac:dyDescent="0.3">
      <c r="A385" s="12" t="s">
        <v>19</v>
      </c>
      <c r="B385" s="12" t="s">
        <v>95</v>
      </c>
      <c r="C385" s="12">
        <v>4.7E-2</v>
      </c>
      <c r="D385" s="12" t="s">
        <v>51</v>
      </c>
      <c r="E385" s="12" t="s">
        <v>17</v>
      </c>
      <c r="F385" s="12" t="s">
        <v>19</v>
      </c>
      <c r="G385" s="12" t="s">
        <v>19</v>
      </c>
      <c r="H385" s="12" t="s">
        <v>19</v>
      </c>
      <c r="I385" s="12" t="s">
        <v>19</v>
      </c>
      <c r="J385" s="12" t="s">
        <v>19</v>
      </c>
    </row>
    <row r="386" spans="1:10" x14ac:dyDescent="0.3">
      <c r="A386" s="12">
        <v>91</v>
      </c>
      <c r="B386" s="12" t="s">
        <v>72</v>
      </c>
      <c r="C386" s="12">
        <v>4.3999999999999997E-2</v>
      </c>
      <c r="D386" s="12" t="s">
        <v>51</v>
      </c>
      <c r="E386" s="12" t="s">
        <v>17</v>
      </c>
      <c r="F386" s="12" t="s">
        <v>17</v>
      </c>
      <c r="G386" s="12" t="s">
        <v>17</v>
      </c>
      <c r="H386" s="12" t="s">
        <v>17</v>
      </c>
      <c r="I386" s="12">
        <v>729</v>
      </c>
      <c r="J386" s="12" t="s">
        <v>17</v>
      </c>
    </row>
    <row r="387" spans="1:10" x14ac:dyDescent="0.3">
      <c r="A387" s="12" t="s">
        <v>19</v>
      </c>
      <c r="B387" s="12" t="s">
        <v>96</v>
      </c>
      <c r="C387" s="12">
        <v>4.3999999999999997E-2</v>
      </c>
      <c r="D387" s="12" t="s">
        <v>51</v>
      </c>
      <c r="E387" s="12" t="s">
        <v>17</v>
      </c>
      <c r="F387" s="12" t="s">
        <v>19</v>
      </c>
      <c r="G387" s="12" t="s">
        <v>19</v>
      </c>
      <c r="H387" s="12" t="s">
        <v>19</v>
      </c>
      <c r="I387" s="12" t="s">
        <v>19</v>
      </c>
      <c r="J387" s="12" t="s">
        <v>19</v>
      </c>
    </row>
    <row r="388" spans="1:10" x14ac:dyDescent="0.3">
      <c r="A388" s="12">
        <v>92</v>
      </c>
      <c r="B388" s="12" t="s">
        <v>73</v>
      </c>
      <c r="C388" s="12">
        <v>4.4999999999999998E-2</v>
      </c>
      <c r="D388" s="12" t="s">
        <v>51</v>
      </c>
      <c r="E388" s="12" t="s">
        <v>17</v>
      </c>
      <c r="F388" s="12" t="s">
        <v>17</v>
      </c>
      <c r="G388" s="12" t="s">
        <v>17</v>
      </c>
      <c r="H388" s="12" t="s">
        <v>17</v>
      </c>
      <c r="I388" s="12">
        <v>2187</v>
      </c>
      <c r="J388" s="12" t="s">
        <v>17</v>
      </c>
    </row>
    <row r="389" spans="1:10" x14ac:dyDescent="0.3">
      <c r="A389" s="12" t="s">
        <v>19</v>
      </c>
      <c r="B389" s="12" t="s">
        <v>97</v>
      </c>
      <c r="C389" s="12">
        <v>4.3999999999999997E-2</v>
      </c>
      <c r="D389" s="12" t="s">
        <v>51</v>
      </c>
      <c r="E389" s="12" t="s">
        <v>17</v>
      </c>
      <c r="F389" s="12" t="s">
        <v>19</v>
      </c>
      <c r="G389" s="12" t="s">
        <v>19</v>
      </c>
      <c r="H389" s="12" t="s">
        <v>19</v>
      </c>
      <c r="I389" s="12" t="s">
        <v>19</v>
      </c>
      <c r="J389" s="12" t="s">
        <v>19</v>
      </c>
    </row>
    <row r="390" spans="1:10" x14ac:dyDescent="0.3">
      <c r="A390" s="12">
        <v>93</v>
      </c>
      <c r="B390" s="12" t="s">
        <v>74</v>
      </c>
      <c r="C390" s="12">
        <v>4.3999999999999997E-2</v>
      </c>
      <c r="D390" s="12" t="s">
        <v>51</v>
      </c>
      <c r="E390" s="12" t="s">
        <v>17</v>
      </c>
      <c r="F390" s="12" t="s">
        <v>17</v>
      </c>
      <c r="G390" s="12" t="s">
        <v>17</v>
      </c>
      <c r="H390" s="12" t="s">
        <v>17</v>
      </c>
      <c r="I390" s="12">
        <v>6561</v>
      </c>
      <c r="J390" s="12" t="s">
        <v>17</v>
      </c>
    </row>
    <row r="391" spans="1:10" x14ac:dyDescent="0.3">
      <c r="A391" s="12" t="s">
        <v>19</v>
      </c>
      <c r="B391" s="12" t="s">
        <v>98</v>
      </c>
      <c r="C391" s="12">
        <v>4.4999999999999998E-2</v>
      </c>
      <c r="D391" s="12" t="s">
        <v>51</v>
      </c>
      <c r="E391" s="12" t="s">
        <v>17</v>
      </c>
      <c r="F391" s="12" t="s">
        <v>19</v>
      </c>
      <c r="G391" s="12" t="s">
        <v>19</v>
      </c>
      <c r="H391" s="12" t="s">
        <v>19</v>
      </c>
      <c r="I391" s="12" t="s">
        <v>19</v>
      </c>
      <c r="J391" s="12" t="s">
        <v>19</v>
      </c>
    </row>
    <row r="392" spans="1:10" x14ac:dyDescent="0.3">
      <c r="A392" s="12">
        <v>94</v>
      </c>
      <c r="B392" s="12" t="s">
        <v>75</v>
      </c>
      <c r="C392" s="12">
        <v>4.4999999999999998E-2</v>
      </c>
      <c r="D392" s="12" t="s">
        <v>51</v>
      </c>
      <c r="E392" s="12" t="s">
        <v>17</v>
      </c>
      <c r="F392" s="12" t="s">
        <v>17</v>
      </c>
      <c r="G392" s="12" t="s">
        <v>17</v>
      </c>
      <c r="H392" s="12" t="s">
        <v>17</v>
      </c>
      <c r="I392" s="12">
        <v>19683</v>
      </c>
      <c r="J392" s="12" t="s">
        <v>17</v>
      </c>
    </row>
    <row r="393" spans="1:10" x14ac:dyDescent="0.3">
      <c r="A393" s="12" t="s">
        <v>19</v>
      </c>
      <c r="B393" s="12" t="s">
        <v>99</v>
      </c>
      <c r="C393" s="12">
        <v>4.3999999999999997E-2</v>
      </c>
      <c r="D393" s="12" t="s">
        <v>51</v>
      </c>
      <c r="E393" s="12" t="s">
        <v>17</v>
      </c>
      <c r="F393" s="12" t="s">
        <v>19</v>
      </c>
      <c r="G393" s="12" t="s">
        <v>19</v>
      </c>
      <c r="H393" s="12" t="s">
        <v>19</v>
      </c>
      <c r="I393" s="12" t="s">
        <v>19</v>
      </c>
      <c r="J393" s="12" t="s">
        <v>19</v>
      </c>
    </row>
    <row r="394" spans="1:10" x14ac:dyDescent="0.3">
      <c r="A394" s="12">
        <v>95</v>
      </c>
      <c r="B394" s="12" t="s">
        <v>76</v>
      </c>
      <c r="C394" s="12">
        <v>4.3999999999999997E-2</v>
      </c>
      <c r="D394" s="12" t="s">
        <v>51</v>
      </c>
      <c r="E394" s="12" t="s">
        <v>17</v>
      </c>
      <c r="F394" s="12" t="s">
        <v>17</v>
      </c>
      <c r="G394" s="12" t="s">
        <v>17</v>
      </c>
      <c r="H394" s="12" t="s">
        <v>17</v>
      </c>
      <c r="I394" s="12">
        <v>59049</v>
      </c>
      <c r="J394" s="12" t="s">
        <v>17</v>
      </c>
    </row>
    <row r="395" spans="1:10" x14ac:dyDescent="0.3">
      <c r="A395" s="12" t="s">
        <v>19</v>
      </c>
      <c r="B395" s="12" t="s">
        <v>100</v>
      </c>
      <c r="C395" s="12">
        <v>4.4999999999999998E-2</v>
      </c>
      <c r="D395" s="12" t="s">
        <v>51</v>
      </c>
      <c r="E395" s="12" t="s">
        <v>17</v>
      </c>
      <c r="F395" s="12" t="s">
        <v>19</v>
      </c>
      <c r="G395" s="12" t="s">
        <v>19</v>
      </c>
      <c r="H395" s="12" t="s">
        <v>19</v>
      </c>
      <c r="I395" s="12" t="s">
        <v>19</v>
      </c>
      <c r="J395" s="12" t="s">
        <v>19</v>
      </c>
    </row>
    <row r="396" spans="1:10" x14ac:dyDescent="0.3">
      <c r="A396" s="12">
        <v>96</v>
      </c>
      <c r="B396" s="12" t="s">
        <v>77</v>
      </c>
      <c r="C396" s="12">
        <v>4.7E-2</v>
      </c>
      <c r="D396" s="12" t="s">
        <v>51</v>
      </c>
      <c r="E396" s="12" t="s">
        <v>17</v>
      </c>
      <c r="F396" s="12" t="s">
        <v>17</v>
      </c>
      <c r="G396" s="12" t="s">
        <v>17</v>
      </c>
      <c r="H396" s="12" t="s">
        <v>17</v>
      </c>
      <c r="I396" s="12">
        <v>177147</v>
      </c>
      <c r="J396" s="12" t="s">
        <v>17</v>
      </c>
    </row>
    <row r="397" spans="1:10" x14ac:dyDescent="0.3">
      <c r="A397" s="12" t="s">
        <v>19</v>
      </c>
      <c r="B397" s="12" t="s">
        <v>101</v>
      </c>
      <c r="C397" s="12">
        <v>4.4999999999999998E-2</v>
      </c>
      <c r="D397" s="12" t="s">
        <v>51</v>
      </c>
      <c r="E397" s="12" t="s">
        <v>17</v>
      </c>
      <c r="F397" s="12" t="s">
        <v>19</v>
      </c>
      <c r="G397" s="12" t="s">
        <v>19</v>
      </c>
      <c r="H397" s="12" t="s">
        <v>19</v>
      </c>
      <c r="I397" s="12" t="s">
        <v>19</v>
      </c>
      <c r="J397" s="12" t="s">
        <v>19</v>
      </c>
    </row>
    <row r="398" spans="1:10" x14ac:dyDescent="0.3">
      <c r="A398" s="12" t="s">
        <v>43</v>
      </c>
    </row>
    <row r="399" spans="1:10" x14ac:dyDescent="0.3">
      <c r="A399" s="12" t="s">
        <v>390</v>
      </c>
      <c r="B399" s="12" t="s">
        <v>391</v>
      </c>
      <c r="D399" s="12" t="s">
        <v>19</v>
      </c>
    </row>
    <row r="400" spans="1:10" x14ac:dyDescent="0.3">
      <c r="A400" s="12" t="s">
        <v>53</v>
      </c>
      <c r="B400" s="12" t="s">
        <v>417</v>
      </c>
      <c r="C400" s="12">
        <v>636.41</v>
      </c>
      <c r="D400" s="12" t="s">
        <v>418</v>
      </c>
    </row>
    <row r="401" spans="1:1" x14ac:dyDescent="0.3">
      <c r="A401" s="12" t="s">
        <v>50</v>
      </c>
    </row>
    <row r="402" spans="1:1" x14ac:dyDescent="0.3">
      <c r="A402" s="12" t="s">
        <v>576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79" priority="16" operator="greaterThan">
      <formula>20</formula>
    </cfRule>
  </conditionalFormatting>
  <conditionalFormatting sqref="R6:AC6">
    <cfRule type="cellIs" dxfId="278" priority="15" operator="greaterThan">
      <formula>20</formula>
    </cfRule>
  </conditionalFormatting>
  <conditionalFormatting sqref="D9:O9">
    <cfRule type="cellIs" dxfId="277" priority="14" operator="greaterThan">
      <formula>20</formula>
    </cfRule>
  </conditionalFormatting>
  <conditionalFormatting sqref="R9:AC9">
    <cfRule type="cellIs" dxfId="276" priority="13" operator="greaterThan">
      <formula>20</formula>
    </cfRule>
  </conditionalFormatting>
  <conditionalFormatting sqref="D12:O12">
    <cfRule type="cellIs" dxfId="275" priority="12" operator="greaterThan">
      <formula>20</formula>
    </cfRule>
  </conditionalFormatting>
  <conditionalFormatting sqref="R12:AC12">
    <cfRule type="cellIs" dxfId="274" priority="11" operator="greaterThan">
      <formula>20</formula>
    </cfRule>
  </conditionalFormatting>
  <conditionalFormatting sqref="D15:O15">
    <cfRule type="cellIs" dxfId="273" priority="10" operator="greaterThan">
      <formula>20</formula>
    </cfRule>
  </conditionalFormatting>
  <conditionalFormatting sqref="R15:AC15">
    <cfRule type="cellIs" dxfId="272" priority="9" operator="greaterThan">
      <formula>20</formula>
    </cfRule>
  </conditionalFormatting>
  <conditionalFormatting sqref="D18:O18">
    <cfRule type="cellIs" dxfId="271" priority="8" operator="greaterThan">
      <formula>20</formula>
    </cfRule>
  </conditionalFormatting>
  <conditionalFormatting sqref="R18:AC18">
    <cfRule type="cellIs" dxfId="270" priority="7" operator="greaterThan">
      <formula>20</formula>
    </cfRule>
  </conditionalFormatting>
  <conditionalFormatting sqref="D21:O21">
    <cfRule type="cellIs" dxfId="269" priority="6" operator="greaterThan">
      <formula>20</formula>
    </cfRule>
  </conditionalFormatting>
  <conditionalFormatting sqref="R21:AC21">
    <cfRule type="cellIs" dxfId="268" priority="5" operator="greaterThan">
      <formula>20</formula>
    </cfRule>
  </conditionalFormatting>
  <conditionalFormatting sqref="D24:O24">
    <cfRule type="cellIs" dxfId="267" priority="4" operator="greaterThan">
      <formula>20</formula>
    </cfRule>
  </conditionalFormatting>
  <conditionalFormatting sqref="R24:AC24">
    <cfRule type="cellIs" dxfId="266" priority="3" operator="greaterThan">
      <formula>20</formula>
    </cfRule>
  </conditionalFormatting>
  <conditionalFormatting sqref="D27:O27">
    <cfRule type="cellIs" dxfId="265" priority="2" operator="greaterThan">
      <formula>20</formula>
    </cfRule>
  </conditionalFormatting>
  <conditionalFormatting sqref="R27:AC27">
    <cfRule type="cellIs" dxfId="264" priority="1" operator="greaterThan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403"/>
  <sheetViews>
    <sheetView workbookViewId="0">
      <selection activeCell="D4" sqref="D4:O5"/>
    </sheetView>
  </sheetViews>
  <sheetFormatPr defaultColWidth="9.09765625" defaultRowHeight="14" x14ac:dyDescent="0.3"/>
  <cols>
    <col min="1" max="2" width="9.09765625" style="12"/>
    <col min="3" max="3" width="12.8984375" style="12" bestFit="1" customWidth="1"/>
    <col min="4" max="15" width="9.09765625" style="12"/>
    <col min="16" max="16" width="6.296875" style="12" customWidth="1"/>
    <col min="17" max="17" width="14.3984375" style="12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27</v>
      </c>
      <c r="C4" s="14" t="s">
        <v>393</v>
      </c>
      <c r="D4" s="12">
        <v>4.6600000000000003E-2</v>
      </c>
      <c r="E4" s="12">
        <v>4.7699999999999999E-2</v>
      </c>
      <c r="F4" s="12">
        <v>4.6399999999999997E-2</v>
      </c>
      <c r="G4" s="12">
        <v>4.65E-2</v>
      </c>
      <c r="H4" s="12">
        <v>4.7800000000000002E-2</v>
      </c>
      <c r="I4" s="12">
        <v>5.0299999999999997E-2</v>
      </c>
      <c r="J4" s="12">
        <v>5.1999999999999998E-2</v>
      </c>
      <c r="K4" s="12">
        <v>4.6899999999999997E-2</v>
      </c>
      <c r="L4" s="12">
        <v>4.5900000000000003E-2</v>
      </c>
      <c r="M4" s="12">
        <v>4.4900000000000002E-2</v>
      </c>
      <c r="N4" s="12">
        <v>4.9099999999999998E-2</v>
      </c>
      <c r="O4" s="12">
        <v>5.1799999999999999E-2</v>
      </c>
      <c r="Q4" s="14" t="s">
        <v>400</v>
      </c>
      <c r="R4" s="12">
        <v>3.6652999999999998</v>
      </c>
      <c r="S4" s="12">
        <v>3.5655999999999999</v>
      </c>
      <c r="T4" s="12">
        <v>3.3325999999999998</v>
      </c>
      <c r="U4" s="12">
        <v>2.3683000000000001</v>
      </c>
      <c r="V4" s="12">
        <v>1.1638999999999999</v>
      </c>
      <c r="W4" s="12">
        <v>0.52439999999999998</v>
      </c>
      <c r="X4" s="12">
        <v>0.21029999999999999</v>
      </c>
      <c r="Y4" s="12">
        <v>0.10879999999999999</v>
      </c>
      <c r="Z4" s="12">
        <v>7.9100000000000004E-2</v>
      </c>
      <c r="AA4" s="12">
        <v>5.9700000000000003E-2</v>
      </c>
      <c r="AB4" s="12">
        <v>5.5300000000000002E-2</v>
      </c>
      <c r="AC4" s="12">
        <v>5.9299999999999999E-2</v>
      </c>
    </row>
    <row r="5" spans="1:29" x14ac:dyDescent="0.3">
      <c r="C5" s="14"/>
      <c r="D5" s="12">
        <v>4.4400000000000002E-2</v>
      </c>
      <c r="E5" s="12">
        <v>5.2299999999999999E-2</v>
      </c>
      <c r="F5" s="12">
        <v>4.7600000000000003E-2</v>
      </c>
      <c r="G5" s="12">
        <v>4.7399999999999998E-2</v>
      </c>
      <c r="H5" s="12">
        <v>4.5900000000000003E-2</v>
      </c>
      <c r="I5" s="12">
        <v>4.4900000000000002E-2</v>
      </c>
      <c r="J5" s="12">
        <v>5.3199999999999997E-2</v>
      </c>
      <c r="K5" s="12">
        <v>4.4699999999999997E-2</v>
      </c>
      <c r="L5" s="12">
        <v>4.6100000000000002E-2</v>
      </c>
      <c r="M5" s="12">
        <v>4.36E-2</v>
      </c>
      <c r="N5" s="12">
        <v>4.7100000000000003E-2</v>
      </c>
      <c r="O5" s="12">
        <v>4.5699999999999998E-2</v>
      </c>
      <c r="Q5" s="14"/>
      <c r="R5" s="12">
        <v>3.661</v>
      </c>
      <c r="S5" s="12">
        <v>3.4581</v>
      </c>
      <c r="T5" s="12">
        <v>3.1863999999999999</v>
      </c>
      <c r="U5" s="12">
        <v>2.2736999999999998</v>
      </c>
      <c r="V5" s="12">
        <v>1.3546</v>
      </c>
      <c r="W5" s="12">
        <v>0.48520000000000002</v>
      </c>
      <c r="X5" s="12">
        <v>0.21690000000000001</v>
      </c>
      <c r="Y5" s="12">
        <v>0.1143</v>
      </c>
      <c r="Z5" s="12">
        <v>7.3499999999999996E-2</v>
      </c>
      <c r="AA5" s="12">
        <v>5.6099999999999997E-2</v>
      </c>
      <c r="AB5" s="12">
        <v>4.87E-2</v>
      </c>
      <c r="AC5" s="12">
        <v>4.8300000000000003E-2</v>
      </c>
    </row>
    <row r="6" spans="1:29" s="9" customFormat="1" x14ac:dyDescent="0.3">
      <c r="C6" s="19" t="s">
        <v>475</v>
      </c>
      <c r="D6" s="9">
        <f>_xlfn.STDEV.S(D4:D5)/AVERAGE(D4:D5)*100</f>
        <v>3.4189778430997917</v>
      </c>
      <c r="E6" s="9">
        <f>_xlfn.STDEV.S(E4:E5)/AVERAGE(E4:E5)*100</f>
        <v>6.5053823869162368</v>
      </c>
      <c r="F6" s="9">
        <f t="shared" ref="F6:O6" si="0">_xlfn.STDEV.S(F4:F5)/AVERAGE(F4:F5)*100</f>
        <v>1.8053790157954503</v>
      </c>
      <c r="G6" s="9">
        <f>_xlfn.STDEV.S(G4:G5)/AVERAGE(G4:G5)*100</f>
        <v>1.3554762578655832</v>
      </c>
      <c r="H6" s="9">
        <f t="shared" si="0"/>
        <v>2.8676689098280459</v>
      </c>
      <c r="I6" s="9">
        <f t="shared" si="0"/>
        <v>8.0217996185028415</v>
      </c>
      <c r="J6" s="9">
        <f t="shared" si="0"/>
        <v>1.6131713639236827</v>
      </c>
      <c r="K6" s="9">
        <f t="shared" si="0"/>
        <v>3.3965827917257752</v>
      </c>
      <c r="L6" s="9">
        <f t="shared" si="0"/>
        <v>0.30743773095067095</v>
      </c>
      <c r="M6" s="9">
        <f>_xlfn.STDEV.S(M4:M5)/AVERAGE(M4:M5)*100</f>
        <v>2.077375854333364</v>
      </c>
      <c r="N6" s="9">
        <f t="shared" si="0"/>
        <v>2.940152936326593</v>
      </c>
      <c r="O6" s="9">
        <f t="shared" si="0"/>
        <v>8.8479002363855184</v>
      </c>
      <c r="Q6" s="19" t="s">
        <v>475</v>
      </c>
      <c r="R6" s="9">
        <f>_xlfn.STDEV.S(R4:R5)/AVERAGE(R4:R5)*100</f>
        <v>8.3003949035719976E-2</v>
      </c>
      <c r="S6" s="9">
        <f>_xlfn.STDEV.S(S4:S5)/AVERAGE(S4:S5)*100</f>
        <v>2.1644995935918052</v>
      </c>
      <c r="T6" s="9">
        <f t="shared" ref="T6:AC6" si="1">_xlfn.STDEV.S(T4:T5)/AVERAGE(T4:T5)*100</f>
        <v>3.1716217643648772</v>
      </c>
      <c r="U6" s="9">
        <f>_xlfn.STDEV.S(U4:U5)/AVERAGE(U4:U5)*100</f>
        <v>2.8820465963053672</v>
      </c>
      <c r="V6" s="9">
        <f t="shared" si="1"/>
        <v>10.708379048820701</v>
      </c>
      <c r="W6" s="9">
        <f t="shared" si="1"/>
        <v>5.4910035306086824</v>
      </c>
      <c r="X6" s="9">
        <f t="shared" si="1"/>
        <v>2.1848805036663057</v>
      </c>
      <c r="Y6" s="9">
        <f t="shared" si="1"/>
        <v>3.4864072582035095</v>
      </c>
      <c r="Z6" s="9">
        <f t="shared" si="1"/>
        <v>5.1897745408187044</v>
      </c>
      <c r="AA6" s="9">
        <f t="shared" si="1"/>
        <v>4.3965188467557432</v>
      </c>
      <c r="AB6" s="9">
        <f t="shared" si="1"/>
        <v>8.9748168381369506</v>
      </c>
      <c r="AC6" s="9">
        <f t="shared" si="1"/>
        <v>14.457573593033473</v>
      </c>
    </row>
    <row r="7" spans="1:29" x14ac:dyDescent="0.3">
      <c r="C7" s="14" t="s">
        <v>478</v>
      </c>
      <c r="D7" s="12">
        <v>3.4681999999999999</v>
      </c>
      <c r="E7" s="12">
        <v>3.1137000000000001</v>
      </c>
      <c r="F7" s="12">
        <v>1.0129999999999999</v>
      </c>
      <c r="G7" s="12">
        <v>0.25330000000000003</v>
      </c>
      <c r="H7" s="12">
        <v>7.6700000000000004E-2</v>
      </c>
      <c r="I7" s="12">
        <v>5.2499999999999998E-2</v>
      </c>
      <c r="J7" s="12">
        <v>4.5400000000000003E-2</v>
      </c>
      <c r="K7" s="12">
        <v>4.5400000000000003E-2</v>
      </c>
      <c r="L7" s="12">
        <v>4.5699999999999998E-2</v>
      </c>
      <c r="M7" s="12">
        <v>4.4400000000000002E-2</v>
      </c>
      <c r="N7" s="12">
        <v>4.4499999999999998E-2</v>
      </c>
      <c r="O7" s="12">
        <v>4.3999999999999997E-2</v>
      </c>
      <c r="Q7" s="14" t="s">
        <v>479</v>
      </c>
      <c r="R7" s="12">
        <v>3.6093000000000002</v>
      </c>
      <c r="S7" s="12">
        <v>3.6316999999999999</v>
      </c>
      <c r="T7" s="12">
        <v>2.2475999999999998</v>
      </c>
      <c r="U7" s="12">
        <v>0.68899999999999995</v>
      </c>
      <c r="V7" s="12">
        <v>0.151</v>
      </c>
      <c r="W7" s="12">
        <v>6.6500000000000004E-2</v>
      </c>
      <c r="X7" s="12">
        <v>5.0799999999999998E-2</v>
      </c>
      <c r="Y7" s="12">
        <v>4.7699999999999999E-2</v>
      </c>
      <c r="Z7" s="12">
        <v>4.7699999999999999E-2</v>
      </c>
      <c r="AA7" s="12">
        <v>4.8000000000000001E-2</v>
      </c>
      <c r="AB7" s="12">
        <v>4.6399999999999997E-2</v>
      </c>
      <c r="AC7" s="12">
        <v>4.6399999999999997E-2</v>
      </c>
    </row>
    <row r="8" spans="1:29" x14ac:dyDescent="0.3">
      <c r="C8" s="14"/>
      <c r="D8" s="12">
        <v>3.5019999999999998</v>
      </c>
      <c r="E8" s="12">
        <v>2.9946999999999999</v>
      </c>
      <c r="F8" s="12">
        <v>1.1347</v>
      </c>
      <c r="G8" s="12">
        <v>0.22839999999999999</v>
      </c>
      <c r="H8" s="12">
        <v>0.1038</v>
      </c>
      <c r="I8" s="12">
        <v>5.2499999999999998E-2</v>
      </c>
      <c r="J8" s="12">
        <v>4.58E-2</v>
      </c>
      <c r="K8" s="12">
        <v>4.4900000000000002E-2</v>
      </c>
      <c r="L8" s="12">
        <v>4.6300000000000001E-2</v>
      </c>
      <c r="M8" s="12">
        <v>4.5100000000000001E-2</v>
      </c>
      <c r="N8" s="12">
        <v>4.5199999999999997E-2</v>
      </c>
      <c r="O8" s="12">
        <v>4.4299999999999999E-2</v>
      </c>
      <c r="Q8" s="14"/>
      <c r="R8" s="12">
        <v>3.6204000000000001</v>
      </c>
      <c r="S8" s="12">
        <v>3.524</v>
      </c>
      <c r="T8" s="12">
        <v>2.2181000000000002</v>
      </c>
      <c r="U8" s="12">
        <v>0.57789999999999997</v>
      </c>
      <c r="V8" s="12">
        <v>0.15590000000000001</v>
      </c>
      <c r="W8" s="12">
        <v>7.17E-2</v>
      </c>
      <c r="X8" s="12">
        <v>5.1499999999999997E-2</v>
      </c>
      <c r="Y8" s="12">
        <v>4.9099999999999998E-2</v>
      </c>
      <c r="Z8" s="12">
        <v>5.3699999999999998E-2</v>
      </c>
      <c r="AA8" s="12">
        <v>4.7300000000000002E-2</v>
      </c>
      <c r="AB8" s="12">
        <v>4.58E-2</v>
      </c>
      <c r="AC8" s="12">
        <v>4.5100000000000001E-2</v>
      </c>
    </row>
    <row r="9" spans="1:29" s="9" customFormat="1" x14ac:dyDescent="0.3">
      <c r="C9" s="19" t="s">
        <v>475</v>
      </c>
      <c r="D9" s="9">
        <f>_xlfn.STDEV.S(D7:D8)/AVERAGE(D7:D8)*100</f>
        <v>0.68578259459140867</v>
      </c>
      <c r="E9" s="9">
        <f>_xlfn.STDEV.S(E7:E8)/AVERAGE(E7:E8)*100</f>
        <v>2.7550817549996505</v>
      </c>
      <c r="F9" s="9">
        <f t="shared" ref="F9:O9" si="2">_xlfn.STDEV.S(F7:F8)/AVERAGE(F7:F8)*100</f>
        <v>8.0136793099970145</v>
      </c>
      <c r="G9" s="9">
        <f>_xlfn.STDEV.S(G7:G8)/AVERAGE(G7:G8)*100</f>
        <v>7.3103420600145546</v>
      </c>
      <c r="H9" s="9">
        <f t="shared" si="2"/>
        <v>21.232790881058726</v>
      </c>
      <c r="I9" s="9">
        <f t="shared" si="2"/>
        <v>0</v>
      </c>
      <c r="J9" s="9">
        <f t="shared" si="2"/>
        <v>0.62026910630398524</v>
      </c>
      <c r="K9" s="9">
        <f t="shared" si="2"/>
        <v>0.78306398802497013</v>
      </c>
      <c r="L9" s="9">
        <f t="shared" si="2"/>
        <v>0.92231319285202351</v>
      </c>
      <c r="M9" s="9">
        <f>_xlfn.STDEV.S(M7:M8)/AVERAGE(M7:M8)*100</f>
        <v>1.1060888197331458</v>
      </c>
      <c r="N9" s="9">
        <f t="shared" si="2"/>
        <v>1.1036226239254912</v>
      </c>
      <c r="O9" s="9">
        <f t="shared" si="2"/>
        <v>0.48048025901690927</v>
      </c>
      <c r="Q9" s="19" t="s">
        <v>475</v>
      </c>
      <c r="R9" s="9">
        <f>_xlfn.STDEV.S(R7:R8)/AVERAGE(R7:R8)*100</f>
        <v>0.21712893401304614</v>
      </c>
      <c r="S9" s="9">
        <f>_xlfn.STDEV.S(S7:S8)/AVERAGE(S7:S8)*100</f>
        <v>2.1285241229730456</v>
      </c>
      <c r="T9" s="9">
        <f t="shared" ref="T9:AC9" si="3">_xlfn.STDEV.S(T7:T8)/AVERAGE(T7:T8)*100</f>
        <v>0.93421636227256166</v>
      </c>
      <c r="U9" s="9">
        <f>_xlfn.STDEV.S(U7:U8)/AVERAGE(U7:U8)*100</f>
        <v>12.401857035255414</v>
      </c>
      <c r="V9" s="9">
        <f t="shared" si="3"/>
        <v>2.2579493175719083</v>
      </c>
      <c r="W9" s="9">
        <f t="shared" si="3"/>
        <v>5.3212087730391389</v>
      </c>
      <c r="X9" s="9">
        <f t="shared" si="3"/>
        <v>0.96769256467367104</v>
      </c>
      <c r="Y9" s="9">
        <f t="shared" si="3"/>
        <v>2.0453501935148046</v>
      </c>
      <c r="Z9" s="9">
        <f t="shared" si="3"/>
        <v>8.3681275880064785</v>
      </c>
      <c r="AA9" s="9">
        <f t="shared" si="3"/>
        <v>1.0387717666958716</v>
      </c>
      <c r="AB9" s="9">
        <f t="shared" si="3"/>
        <v>0.92031251347489351</v>
      </c>
      <c r="AC9" s="9">
        <f t="shared" si="3"/>
        <v>2.0092651705847184</v>
      </c>
    </row>
    <row r="10" spans="1:29" x14ac:dyDescent="0.3">
      <c r="C10" s="14" t="s">
        <v>480</v>
      </c>
      <c r="D10" s="12">
        <v>3.5314000000000001</v>
      </c>
      <c r="E10" s="12">
        <v>2.6583999999999999</v>
      </c>
      <c r="F10" s="12">
        <v>0.70760000000000001</v>
      </c>
      <c r="G10" s="12">
        <v>0.17560000000000001</v>
      </c>
      <c r="H10" s="12">
        <v>6.9599999999999995E-2</v>
      </c>
      <c r="I10" s="12">
        <v>4.8800000000000003E-2</v>
      </c>
      <c r="J10" s="12">
        <v>4.48E-2</v>
      </c>
      <c r="K10" s="12">
        <v>4.4400000000000002E-2</v>
      </c>
      <c r="L10" s="12">
        <v>4.4600000000000001E-2</v>
      </c>
      <c r="M10" s="12">
        <v>4.3799999999999999E-2</v>
      </c>
      <c r="N10" s="12">
        <v>4.41E-2</v>
      </c>
      <c r="O10" s="12">
        <v>4.3299999999999998E-2</v>
      </c>
      <c r="Q10" s="14" t="s">
        <v>486</v>
      </c>
      <c r="R10" s="12">
        <v>3.6665000000000001</v>
      </c>
      <c r="S10" s="12">
        <v>2.6004</v>
      </c>
      <c r="T10" s="12">
        <v>0.86660000000000004</v>
      </c>
      <c r="U10" s="12">
        <v>0.16880000000000001</v>
      </c>
      <c r="V10" s="12">
        <v>0.1085</v>
      </c>
      <c r="W10" s="12">
        <v>5.0599999999999999E-2</v>
      </c>
      <c r="X10" s="12">
        <v>4.6300000000000001E-2</v>
      </c>
      <c r="Y10" s="12">
        <v>4.6300000000000001E-2</v>
      </c>
      <c r="Z10" s="12">
        <v>4.6100000000000002E-2</v>
      </c>
      <c r="AA10" s="12">
        <v>4.6300000000000001E-2</v>
      </c>
      <c r="AB10" s="12">
        <v>4.48E-2</v>
      </c>
      <c r="AC10" s="12">
        <v>4.58E-2</v>
      </c>
    </row>
    <row r="11" spans="1:29" x14ac:dyDescent="0.3">
      <c r="C11" s="14"/>
      <c r="D11" s="12">
        <v>3.4542999999999999</v>
      </c>
      <c r="E11" s="12">
        <v>2.4977999999999998</v>
      </c>
      <c r="F11" s="12">
        <v>0.58730000000000004</v>
      </c>
      <c r="G11" s="12">
        <v>0.1595</v>
      </c>
      <c r="H11" s="12">
        <v>6.6500000000000004E-2</v>
      </c>
      <c r="I11" s="12">
        <v>5.0599999999999999E-2</v>
      </c>
      <c r="J11" s="12">
        <v>4.5499999999999999E-2</v>
      </c>
      <c r="K11" s="12">
        <v>4.3999999999999997E-2</v>
      </c>
      <c r="L11" s="12">
        <v>5.2400000000000002E-2</v>
      </c>
      <c r="M11" s="12">
        <v>4.3700000000000003E-2</v>
      </c>
      <c r="N11" s="12">
        <v>4.48E-2</v>
      </c>
      <c r="O11" s="12">
        <v>4.4699999999999997E-2</v>
      </c>
      <c r="Q11" s="14"/>
      <c r="R11" s="12">
        <v>3.6352000000000002</v>
      </c>
      <c r="S11" s="12">
        <v>2.7936999999999999</v>
      </c>
      <c r="T11" s="12">
        <v>0.82879999999999998</v>
      </c>
      <c r="U11" s="12">
        <v>0.19839999999999999</v>
      </c>
      <c r="V11" s="12">
        <v>8.4099999999999994E-2</v>
      </c>
      <c r="W11" s="12">
        <v>4.9500000000000002E-2</v>
      </c>
      <c r="X11" s="12">
        <v>4.5400000000000003E-2</v>
      </c>
      <c r="Y11" s="12">
        <v>4.6100000000000002E-2</v>
      </c>
      <c r="Z11" s="12">
        <v>4.6399999999999997E-2</v>
      </c>
      <c r="AA11" s="12">
        <v>4.5100000000000001E-2</v>
      </c>
      <c r="AB11" s="12">
        <v>4.6199999999999998E-2</v>
      </c>
      <c r="AC11" s="12">
        <v>4.4600000000000001E-2</v>
      </c>
    </row>
    <row r="12" spans="1:29" s="9" customFormat="1" x14ac:dyDescent="0.3">
      <c r="C12" s="19" t="s">
        <v>475</v>
      </c>
      <c r="D12" s="9">
        <f>_xlfn.STDEV.S(D10:D11)/AVERAGE(D10:D11)*100</f>
        <v>1.5608438046146538</v>
      </c>
      <c r="E12" s="9">
        <f>_xlfn.STDEV.S(E10:E11)/AVERAGE(E10:E11)*100</f>
        <v>4.4048465559349745</v>
      </c>
      <c r="F12" s="9">
        <f t="shared" ref="F12:O12" si="4">_xlfn.STDEV.S(F10:F11)/AVERAGE(F10:F11)*100</f>
        <v>13.138457915938162</v>
      </c>
      <c r="G12" s="9">
        <f>_xlfn.STDEV.S(G10:G11)/AVERAGE(G10:G11)*100</f>
        <v>6.7946399147140664</v>
      </c>
      <c r="H12" s="9">
        <f t="shared" si="4"/>
        <v>3.2212064976903627</v>
      </c>
      <c r="I12" s="9">
        <f t="shared" si="4"/>
        <v>2.5609501129492611</v>
      </c>
      <c r="J12" s="9">
        <f t="shared" si="4"/>
        <v>1.0962895832349562</v>
      </c>
      <c r="K12" s="9">
        <f t="shared" si="4"/>
        <v>0.63991563908285565</v>
      </c>
      <c r="L12" s="9">
        <f t="shared" si="4"/>
        <v>11.372026584031074</v>
      </c>
      <c r="M12" s="9">
        <f>_xlfn.STDEV.S(M10:M11)/AVERAGE(M10:M11)*100</f>
        <v>0.16162440712834714</v>
      </c>
      <c r="N12" s="9">
        <f t="shared" si="4"/>
        <v>1.1135539861205461</v>
      </c>
      <c r="O12" s="9">
        <f t="shared" si="4"/>
        <v>2.2498852128662854</v>
      </c>
      <c r="Q12" s="19" t="s">
        <v>475</v>
      </c>
      <c r="R12" s="9">
        <f>_xlfn.STDEV.S(R10:R11)/AVERAGE(R10:R11)*100</f>
        <v>0.60622710467805729</v>
      </c>
      <c r="S12" s="9">
        <f>_xlfn.STDEV.S(S10:S11)/AVERAGE(S10:S11)*100</f>
        <v>5.0678979182202584</v>
      </c>
      <c r="T12" s="9">
        <f t="shared" ref="T12:AC12" si="5">_xlfn.STDEV.S(T10:T11)/AVERAGE(T10:T11)*100</f>
        <v>3.1530773066947666</v>
      </c>
      <c r="U12" s="9">
        <f>_xlfn.STDEV.S(U10:U11)/AVERAGE(U10:U11)*100</f>
        <v>11.399978607364813</v>
      </c>
      <c r="V12" s="9">
        <f t="shared" si="5"/>
        <v>17.916308889877158</v>
      </c>
      <c r="W12" s="9">
        <f t="shared" si="5"/>
        <v>1.5540808377726276</v>
      </c>
      <c r="X12" s="9">
        <f t="shared" si="5"/>
        <v>1.3879958627434925</v>
      </c>
      <c r="Y12" s="9">
        <f t="shared" si="5"/>
        <v>0.3061068316824862</v>
      </c>
      <c r="Z12" s="9">
        <f t="shared" si="5"/>
        <v>0.45866385806694165</v>
      </c>
      <c r="AA12" s="9">
        <f t="shared" si="5"/>
        <v>1.856735530467958</v>
      </c>
      <c r="AB12" s="9">
        <f t="shared" si="5"/>
        <v>2.1757131728816823</v>
      </c>
      <c r="AC12" s="9">
        <f t="shared" si="5"/>
        <v>1.8772746403182672</v>
      </c>
    </row>
    <row r="13" spans="1:29" x14ac:dyDescent="0.3">
      <c r="C13" s="14" t="s">
        <v>481</v>
      </c>
      <c r="D13" s="12">
        <v>5.1200000000000002E-2</v>
      </c>
      <c r="E13" s="12">
        <v>7.7600000000000002E-2</v>
      </c>
      <c r="F13" s="12">
        <v>6.0600000000000001E-2</v>
      </c>
      <c r="G13" s="12">
        <v>4.7199999999999999E-2</v>
      </c>
      <c r="H13" s="12">
        <v>6.6199999999999995E-2</v>
      </c>
      <c r="I13" s="12">
        <v>5.9499999999999997E-2</v>
      </c>
      <c r="J13" s="12">
        <v>4.4999999999999998E-2</v>
      </c>
      <c r="K13" s="12">
        <v>4.7800000000000002E-2</v>
      </c>
      <c r="L13" s="12">
        <v>4.5600000000000002E-2</v>
      </c>
      <c r="M13" s="12">
        <v>4.6399999999999997E-2</v>
      </c>
      <c r="N13" s="12">
        <v>4.82E-2</v>
      </c>
      <c r="O13" s="12">
        <v>7.9200000000000007E-2</v>
      </c>
      <c r="Q13" s="14" t="s">
        <v>487</v>
      </c>
      <c r="R13" s="12">
        <v>3.331</v>
      </c>
      <c r="S13" s="12">
        <v>0.98329999999999995</v>
      </c>
      <c r="T13" s="12">
        <v>0.24099999999999999</v>
      </c>
      <c r="U13" s="12">
        <v>7.8100000000000003E-2</v>
      </c>
      <c r="V13" s="12">
        <v>7.6399999999999996E-2</v>
      </c>
      <c r="W13" s="12">
        <v>4.6800000000000001E-2</v>
      </c>
      <c r="X13" s="12">
        <v>4.6300000000000001E-2</v>
      </c>
      <c r="Y13" s="12">
        <v>4.7E-2</v>
      </c>
      <c r="Z13" s="12">
        <v>4.65E-2</v>
      </c>
      <c r="AA13" s="12">
        <v>4.7600000000000003E-2</v>
      </c>
      <c r="AB13" s="12">
        <v>4.6899999999999997E-2</v>
      </c>
      <c r="AC13" s="12">
        <v>4.6300000000000001E-2</v>
      </c>
    </row>
    <row r="14" spans="1:29" x14ac:dyDescent="0.3">
      <c r="C14" s="14"/>
      <c r="D14" s="12">
        <v>6.3799999999999996E-2</v>
      </c>
      <c r="E14" s="12">
        <v>8.5000000000000006E-2</v>
      </c>
      <c r="F14" s="12">
        <v>8.0799999999999997E-2</v>
      </c>
      <c r="G14" s="12">
        <v>5.9299999999999999E-2</v>
      </c>
      <c r="H14" s="12">
        <v>5.74E-2</v>
      </c>
      <c r="I14" s="12">
        <v>0.06</v>
      </c>
      <c r="J14" s="12">
        <v>5.2400000000000002E-2</v>
      </c>
      <c r="K14" s="12">
        <v>6.0699999999999997E-2</v>
      </c>
      <c r="L14" s="12">
        <v>7.3599999999999999E-2</v>
      </c>
      <c r="M14" s="12">
        <v>4.5600000000000002E-2</v>
      </c>
      <c r="N14" s="12">
        <v>4.82E-2</v>
      </c>
      <c r="O14" s="12">
        <v>5.8200000000000002E-2</v>
      </c>
      <c r="Q14" s="14"/>
      <c r="R14" s="12">
        <v>3.0952999999999999</v>
      </c>
      <c r="S14" s="12">
        <v>1.1366000000000001</v>
      </c>
      <c r="T14" s="12">
        <v>0.2409</v>
      </c>
      <c r="U14" s="12">
        <v>8.3099999999999993E-2</v>
      </c>
      <c r="V14" s="12">
        <v>5.3800000000000001E-2</v>
      </c>
      <c r="W14" s="12">
        <v>4.6899999999999997E-2</v>
      </c>
      <c r="X14" s="12">
        <v>4.9599999999999998E-2</v>
      </c>
      <c r="Y14" s="12">
        <v>4.58E-2</v>
      </c>
      <c r="Z14" s="12">
        <v>4.6199999999999998E-2</v>
      </c>
      <c r="AA14" s="12">
        <v>4.6899999999999997E-2</v>
      </c>
      <c r="AB14" s="12">
        <v>4.5199999999999997E-2</v>
      </c>
      <c r="AC14" s="12">
        <v>4.4699999999999997E-2</v>
      </c>
    </row>
    <row r="15" spans="1:29" s="9" customFormat="1" x14ac:dyDescent="0.3">
      <c r="C15" s="19" t="s">
        <v>475</v>
      </c>
      <c r="D15" s="9">
        <f>_xlfn.STDEV.S(D13:D14)/AVERAGE(D13:D14)*100</f>
        <v>15.49486163991404</v>
      </c>
      <c r="E15" s="9">
        <f>_xlfn.STDEV.S(E13:E14)/AVERAGE(E13:E14)*100</f>
        <v>6.4361502838627977</v>
      </c>
      <c r="F15" s="9">
        <f t="shared" ref="F15:O15" si="6">_xlfn.STDEV.S(F13:F14)/AVERAGE(F13:F14)*100</f>
        <v>20.203050891044263</v>
      </c>
      <c r="G15" s="9">
        <f>_xlfn.STDEV.S(G13:G14)/AVERAGE(G13:G14)*100</f>
        <v>16.067590708652045</v>
      </c>
      <c r="H15" s="9">
        <f t="shared" si="6"/>
        <v>10.068834424662809</v>
      </c>
      <c r="I15" s="9">
        <f t="shared" si="6"/>
        <v>0.5917211558046428</v>
      </c>
      <c r="J15" s="9">
        <f t="shared" si="6"/>
        <v>10.744538358892104</v>
      </c>
      <c r="K15" s="9">
        <f t="shared" si="6"/>
        <v>16.81415203190134</v>
      </c>
      <c r="L15" s="9">
        <f t="shared" si="6"/>
        <v>33.219781666482135</v>
      </c>
      <c r="M15" s="9">
        <f>_xlfn.STDEV.S(M13:M14)/AVERAGE(M13:M14)*100</f>
        <v>1.2297509238026838</v>
      </c>
      <c r="N15" s="9">
        <f t="shared" si="6"/>
        <v>0</v>
      </c>
      <c r="O15" s="9">
        <f t="shared" si="6"/>
        <v>21.614617765527576</v>
      </c>
      <c r="Q15" s="19" t="s">
        <v>475</v>
      </c>
      <c r="R15" s="9">
        <f>_xlfn.STDEV.S(R13:R14)/AVERAGE(R13:R14)*100</f>
        <v>5.1869681877805043</v>
      </c>
      <c r="S15" s="9">
        <f>_xlfn.STDEV.S(S13:S14)/AVERAGE(S13:S14)*100</f>
        <v>10.226847450907856</v>
      </c>
      <c r="T15" s="9">
        <f t="shared" ref="T15:AC15" si="7">_xlfn.STDEV.S(T13:T14)/AVERAGE(T13:T14)*100</f>
        <v>2.9346618849822353E-2</v>
      </c>
      <c r="U15" s="9">
        <f>_xlfn.STDEV.S(U13:U14)/AVERAGE(U13:U14)*100</f>
        <v>4.3865184937130657</v>
      </c>
      <c r="V15" s="9">
        <f t="shared" si="7"/>
        <v>24.547793018150639</v>
      </c>
      <c r="W15" s="9">
        <f t="shared" si="7"/>
        <v>0.15092994262252266</v>
      </c>
      <c r="X15" s="9">
        <f t="shared" si="7"/>
        <v>4.8664283168208655</v>
      </c>
      <c r="Y15" s="9">
        <f t="shared" si="7"/>
        <v>1.8287244341031399</v>
      </c>
      <c r="Z15" s="9">
        <f t="shared" si="7"/>
        <v>0.45767429203013033</v>
      </c>
      <c r="AA15" s="9">
        <f t="shared" si="7"/>
        <v>1.0475656017578574</v>
      </c>
      <c r="AB15" s="9">
        <f t="shared" si="7"/>
        <v>2.6103833398851926</v>
      </c>
      <c r="AC15" s="9">
        <f t="shared" si="7"/>
        <v>2.4865293404362179</v>
      </c>
    </row>
    <row r="16" spans="1:29" x14ac:dyDescent="0.3">
      <c r="C16" s="14" t="s">
        <v>482</v>
      </c>
      <c r="D16" s="12">
        <v>0.1148</v>
      </c>
      <c r="E16" s="12">
        <v>6.0100000000000001E-2</v>
      </c>
      <c r="F16" s="12">
        <v>6.0400000000000002E-2</v>
      </c>
      <c r="G16" s="12">
        <v>4.7899999999999998E-2</v>
      </c>
      <c r="H16" s="12">
        <v>5.04E-2</v>
      </c>
      <c r="I16" s="12">
        <v>4.5699999999999998E-2</v>
      </c>
      <c r="J16" s="12">
        <v>4.4699999999999997E-2</v>
      </c>
      <c r="K16" s="12">
        <v>4.7600000000000003E-2</v>
      </c>
      <c r="L16" s="12">
        <v>4.6100000000000002E-2</v>
      </c>
      <c r="M16" s="12">
        <v>4.6600000000000003E-2</v>
      </c>
      <c r="N16" s="12">
        <v>4.7899999999999998E-2</v>
      </c>
      <c r="O16" s="12">
        <v>4.5699999999999998E-2</v>
      </c>
      <c r="Q16" s="14" t="s">
        <v>488</v>
      </c>
      <c r="R16" s="12">
        <v>1.8975</v>
      </c>
      <c r="S16" s="12">
        <v>0.61870000000000003</v>
      </c>
      <c r="T16" s="12">
        <v>0.15210000000000001</v>
      </c>
      <c r="U16" s="12">
        <v>6.3100000000000003E-2</v>
      </c>
      <c r="V16" s="12">
        <v>5.1400000000000001E-2</v>
      </c>
      <c r="W16" s="12">
        <v>4.87E-2</v>
      </c>
      <c r="X16" s="12">
        <v>4.9599999999999998E-2</v>
      </c>
      <c r="Y16" s="12">
        <v>4.9299999999999997E-2</v>
      </c>
      <c r="Z16" s="12">
        <v>4.7E-2</v>
      </c>
      <c r="AA16" s="12">
        <v>4.7199999999999999E-2</v>
      </c>
      <c r="AB16" s="12">
        <v>4.8500000000000001E-2</v>
      </c>
      <c r="AC16" s="12">
        <v>4.82E-2</v>
      </c>
    </row>
    <row r="17" spans="1:29" x14ac:dyDescent="0.3">
      <c r="C17" s="14"/>
      <c r="D17" s="12">
        <v>9.1200000000000003E-2</v>
      </c>
      <c r="E17" s="12">
        <v>6.0999999999999999E-2</v>
      </c>
      <c r="F17" s="12">
        <v>4.7300000000000002E-2</v>
      </c>
      <c r="G17" s="12">
        <v>4.4600000000000001E-2</v>
      </c>
      <c r="H17" s="12">
        <v>4.7399999999999998E-2</v>
      </c>
      <c r="I17" s="12">
        <v>4.8399999999999999E-2</v>
      </c>
      <c r="J17" s="12">
        <v>6.3500000000000001E-2</v>
      </c>
      <c r="K17" s="12">
        <v>4.4900000000000002E-2</v>
      </c>
      <c r="L17" s="12">
        <v>4.7199999999999999E-2</v>
      </c>
      <c r="M17" s="12">
        <v>4.4200000000000003E-2</v>
      </c>
      <c r="N17" s="12">
        <v>4.6899999999999997E-2</v>
      </c>
      <c r="O17" s="12">
        <v>4.4900000000000002E-2</v>
      </c>
      <c r="Q17" s="14"/>
      <c r="R17" s="12">
        <v>2.3845999999999998</v>
      </c>
      <c r="S17" s="12">
        <v>0.61119999999999997</v>
      </c>
      <c r="T17" s="12">
        <v>0.1482</v>
      </c>
      <c r="U17" s="12">
        <v>7.0099999999999996E-2</v>
      </c>
      <c r="V17" s="12">
        <v>5.3100000000000001E-2</v>
      </c>
      <c r="W17" s="12">
        <v>4.9299999999999997E-2</v>
      </c>
      <c r="X17" s="12">
        <v>4.9099999999999998E-2</v>
      </c>
      <c r="Y17" s="12">
        <v>5.0299999999999997E-2</v>
      </c>
      <c r="Z17" s="12">
        <v>4.8399999999999999E-2</v>
      </c>
      <c r="AA17" s="12">
        <v>5.04E-2</v>
      </c>
      <c r="AB17" s="12">
        <v>4.7100000000000003E-2</v>
      </c>
      <c r="AC17" s="12">
        <v>4.6699999999999998E-2</v>
      </c>
    </row>
    <row r="18" spans="1:29" s="9" customFormat="1" x14ac:dyDescent="0.3">
      <c r="C18" s="19" t="s">
        <v>475</v>
      </c>
      <c r="D18" s="9">
        <f>_xlfn.STDEV.S(D16:D17)/AVERAGE(D16:D17)*100</f>
        <v>16.201669937866356</v>
      </c>
      <c r="E18" s="9">
        <f>_xlfn.STDEV.S(E16:E17)/AVERAGE(E16:E17)*100</f>
        <v>1.0510257688982516</v>
      </c>
      <c r="F18" s="9">
        <f t="shared" ref="F18:O18" si="8">_xlfn.STDEV.S(F16:F17)/AVERAGE(F16:F17)*100</f>
        <v>17.201669143071026</v>
      </c>
      <c r="G18" s="9">
        <f>_xlfn.STDEV.S(G16:G17)/AVERAGE(G16:G17)*100</f>
        <v>5.0453024387364431</v>
      </c>
      <c r="H18" s="9">
        <f t="shared" si="8"/>
        <v>4.3380784121874116</v>
      </c>
      <c r="I18" s="9">
        <f t="shared" si="8"/>
        <v>4.057785991931306</v>
      </c>
      <c r="J18" s="9">
        <f t="shared" si="8"/>
        <v>24.572287405373679</v>
      </c>
      <c r="K18" s="9">
        <f t="shared" si="8"/>
        <v>4.1279747226025485</v>
      </c>
      <c r="L18" s="9">
        <f t="shared" si="8"/>
        <v>1.6673471796467312</v>
      </c>
      <c r="M18" s="9">
        <f>_xlfn.STDEV.S(M16:M17)/AVERAGE(M16:M17)*100</f>
        <v>3.7380094159641266</v>
      </c>
      <c r="N18" s="9">
        <f t="shared" si="8"/>
        <v>1.4917864581994689</v>
      </c>
      <c r="O18" s="9">
        <f t="shared" si="8"/>
        <v>1.2487536974596789</v>
      </c>
      <c r="Q18" s="19" t="s">
        <v>475</v>
      </c>
      <c r="R18" s="9">
        <f>_xlfn.STDEV.S(R16:R17)/AVERAGE(R16:R17)*100</f>
        <v>16.087046688118793</v>
      </c>
      <c r="S18" s="9">
        <f>_xlfn.STDEV.S(S16:S17)/AVERAGE(S16:S17)*100</f>
        <v>0.86239545636216763</v>
      </c>
      <c r="T18" s="9">
        <f t="shared" ref="T18:AC18" si="9">_xlfn.STDEV.S(T16:T17)/AVERAGE(T16:T17)*100</f>
        <v>1.8366409900949354</v>
      </c>
      <c r="U18" s="9">
        <f>_xlfn.STDEV.S(U16:U17)/AVERAGE(U16:U17)*100</f>
        <v>7.4320532557144565</v>
      </c>
      <c r="V18" s="9">
        <f t="shared" si="9"/>
        <v>2.3006345033820685</v>
      </c>
      <c r="W18" s="9">
        <f t="shared" si="9"/>
        <v>0.86584503818760394</v>
      </c>
      <c r="X18" s="9">
        <f t="shared" si="9"/>
        <v>0.71642024436327068</v>
      </c>
      <c r="Y18" s="9">
        <f t="shared" si="9"/>
        <v>1.4198931349127473</v>
      </c>
      <c r="Z18" s="9">
        <f t="shared" si="9"/>
        <v>2.0753658148032819</v>
      </c>
      <c r="AA18" s="9">
        <f t="shared" si="9"/>
        <v>4.6367657782724461</v>
      </c>
      <c r="AB18" s="9">
        <f t="shared" si="9"/>
        <v>2.0710240453162458</v>
      </c>
      <c r="AC18" s="9">
        <f t="shared" si="9"/>
        <v>2.2353217529606373</v>
      </c>
    </row>
    <row r="19" spans="1:29" x14ac:dyDescent="0.3">
      <c r="C19" s="14" t="s">
        <v>483</v>
      </c>
      <c r="D19" s="12">
        <v>0.25330000000000003</v>
      </c>
      <c r="E19" s="12">
        <v>0.1041</v>
      </c>
      <c r="F19" s="12">
        <v>5.3100000000000001E-2</v>
      </c>
      <c r="G19" s="12">
        <v>4.8300000000000003E-2</v>
      </c>
      <c r="H19" s="12">
        <v>4.6300000000000001E-2</v>
      </c>
      <c r="I19" s="12">
        <v>4.8599999999999997E-2</v>
      </c>
      <c r="J19" s="12">
        <v>5.6500000000000002E-2</v>
      </c>
      <c r="K19" s="12">
        <v>4.4999999999999998E-2</v>
      </c>
      <c r="L19" s="12">
        <v>5.5100000000000003E-2</v>
      </c>
      <c r="M19" s="12">
        <v>4.5499999999999999E-2</v>
      </c>
      <c r="N19" s="12">
        <v>4.9000000000000002E-2</v>
      </c>
      <c r="O19" s="12">
        <v>4.6800000000000001E-2</v>
      </c>
      <c r="Q19" s="14" t="s">
        <v>489</v>
      </c>
      <c r="R19" s="12">
        <v>4.5100000000000001E-2</v>
      </c>
      <c r="S19" s="12">
        <v>4.5400000000000003E-2</v>
      </c>
      <c r="T19" s="12">
        <v>4.7100000000000003E-2</v>
      </c>
      <c r="U19" s="12">
        <v>4.6699999999999998E-2</v>
      </c>
      <c r="V19" s="12">
        <v>4.7500000000000001E-2</v>
      </c>
      <c r="W19" s="12">
        <v>4.7100000000000003E-2</v>
      </c>
      <c r="X19" s="12">
        <v>4.8899999999999999E-2</v>
      </c>
      <c r="Y19" s="12">
        <v>4.9000000000000002E-2</v>
      </c>
      <c r="Z19" s="12">
        <v>4.7899999999999998E-2</v>
      </c>
      <c r="AA19" s="12">
        <v>4.8399999999999999E-2</v>
      </c>
      <c r="AB19" s="12">
        <v>4.6699999999999998E-2</v>
      </c>
      <c r="AC19" s="12">
        <v>4.9700000000000001E-2</v>
      </c>
    </row>
    <row r="20" spans="1:29" x14ac:dyDescent="0.3">
      <c r="C20" s="14"/>
      <c r="D20" s="12">
        <v>0.29530000000000001</v>
      </c>
      <c r="E20" s="12">
        <v>0.1061</v>
      </c>
      <c r="F20" s="12">
        <v>5.7799999999999997E-2</v>
      </c>
      <c r="G20" s="12">
        <v>4.82E-2</v>
      </c>
      <c r="H20" s="12">
        <v>5.9400000000000001E-2</v>
      </c>
      <c r="I20" s="12">
        <v>4.8300000000000003E-2</v>
      </c>
      <c r="J20" s="12">
        <v>4.5699999999999998E-2</v>
      </c>
      <c r="K20" s="12">
        <v>4.6100000000000002E-2</v>
      </c>
      <c r="L20" s="12">
        <v>4.5499999999999999E-2</v>
      </c>
      <c r="M20" s="12">
        <v>4.5900000000000003E-2</v>
      </c>
      <c r="N20" s="12">
        <v>4.65E-2</v>
      </c>
      <c r="O20" s="12">
        <v>4.58E-2</v>
      </c>
      <c r="Q20" s="14"/>
      <c r="R20" s="12">
        <v>4.7199999999999999E-2</v>
      </c>
      <c r="S20" s="12">
        <v>4.7800000000000002E-2</v>
      </c>
      <c r="T20" s="12">
        <v>4.7800000000000002E-2</v>
      </c>
      <c r="U20" s="12">
        <v>5.1999999999999998E-2</v>
      </c>
      <c r="V20" s="12">
        <v>4.8899999999999999E-2</v>
      </c>
      <c r="W20" s="12">
        <v>5.16E-2</v>
      </c>
      <c r="X20" s="12">
        <v>4.7100000000000003E-2</v>
      </c>
      <c r="Y20" s="12">
        <v>4.7199999999999999E-2</v>
      </c>
      <c r="Z20" s="12">
        <v>4.6899999999999997E-2</v>
      </c>
      <c r="AA20" s="12">
        <v>4.7600000000000003E-2</v>
      </c>
      <c r="AB20" s="12">
        <v>4.6600000000000003E-2</v>
      </c>
      <c r="AC20" s="12">
        <v>4.6899999999999997E-2</v>
      </c>
    </row>
    <row r="21" spans="1:29" s="9" customFormat="1" x14ac:dyDescent="0.3">
      <c r="C21" s="19" t="s">
        <v>475</v>
      </c>
      <c r="D21" s="9">
        <f>_xlfn.STDEV.S(D19:D20)/AVERAGE(D19:D20)*100</f>
        <v>10.827008680216911</v>
      </c>
      <c r="E21" s="9">
        <f>_xlfn.STDEV.S(E19:E20)/AVERAGE(E19:E20)*100</f>
        <v>1.3455885465015189</v>
      </c>
      <c r="F21" s="9">
        <f t="shared" ref="F21:O21" si="10">_xlfn.STDEV.S(F19:F20)/AVERAGE(F19:F20)*100</f>
        <v>5.9935110398138338</v>
      </c>
      <c r="G21" s="9">
        <f>_xlfn.STDEV.S(G19:G20)/AVERAGE(G19:G20)*100</f>
        <v>0.14655062822519538</v>
      </c>
      <c r="H21" s="9">
        <f t="shared" si="10"/>
        <v>17.527150110773501</v>
      </c>
      <c r="I21" s="9">
        <f t="shared" si="10"/>
        <v>0.43783701621457288</v>
      </c>
      <c r="J21" s="9">
        <f t="shared" si="10"/>
        <v>14.944722576936782</v>
      </c>
      <c r="K21" s="9">
        <f t="shared" si="10"/>
        <v>1.7076124243802524</v>
      </c>
      <c r="L21" s="9">
        <f t="shared" si="10"/>
        <v>13.495477334773081</v>
      </c>
      <c r="M21" s="9">
        <f>_xlfn.STDEV.S(M19:M20)/AVERAGE(M19:M20)*100</f>
        <v>0.61891184348932637</v>
      </c>
      <c r="N21" s="9">
        <f t="shared" si="10"/>
        <v>3.7021297444321895</v>
      </c>
      <c r="O21" s="9">
        <f t="shared" si="10"/>
        <v>1.5272284690854172</v>
      </c>
      <c r="Q21" s="19" t="s">
        <v>475</v>
      </c>
      <c r="R21" s="9">
        <f>_xlfn.STDEV.S(R19:R20)/AVERAGE(R19:R20)*100</f>
        <v>3.21760398806446</v>
      </c>
      <c r="S21" s="9">
        <f>_xlfn.STDEV.S(S19:S20)/AVERAGE(S19:S20)*100</f>
        <v>3.6417516627633337</v>
      </c>
      <c r="T21" s="9">
        <f t="shared" ref="T21:AC21" si="11">_xlfn.STDEV.S(T19:T20)/AVERAGE(T19:T20)*100</f>
        <v>1.0431501513816284</v>
      </c>
      <c r="U21" s="9">
        <f>_xlfn.STDEV.S(U19:U20)/AVERAGE(U19:U20)*100</f>
        <v>7.5940545902506607</v>
      </c>
      <c r="V21" s="9">
        <f t="shared" si="11"/>
        <v>2.0538371237783517</v>
      </c>
      <c r="W21" s="9">
        <f t="shared" si="11"/>
        <v>6.4477821992694251</v>
      </c>
      <c r="X21" s="9">
        <f t="shared" si="11"/>
        <v>2.6516504294495471</v>
      </c>
      <c r="Y21" s="9">
        <f t="shared" si="11"/>
        <v>2.6461376426939451</v>
      </c>
      <c r="Z21" s="9">
        <f t="shared" si="11"/>
        <v>1.4917864581994689</v>
      </c>
      <c r="AA21" s="9">
        <f t="shared" si="11"/>
        <v>1.1785113019775719</v>
      </c>
      <c r="AB21" s="9">
        <f t="shared" si="11"/>
        <v>0.15157701633151527</v>
      </c>
      <c r="AC21" s="9">
        <f t="shared" si="11"/>
        <v>4.0991697460089771</v>
      </c>
    </row>
    <row r="22" spans="1:29" x14ac:dyDescent="0.3">
      <c r="C22" s="14" t="s">
        <v>484</v>
      </c>
      <c r="D22" s="12">
        <v>3.6341000000000001</v>
      </c>
      <c r="E22" s="12">
        <v>3.6084999999999998</v>
      </c>
      <c r="F22" s="12">
        <v>3.2077</v>
      </c>
      <c r="G22" s="12">
        <v>1.2602</v>
      </c>
      <c r="H22" s="12">
        <v>0.43569999999999998</v>
      </c>
      <c r="I22" s="12">
        <v>0.1166</v>
      </c>
      <c r="J22" s="12">
        <v>5.5E-2</v>
      </c>
      <c r="K22" s="12">
        <v>4.7100000000000003E-2</v>
      </c>
      <c r="L22" s="12">
        <v>4.8399999999999999E-2</v>
      </c>
      <c r="M22" s="12">
        <v>4.5199999999999997E-2</v>
      </c>
      <c r="N22" s="12">
        <v>4.4499999999999998E-2</v>
      </c>
      <c r="O22" s="12">
        <v>4.3799999999999999E-2</v>
      </c>
      <c r="Q22" s="14" t="s">
        <v>490</v>
      </c>
      <c r="R22" s="12">
        <v>6.9000000000000006E-2</v>
      </c>
      <c r="S22" s="12">
        <v>4.9000000000000002E-2</v>
      </c>
      <c r="T22" s="12">
        <v>4.5499999999999999E-2</v>
      </c>
      <c r="U22" s="12">
        <v>4.7399999999999998E-2</v>
      </c>
      <c r="V22" s="12">
        <v>4.5699999999999998E-2</v>
      </c>
      <c r="W22" s="12">
        <v>4.4200000000000003E-2</v>
      </c>
      <c r="X22" s="12">
        <v>4.5600000000000002E-2</v>
      </c>
      <c r="Y22" s="12">
        <v>4.5699999999999998E-2</v>
      </c>
      <c r="Z22" s="12">
        <v>4.53E-2</v>
      </c>
      <c r="AA22" s="12">
        <v>4.5100000000000001E-2</v>
      </c>
      <c r="AB22" s="12">
        <v>4.4299999999999999E-2</v>
      </c>
      <c r="AC22" s="12">
        <v>5.79E-2</v>
      </c>
    </row>
    <row r="23" spans="1:29" x14ac:dyDescent="0.3">
      <c r="C23" s="14"/>
      <c r="D23" s="12">
        <v>3.7147999999999999</v>
      </c>
      <c r="E23" s="12">
        <v>3.6375999999999999</v>
      </c>
      <c r="F23" s="12">
        <v>3.2277999999999998</v>
      </c>
      <c r="G23" s="12">
        <v>1.5270999999999999</v>
      </c>
      <c r="H23" s="12">
        <v>0.436</v>
      </c>
      <c r="I23" s="12">
        <v>0.1133</v>
      </c>
      <c r="J23" s="12">
        <v>5.7200000000000001E-2</v>
      </c>
      <c r="K23" s="12">
        <v>5.04E-2</v>
      </c>
      <c r="L23" s="12">
        <v>4.8300000000000003E-2</v>
      </c>
      <c r="M23" s="12">
        <v>4.5600000000000002E-2</v>
      </c>
      <c r="N23" s="12">
        <v>4.4499999999999998E-2</v>
      </c>
      <c r="O23" s="12">
        <v>4.41E-2</v>
      </c>
      <c r="Q23" s="14"/>
      <c r="R23" s="12">
        <v>7.2300000000000003E-2</v>
      </c>
      <c r="S23" s="12">
        <v>4.9099999999999998E-2</v>
      </c>
      <c r="T23" s="12">
        <v>4.6100000000000002E-2</v>
      </c>
      <c r="U23" s="12">
        <v>4.5699999999999998E-2</v>
      </c>
      <c r="V23" s="12">
        <v>4.4499999999999998E-2</v>
      </c>
      <c r="W23" s="12">
        <v>4.41E-2</v>
      </c>
      <c r="X23" s="12">
        <v>4.4600000000000001E-2</v>
      </c>
      <c r="Y23" s="12">
        <v>4.8500000000000001E-2</v>
      </c>
      <c r="Z23" s="12">
        <v>4.5100000000000001E-2</v>
      </c>
      <c r="AA23" s="12">
        <v>4.5499999999999999E-2</v>
      </c>
      <c r="AB23" s="12">
        <v>4.5199999999999997E-2</v>
      </c>
      <c r="AC23" s="12">
        <v>4.4499999999999998E-2</v>
      </c>
    </row>
    <row r="24" spans="1:29" s="9" customFormat="1" x14ac:dyDescent="0.3">
      <c r="C24" s="19" t="s">
        <v>475</v>
      </c>
      <c r="D24" s="9">
        <f>_xlfn.STDEV.S(D22:D23)/AVERAGE(D22:D23)*100</f>
        <v>1.5529811874363297</v>
      </c>
      <c r="E24" s="9">
        <f>_xlfn.STDEV.S(E22:E23)/AVERAGE(E22:E23)*100</f>
        <v>0.56794157774605991</v>
      </c>
      <c r="F24" s="9">
        <f t="shared" ref="F24:O24" si="12">_xlfn.STDEV.S(F22:F23)/AVERAGE(F22:F23)*100</f>
        <v>0.4417013845652849</v>
      </c>
      <c r="G24" s="9">
        <f>_xlfn.STDEV.S(G22:G23)/AVERAGE(G22:G23)*100</f>
        <v>13.541907932313668</v>
      </c>
      <c r="H24" s="9">
        <f t="shared" si="12"/>
        <v>4.867088088929223E-2</v>
      </c>
      <c r="I24" s="9">
        <f t="shared" si="12"/>
        <v>2.029971620631235</v>
      </c>
      <c r="J24" s="9">
        <f t="shared" si="12"/>
        <v>2.7729677693590107</v>
      </c>
      <c r="K24" s="9">
        <f t="shared" si="12"/>
        <v>4.7865689803397018</v>
      </c>
      <c r="L24" s="9">
        <f t="shared" si="12"/>
        <v>0.14624752454736684</v>
      </c>
      <c r="M24" s="9">
        <f>_xlfn.STDEV.S(M22:M23)/AVERAGE(M22:M23)*100</f>
        <v>0.62300156932736173</v>
      </c>
      <c r="N24" s="9">
        <f t="shared" si="12"/>
        <v>0</v>
      </c>
      <c r="O24" s="9">
        <f t="shared" si="12"/>
        <v>0.48266674483723643</v>
      </c>
      <c r="Q24" s="19" t="s">
        <v>475</v>
      </c>
      <c r="R24" s="9">
        <f>_xlfn.STDEV.S(R22:R23)/AVERAGE(R22:R23)*100</f>
        <v>3.3028342221027662</v>
      </c>
      <c r="S24" s="9">
        <f>_xlfn.STDEV.S(S22:S23)/AVERAGE(S22:S23)*100</f>
        <v>0.1441604039116246</v>
      </c>
      <c r="T24" s="9">
        <f t="shared" ref="T24:AC24" si="13">_xlfn.STDEV.S(T22:T23)/AVERAGE(T22:T23)*100</f>
        <v>0.92634076137976162</v>
      </c>
      <c r="U24" s="9">
        <f>_xlfn.STDEV.S(U22:U23)/AVERAGE(U22:U23)*100</f>
        <v>2.5823448507349753</v>
      </c>
      <c r="V24" s="9">
        <f t="shared" si="13"/>
        <v>1.8814371118045607</v>
      </c>
      <c r="W24" s="9">
        <f t="shared" si="13"/>
        <v>0.16016008633897344</v>
      </c>
      <c r="X24" s="9">
        <f t="shared" si="13"/>
        <v>1.5678642598371355</v>
      </c>
      <c r="Y24" s="9">
        <f t="shared" si="13"/>
        <v>4.2036071917671674</v>
      </c>
      <c r="Z24" s="9">
        <f t="shared" si="13"/>
        <v>0.31287910671970937</v>
      </c>
      <c r="AA24" s="9">
        <f t="shared" si="13"/>
        <v>0.62437684872983945</v>
      </c>
      <c r="AB24" s="9">
        <f t="shared" si="13"/>
        <v>1.4221141967997573</v>
      </c>
      <c r="AC24" s="9">
        <f t="shared" si="13"/>
        <v>18.5063102888667</v>
      </c>
    </row>
    <row r="25" spans="1:29" x14ac:dyDescent="0.3">
      <c r="C25" s="14" t="s">
        <v>485</v>
      </c>
      <c r="D25" s="12">
        <v>3.6073</v>
      </c>
      <c r="E25" s="12">
        <v>3.2576999999999998</v>
      </c>
      <c r="F25" s="12">
        <v>2.0032999999999999</v>
      </c>
      <c r="G25" s="12">
        <v>0.67490000000000006</v>
      </c>
      <c r="H25" s="12">
        <v>0.15670000000000001</v>
      </c>
      <c r="I25" s="12">
        <v>7.0000000000000007E-2</v>
      </c>
      <c r="J25" s="12">
        <v>6.1699999999999998E-2</v>
      </c>
      <c r="K25" s="12">
        <v>4.7899999999999998E-2</v>
      </c>
      <c r="L25" s="12">
        <v>7.2099999999999997E-2</v>
      </c>
      <c r="M25" s="12">
        <v>4.7699999999999999E-2</v>
      </c>
      <c r="N25" s="12">
        <v>5.1700000000000003E-2</v>
      </c>
      <c r="O25" s="12">
        <v>4.9399999999999999E-2</v>
      </c>
      <c r="Q25" s="14" t="s">
        <v>491</v>
      </c>
      <c r="R25" s="12">
        <v>0.56110000000000004</v>
      </c>
      <c r="S25" s="12">
        <v>9.9400000000000002E-2</v>
      </c>
      <c r="T25" s="12">
        <v>5.4399999999999997E-2</v>
      </c>
      <c r="U25" s="12">
        <v>5.3199999999999997E-2</v>
      </c>
      <c r="V25" s="12">
        <v>5.6899999999999999E-2</v>
      </c>
      <c r="W25" s="12">
        <v>4.53E-2</v>
      </c>
      <c r="X25" s="12">
        <v>4.4499999999999998E-2</v>
      </c>
      <c r="Y25" s="12">
        <v>4.5600000000000002E-2</v>
      </c>
      <c r="Z25" s="12">
        <v>4.7899999999999998E-2</v>
      </c>
      <c r="AA25" s="12">
        <v>4.8800000000000003E-2</v>
      </c>
      <c r="AB25" s="12">
        <v>4.5499999999999999E-2</v>
      </c>
      <c r="AC25" s="12">
        <v>4.6899999999999997E-2</v>
      </c>
    </row>
    <row r="26" spans="1:29" x14ac:dyDescent="0.3">
      <c r="C26" s="14"/>
      <c r="D26" s="12">
        <v>3.5200999999999998</v>
      </c>
      <c r="E26" s="12">
        <v>3.0895000000000001</v>
      </c>
      <c r="F26" s="12">
        <v>1.8281000000000001</v>
      </c>
      <c r="G26" s="12">
        <v>0.52349999999999997</v>
      </c>
      <c r="H26" s="12">
        <v>0.1308</v>
      </c>
      <c r="I26" s="12">
        <v>6.7799999999999999E-2</v>
      </c>
      <c r="J26" s="12">
        <v>5.3199999999999997E-2</v>
      </c>
      <c r="K26" s="12">
        <v>4.8500000000000001E-2</v>
      </c>
      <c r="L26" s="12">
        <v>5.3699999999999998E-2</v>
      </c>
      <c r="M26" s="12">
        <v>4.9299999999999997E-2</v>
      </c>
      <c r="N26" s="12">
        <v>6.3799999999999996E-2</v>
      </c>
      <c r="O26" s="12">
        <v>7.0900000000000005E-2</v>
      </c>
      <c r="Q26" s="14"/>
      <c r="R26" s="12">
        <v>0.45190000000000002</v>
      </c>
      <c r="S26" s="12">
        <v>0.1188</v>
      </c>
      <c r="T26" s="12">
        <v>5.7099999999999998E-2</v>
      </c>
      <c r="U26" s="12">
        <v>4.53E-2</v>
      </c>
      <c r="V26" s="12">
        <v>4.7100000000000003E-2</v>
      </c>
      <c r="W26" s="12">
        <v>4.41E-2</v>
      </c>
      <c r="X26" s="12">
        <v>4.58E-2</v>
      </c>
      <c r="Y26" s="12">
        <v>4.9200000000000001E-2</v>
      </c>
      <c r="Z26" s="12">
        <v>5.0299999999999997E-2</v>
      </c>
      <c r="AA26" s="12">
        <v>4.7100000000000003E-2</v>
      </c>
      <c r="AB26" s="12">
        <v>4.6800000000000001E-2</v>
      </c>
      <c r="AC26" s="12">
        <v>4.4999999999999998E-2</v>
      </c>
    </row>
    <row r="27" spans="1:29" s="9" customFormat="1" x14ac:dyDescent="0.3">
      <c r="C27" s="19" t="s">
        <v>475</v>
      </c>
      <c r="D27" s="9">
        <f>_xlfn.STDEV.S(D25:D26)/AVERAGE(D25:D26)*100</f>
        <v>1.7302161045954223</v>
      </c>
      <c r="E27" s="9">
        <f>_xlfn.STDEV.S(E25:E26)/AVERAGE(E25:E26)*100</f>
        <v>3.7476481155651964</v>
      </c>
      <c r="F27" s="9">
        <f t="shared" ref="F27:O27" si="14">_xlfn.STDEV.S(F25:F26)/AVERAGE(F25:F26)*100</f>
        <v>6.4668323883636791</v>
      </c>
      <c r="G27" s="9">
        <f>_xlfn.STDEV.S(G25:G26)/AVERAGE(G25:G26)*100</f>
        <v>17.866483089393125</v>
      </c>
      <c r="H27" s="9">
        <f t="shared" si="14"/>
        <v>12.740219570595887</v>
      </c>
      <c r="I27" s="9">
        <f t="shared" si="14"/>
        <v>2.2578155567640201</v>
      </c>
      <c r="J27" s="9">
        <f t="shared" si="14"/>
        <v>10.461980226432818</v>
      </c>
      <c r="K27" s="9">
        <f t="shared" si="14"/>
        <v>0.88021591019072787</v>
      </c>
      <c r="L27" s="9">
        <f t="shared" si="14"/>
        <v>20.684840657921313</v>
      </c>
      <c r="M27" s="9">
        <f>_xlfn.STDEV.S(M25:M26)/AVERAGE(M25:M26)*100</f>
        <v>2.3327234018525238</v>
      </c>
      <c r="N27" s="9">
        <f t="shared" si="14"/>
        <v>14.81557065343258</v>
      </c>
      <c r="O27" s="9">
        <f t="shared" si="14"/>
        <v>25.274805977573994</v>
      </c>
      <c r="Q27" s="19" t="s">
        <v>475</v>
      </c>
      <c r="R27" s="9">
        <f>_xlfn.STDEV.S(R25:R26)/AVERAGE(R25:R26)*100</f>
        <v>15.245026753320836</v>
      </c>
      <c r="S27" s="9">
        <f>_xlfn.STDEV.S(S25:S26)/AVERAGE(S25:S26)*100</f>
        <v>12.573667786451898</v>
      </c>
      <c r="T27" s="9">
        <f t="shared" ref="T27:AC27" si="15">_xlfn.STDEV.S(T25:T26)/AVERAGE(T25:T26)*100</f>
        <v>3.4245530209931463</v>
      </c>
      <c r="U27" s="9">
        <f>_xlfn.STDEV.S(U25:U26)/AVERAGE(U25:U26)*100</f>
        <v>11.342423495175073</v>
      </c>
      <c r="V27" s="9">
        <f t="shared" si="15"/>
        <v>13.326243183900313</v>
      </c>
      <c r="W27" s="9">
        <f t="shared" si="15"/>
        <v>1.8982732380846907</v>
      </c>
      <c r="X27" s="9">
        <f t="shared" si="15"/>
        <v>2.0359663688649254</v>
      </c>
      <c r="Y27" s="9">
        <f t="shared" si="15"/>
        <v>5.3704312495180817</v>
      </c>
      <c r="Z27" s="9">
        <f t="shared" si="15"/>
        <v>3.4563264253517594</v>
      </c>
      <c r="AA27" s="9">
        <f t="shared" si="15"/>
        <v>2.5069479207865086</v>
      </c>
      <c r="AB27" s="9">
        <f t="shared" si="15"/>
        <v>1.9918500878494338</v>
      </c>
      <c r="AC27" s="9">
        <f t="shared" si="15"/>
        <v>2.9238365272131439</v>
      </c>
    </row>
    <row r="28" spans="1:29" s="13" customFormat="1" x14ac:dyDescent="0.3">
      <c r="C28" s="15"/>
      <c r="Q28" s="15"/>
    </row>
    <row r="29" spans="1:29" x14ac:dyDescent="0.3">
      <c r="A29" s="12" t="s">
        <v>8</v>
      </c>
    </row>
    <row r="30" spans="1:29" x14ac:dyDescent="0.3">
      <c r="A30" s="12" t="s">
        <v>9</v>
      </c>
    </row>
    <row r="31" spans="1:29" customFormat="1" x14ac:dyDescent="0.3">
      <c r="A31" t="s">
        <v>10</v>
      </c>
      <c r="B31" t="s">
        <v>413</v>
      </c>
      <c r="C31" t="s">
        <v>11</v>
      </c>
      <c r="D31" t="s">
        <v>12</v>
      </c>
      <c r="E31" t="s">
        <v>13</v>
      </c>
      <c r="F31" t="s">
        <v>14</v>
      </c>
      <c r="G31" t="s">
        <v>15</v>
      </c>
      <c r="H31" t="s">
        <v>16</v>
      </c>
    </row>
    <row r="32" spans="1:29" customFormat="1" x14ac:dyDescent="0.3">
      <c r="A32">
        <v>1</v>
      </c>
      <c r="B32">
        <v>100</v>
      </c>
      <c r="C32" t="s">
        <v>17</v>
      </c>
      <c r="D32" t="s">
        <v>18</v>
      </c>
      <c r="E32">
        <v>3.665</v>
      </c>
      <c r="F32">
        <v>3.6629999999999998</v>
      </c>
      <c r="G32">
        <v>3.0000000000000001E-3</v>
      </c>
      <c r="H32">
        <v>0.1</v>
      </c>
    </row>
    <row r="33" spans="1:8" customFormat="1" x14ac:dyDescent="0.3">
      <c r="A33" t="s">
        <v>19</v>
      </c>
      <c r="B33" t="s">
        <v>19</v>
      </c>
      <c r="C33" t="s">
        <v>17</v>
      </c>
      <c r="D33" t="s">
        <v>20</v>
      </c>
      <c r="E33">
        <v>3.661</v>
      </c>
      <c r="F33" t="s">
        <v>19</v>
      </c>
      <c r="G33" t="s">
        <v>19</v>
      </c>
      <c r="H33" t="s">
        <v>19</v>
      </c>
    </row>
    <row r="34" spans="1:8" customFormat="1" x14ac:dyDescent="0.3">
      <c r="A34">
        <v>2</v>
      </c>
      <c r="B34">
        <v>33.332999999999998</v>
      </c>
      <c r="C34">
        <v>34.959000000000003</v>
      </c>
      <c r="D34" t="s">
        <v>21</v>
      </c>
      <c r="E34">
        <v>3.5659999999999998</v>
      </c>
      <c r="F34">
        <v>3.512</v>
      </c>
      <c r="G34">
        <v>7.5999999999999998E-2</v>
      </c>
      <c r="H34">
        <v>2.2000000000000002</v>
      </c>
    </row>
    <row r="35" spans="1:8" customFormat="1" x14ac:dyDescent="0.3">
      <c r="A35" t="s">
        <v>19</v>
      </c>
      <c r="B35" t="s">
        <v>19</v>
      </c>
      <c r="C35">
        <v>20.297000000000001</v>
      </c>
      <c r="D35" t="s">
        <v>22</v>
      </c>
      <c r="E35">
        <v>3.4580000000000002</v>
      </c>
      <c r="F35" t="s">
        <v>19</v>
      </c>
      <c r="G35" t="s">
        <v>19</v>
      </c>
      <c r="H35" t="s">
        <v>19</v>
      </c>
    </row>
    <row r="36" spans="1:8" customFormat="1" x14ac:dyDescent="0.3">
      <c r="A36">
        <v>3</v>
      </c>
      <c r="B36">
        <v>11.111000000000001</v>
      </c>
      <c r="C36">
        <v>14.058</v>
      </c>
      <c r="D36" t="s">
        <v>23</v>
      </c>
      <c r="E36">
        <v>3.3330000000000002</v>
      </c>
      <c r="F36">
        <v>3.26</v>
      </c>
      <c r="G36">
        <v>0.10299999999999999</v>
      </c>
      <c r="H36">
        <v>3.2</v>
      </c>
    </row>
    <row r="37" spans="1:8" customFormat="1" x14ac:dyDescent="0.3">
      <c r="A37" t="s">
        <v>19</v>
      </c>
      <c r="B37" t="s">
        <v>19</v>
      </c>
      <c r="C37">
        <v>10.407</v>
      </c>
      <c r="D37" t="s">
        <v>24</v>
      </c>
      <c r="E37">
        <v>3.1859999999999999</v>
      </c>
      <c r="F37" t="s">
        <v>19</v>
      </c>
      <c r="G37" t="s">
        <v>19</v>
      </c>
      <c r="H37" t="s">
        <v>19</v>
      </c>
    </row>
    <row r="38" spans="1:8" customFormat="1" x14ac:dyDescent="0.3">
      <c r="A38">
        <v>4</v>
      </c>
      <c r="B38">
        <v>3.7040000000000002</v>
      </c>
      <c r="C38">
        <v>3.7789999999999999</v>
      </c>
      <c r="D38" t="s">
        <v>25</v>
      </c>
      <c r="E38">
        <v>2.3679999999999999</v>
      </c>
      <c r="F38">
        <v>2.3210000000000002</v>
      </c>
      <c r="G38">
        <v>6.7000000000000004E-2</v>
      </c>
      <c r="H38">
        <v>2.9</v>
      </c>
    </row>
    <row r="39" spans="1:8" customFormat="1" x14ac:dyDescent="0.3">
      <c r="A39" t="s">
        <v>19</v>
      </c>
      <c r="B39" t="s">
        <v>19</v>
      </c>
      <c r="C39">
        <v>3.4460000000000002</v>
      </c>
      <c r="D39" t="s">
        <v>26</v>
      </c>
      <c r="E39">
        <v>2.274</v>
      </c>
      <c r="F39" t="s">
        <v>19</v>
      </c>
      <c r="G39" t="s">
        <v>19</v>
      </c>
      <c r="H39" t="s">
        <v>19</v>
      </c>
    </row>
    <row r="40" spans="1:8" customFormat="1" x14ac:dyDescent="0.3">
      <c r="A40">
        <v>5</v>
      </c>
      <c r="B40">
        <v>1.2350000000000001</v>
      </c>
      <c r="C40">
        <v>1.135</v>
      </c>
      <c r="D40" t="s">
        <v>27</v>
      </c>
      <c r="E40">
        <v>1.1639999999999999</v>
      </c>
      <c r="F40">
        <v>1.2589999999999999</v>
      </c>
      <c r="G40">
        <v>0.13500000000000001</v>
      </c>
      <c r="H40">
        <v>10.7</v>
      </c>
    </row>
    <row r="41" spans="1:8" customFormat="1" x14ac:dyDescent="0.3">
      <c r="A41" t="s">
        <v>19</v>
      </c>
      <c r="B41" t="s">
        <v>19</v>
      </c>
      <c r="C41">
        <v>1.405</v>
      </c>
      <c r="D41" t="s">
        <v>28</v>
      </c>
      <c r="E41">
        <v>1.355</v>
      </c>
      <c r="F41" t="s">
        <v>19</v>
      </c>
      <c r="G41" t="s">
        <v>19</v>
      </c>
      <c r="H41" t="s">
        <v>19</v>
      </c>
    </row>
    <row r="42" spans="1:8" customFormat="1" x14ac:dyDescent="0.3">
      <c r="A42">
        <v>6</v>
      </c>
      <c r="B42">
        <v>0.41199999999999998</v>
      </c>
      <c r="C42">
        <v>0.41599999999999998</v>
      </c>
      <c r="D42" t="s">
        <v>29</v>
      </c>
      <c r="E42">
        <v>0.52400000000000002</v>
      </c>
      <c r="F42">
        <v>0.505</v>
      </c>
      <c r="G42">
        <v>2.8000000000000001E-2</v>
      </c>
      <c r="H42">
        <v>5.5</v>
      </c>
    </row>
    <row r="43" spans="1:8" customFormat="1" x14ac:dyDescent="0.3">
      <c r="A43" t="s">
        <v>19</v>
      </c>
      <c r="B43" t="s">
        <v>19</v>
      </c>
      <c r="C43">
        <v>0.379</v>
      </c>
      <c r="D43" t="s">
        <v>30</v>
      </c>
      <c r="E43">
        <v>0.48499999999999999</v>
      </c>
      <c r="F43" t="s">
        <v>19</v>
      </c>
      <c r="G43" t="s">
        <v>19</v>
      </c>
      <c r="H43" t="s">
        <v>19</v>
      </c>
    </row>
    <row r="44" spans="1:8" customFormat="1" x14ac:dyDescent="0.3">
      <c r="A44">
        <v>7</v>
      </c>
      <c r="B44">
        <v>0.13700000000000001</v>
      </c>
      <c r="C44">
        <v>0.13400000000000001</v>
      </c>
      <c r="D44" t="s">
        <v>31</v>
      </c>
      <c r="E44">
        <v>0.21</v>
      </c>
      <c r="F44">
        <v>0.214</v>
      </c>
      <c r="G44">
        <v>5.0000000000000001E-3</v>
      </c>
      <c r="H44">
        <v>2.2000000000000002</v>
      </c>
    </row>
    <row r="45" spans="1:8" customFormat="1" x14ac:dyDescent="0.3">
      <c r="A45" t="s">
        <v>19</v>
      </c>
      <c r="B45" t="s">
        <v>19</v>
      </c>
      <c r="C45">
        <v>0.14000000000000001</v>
      </c>
      <c r="D45" t="s">
        <v>32</v>
      </c>
      <c r="E45">
        <v>0.217</v>
      </c>
      <c r="F45" t="s">
        <v>19</v>
      </c>
      <c r="G45" t="s">
        <v>19</v>
      </c>
      <c r="H45" t="s">
        <v>19</v>
      </c>
    </row>
    <row r="46" spans="1:8" customFormat="1" x14ac:dyDescent="0.3">
      <c r="A46">
        <v>8</v>
      </c>
      <c r="B46">
        <v>4.5999999999999999E-2</v>
      </c>
      <c r="C46">
        <v>4.8000000000000001E-2</v>
      </c>
      <c r="D46" t="s">
        <v>33</v>
      </c>
      <c r="E46">
        <v>0.109</v>
      </c>
      <c r="F46">
        <v>0.112</v>
      </c>
      <c r="G46">
        <v>4.0000000000000001E-3</v>
      </c>
      <c r="H46">
        <v>3.5</v>
      </c>
    </row>
    <row r="47" spans="1:8" customFormat="1" x14ac:dyDescent="0.3">
      <c r="A47" t="s">
        <v>19</v>
      </c>
      <c r="B47" t="s">
        <v>19</v>
      </c>
      <c r="C47">
        <v>5.1999999999999998E-2</v>
      </c>
      <c r="D47" t="s">
        <v>34</v>
      </c>
      <c r="E47">
        <v>0.114</v>
      </c>
      <c r="F47" t="s">
        <v>19</v>
      </c>
      <c r="G47" t="s">
        <v>19</v>
      </c>
      <c r="H47" t="s">
        <v>19</v>
      </c>
    </row>
    <row r="48" spans="1:8" customFormat="1" x14ac:dyDescent="0.3">
      <c r="A48">
        <v>9</v>
      </c>
      <c r="B48">
        <v>1.4999999999999999E-2</v>
      </c>
      <c r="C48">
        <v>2.1999999999999999E-2</v>
      </c>
      <c r="D48" t="s">
        <v>35</v>
      </c>
      <c r="E48">
        <v>7.9000000000000001E-2</v>
      </c>
      <c r="F48">
        <v>7.5999999999999998E-2</v>
      </c>
      <c r="G48">
        <v>4.0000000000000001E-3</v>
      </c>
      <c r="H48">
        <v>5.2</v>
      </c>
    </row>
    <row r="49" spans="1:10" customFormat="1" x14ac:dyDescent="0.3">
      <c r="A49" t="s">
        <v>19</v>
      </c>
      <c r="B49" t="s">
        <v>19</v>
      </c>
      <c r="C49">
        <v>1.7999999999999999E-2</v>
      </c>
      <c r="D49" t="s">
        <v>36</v>
      </c>
      <c r="E49">
        <v>7.2999999999999995E-2</v>
      </c>
      <c r="F49" t="s">
        <v>19</v>
      </c>
      <c r="G49" t="s">
        <v>19</v>
      </c>
      <c r="H49" t="s">
        <v>19</v>
      </c>
    </row>
    <row r="50" spans="1:10" customFormat="1" x14ac:dyDescent="0.3">
      <c r="A50">
        <v>10</v>
      </c>
      <c r="B50">
        <v>5.0000000000000001E-3</v>
      </c>
      <c r="C50">
        <v>5.0000000000000001E-3</v>
      </c>
      <c r="D50" t="s">
        <v>37</v>
      </c>
      <c r="E50">
        <v>0.06</v>
      </c>
      <c r="F50">
        <v>5.8000000000000003E-2</v>
      </c>
      <c r="G50">
        <v>3.0000000000000001E-3</v>
      </c>
      <c r="H50">
        <v>4.4000000000000004</v>
      </c>
    </row>
    <row r="51" spans="1:10" customFormat="1" x14ac:dyDescent="0.3">
      <c r="A51" t="s">
        <v>19</v>
      </c>
      <c r="B51" t="s">
        <v>19</v>
      </c>
      <c r="C51">
        <v>2E-3</v>
      </c>
      <c r="D51" t="s">
        <v>38</v>
      </c>
      <c r="E51">
        <v>5.6000000000000001E-2</v>
      </c>
      <c r="F51" t="s">
        <v>19</v>
      </c>
      <c r="G51" t="s">
        <v>19</v>
      </c>
      <c r="H51" t="s">
        <v>19</v>
      </c>
    </row>
    <row r="52" spans="1:10" customFormat="1" x14ac:dyDescent="0.3">
      <c r="A52">
        <v>11</v>
      </c>
      <c r="B52">
        <v>2E-3</v>
      </c>
      <c r="C52">
        <v>1E-3</v>
      </c>
      <c r="D52" t="s">
        <v>39</v>
      </c>
      <c r="E52">
        <v>5.5E-2</v>
      </c>
      <c r="F52">
        <v>5.1999999999999998E-2</v>
      </c>
      <c r="G52">
        <v>5.0000000000000001E-3</v>
      </c>
      <c r="H52">
        <v>9</v>
      </c>
    </row>
    <row r="53" spans="1:10" customFormat="1" x14ac:dyDescent="0.3">
      <c r="A53" t="s">
        <v>19</v>
      </c>
      <c r="B53" t="s">
        <v>19</v>
      </c>
      <c r="C53" t="s">
        <v>17</v>
      </c>
      <c r="D53" t="s">
        <v>40</v>
      </c>
      <c r="E53">
        <v>4.9000000000000002E-2</v>
      </c>
      <c r="F53" t="s">
        <v>19</v>
      </c>
      <c r="G53" t="s">
        <v>19</v>
      </c>
      <c r="H53" t="s">
        <v>19</v>
      </c>
    </row>
    <row r="54" spans="1:10" customFormat="1" x14ac:dyDescent="0.3">
      <c r="A54">
        <v>12</v>
      </c>
      <c r="B54">
        <v>1E-3</v>
      </c>
      <c r="C54">
        <v>5.0000000000000001E-3</v>
      </c>
      <c r="D54" t="s">
        <v>41</v>
      </c>
      <c r="E54">
        <v>5.8999999999999997E-2</v>
      </c>
      <c r="F54">
        <v>5.3999999999999999E-2</v>
      </c>
      <c r="G54">
        <v>8.0000000000000002E-3</v>
      </c>
      <c r="H54">
        <v>14.5</v>
      </c>
    </row>
    <row r="55" spans="1:10" customFormat="1" x14ac:dyDescent="0.3">
      <c r="A55" t="s">
        <v>19</v>
      </c>
      <c r="B55" t="s">
        <v>19</v>
      </c>
      <c r="C55" t="s">
        <v>17</v>
      </c>
      <c r="D55" t="s">
        <v>42</v>
      </c>
      <c r="E55">
        <v>4.8000000000000001E-2</v>
      </c>
      <c r="F55" t="s">
        <v>19</v>
      </c>
      <c r="G55" t="s">
        <v>19</v>
      </c>
      <c r="H55" t="s">
        <v>19</v>
      </c>
    </row>
    <row r="56" spans="1:10" customFormat="1" x14ac:dyDescent="0.3">
      <c r="A56" t="s">
        <v>43</v>
      </c>
    </row>
    <row r="57" spans="1:10" customFormat="1" x14ac:dyDescent="0.3">
      <c r="A57" t="s">
        <v>44</v>
      </c>
      <c r="B57" t="s">
        <v>45</v>
      </c>
      <c r="C57">
        <v>5.1999999999999998E-2</v>
      </c>
      <c r="D57" t="s">
        <v>46</v>
      </c>
    </row>
    <row r="58" spans="1:10" customFormat="1" x14ac:dyDescent="0.3">
      <c r="A58" t="s">
        <v>47</v>
      </c>
      <c r="B58" t="s">
        <v>48</v>
      </c>
      <c r="C58">
        <v>3.6629999999999998</v>
      </c>
      <c r="D58" t="s">
        <v>49</v>
      </c>
    </row>
    <row r="59" spans="1:10" customFormat="1" x14ac:dyDescent="0.3">
      <c r="A59" t="s">
        <v>50</v>
      </c>
    </row>
    <row r="60" spans="1:10" customFormat="1" x14ac:dyDescent="0.3">
      <c r="A60" t="s">
        <v>414</v>
      </c>
    </row>
    <row r="61" spans="1:10" customFormat="1" x14ac:dyDescent="0.3">
      <c r="A61" t="s">
        <v>10</v>
      </c>
      <c r="B61" t="s">
        <v>12</v>
      </c>
      <c r="C61" t="s">
        <v>13</v>
      </c>
      <c r="D61" t="s">
        <v>51</v>
      </c>
      <c r="E61" t="s">
        <v>52</v>
      </c>
      <c r="F61" t="s">
        <v>53</v>
      </c>
      <c r="G61" t="s">
        <v>15</v>
      </c>
      <c r="H61" t="s">
        <v>16</v>
      </c>
      <c r="I61" t="s">
        <v>415</v>
      </c>
      <c r="J61" t="s">
        <v>416</v>
      </c>
    </row>
    <row r="62" spans="1:10" customFormat="1" x14ac:dyDescent="0.3">
      <c r="A62">
        <v>1</v>
      </c>
      <c r="B62" t="s">
        <v>54</v>
      </c>
      <c r="C62">
        <v>3.468</v>
      </c>
      <c r="E62">
        <v>21.077000000000002</v>
      </c>
      <c r="F62">
        <v>22.672000000000001</v>
      </c>
      <c r="G62">
        <v>2.2549999999999999</v>
      </c>
      <c r="H62">
        <v>9.9</v>
      </c>
      <c r="I62">
        <v>1</v>
      </c>
      <c r="J62">
        <v>22.672000000000001</v>
      </c>
    </row>
    <row r="63" spans="1:10" customFormat="1" x14ac:dyDescent="0.3">
      <c r="A63" t="s">
        <v>19</v>
      </c>
      <c r="B63" t="s">
        <v>78</v>
      </c>
      <c r="C63">
        <v>3.5019999999999998</v>
      </c>
      <c r="E63">
        <v>24.265999999999998</v>
      </c>
      <c r="F63" t="s">
        <v>19</v>
      </c>
      <c r="G63" t="s">
        <v>19</v>
      </c>
      <c r="H63" t="s">
        <v>19</v>
      </c>
      <c r="I63" t="s">
        <v>19</v>
      </c>
      <c r="J63" t="s">
        <v>19</v>
      </c>
    </row>
    <row r="64" spans="1:10" customFormat="1" x14ac:dyDescent="0.3">
      <c r="A64">
        <v>2</v>
      </c>
      <c r="B64" t="s">
        <v>55</v>
      </c>
      <c r="C64">
        <v>3.1139999999999999</v>
      </c>
      <c r="E64">
        <v>9.202</v>
      </c>
      <c r="F64">
        <v>8.452</v>
      </c>
      <c r="G64">
        <v>1.0609999999999999</v>
      </c>
      <c r="H64">
        <v>12.6</v>
      </c>
      <c r="I64">
        <v>3</v>
      </c>
      <c r="J64">
        <v>25.355</v>
      </c>
    </row>
    <row r="65" spans="1:10" customFormat="1" x14ac:dyDescent="0.3">
      <c r="A65" t="s">
        <v>19</v>
      </c>
      <c r="B65" t="s">
        <v>79</v>
      </c>
      <c r="C65">
        <v>2.9950000000000001</v>
      </c>
      <c r="E65">
        <v>7.702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customFormat="1" x14ac:dyDescent="0.3">
      <c r="A66">
        <v>3</v>
      </c>
      <c r="B66" t="s">
        <v>56</v>
      </c>
      <c r="C66">
        <v>1.0129999999999999</v>
      </c>
      <c r="E66">
        <v>0.94199999999999995</v>
      </c>
      <c r="F66">
        <v>1.0189999999999999</v>
      </c>
      <c r="G66">
        <v>0.109</v>
      </c>
      <c r="H66">
        <v>10.7</v>
      </c>
      <c r="I66">
        <v>9</v>
      </c>
      <c r="J66">
        <v>9.1720000000000006</v>
      </c>
    </row>
    <row r="67" spans="1:10" customFormat="1" x14ac:dyDescent="0.3">
      <c r="A67" t="s">
        <v>19</v>
      </c>
      <c r="B67" t="s">
        <v>80</v>
      </c>
      <c r="C67">
        <v>1.135</v>
      </c>
      <c r="E67">
        <v>1.0960000000000001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customFormat="1" x14ac:dyDescent="0.3">
      <c r="A68">
        <v>4</v>
      </c>
      <c r="B68" t="s">
        <v>57</v>
      </c>
      <c r="C68">
        <v>0.253</v>
      </c>
      <c r="E68">
        <v>0.17100000000000001</v>
      </c>
      <c r="F68">
        <v>0.16</v>
      </c>
      <c r="G68">
        <v>1.4999999999999999E-2</v>
      </c>
      <c r="H68">
        <v>9.5</v>
      </c>
      <c r="I68">
        <v>27</v>
      </c>
      <c r="J68">
        <v>4.3250000000000002</v>
      </c>
    </row>
    <row r="69" spans="1:10" customFormat="1" x14ac:dyDescent="0.3">
      <c r="A69" t="s">
        <v>19</v>
      </c>
      <c r="B69" t="s">
        <v>81</v>
      </c>
      <c r="C69">
        <v>0.22800000000000001</v>
      </c>
      <c r="E69">
        <v>0.14899999999999999</v>
      </c>
      <c r="F69" t="s">
        <v>19</v>
      </c>
      <c r="G69" t="s">
        <v>19</v>
      </c>
      <c r="H69" t="s">
        <v>19</v>
      </c>
      <c r="I69" t="s">
        <v>19</v>
      </c>
      <c r="J69" t="s">
        <v>19</v>
      </c>
    </row>
    <row r="70" spans="1:10" customFormat="1" x14ac:dyDescent="0.3">
      <c r="A70">
        <v>5</v>
      </c>
      <c r="B70" t="s">
        <v>58</v>
      </c>
      <c r="C70">
        <v>7.6999999999999999E-2</v>
      </c>
      <c r="E70">
        <v>0.02</v>
      </c>
      <c r="F70">
        <v>3.2000000000000001E-2</v>
      </c>
      <c r="G70">
        <v>1.6E-2</v>
      </c>
      <c r="H70">
        <v>51.4</v>
      </c>
      <c r="I70">
        <v>81</v>
      </c>
      <c r="J70">
        <v>2.5870000000000002</v>
      </c>
    </row>
    <row r="71" spans="1:10" customFormat="1" x14ac:dyDescent="0.3">
      <c r="A71" t="s">
        <v>19</v>
      </c>
      <c r="B71" t="s">
        <v>82</v>
      </c>
      <c r="C71">
        <v>0.104</v>
      </c>
      <c r="E71">
        <v>4.3999999999999997E-2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customFormat="1" x14ac:dyDescent="0.3">
      <c r="A72">
        <v>6</v>
      </c>
      <c r="B72" t="s">
        <v>59</v>
      </c>
      <c r="C72">
        <v>5.1999999999999998E-2</v>
      </c>
      <c r="E72" t="s">
        <v>17</v>
      </c>
      <c r="F72" t="s">
        <v>17</v>
      </c>
      <c r="G72" t="s">
        <v>17</v>
      </c>
      <c r="H72" t="s">
        <v>17</v>
      </c>
      <c r="I72">
        <v>243</v>
      </c>
      <c r="J72" t="s">
        <v>17</v>
      </c>
    </row>
    <row r="73" spans="1:10" customFormat="1" x14ac:dyDescent="0.3">
      <c r="A73" t="s">
        <v>19</v>
      </c>
      <c r="B73" t="s">
        <v>83</v>
      </c>
      <c r="C73">
        <v>5.1999999999999998E-2</v>
      </c>
      <c r="E73" t="s">
        <v>17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customFormat="1" x14ac:dyDescent="0.3">
      <c r="A74">
        <v>7</v>
      </c>
      <c r="B74" t="s">
        <v>60</v>
      </c>
      <c r="C74">
        <v>4.4999999999999998E-2</v>
      </c>
      <c r="D74" t="s">
        <v>51</v>
      </c>
      <c r="E74" t="s">
        <v>17</v>
      </c>
      <c r="F74" t="s">
        <v>17</v>
      </c>
      <c r="G74" t="s">
        <v>17</v>
      </c>
      <c r="H74" t="s">
        <v>17</v>
      </c>
      <c r="I74">
        <v>729</v>
      </c>
      <c r="J74" t="s">
        <v>17</v>
      </c>
    </row>
    <row r="75" spans="1:10" customFormat="1" x14ac:dyDescent="0.3">
      <c r="A75" t="s">
        <v>19</v>
      </c>
      <c r="B75" t="s">
        <v>84</v>
      </c>
      <c r="C75">
        <v>4.5999999999999999E-2</v>
      </c>
      <c r="D75" t="s">
        <v>51</v>
      </c>
      <c r="E75" t="s">
        <v>17</v>
      </c>
      <c r="F75" t="s">
        <v>19</v>
      </c>
      <c r="G75" t="s">
        <v>19</v>
      </c>
      <c r="H75" t="s">
        <v>19</v>
      </c>
      <c r="I75" t="s">
        <v>19</v>
      </c>
      <c r="J75" t="s">
        <v>19</v>
      </c>
    </row>
    <row r="76" spans="1:10" customFormat="1" x14ac:dyDescent="0.3">
      <c r="A76">
        <v>8</v>
      </c>
      <c r="B76" t="s">
        <v>61</v>
      </c>
      <c r="C76">
        <v>4.4999999999999998E-2</v>
      </c>
      <c r="D76" t="s">
        <v>51</v>
      </c>
      <c r="E76" t="s">
        <v>17</v>
      </c>
      <c r="F76" t="s">
        <v>17</v>
      </c>
      <c r="G76" t="s">
        <v>17</v>
      </c>
      <c r="H76" t="s">
        <v>17</v>
      </c>
      <c r="I76">
        <v>2187</v>
      </c>
      <c r="J76" t="s">
        <v>17</v>
      </c>
    </row>
    <row r="77" spans="1:10" customFormat="1" x14ac:dyDescent="0.3">
      <c r="A77" t="s">
        <v>19</v>
      </c>
      <c r="B77" t="s">
        <v>85</v>
      </c>
      <c r="C77">
        <v>4.4999999999999998E-2</v>
      </c>
      <c r="D77" t="s">
        <v>51</v>
      </c>
      <c r="E77" t="s">
        <v>17</v>
      </c>
      <c r="F77" t="s">
        <v>19</v>
      </c>
      <c r="G77" t="s">
        <v>19</v>
      </c>
      <c r="H77" t="s">
        <v>19</v>
      </c>
      <c r="I77" t="s">
        <v>19</v>
      </c>
      <c r="J77" t="s">
        <v>19</v>
      </c>
    </row>
    <row r="78" spans="1:10" customFormat="1" x14ac:dyDescent="0.3">
      <c r="A78">
        <v>9</v>
      </c>
      <c r="B78" t="s">
        <v>62</v>
      </c>
      <c r="C78">
        <v>4.5999999999999999E-2</v>
      </c>
      <c r="D78" t="s">
        <v>51</v>
      </c>
      <c r="E78" t="s">
        <v>17</v>
      </c>
      <c r="F78" t="s">
        <v>17</v>
      </c>
      <c r="G78" t="s">
        <v>17</v>
      </c>
      <c r="H78" t="s">
        <v>17</v>
      </c>
      <c r="I78">
        <v>6561</v>
      </c>
      <c r="J78" t="s">
        <v>17</v>
      </c>
    </row>
    <row r="79" spans="1:10" customFormat="1" x14ac:dyDescent="0.3">
      <c r="A79" t="s">
        <v>19</v>
      </c>
      <c r="B79" t="s">
        <v>86</v>
      </c>
      <c r="C79">
        <v>4.5999999999999999E-2</v>
      </c>
      <c r="D79" t="s">
        <v>51</v>
      </c>
      <c r="E79" t="s">
        <v>17</v>
      </c>
      <c r="F79" t="s">
        <v>19</v>
      </c>
      <c r="G79" t="s">
        <v>19</v>
      </c>
      <c r="H79" t="s">
        <v>19</v>
      </c>
      <c r="I79" t="s">
        <v>19</v>
      </c>
      <c r="J79" t="s">
        <v>19</v>
      </c>
    </row>
    <row r="80" spans="1:10" customFormat="1" x14ac:dyDescent="0.3">
      <c r="A80">
        <v>97</v>
      </c>
      <c r="B80" t="s">
        <v>114</v>
      </c>
      <c r="C80">
        <v>3.6669999999999998</v>
      </c>
      <c r="D80" t="s">
        <v>51</v>
      </c>
      <c r="E80" t="s">
        <v>17</v>
      </c>
      <c r="F80">
        <v>89.631</v>
      </c>
      <c r="G80">
        <v>0</v>
      </c>
      <c r="H80">
        <v>0</v>
      </c>
      <c r="I80">
        <v>1</v>
      </c>
      <c r="J80">
        <v>89.631</v>
      </c>
    </row>
    <row r="81" spans="1:10" customFormat="1" x14ac:dyDescent="0.3">
      <c r="A81" t="s">
        <v>19</v>
      </c>
      <c r="B81" t="s">
        <v>138</v>
      </c>
      <c r="C81">
        <v>3.6349999999999998</v>
      </c>
      <c r="E81">
        <v>89.631</v>
      </c>
      <c r="F81" t="s">
        <v>19</v>
      </c>
      <c r="G81" t="s">
        <v>19</v>
      </c>
      <c r="H81" t="s">
        <v>19</v>
      </c>
      <c r="I81" t="s">
        <v>19</v>
      </c>
      <c r="J81" t="s">
        <v>19</v>
      </c>
    </row>
    <row r="82" spans="1:10" customFormat="1" x14ac:dyDescent="0.3">
      <c r="A82">
        <v>98</v>
      </c>
      <c r="B82" t="s">
        <v>115</v>
      </c>
      <c r="C82">
        <v>2.6</v>
      </c>
      <c r="E82">
        <v>4.7930000000000001</v>
      </c>
      <c r="F82">
        <v>5.3730000000000002</v>
      </c>
      <c r="G82">
        <v>0.82</v>
      </c>
      <c r="H82">
        <v>15.3</v>
      </c>
      <c r="I82">
        <v>3</v>
      </c>
      <c r="J82">
        <v>16.117999999999999</v>
      </c>
    </row>
    <row r="83" spans="1:10" customFormat="1" x14ac:dyDescent="0.3">
      <c r="A83" t="s">
        <v>19</v>
      </c>
      <c r="B83" t="s">
        <v>139</v>
      </c>
      <c r="C83">
        <v>2.794</v>
      </c>
      <c r="E83">
        <v>5.9530000000000003</v>
      </c>
      <c r="F83" t="s">
        <v>19</v>
      </c>
      <c r="G83" t="s">
        <v>19</v>
      </c>
      <c r="H83" t="s">
        <v>19</v>
      </c>
      <c r="I83" t="s">
        <v>19</v>
      </c>
      <c r="J83" t="s">
        <v>19</v>
      </c>
    </row>
    <row r="84" spans="1:10" customFormat="1" x14ac:dyDescent="0.3">
      <c r="A84">
        <v>99</v>
      </c>
      <c r="B84" t="s">
        <v>116</v>
      </c>
      <c r="C84">
        <v>0.86699999999999999</v>
      </c>
      <c r="E84">
        <v>0.77100000000000002</v>
      </c>
      <c r="F84">
        <v>0.75</v>
      </c>
      <c r="G84">
        <v>0.03</v>
      </c>
      <c r="H84">
        <v>4</v>
      </c>
      <c r="I84">
        <v>9</v>
      </c>
      <c r="J84">
        <v>6.7469999999999999</v>
      </c>
    </row>
    <row r="85" spans="1:10" customFormat="1" x14ac:dyDescent="0.3">
      <c r="A85" t="s">
        <v>19</v>
      </c>
      <c r="B85" t="s">
        <v>140</v>
      </c>
      <c r="C85">
        <v>0.82899999999999996</v>
      </c>
      <c r="E85">
        <v>0.72899999999999998</v>
      </c>
      <c r="F85" t="s">
        <v>19</v>
      </c>
      <c r="G85" t="s">
        <v>19</v>
      </c>
      <c r="H85" t="s">
        <v>19</v>
      </c>
      <c r="I85" t="s">
        <v>19</v>
      </c>
      <c r="J85" t="s">
        <v>19</v>
      </c>
    </row>
    <row r="86" spans="1:10" customFormat="1" x14ac:dyDescent="0.3">
      <c r="A86">
        <v>10</v>
      </c>
      <c r="B86" t="s">
        <v>63</v>
      </c>
      <c r="C86">
        <v>4.3999999999999997E-2</v>
      </c>
      <c r="D86" t="s">
        <v>51</v>
      </c>
      <c r="E86" t="s">
        <v>17</v>
      </c>
      <c r="F86" t="s">
        <v>17</v>
      </c>
      <c r="G86" t="s">
        <v>17</v>
      </c>
      <c r="H86" t="s">
        <v>17</v>
      </c>
      <c r="I86">
        <v>19683</v>
      </c>
      <c r="J86" t="s">
        <v>17</v>
      </c>
    </row>
    <row r="87" spans="1:10" customFormat="1" x14ac:dyDescent="0.3">
      <c r="A87" t="s">
        <v>19</v>
      </c>
      <c r="B87" t="s">
        <v>87</v>
      </c>
      <c r="C87">
        <v>4.4999999999999998E-2</v>
      </c>
      <c r="D87" t="s">
        <v>51</v>
      </c>
      <c r="E87" t="s">
        <v>17</v>
      </c>
      <c r="F87" t="s">
        <v>19</v>
      </c>
      <c r="G87" t="s">
        <v>19</v>
      </c>
      <c r="H87" t="s">
        <v>19</v>
      </c>
      <c r="I87" t="s">
        <v>19</v>
      </c>
      <c r="J87" t="s">
        <v>19</v>
      </c>
    </row>
    <row r="88" spans="1:10" customFormat="1" x14ac:dyDescent="0.3">
      <c r="A88">
        <v>100</v>
      </c>
      <c r="B88" t="s">
        <v>117</v>
      </c>
      <c r="C88">
        <v>0.16900000000000001</v>
      </c>
      <c r="E88">
        <v>9.9000000000000005E-2</v>
      </c>
      <c r="F88">
        <v>0.111</v>
      </c>
      <c r="G88">
        <v>1.7999999999999999E-2</v>
      </c>
      <c r="H88">
        <v>16</v>
      </c>
      <c r="I88">
        <v>27</v>
      </c>
      <c r="J88">
        <v>3.0030000000000001</v>
      </c>
    </row>
    <row r="89" spans="1:10" customFormat="1" x14ac:dyDescent="0.3">
      <c r="A89" t="s">
        <v>19</v>
      </c>
      <c r="B89" t="s">
        <v>141</v>
      </c>
      <c r="C89">
        <v>0.19800000000000001</v>
      </c>
      <c r="E89">
        <v>0.124</v>
      </c>
      <c r="F89" t="s">
        <v>19</v>
      </c>
      <c r="G89" t="s">
        <v>19</v>
      </c>
      <c r="H89" t="s">
        <v>19</v>
      </c>
      <c r="I89" t="s">
        <v>19</v>
      </c>
      <c r="J89" t="s">
        <v>19</v>
      </c>
    </row>
    <row r="90" spans="1:10" customFormat="1" x14ac:dyDescent="0.3">
      <c r="A90">
        <v>101</v>
      </c>
      <c r="B90" t="s">
        <v>118</v>
      </c>
      <c r="C90">
        <v>0.109</v>
      </c>
      <c r="E90">
        <v>4.8000000000000001E-2</v>
      </c>
      <c r="F90">
        <v>3.6999999999999998E-2</v>
      </c>
      <c r="G90">
        <v>1.4999999999999999E-2</v>
      </c>
      <c r="H90">
        <v>39.700000000000003</v>
      </c>
      <c r="I90">
        <v>81</v>
      </c>
      <c r="J90">
        <v>3.0070000000000001</v>
      </c>
    </row>
    <row r="91" spans="1:10" customFormat="1" x14ac:dyDescent="0.3">
      <c r="A91" t="s">
        <v>19</v>
      </c>
      <c r="B91" t="s">
        <v>142</v>
      </c>
      <c r="C91">
        <v>8.4000000000000005E-2</v>
      </c>
      <c r="E91">
        <v>2.7E-2</v>
      </c>
      <c r="F91" t="s">
        <v>19</v>
      </c>
      <c r="G91" t="s">
        <v>19</v>
      </c>
      <c r="H91" t="s">
        <v>19</v>
      </c>
      <c r="I91" t="s">
        <v>19</v>
      </c>
      <c r="J91" t="s">
        <v>19</v>
      </c>
    </row>
    <row r="92" spans="1:10" customFormat="1" x14ac:dyDescent="0.3">
      <c r="A92">
        <v>102</v>
      </c>
      <c r="B92" t="s">
        <v>119</v>
      </c>
      <c r="C92">
        <v>5.0999999999999997E-2</v>
      </c>
      <c r="D92" t="s">
        <v>51</v>
      </c>
      <c r="E92" t="s">
        <v>17</v>
      </c>
      <c r="F92" t="s">
        <v>17</v>
      </c>
      <c r="G92" t="s">
        <v>17</v>
      </c>
      <c r="H92" t="s">
        <v>17</v>
      </c>
      <c r="I92">
        <v>243</v>
      </c>
      <c r="J92" t="s">
        <v>17</v>
      </c>
    </row>
    <row r="93" spans="1:10" customFormat="1" x14ac:dyDescent="0.3">
      <c r="A93" t="s">
        <v>19</v>
      </c>
      <c r="B93" t="s">
        <v>143</v>
      </c>
      <c r="C93">
        <v>0.05</v>
      </c>
      <c r="D93" t="s">
        <v>51</v>
      </c>
      <c r="E93" t="s">
        <v>17</v>
      </c>
      <c r="F93" t="s">
        <v>19</v>
      </c>
      <c r="G93" t="s">
        <v>19</v>
      </c>
      <c r="H93" t="s">
        <v>19</v>
      </c>
      <c r="I93" t="s">
        <v>19</v>
      </c>
      <c r="J93" t="s">
        <v>19</v>
      </c>
    </row>
    <row r="94" spans="1:10" customFormat="1" x14ac:dyDescent="0.3">
      <c r="A94">
        <v>103</v>
      </c>
      <c r="B94" t="s">
        <v>120</v>
      </c>
      <c r="C94">
        <v>4.5999999999999999E-2</v>
      </c>
      <c r="D94" t="s">
        <v>51</v>
      </c>
      <c r="E94" t="s">
        <v>17</v>
      </c>
      <c r="F94" t="s">
        <v>17</v>
      </c>
      <c r="G94" t="s">
        <v>17</v>
      </c>
      <c r="H94" t="s">
        <v>17</v>
      </c>
      <c r="I94">
        <v>729</v>
      </c>
      <c r="J94" t="s">
        <v>17</v>
      </c>
    </row>
    <row r="95" spans="1:10" customFormat="1" x14ac:dyDescent="0.3">
      <c r="A95" t="s">
        <v>19</v>
      </c>
      <c r="B95" t="s">
        <v>144</v>
      </c>
      <c r="C95">
        <v>4.4999999999999998E-2</v>
      </c>
      <c r="D95" t="s">
        <v>51</v>
      </c>
      <c r="E95" t="s">
        <v>17</v>
      </c>
      <c r="F95" t="s">
        <v>19</v>
      </c>
      <c r="G95" t="s">
        <v>19</v>
      </c>
      <c r="H95" t="s">
        <v>19</v>
      </c>
      <c r="I95" t="s">
        <v>19</v>
      </c>
      <c r="J95" t="s">
        <v>19</v>
      </c>
    </row>
    <row r="96" spans="1:10" customFormat="1" x14ac:dyDescent="0.3">
      <c r="A96">
        <v>104</v>
      </c>
      <c r="B96" t="s">
        <v>121</v>
      </c>
      <c r="C96">
        <v>4.5999999999999999E-2</v>
      </c>
      <c r="D96" t="s">
        <v>51</v>
      </c>
      <c r="E96" t="s">
        <v>17</v>
      </c>
      <c r="F96" t="s">
        <v>17</v>
      </c>
      <c r="G96" t="s">
        <v>17</v>
      </c>
      <c r="H96" t="s">
        <v>17</v>
      </c>
      <c r="I96">
        <v>2187</v>
      </c>
      <c r="J96" t="s">
        <v>17</v>
      </c>
    </row>
    <row r="97" spans="1:10" customFormat="1" x14ac:dyDescent="0.3">
      <c r="A97" t="s">
        <v>19</v>
      </c>
      <c r="B97" t="s">
        <v>145</v>
      </c>
      <c r="C97">
        <v>4.5999999999999999E-2</v>
      </c>
      <c r="D97" t="s">
        <v>51</v>
      </c>
      <c r="E97" t="s">
        <v>17</v>
      </c>
      <c r="F97" t="s">
        <v>19</v>
      </c>
      <c r="G97" t="s">
        <v>19</v>
      </c>
      <c r="H97" t="s">
        <v>19</v>
      </c>
      <c r="I97" t="s">
        <v>19</v>
      </c>
      <c r="J97" t="s">
        <v>19</v>
      </c>
    </row>
    <row r="98" spans="1:10" customFormat="1" x14ac:dyDescent="0.3">
      <c r="A98">
        <v>105</v>
      </c>
      <c r="B98" t="s">
        <v>122</v>
      </c>
      <c r="C98">
        <v>4.5999999999999999E-2</v>
      </c>
      <c r="D98" t="s">
        <v>51</v>
      </c>
      <c r="E98" t="s">
        <v>17</v>
      </c>
      <c r="F98" t="s">
        <v>17</v>
      </c>
      <c r="G98" t="s">
        <v>17</v>
      </c>
      <c r="H98" t="s">
        <v>17</v>
      </c>
      <c r="I98">
        <v>6561</v>
      </c>
      <c r="J98" t="s">
        <v>17</v>
      </c>
    </row>
    <row r="99" spans="1:10" customFormat="1" x14ac:dyDescent="0.3">
      <c r="A99" t="s">
        <v>19</v>
      </c>
      <c r="B99" t="s">
        <v>146</v>
      </c>
      <c r="C99">
        <v>4.5999999999999999E-2</v>
      </c>
      <c r="D99" t="s">
        <v>51</v>
      </c>
      <c r="E99" t="s">
        <v>17</v>
      </c>
      <c r="F99" t="s">
        <v>19</v>
      </c>
      <c r="G99" t="s">
        <v>19</v>
      </c>
      <c r="H99" t="s">
        <v>19</v>
      </c>
      <c r="I99" t="s">
        <v>19</v>
      </c>
      <c r="J99" t="s">
        <v>19</v>
      </c>
    </row>
    <row r="100" spans="1:10" customFormat="1" x14ac:dyDescent="0.3">
      <c r="A100">
        <v>106</v>
      </c>
      <c r="B100" t="s">
        <v>123</v>
      </c>
      <c r="C100">
        <v>4.5999999999999999E-2</v>
      </c>
      <c r="D100" t="s">
        <v>51</v>
      </c>
      <c r="E100" t="s">
        <v>17</v>
      </c>
      <c r="F100" t="s">
        <v>17</v>
      </c>
      <c r="G100" t="s">
        <v>17</v>
      </c>
      <c r="H100" t="s">
        <v>17</v>
      </c>
      <c r="I100">
        <v>19683</v>
      </c>
      <c r="J100" t="s">
        <v>17</v>
      </c>
    </row>
    <row r="101" spans="1:10" customFormat="1" x14ac:dyDescent="0.3">
      <c r="A101" t="s">
        <v>19</v>
      </c>
      <c r="B101" t="s">
        <v>147</v>
      </c>
      <c r="C101">
        <v>4.4999999999999998E-2</v>
      </c>
      <c r="D101" t="s">
        <v>51</v>
      </c>
      <c r="E101" t="s">
        <v>17</v>
      </c>
      <c r="F101" t="s">
        <v>19</v>
      </c>
      <c r="G101" t="s">
        <v>19</v>
      </c>
      <c r="H101" t="s">
        <v>19</v>
      </c>
      <c r="I101" t="s">
        <v>19</v>
      </c>
      <c r="J101" t="s">
        <v>19</v>
      </c>
    </row>
    <row r="102" spans="1:10" customFormat="1" x14ac:dyDescent="0.3">
      <c r="A102">
        <v>107</v>
      </c>
      <c r="B102" t="s">
        <v>124</v>
      </c>
      <c r="C102">
        <v>4.4999999999999998E-2</v>
      </c>
      <c r="D102" t="s">
        <v>51</v>
      </c>
      <c r="E102" t="s">
        <v>17</v>
      </c>
      <c r="F102" t="s">
        <v>17</v>
      </c>
      <c r="G102" t="s">
        <v>17</v>
      </c>
      <c r="H102" t="s">
        <v>17</v>
      </c>
      <c r="I102">
        <v>59049</v>
      </c>
      <c r="J102" t="s">
        <v>17</v>
      </c>
    </row>
    <row r="103" spans="1:10" customFormat="1" x14ac:dyDescent="0.3">
      <c r="A103" t="s">
        <v>19</v>
      </c>
      <c r="B103" t="s">
        <v>148</v>
      </c>
      <c r="C103">
        <v>4.5999999999999999E-2</v>
      </c>
      <c r="D103" t="s">
        <v>51</v>
      </c>
      <c r="E103" t="s">
        <v>17</v>
      </c>
      <c r="F103" t="s">
        <v>19</v>
      </c>
      <c r="G103" t="s">
        <v>19</v>
      </c>
      <c r="H103" t="s">
        <v>19</v>
      </c>
      <c r="I103" t="s">
        <v>19</v>
      </c>
      <c r="J103" t="s">
        <v>19</v>
      </c>
    </row>
    <row r="104" spans="1:10" customFormat="1" x14ac:dyDescent="0.3">
      <c r="A104">
        <v>108</v>
      </c>
      <c r="B104" t="s">
        <v>125</v>
      </c>
      <c r="C104">
        <v>4.5999999999999999E-2</v>
      </c>
      <c r="D104" t="s">
        <v>51</v>
      </c>
      <c r="E104" t="s">
        <v>17</v>
      </c>
      <c r="F104" t="s">
        <v>17</v>
      </c>
      <c r="G104" t="s">
        <v>17</v>
      </c>
      <c r="H104" t="s">
        <v>17</v>
      </c>
      <c r="I104">
        <v>177147</v>
      </c>
      <c r="J104" t="s">
        <v>17</v>
      </c>
    </row>
    <row r="105" spans="1:10" customFormat="1" x14ac:dyDescent="0.3">
      <c r="A105" t="s">
        <v>19</v>
      </c>
      <c r="B105" t="s">
        <v>149</v>
      </c>
      <c r="C105">
        <v>4.4999999999999998E-2</v>
      </c>
      <c r="D105" t="s">
        <v>51</v>
      </c>
      <c r="E105" t="s">
        <v>17</v>
      </c>
      <c r="F105" t="s">
        <v>19</v>
      </c>
      <c r="G105" t="s">
        <v>19</v>
      </c>
      <c r="H105" t="s">
        <v>19</v>
      </c>
      <c r="I105" t="s">
        <v>19</v>
      </c>
      <c r="J105" t="s">
        <v>19</v>
      </c>
    </row>
    <row r="106" spans="1:10" customFormat="1" x14ac:dyDescent="0.3">
      <c r="A106">
        <v>109</v>
      </c>
      <c r="B106" t="s">
        <v>162</v>
      </c>
      <c r="C106">
        <v>3.331</v>
      </c>
      <c r="E106">
        <v>14.004</v>
      </c>
      <c r="F106">
        <v>11.471</v>
      </c>
      <c r="G106">
        <v>3.5830000000000002</v>
      </c>
      <c r="H106">
        <v>31.2</v>
      </c>
      <c r="I106">
        <v>1</v>
      </c>
      <c r="J106">
        <v>11.471</v>
      </c>
    </row>
    <row r="107" spans="1:10" customFormat="1" x14ac:dyDescent="0.3">
      <c r="A107" t="s">
        <v>19</v>
      </c>
      <c r="B107" t="s">
        <v>186</v>
      </c>
      <c r="C107">
        <v>3.0950000000000002</v>
      </c>
      <c r="E107">
        <v>8.9369999999999994</v>
      </c>
      <c r="F107" t="s">
        <v>19</v>
      </c>
      <c r="G107" t="s">
        <v>19</v>
      </c>
      <c r="H107" t="s">
        <v>19</v>
      </c>
      <c r="I107" t="s">
        <v>19</v>
      </c>
      <c r="J107" t="s">
        <v>19</v>
      </c>
    </row>
    <row r="108" spans="1:10" customFormat="1" x14ac:dyDescent="0.3">
      <c r="A108">
        <v>11</v>
      </c>
      <c r="B108" t="s">
        <v>64</v>
      </c>
      <c r="C108">
        <v>4.3999999999999997E-2</v>
      </c>
      <c r="D108" t="s">
        <v>51</v>
      </c>
      <c r="E108" t="s">
        <v>17</v>
      </c>
      <c r="F108" t="s">
        <v>17</v>
      </c>
      <c r="G108" t="s">
        <v>17</v>
      </c>
      <c r="H108" t="s">
        <v>17</v>
      </c>
      <c r="I108">
        <v>59049</v>
      </c>
      <c r="J108" t="s">
        <v>17</v>
      </c>
    </row>
    <row r="109" spans="1:10" customFormat="1" x14ac:dyDescent="0.3">
      <c r="A109" t="s">
        <v>19</v>
      </c>
      <c r="B109" t="s">
        <v>88</v>
      </c>
      <c r="C109">
        <v>4.4999999999999998E-2</v>
      </c>
      <c r="D109" t="s">
        <v>51</v>
      </c>
      <c r="E109" t="s">
        <v>17</v>
      </c>
      <c r="F109" t="s">
        <v>19</v>
      </c>
      <c r="G109" t="s">
        <v>19</v>
      </c>
      <c r="H109" t="s">
        <v>19</v>
      </c>
      <c r="I109" t="s">
        <v>19</v>
      </c>
      <c r="J109" t="s">
        <v>19</v>
      </c>
    </row>
    <row r="110" spans="1:10" customFormat="1" x14ac:dyDescent="0.3">
      <c r="A110">
        <v>110</v>
      </c>
      <c r="B110" t="s">
        <v>163</v>
      </c>
      <c r="C110">
        <v>0.98299999999999998</v>
      </c>
      <c r="E110">
        <v>0.90600000000000003</v>
      </c>
      <c r="F110">
        <v>1.002</v>
      </c>
      <c r="G110">
        <v>0.13600000000000001</v>
      </c>
      <c r="H110">
        <v>13.6</v>
      </c>
      <c r="I110">
        <v>3</v>
      </c>
      <c r="J110">
        <v>3.0070000000000001</v>
      </c>
    </row>
    <row r="111" spans="1:10" customFormat="1" x14ac:dyDescent="0.3">
      <c r="A111" t="s">
        <v>19</v>
      </c>
      <c r="B111" t="s">
        <v>187</v>
      </c>
      <c r="C111">
        <v>1.137</v>
      </c>
      <c r="E111">
        <v>1.0980000000000001</v>
      </c>
      <c r="F111" t="s">
        <v>19</v>
      </c>
      <c r="G111" t="s">
        <v>19</v>
      </c>
      <c r="H111" t="s">
        <v>19</v>
      </c>
      <c r="I111" t="s">
        <v>19</v>
      </c>
      <c r="J111" t="s">
        <v>19</v>
      </c>
    </row>
    <row r="112" spans="1:10" customFormat="1" x14ac:dyDescent="0.3">
      <c r="A112">
        <v>111</v>
      </c>
      <c r="B112" t="s">
        <v>164</v>
      </c>
      <c r="C112">
        <v>0.24099999999999999</v>
      </c>
      <c r="E112">
        <v>0.16</v>
      </c>
      <c r="F112">
        <v>0.16</v>
      </c>
      <c r="G112">
        <v>0</v>
      </c>
      <c r="H112">
        <v>0</v>
      </c>
      <c r="I112">
        <v>9</v>
      </c>
      <c r="J112">
        <v>1.4419999999999999</v>
      </c>
    </row>
    <row r="113" spans="1:10" customFormat="1" x14ac:dyDescent="0.3">
      <c r="A113" t="s">
        <v>19</v>
      </c>
      <c r="B113" t="s">
        <v>188</v>
      </c>
      <c r="C113">
        <v>0.24099999999999999</v>
      </c>
      <c r="E113">
        <v>0.16</v>
      </c>
      <c r="F113" t="s">
        <v>19</v>
      </c>
      <c r="G113" t="s">
        <v>19</v>
      </c>
      <c r="H113" t="s">
        <v>19</v>
      </c>
      <c r="I113" t="s">
        <v>19</v>
      </c>
      <c r="J113" t="s">
        <v>19</v>
      </c>
    </row>
    <row r="114" spans="1:10" customFormat="1" x14ac:dyDescent="0.3">
      <c r="A114">
        <v>112</v>
      </c>
      <c r="B114" t="s">
        <v>165</v>
      </c>
      <c r="C114">
        <v>7.8E-2</v>
      </c>
      <c r="E114">
        <v>2.1999999999999999E-2</v>
      </c>
      <c r="F114">
        <v>2.4E-2</v>
      </c>
      <c r="G114">
        <v>3.0000000000000001E-3</v>
      </c>
      <c r="H114">
        <v>12.9</v>
      </c>
      <c r="I114">
        <v>27</v>
      </c>
      <c r="J114">
        <v>0.64</v>
      </c>
    </row>
    <row r="115" spans="1:10" customFormat="1" x14ac:dyDescent="0.3">
      <c r="A115" t="s">
        <v>19</v>
      </c>
      <c r="B115" t="s">
        <v>189</v>
      </c>
      <c r="C115">
        <v>8.3000000000000004E-2</v>
      </c>
      <c r="E115">
        <v>2.5999999999999999E-2</v>
      </c>
      <c r="F115" t="s">
        <v>19</v>
      </c>
      <c r="G115" t="s">
        <v>19</v>
      </c>
      <c r="H115" t="s">
        <v>19</v>
      </c>
      <c r="I115" t="s">
        <v>19</v>
      </c>
      <c r="J115" t="s">
        <v>19</v>
      </c>
    </row>
    <row r="116" spans="1:10" customFormat="1" x14ac:dyDescent="0.3">
      <c r="A116">
        <v>113</v>
      </c>
      <c r="B116" t="s">
        <v>166</v>
      </c>
      <c r="C116">
        <v>7.5999999999999998E-2</v>
      </c>
      <c r="E116">
        <v>0.02</v>
      </c>
      <c r="F116">
        <v>0.02</v>
      </c>
      <c r="G116">
        <v>0</v>
      </c>
      <c r="H116">
        <v>0</v>
      </c>
      <c r="I116">
        <v>81</v>
      </c>
      <c r="J116">
        <v>1.625</v>
      </c>
    </row>
    <row r="117" spans="1:10" customFormat="1" x14ac:dyDescent="0.3">
      <c r="A117" t="s">
        <v>19</v>
      </c>
      <c r="B117" t="s">
        <v>190</v>
      </c>
      <c r="C117">
        <v>5.3999999999999999E-2</v>
      </c>
      <c r="E117" t="s">
        <v>17</v>
      </c>
      <c r="F117" t="s">
        <v>19</v>
      </c>
      <c r="G117" t="s">
        <v>19</v>
      </c>
      <c r="H117" t="s">
        <v>19</v>
      </c>
      <c r="I117" t="s">
        <v>19</v>
      </c>
      <c r="J117" t="s">
        <v>19</v>
      </c>
    </row>
    <row r="118" spans="1:10" customFormat="1" x14ac:dyDescent="0.3">
      <c r="A118">
        <v>114</v>
      </c>
      <c r="B118" t="s">
        <v>167</v>
      </c>
      <c r="C118">
        <v>4.7E-2</v>
      </c>
      <c r="D118" t="s">
        <v>51</v>
      </c>
      <c r="E118" t="s">
        <v>17</v>
      </c>
      <c r="F118" t="s">
        <v>17</v>
      </c>
      <c r="G118" t="s">
        <v>17</v>
      </c>
      <c r="H118" t="s">
        <v>17</v>
      </c>
      <c r="I118">
        <v>243</v>
      </c>
      <c r="J118" t="s">
        <v>17</v>
      </c>
    </row>
    <row r="119" spans="1:10" customFormat="1" x14ac:dyDescent="0.3">
      <c r="A119" t="s">
        <v>19</v>
      </c>
      <c r="B119" t="s">
        <v>191</v>
      </c>
      <c r="C119">
        <v>4.7E-2</v>
      </c>
      <c r="D119" t="s">
        <v>51</v>
      </c>
      <c r="E119" t="s">
        <v>17</v>
      </c>
      <c r="F119" t="s">
        <v>19</v>
      </c>
      <c r="G119" t="s">
        <v>19</v>
      </c>
      <c r="H119" t="s">
        <v>19</v>
      </c>
      <c r="I119" t="s">
        <v>19</v>
      </c>
      <c r="J119" t="s">
        <v>19</v>
      </c>
    </row>
    <row r="120" spans="1:10" customFormat="1" x14ac:dyDescent="0.3">
      <c r="A120">
        <v>115</v>
      </c>
      <c r="B120" t="s">
        <v>168</v>
      </c>
      <c r="C120">
        <v>4.5999999999999999E-2</v>
      </c>
      <c r="D120" t="s">
        <v>51</v>
      </c>
      <c r="E120" t="s">
        <v>17</v>
      </c>
      <c r="F120" t="s">
        <v>17</v>
      </c>
      <c r="G120" t="s">
        <v>17</v>
      </c>
      <c r="H120" t="s">
        <v>17</v>
      </c>
      <c r="I120">
        <v>729</v>
      </c>
      <c r="J120" t="s">
        <v>17</v>
      </c>
    </row>
    <row r="121" spans="1:10" customFormat="1" x14ac:dyDescent="0.3">
      <c r="A121" t="s">
        <v>19</v>
      </c>
      <c r="B121" t="s">
        <v>192</v>
      </c>
      <c r="C121">
        <v>0.05</v>
      </c>
      <c r="D121" t="s">
        <v>51</v>
      </c>
      <c r="E121" t="s">
        <v>17</v>
      </c>
      <c r="F121" t="s">
        <v>19</v>
      </c>
      <c r="G121" t="s">
        <v>19</v>
      </c>
      <c r="H121" t="s">
        <v>19</v>
      </c>
      <c r="I121" t="s">
        <v>19</v>
      </c>
      <c r="J121" t="s">
        <v>19</v>
      </c>
    </row>
    <row r="122" spans="1:10" customFormat="1" x14ac:dyDescent="0.3">
      <c r="A122">
        <v>116</v>
      </c>
      <c r="B122" t="s">
        <v>169</v>
      </c>
      <c r="C122">
        <v>4.7E-2</v>
      </c>
      <c r="D122" t="s">
        <v>51</v>
      </c>
      <c r="E122" t="s">
        <v>17</v>
      </c>
      <c r="F122" t="s">
        <v>17</v>
      </c>
      <c r="G122" t="s">
        <v>17</v>
      </c>
      <c r="H122" t="s">
        <v>17</v>
      </c>
      <c r="I122">
        <v>2187</v>
      </c>
      <c r="J122" t="s">
        <v>17</v>
      </c>
    </row>
    <row r="123" spans="1:10" customFormat="1" x14ac:dyDescent="0.3">
      <c r="A123" t="s">
        <v>19</v>
      </c>
      <c r="B123" t="s">
        <v>193</v>
      </c>
      <c r="C123">
        <v>4.5999999999999999E-2</v>
      </c>
      <c r="D123" t="s">
        <v>51</v>
      </c>
      <c r="E123" t="s">
        <v>17</v>
      </c>
      <c r="F123" t="s">
        <v>19</v>
      </c>
      <c r="G123" t="s">
        <v>19</v>
      </c>
      <c r="H123" t="s">
        <v>19</v>
      </c>
      <c r="I123" t="s">
        <v>19</v>
      </c>
      <c r="J123" t="s">
        <v>19</v>
      </c>
    </row>
    <row r="124" spans="1:10" customFormat="1" x14ac:dyDescent="0.3">
      <c r="A124">
        <v>117</v>
      </c>
      <c r="B124" t="s">
        <v>170</v>
      </c>
      <c r="C124">
        <v>4.7E-2</v>
      </c>
      <c r="D124" t="s">
        <v>51</v>
      </c>
      <c r="E124" t="s">
        <v>17</v>
      </c>
      <c r="F124" t="s">
        <v>17</v>
      </c>
      <c r="G124" t="s">
        <v>17</v>
      </c>
      <c r="H124" t="s">
        <v>17</v>
      </c>
      <c r="I124">
        <v>6561</v>
      </c>
      <c r="J124" t="s">
        <v>17</v>
      </c>
    </row>
    <row r="125" spans="1:10" customFormat="1" x14ac:dyDescent="0.3">
      <c r="A125" t="s">
        <v>19</v>
      </c>
      <c r="B125" t="s">
        <v>194</v>
      </c>
      <c r="C125">
        <v>4.5999999999999999E-2</v>
      </c>
      <c r="D125" t="s">
        <v>51</v>
      </c>
      <c r="E125" t="s">
        <v>17</v>
      </c>
      <c r="F125" t="s">
        <v>19</v>
      </c>
      <c r="G125" t="s">
        <v>19</v>
      </c>
      <c r="H125" t="s">
        <v>19</v>
      </c>
      <c r="I125" t="s">
        <v>19</v>
      </c>
      <c r="J125" t="s">
        <v>19</v>
      </c>
    </row>
    <row r="126" spans="1:10" customFormat="1" x14ac:dyDescent="0.3">
      <c r="A126">
        <v>118</v>
      </c>
      <c r="B126" t="s">
        <v>171</v>
      </c>
      <c r="C126">
        <v>4.8000000000000001E-2</v>
      </c>
      <c r="D126" t="s">
        <v>51</v>
      </c>
      <c r="E126" t="s">
        <v>17</v>
      </c>
      <c r="F126" t="s">
        <v>17</v>
      </c>
      <c r="G126" t="s">
        <v>17</v>
      </c>
      <c r="H126" t="s">
        <v>17</v>
      </c>
      <c r="I126">
        <v>19683</v>
      </c>
      <c r="J126" t="s">
        <v>17</v>
      </c>
    </row>
    <row r="127" spans="1:10" customFormat="1" x14ac:dyDescent="0.3">
      <c r="A127" t="s">
        <v>19</v>
      </c>
      <c r="B127" t="s">
        <v>195</v>
      </c>
      <c r="C127">
        <v>4.7E-2</v>
      </c>
      <c r="D127" t="s">
        <v>51</v>
      </c>
      <c r="E127" t="s">
        <v>17</v>
      </c>
      <c r="F127" t="s">
        <v>19</v>
      </c>
      <c r="G127" t="s">
        <v>19</v>
      </c>
      <c r="H127" t="s">
        <v>19</v>
      </c>
      <c r="I127" t="s">
        <v>19</v>
      </c>
      <c r="J127" t="s">
        <v>19</v>
      </c>
    </row>
    <row r="128" spans="1:10" customFormat="1" x14ac:dyDescent="0.3">
      <c r="A128">
        <v>119</v>
      </c>
      <c r="B128" t="s">
        <v>172</v>
      </c>
      <c r="C128">
        <v>4.7E-2</v>
      </c>
      <c r="D128" t="s">
        <v>51</v>
      </c>
      <c r="E128" t="s">
        <v>17</v>
      </c>
      <c r="F128" t="s">
        <v>17</v>
      </c>
      <c r="G128" t="s">
        <v>17</v>
      </c>
      <c r="H128" t="s">
        <v>17</v>
      </c>
      <c r="I128">
        <v>59049</v>
      </c>
      <c r="J128" t="s">
        <v>17</v>
      </c>
    </row>
    <row r="129" spans="1:10" customFormat="1" x14ac:dyDescent="0.3">
      <c r="A129" t="s">
        <v>19</v>
      </c>
      <c r="B129" t="s">
        <v>196</v>
      </c>
      <c r="C129">
        <v>4.4999999999999998E-2</v>
      </c>
      <c r="D129" t="s">
        <v>51</v>
      </c>
      <c r="E129" t="s">
        <v>17</v>
      </c>
      <c r="F129" t="s">
        <v>19</v>
      </c>
      <c r="G129" t="s">
        <v>19</v>
      </c>
      <c r="H129" t="s">
        <v>19</v>
      </c>
      <c r="I129" t="s">
        <v>19</v>
      </c>
      <c r="J129" t="s">
        <v>19</v>
      </c>
    </row>
    <row r="130" spans="1:10" customFormat="1" x14ac:dyDescent="0.3">
      <c r="A130">
        <v>12</v>
      </c>
      <c r="B130" t="s">
        <v>65</v>
      </c>
      <c r="C130">
        <v>4.3999999999999997E-2</v>
      </c>
      <c r="D130" t="s">
        <v>51</v>
      </c>
      <c r="E130" t="s">
        <v>17</v>
      </c>
      <c r="F130" t="s">
        <v>17</v>
      </c>
      <c r="G130" t="s">
        <v>17</v>
      </c>
      <c r="H130" t="s">
        <v>17</v>
      </c>
      <c r="I130">
        <v>177147</v>
      </c>
      <c r="J130" t="s">
        <v>17</v>
      </c>
    </row>
    <row r="131" spans="1:10" customFormat="1" x14ac:dyDescent="0.3">
      <c r="A131" t="s">
        <v>19</v>
      </c>
      <c r="B131" t="s">
        <v>89</v>
      </c>
      <c r="C131">
        <v>4.3999999999999997E-2</v>
      </c>
      <c r="D131" t="s">
        <v>51</v>
      </c>
      <c r="E131" t="s">
        <v>17</v>
      </c>
      <c r="F131" t="s">
        <v>19</v>
      </c>
      <c r="G131" t="s">
        <v>19</v>
      </c>
      <c r="H131" t="s">
        <v>19</v>
      </c>
      <c r="I131" t="s">
        <v>19</v>
      </c>
      <c r="J131" t="s">
        <v>19</v>
      </c>
    </row>
    <row r="132" spans="1:10" customFormat="1" x14ac:dyDescent="0.3">
      <c r="A132">
        <v>120</v>
      </c>
      <c r="B132" t="s">
        <v>173</v>
      </c>
      <c r="C132">
        <v>4.5999999999999999E-2</v>
      </c>
      <c r="D132" t="s">
        <v>51</v>
      </c>
      <c r="E132" t="s">
        <v>17</v>
      </c>
      <c r="F132" t="s">
        <v>17</v>
      </c>
      <c r="G132" t="s">
        <v>17</v>
      </c>
      <c r="H132" t="s">
        <v>17</v>
      </c>
      <c r="I132">
        <v>177147</v>
      </c>
      <c r="J132" t="s">
        <v>17</v>
      </c>
    </row>
    <row r="133" spans="1:10" customFormat="1" x14ac:dyDescent="0.3">
      <c r="A133" t="s">
        <v>19</v>
      </c>
      <c r="B133" t="s">
        <v>197</v>
      </c>
      <c r="C133">
        <v>4.4999999999999998E-2</v>
      </c>
      <c r="D133" t="s">
        <v>51</v>
      </c>
      <c r="E133" t="s">
        <v>17</v>
      </c>
      <c r="F133" t="s">
        <v>19</v>
      </c>
      <c r="G133" t="s">
        <v>19</v>
      </c>
      <c r="H133" t="s">
        <v>19</v>
      </c>
      <c r="I133" t="s">
        <v>19</v>
      </c>
      <c r="J133" t="s">
        <v>19</v>
      </c>
    </row>
    <row r="134" spans="1:10" customFormat="1" x14ac:dyDescent="0.3">
      <c r="A134">
        <v>121</v>
      </c>
      <c r="B134" t="s">
        <v>210</v>
      </c>
      <c r="C134">
        <v>1.8979999999999999</v>
      </c>
      <c r="E134">
        <v>2.4079999999999999</v>
      </c>
      <c r="F134">
        <v>3.125</v>
      </c>
      <c r="G134">
        <v>1.0129999999999999</v>
      </c>
      <c r="H134">
        <v>32.4</v>
      </c>
      <c r="I134">
        <v>1</v>
      </c>
      <c r="J134">
        <v>3.125</v>
      </c>
    </row>
    <row r="135" spans="1:10" customFormat="1" x14ac:dyDescent="0.3">
      <c r="A135" t="s">
        <v>19</v>
      </c>
      <c r="B135" t="s">
        <v>234</v>
      </c>
      <c r="C135">
        <v>2.3849999999999998</v>
      </c>
      <c r="E135">
        <v>3.8410000000000002</v>
      </c>
      <c r="F135" t="s">
        <v>19</v>
      </c>
      <c r="G135" t="s">
        <v>19</v>
      </c>
      <c r="H135" t="s">
        <v>19</v>
      </c>
      <c r="I135" t="s">
        <v>19</v>
      </c>
      <c r="J135" t="s">
        <v>19</v>
      </c>
    </row>
    <row r="136" spans="1:10" customFormat="1" x14ac:dyDescent="0.3">
      <c r="A136">
        <v>122</v>
      </c>
      <c r="B136" t="s">
        <v>211</v>
      </c>
      <c r="C136">
        <v>0.61899999999999999</v>
      </c>
      <c r="E136">
        <v>0.50800000000000001</v>
      </c>
      <c r="F136">
        <v>0.505</v>
      </c>
      <c r="G136">
        <v>5.0000000000000001E-3</v>
      </c>
      <c r="H136">
        <v>1</v>
      </c>
      <c r="I136">
        <v>3</v>
      </c>
      <c r="J136">
        <v>1.514</v>
      </c>
    </row>
    <row r="137" spans="1:10" customFormat="1" x14ac:dyDescent="0.3">
      <c r="A137" t="s">
        <v>19</v>
      </c>
      <c r="B137" t="s">
        <v>235</v>
      </c>
      <c r="C137">
        <v>0.61099999999999999</v>
      </c>
      <c r="E137">
        <v>0.501</v>
      </c>
      <c r="F137" t="s">
        <v>19</v>
      </c>
      <c r="G137" t="s">
        <v>19</v>
      </c>
      <c r="H137" t="s">
        <v>19</v>
      </c>
      <c r="I137" t="s">
        <v>19</v>
      </c>
      <c r="J137" t="s">
        <v>19</v>
      </c>
    </row>
    <row r="138" spans="1:10" customFormat="1" x14ac:dyDescent="0.3">
      <c r="A138">
        <v>123</v>
      </c>
      <c r="B138" t="s">
        <v>212</v>
      </c>
      <c r="C138">
        <v>0.152</v>
      </c>
      <c r="E138">
        <v>8.4000000000000005E-2</v>
      </c>
      <c r="F138">
        <v>8.3000000000000004E-2</v>
      </c>
      <c r="G138">
        <v>2E-3</v>
      </c>
      <c r="H138">
        <v>2.8</v>
      </c>
      <c r="I138">
        <v>9</v>
      </c>
      <c r="J138">
        <v>0.745</v>
      </c>
    </row>
    <row r="139" spans="1:10" customFormat="1" x14ac:dyDescent="0.3">
      <c r="A139" t="s">
        <v>19</v>
      </c>
      <c r="B139" t="s">
        <v>236</v>
      </c>
      <c r="C139">
        <v>0.14799999999999999</v>
      </c>
      <c r="E139">
        <v>8.1000000000000003E-2</v>
      </c>
      <c r="F139" t="s">
        <v>19</v>
      </c>
      <c r="G139" t="s">
        <v>19</v>
      </c>
      <c r="H139" t="s">
        <v>19</v>
      </c>
      <c r="I139" t="s">
        <v>19</v>
      </c>
      <c r="J139" t="s">
        <v>19</v>
      </c>
    </row>
    <row r="140" spans="1:10" customFormat="1" x14ac:dyDescent="0.3">
      <c r="A140">
        <v>124</v>
      </c>
      <c r="B140" t="s">
        <v>213</v>
      </c>
      <c r="C140">
        <v>6.3E-2</v>
      </c>
      <c r="E140">
        <v>8.0000000000000002E-3</v>
      </c>
      <c r="F140">
        <v>1.0999999999999999E-2</v>
      </c>
      <c r="G140">
        <v>4.0000000000000001E-3</v>
      </c>
      <c r="H140">
        <v>38</v>
      </c>
      <c r="I140">
        <v>27</v>
      </c>
      <c r="J140">
        <v>0.31</v>
      </c>
    </row>
    <row r="141" spans="1:10" customFormat="1" x14ac:dyDescent="0.3">
      <c r="A141" t="s">
        <v>19</v>
      </c>
      <c r="B141" t="s">
        <v>237</v>
      </c>
      <c r="C141">
        <v>7.0000000000000007E-2</v>
      </c>
      <c r="E141">
        <v>1.4999999999999999E-2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</row>
    <row r="142" spans="1:10" customFormat="1" x14ac:dyDescent="0.3">
      <c r="A142">
        <v>125</v>
      </c>
      <c r="B142" t="s">
        <v>214</v>
      </c>
      <c r="C142">
        <v>5.0999999999999997E-2</v>
      </c>
      <c r="D142" t="s">
        <v>51</v>
      </c>
      <c r="E142" t="s">
        <v>17</v>
      </c>
      <c r="F142" t="s">
        <v>17</v>
      </c>
      <c r="G142" t="s">
        <v>17</v>
      </c>
      <c r="H142" t="s">
        <v>17</v>
      </c>
      <c r="I142">
        <v>81</v>
      </c>
      <c r="J142" t="s">
        <v>17</v>
      </c>
    </row>
    <row r="143" spans="1:10" customFormat="1" x14ac:dyDescent="0.3">
      <c r="A143" t="s">
        <v>19</v>
      </c>
      <c r="B143" t="s">
        <v>238</v>
      </c>
      <c r="C143">
        <v>5.2999999999999999E-2</v>
      </c>
      <c r="E143" t="s">
        <v>17</v>
      </c>
      <c r="F143" t="s">
        <v>19</v>
      </c>
      <c r="G143" t="s">
        <v>19</v>
      </c>
      <c r="H143" t="s">
        <v>19</v>
      </c>
      <c r="I143" t="s">
        <v>19</v>
      </c>
      <c r="J143" t="s">
        <v>19</v>
      </c>
    </row>
    <row r="144" spans="1:10" customFormat="1" x14ac:dyDescent="0.3">
      <c r="A144">
        <v>126</v>
      </c>
      <c r="B144" t="s">
        <v>215</v>
      </c>
      <c r="C144">
        <v>4.9000000000000002E-2</v>
      </c>
      <c r="D144" t="s">
        <v>51</v>
      </c>
      <c r="E144" t="s">
        <v>17</v>
      </c>
      <c r="F144" t="s">
        <v>17</v>
      </c>
      <c r="G144" t="s">
        <v>17</v>
      </c>
      <c r="H144" t="s">
        <v>17</v>
      </c>
      <c r="I144">
        <v>243</v>
      </c>
      <c r="J144" t="s">
        <v>17</v>
      </c>
    </row>
    <row r="145" spans="1:10" customFormat="1" x14ac:dyDescent="0.3">
      <c r="A145" t="s">
        <v>19</v>
      </c>
      <c r="B145" t="s">
        <v>239</v>
      </c>
      <c r="C145">
        <v>4.9000000000000002E-2</v>
      </c>
      <c r="D145" t="s">
        <v>51</v>
      </c>
      <c r="E145" t="s">
        <v>17</v>
      </c>
      <c r="F145" t="s">
        <v>19</v>
      </c>
      <c r="G145" t="s">
        <v>19</v>
      </c>
      <c r="H145" t="s">
        <v>19</v>
      </c>
      <c r="I145" t="s">
        <v>19</v>
      </c>
      <c r="J145" t="s">
        <v>19</v>
      </c>
    </row>
    <row r="146" spans="1:10" customFormat="1" x14ac:dyDescent="0.3">
      <c r="A146">
        <v>127</v>
      </c>
      <c r="B146" t="s">
        <v>216</v>
      </c>
      <c r="C146">
        <v>0.05</v>
      </c>
      <c r="D146" t="s">
        <v>51</v>
      </c>
      <c r="E146" t="s">
        <v>17</v>
      </c>
      <c r="F146" t="s">
        <v>17</v>
      </c>
      <c r="G146" t="s">
        <v>17</v>
      </c>
      <c r="H146" t="s">
        <v>17</v>
      </c>
      <c r="I146">
        <v>729</v>
      </c>
      <c r="J146" t="s">
        <v>17</v>
      </c>
    </row>
    <row r="147" spans="1:10" customFormat="1" x14ac:dyDescent="0.3">
      <c r="A147" t="s">
        <v>19</v>
      </c>
      <c r="B147" t="s">
        <v>240</v>
      </c>
      <c r="C147">
        <v>4.9000000000000002E-2</v>
      </c>
      <c r="D147" t="s">
        <v>51</v>
      </c>
      <c r="E147" t="s">
        <v>17</v>
      </c>
      <c r="F147" t="s">
        <v>19</v>
      </c>
      <c r="G147" t="s">
        <v>19</v>
      </c>
      <c r="H147" t="s">
        <v>19</v>
      </c>
      <c r="I147" t="s">
        <v>19</v>
      </c>
      <c r="J147" t="s">
        <v>19</v>
      </c>
    </row>
    <row r="148" spans="1:10" customFormat="1" x14ac:dyDescent="0.3">
      <c r="A148">
        <v>128</v>
      </c>
      <c r="B148" t="s">
        <v>217</v>
      </c>
      <c r="C148">
        <v>4.9000000000000002E-2</v>
      </c>
      <c r="D148" t="s">
        <v>51</v>
      </c>
      <c r="E148" t="s">
        <v>17</v>
      </c>
      <c r="F148" t="s">
        <v>17</v>
      </c>
      <c r="G148" t="s">
        <v>17</v>
      </c>
      <c r="H148" t="s">
        <v>17</v>
      </c>
      <c r="I148">
        <v>2187</v>
      </c>
      <c r="J148" t="s">
        <v>17</v>
      </c>
    </row>
    <row r="149" spans="1:10" customFormat="1" x14ac:dyDescent="0.3">
      <c r="A149" t="s">
        <v>19</v>
      </c>
      <c r="B149" t="s">
        <v>241</v>
      </c>
      <c r="C149">
        <v>0.05</v>
      </c>
      <c r="D149" t="s">
        <v>51</v>
      </c>
      <c r="E149" t="s">
        <v>17</v>
      </c>
      <c r="F149" t="s">
        <v>19</v>
      </c>
      <c r="G149" t="s">
        <v>19</v>
      </c>
      <c r="H149" t="s">
        <v>19</v>
      </c>
      <c r="I149" t="s">
        <v>19</v>
      </c>
      <c r="J149" t="s">
        <v>19</v>
      </c>
    </row>
    <row r="150" spans="1:10" customFormat="1" x14ac:dyDescent="0.3">
      <c r="A150">
        <v>129</v>
      </c>
      <c r="B150" t="s">
        <v>218</v>
      </c>
      <c r="C150">
        <v>4.7E-2</v>
      </c>
      <c r="D150" t="s">
        <v>51</v>
      </c>
      <c r="E150" t="s">
        <v>17</v>
      </c>
      <c r="F150" t="s">
        <v>17</v>
      </c>
      <c r="G150" t="s">
        <v>17</v>
      </c>
      <c r="H150" t="s">
        <v>17</v>
      </c>
      <c r="I150">
        <v>6561</v>
      </c>
      <c r="J150" t="s">
        <v>17</v>
      </c>
    </row>
    <row r="151" spans="1:10" customFormat="1" x14ac:dyDescent="0.3">
      <c r="A151" t="s">
        <v>19</v>
      </c>
      <c r="B151" t="s">
        <v>242</v>
      </c>
      <c r="C151">
        <v>4.8000000000000001E-2</v>
      </c>
      <c r="D151" t="s">
        <v>51</v>
      </c>
      <c r="E151" t="s">
        <v>17</v>
      </c>
      <c r="F151" t="s">
        <v>19</v>
      </c>
      <c r="G151" t="s">
        <v>19</v>
      </c>
      <c r="H151" t="s">
        <v>19</v>
      </c>
      <c r="I151" t="s">
        <v>19</v>
      </c>
      <c r="J151" t="s">
        <v>19</v>
      </c>
    </row>
    <row r="152" spans="1:10" customFormat="1" x14ac:dyDescent="0.3">
      <c r="A152">
        <v>13</v>
      </c>
      <c r="B152" t="s">
        <v>102</v>
      </c>
      <c r="C152">
        <v>3.5310000000000001</v>
      </c>
      <c r="E152">
        <v>28.116</v>
      </c>
      <c r="F152">
        <v>24.068000000000001</v>
      </c>
      <c r="G152">
        <v>5.7249999999999996</v>
      </c>
      <c r="H152">
        <v>23.8</v>
      </c>
      <c r="I152">
        <v>1</v>
      </c>
      <c r="J152">
        <v>24.068000000000001</v>
      </c>
    </row>
    <row r="153" spans="1:10" customFormat="1" x14ac:dyDescent="0.3">
      <c r="A153" t="s">
        <v>19</v>
      </c>
      <c r="B153" t="s">
        <v>126</v>
      </c>
      <c r="C153">
        <v>3.4540000000000002</v>
      </c>
      <c r="E153">
        <v>20.02</v>
      </c>
      <c r="F153" t="s">
        <v>19</v>
      </c>
      <c r="G153" t="s">
        <v>19</v>
      </c>
      <c r="H153" t="s">
        <v>19</v>
      </c>
      <c r="I153" t="s">
        <v>19</v>
      </c>
      <c r="J153" t="s">
        <v>19</v>
      </c>
    </row>
    <row r="154" spans="1:10" customFormat="1" x14ac:dyDescent="0.3">
      <c r="A154">
        <v>130</v>
      </c>
      <c r="B154" t="s">
        <v>219</v>
      </c>
      <c r="C154">
        <v>4.7E-2</v>
      </c>
      <c r="D154" t="s">
        <v>51</v>
      </c>
      <c r="E154" t="s">
        <v>17</v>
      </c>
      <c r="F154" t="s">
        <v>17</v>
      </c>
      <c r="G154" t="s">
        <v>17</v>
      </c>
      <c r="H154" t="s">
        <v>17</v>
      </c>
      <c r="I154">
        <v>19683</v>
      </c>
      <c r="J154" t="s">
        <v>17</v>
      </c>
    </row>
    <row r="155" spans="1:10" customFormat="1" x14ac:dyDescent="0.3">
      <c r="A155" t="s">
        <v>19</v>
      </c>
      <c r="B155" t="s">
        <v>243</v>
      </c>
      <c r="C155">
        <v>0.05</v>
      </c>
      <c r="D155" t="s">
        <v>51</v>
      </c>
      <c r="E155" t="s">
        <v>17</v>
      </c>
      <c r="F155" t="s">
        <v>19</v>
      </c>
      <c r="G155" t="s">
        <v>19</v>
      </c>
      <c r="H155" t="s">
        <v>19</v>
      </c>
      <c r="I155" t="s">
        <v>19</v>
      </c>
      <c r="J155" t="s">
        <v>19</v>
      </c>
    </row>
    <row r="156" spans="1:10" customFormat="1" x14ac:dyDescent="0.3">
      <c r="A156">
        <v>131</v>
      </c>
      <c r="B156" t="s">
        <v>220</v>
      </c>
      <c r="C156">
        <v>4.9000000000000002E-2</v>
      </c>
      <c r="D156" t="s">
        <v>51</v>
      </c>
      <c r="E156" t="s">
        <v>17</v>
      </c>
      <c r="F156" t="s">
        <v>17</v>
      </c>
      <c r="G156" t="s">
        <v>17</v>
      </c>
      <c r="H156" t="s">
        <v>17</v>
      </c>
      <c r="I156">
        <v>59049</v>
      </c>
      <c r="J156" t="s">
        <v>17</v>
      </c>
    </row>
    <row r="157" spans="1:10" customFormat="1" x14ac:dyDescent="0.3">
      <c r="A157" t="s">
        <v>19</v>
      </c>
      <c r="B157" t="s">
        <v>244</v>
      </c>
      <c r="C157">
        <v>4.7E-2</v>
      </c>
      <c r="D157" t="s">
        <v>51</v>
      </c>
      <c r="E157" t="s">
        <v>17</v>
      </c>
      <c r="F157" t="s">
        <v>19</v>
      </c>
      <c r="G157" t="s">
        <v>19</v>
      </c>
      <c r="H157" t="s">
        <v>19</v>
      </c>
      <c r="I157" t="s">
        <v>19</v>
      </c>
      <c r="J157" t="s">
        <v>19</v>
      </c>
    </row>
    <row r="158" spans="1:10" customFormat="1" x14ac:dyDescent="0.3">
      <c r="A158">
        <v>132</v>
      </c>
      <c r="B158" t="s">
        <v>221</v>
      </c>
      <c r="C158">
        <v>4.8000000000000001E-2</v>
      </c>
      <c r="D158" t="s">
        <v>51</v>
      </c>
      <c r="E158" t="s">
        <v>17</v>
      </c>
      <c r="F158" t="s">
        <v>17</v>
      </c>
      <c r="G158" t="s">
        <v>17</v>
      </c>
      <c r="H158" t="s">
        <v>17</v>
      </c>
      <c r="I158">
        <v>177147</v>
      </c>
      <c r="J158" t="s">
        <v>17</v>
      </c>
    </row>
    <row r="159" spans="1:10" customFormat="1" x14ac:dyDescent="0.3">
      <c r="A159" t="s">
        <v>19</v>
      </c>
      <c r="B159" t="s">
        <v>245</v>
      </c>
      <c r="C159">
        <v>4.7E-2</v>
      </c>
      <c r="D159" t="s">
        <v>51</v>
      </c>
      <c r="E159" t="s">
        <v>17</v>
      </c>
      <c r="F159" t="s">
        <v>19</v>
      </c>
      <c r="G159" t="s">
        <v>19</v>
      </c>
      <c r="H159" t="s">
        <v>19</v>
      </c>
      <c r="I159" t="s">
        <v>19</v>
      </c>
      <c r="J159" t="s">
        <v>19</v>
      </c>
    </row>
    <row r="160" spans="1:10" customFormat="1" x14ac:dyDescent="0.3">
      <c r="A160">
        <v>133</v>
      </c>
      <c r="B160" t="s">
        <v>258</v>
      </c>
      <c r="C160">
        <v>4.4999999999999998E-2</v>
      </c>
      <c r="D160" t="s">
        <v>51</v>
      </c>
      <c r="E160" t="s">
        <v>17</v>
      </c>
      <c r="F160" t="s">
        <v>17</v>
      </c>
      <c r="G160" t="s">
        <v>17</v>
      </c>
      <c r="H160" t="s">
        <v>17</v>
      </c>
      <c r="I160">
        <v>1</v>
      </c>
      <c r="J160" t="s">
        <v>17</v>
      </c>
    </row>
    <row r="161" spans="1:10" customFormat="1" x14ac:dyDescent="0.3">
      <c r="A161" t="s">
        <v>19</v>
      </c>
      <c r="B161" t="s">
        <v>282</v>
      </c>
      <c r="C161">
        <v>4.7E-2</v>
      </c>
      <c r="D161" t="s">
        <v>51</v>
      </c>
      <c r="E161" t="s">
        <v>17</v>
      </c>
      <c r="F161" t="s">
        <v>19</v>
      </c>
      <c r="G161" t="s">
        <v>19</v>
      </c>
      <c r="H161" t="s">
        <v>19</v>
      </c>
      <c r="I161" t="s">
        <v>19</v>
      </c>
      <c r="J161" t="s">
        <v>19</v>
      </c>
    </row>
    <row r="162" spans="1:10" customFormat="1" x14ac:dyDescent="0.3">
      <c r="A162">
        <v>134</v>
      </c>
      <c r="B162" t="s">
        <v>259</v>
      </c>
      <c r="C162">
        <v>4.4999999999999998E-2</v>
      </c>
      <c r="D162" t="s">
        <v>51</v>
      </c>
      <c r="E162" t="s">
        <v>17</v>
      </c>
      <c r="F162" t="s">
        <v>17</v>
      </c>
      <c r="G162" t="s">
        <v>17</v>
      </c>
      <c r="H162" t="s">
        <v>17</v>
      </c>
      <c r="I162">
        <v>3</v>
      </c>
      <c r="J162" t="s">
        <v>17</v>
      </c>
    </row>
    <row r="163" spans="1:10" customFormat="1" x14ac:dyDescent="0.3">
      <c r="A163" t="s">
        <v>19</v>
      </c>
      <c r="B163" t="s">
        <v>283</v>
      </c>
      <c r="C163">
        <v>4.8000000000000001E-2</v>
      </c>
      <c r="D163" t="s">
        <v>51</v>
      </c>
      <c r="E163" t="s">
        <v>17</v>
      </c>
      <c r="F163" t="s">
        <v>19</v>
      </c>
      <c r="G163" t="s">
        <v>19</v>
      </c>
      <c r="H163" t="s">
        <v>19</v>
      </c>
      <c r="I163" t="s">
        <v>19</v>
      </c>
      <c r="J163" t="s">
        <v>19</v>
      </c>
    </row>
    <row r="164" spans="1:10" customFormat="1" x14ac:dyDescent="0.3">
      <c r="A164">
        <v>135</v>
      </c>
      <c r="B164" t="s">
        <v>260</v>
      </c>
      <c r="C164">
        <v>4.7E-2</v>
      </c>
      <c r="D164" t="s">
        <v>51</v>
      </c>
      <c r="E164" t="s">
        <v>17</v>
      </c>
      <c r="F164" t="s">
        <v>17</v>
      </c>
      <c r="G164" t="s">
        <v>17</v>
      </c>
      <c r="H164" t="s">
        <v>17</v>
      </c>
      <c r="I164">
        <v>9</v>
      </c>
      <c r="J164" t="s">
        <v>17</v>
      </c>
    </row>
    <row r="165" spans="1:10" customFormat="1" x14ac:dyDescent="0.3">
      <c r="A165" t="s">
        <v>19</v>
      </c>
      <c r="B165" t="s">
        <v>284</v>
      </c>
      <c r="C165">
        <v>4.8000000000000001E-2</v>
      </c>
      <c r="D165" t="s">
        <v>51</v>
      </c>
      <c r="E165" t="s">
        <v>17</v>
      </c>
      <c r="F165" t="s">
        <v>19</v>
      </c>
      <c r="G165" t="s">
        <v>19</v>
      </c>
      <c r="H165" t="s">
        <v>19</v>
      </c>
      <c r="I165" t="s">
        <v>19</v>
      </c>
      <c r="J165" t="s">
        <v>19</v>
      </c>
    </row>
    <row r="166" spans="1:10" customFormat="1" x14ac:dyDescent="0.3">
      <c r="A166">
        <v>136</v>
      </c>
      <c r="B166" t="s">
        <v>261</v>
      </c>
      <c r="C166">
        <v>4.7E-2</v>
      </c>
      <c r="D166" t="s">
        <v>51</v>
      </c>
      <c r="E166" t="s">
        <v>17</v>
      </c>
      <c r="F166" t="s">
        <v>17</v>
      </c>
      <c r="G166" t="s">
        <v>17</v>
      </c>
      <c r="H166" t="s">
        <v>17</v>
      </c>
      <c r="I166">
        <v>27</v>
      </c>
      <c r="J166" t="s">
        <v>17</v>
      </c>
    </row>
    <row r="167" spans="1:10" customFormat="1" x14ac:dyDescent="0.3">
      <c r="A167" t="s">
        <v>19</v>
      </c>
      <c r="B167" t="s">
        <v>285</v>
      </c>
      <c r="C167">
        <v>5.1999999999999998E-2</v>
      </c>
      <c r="D167" t="s">
        <v>51</v>
      </c>
      <c r="E167" t="s">
        <v>17</v>
      </c>
      <c r="F167" t="s">
        <v>19</v>
      </c>
      <c r="G167" t="s">
        <v>19</v>
      </c>
      <c r="H167" t="s">
        <v>19</v>
      </c>
      <c r="I167" t="s">
        <v>19</v>
      </c>
      <c r="J167" t="s">
        <v>19</v>
      </c>
    </row>
    <row r="168" spans="1:10" customFormat="1" x14ac:dyDescent="0.3">
      <c r="A168">
        <v>137</v>
      </c>
      <c r="B168" t="s">
        <v>262</v>
      </c>
      <c r="C168">
        <v>4.8000000000000001E-2</v>
      </c>
      <c r="D168" t="s">
        <v>51</v>
      </c>
      <c r="E168" t="s">
        <v>17</v>
      </c>
      <c r="F168" t="s">
        <v>17</v>
      </c>
      <c r="G168" t="s">
        <v>17</v>
      </c>
      <c r="H168" t="s">
        <v>17</v>
      </c>
      <c r="I168">
        <v>81</v>
      </c>
      <c r="J168" t="s">
        <v>17</v>
      </c>
    </row>
    <row r="169" spans="1:10" customFormat="1" x14ac:dyDescent="0.3">
      <c r="A169" t="s">
        <v>19</v>
      </c>
      <c r="B169" t="s">
        <v>286</v>
      </c>
      <c r="C169">
        <v>4.9000000000000002E-2</v>
      </c>
      <c r="D169" t="s">
        <v>51</v>
      </c>
      <c r="E169" t="s">
        <v>17</v>
      </c>
      <c r="F169" t="s">
        <v>19</v>
      </c>
      <c r="G169" t="s">
        <v>19</v>
      </c>
      <c r="H169" t="s">
        <v>19</v>
      </c>
      <c r="I169" t="s">
        <v>19</v>
      </c>
      <c r="J169" t="s">
        <v>19</v>
      </c>
    </row>
    <row r="170" spans="1:10" customFormat="1" x14ac:dyDescent="0.3">
      <c r="A170">
        <v>138</v>
      </c>
      <c r="B170" t="s">
        <v>263</v>
      </c>
      <c r="C170">
        <v>4.7E-2</v>
      </c>
      <c r="D170" t="s">
        <v>51</v>
      </c>
      <c r="E170" t="s">
        <v>17</v>
      </c>
      <c r="F170" t="s">
        <v>17</v>
      </c>
      <c r="G170" t="s">
        <v>17</v>
      </c>
      <c r="H170" t="s">
        <v>17</v>
      </c>
      <c r="I170">
        <v>243</v>
      </c>
      <c r="J170" t="s">
        <v>17</v>
      </c>
    </row>
    <row r="171" spans="1:10" customFormat="1" x14ac:dyDescent="0.3">
      <c r="A171" t="s">
        <v>19</v>
      </c>
      <c r="B171" t="s">
        <v>287</v>
      </c>
      <c r="C171">
        <v>5.1999999999999998E-2</v>
      </c>
      <c r="D171" t="s">
        <v>51</v>
      </c>
      <c r="E171" t="s">
        <v>17</v>
      </c>
      <c r="F171" t="s">
        <v>19</v>
      </c>
      <c r="G171" t="s">
        <v>19</v>
      </c>
      <c r="H171" t="s">
        <v>19</v>
      </c>
      <c r="I171" t="s">
        <v>19</v>
      </c>
      <c r="J171" t="s">
        <v>19</v>
      </c>
    </row>
    <row r="172" spans="1:10" customFormat="1" x14ac:dyDescent="0.3">
      <c r="A172">
        <v>139</v>
      </c>
      <c r="B172" t="s">
        <v>264</v>
      </c>
      <c r="C172">
        <v>4.9000000000000002E-2</v>
      </c>
      <c r="D172" t="s">
        <v>51</v>
      </c>
      <c r="E172" t="s">
        <v>17</v>
      </c>
      <c r="F172" t="s">
        <v>17</v>
      </c>
      <c r="G172" t="s">
        <v>17</v>
      </c>
      <c r="H172" t="s">
        <v>17</v>
      </c>
      <c r="I172">
        <v>729</v>
      </c>
      <c r="J172" t="s">
        <v>17</v>
      </c>
    </row>
    <row r="173" spans="1:10" customFormat="1" x14ac:dyDescent="0.3">
      <c r="A173" t="s">
        <v>19</v>
      </c>
      <c r="B173" t="s">
        <v>288</v>
      </c>
      <c r="C173">
        <v>4.7E-2</v>
      </c>
      <c r="D173" t="s">
        <v>51</v>
      </c>
      <c r="E173" t="s">
        <v>17</v>
      </c>
      <c r="F173" t="s">
        <v>19</v>
      </c>
      <c r="G173" t="s">
        <v>19</v>
      </c>
      <c r="H173" t="s">
        <v>19</v>
      </c>
      <c r="I173" t="s">
        <v>19</v>
      </c>
      <c r="J173" t="s">
        <v>19</v>
      </c>
    </row>
    <row r="174" spans="1:10" customFormat="1" x14ac:dyDescent="0.3">
      <c r="A174">
        <v>14</v>
      </c>
      <c r="B174" t="s">
        <v>103</v>
      </c>
      <c r="C174">
        <v>2.6579999999999999</v>
      </c>
      <c r="E174">
        <v>5.1029999999999998</v>
      </c>
      <c r="F174">
        <v>4.7039999999999997</v>
      </c>
      <c r="G174">
        <v>0.56399999999999995</v>
      </c>
      <c r="H174">
        <v>12</v>
      </c>
      <c r="I174">
        <v>3</v>
      </c>
      <c r="J174">
        <v>14.112</v>
      </c>
    </row>
    <row r="175" spans="1:10" customFormat="1" x14ac:dyDescent="0.3">
      <c r="A175" t="s">
        <v>19</v>
      </c>
      <c r="B175" t="s">
        <v>127</v>
      </c>
      <c r="C175">
        <v>2.4980000000000002</v>
      </c>
      <c r="E175">
        <v>4.3049999999999997</v>
      </c>
      <c r="F175" t="s">
        <v>19</v>
      </c>
      <c r="G175" t="s">
        <v>19</v>
      </c>
      <c r="H175" t="s">
        <v>19</v>
      </c>
      <c r="I175" t="s">
        <v>19</v>
      </c>
      <c r="J175" t="s">
        <v>19</v>
      </c>
    </row>
    <row r="176" spans="1:10" customFormat="1" x14ac:dyDescent="0.3">
      <c r="A176">
        <v>140</v>
      </c>
      <c r="B176" t="s">
        <v>265</v>
      </c>
      <c r="C176">
        <v>4.9000000000000002E-2</v>
      </c>
      <c r="D176" t="s">
        <v>51</v>
      </c>
      <c r="E176" t="s">
        <v>17</v>
      </c>
      <c r="F176" t="s">
        <v>17</v>
      </c>
      <c r="G176" t="s">
        <v>17</v>
      </c>
      <c r="H176" t="s">
        <v>17</v>
      </c>
      <c r="I176">
        <v>2187</v>
      </c>
      <c r="J176" t="s">
        <v>17</v>
      </c>
    </row>
    <row r="177" spans="1:10" customFormat="1" x14ac:dyDescent="0.3">
      <c r="A177" t="s">
        <v>19</v>
      </c>
      <c r="B177" t="s">
        <v>289</v>
      </c>
      <c r="C177">
        <v>4.7E-2</v>
      </c>
      <c r="D177" t="s">
        <v>51</v>
      </c>
      <c r="E177" t="s">
        <v>17</v>
      </c>
      <c r="F177" t="s">
        <v>19</v>
      </c>
      <c r="G177" t="s">
        <v>19</v>
      </c>
      <c r="H177" t="s">
        <v>19</v>
      </c>
      <c r="I177" t="s">
        <v>19</v>
      </c>
      <c r="J177" t="s">
        <v>19</v>
      </c>
    </row>
    <row r="178" spans="1:10" customFormat="1" x14ac:dyDescent="0.3">
      <c r="A178">
        <v>141</v>
      </c>
      <c r="B178" t="s">
        <v>266</v>
      </c>
      <c r="C178">
        <v>4.8000000000000001E-2</v>
      </c>
      <c r="D178" t="s">
        <v>51</v>
      </c>
      <c r="E178" t="s">
        <v>17</v>
      </c>
      <c r="F178" t="s">
        <v>17</v>
      </c>
      <c r="G178" t="s">
        <v>17</v>
      </c>
      <c r="H178" t="s">
        <v>17</v>
      </c>
      <c r="I178">
        <v>6561</v>
      </c>
      <c r="J178" t="s">
        <v>17</v>
      </c>
    </row>
    <row r="179" spans="1:10" customFormat="1" x14ac:dyDescent="0.3">
      <c r="A179" t="s">
        <v>19</v>
      </c>
      <c r="B179" t="s">
        <v>290</v>
      </c>
      <c r="C179">
        <v>4.7E-2</v>
      </c>
      <c r="D179" t="s">
        <v>51</v>
      </c>
      <c r="E179" t="s">
        <v>17</v>
      </c>
      <c r="F179" t="s">
        <v>19</v>
      </c>
      <c r="G179" t="s">
        <v>19</v>
      </c>
      <c r="H179" t="s">
        <v>19</v>
      </c>
      <c r="I179" t="s">
        <v>19</v>
      </c>
      <c r="J179" t="s">
        <v>19</v>
      </c>
    </row>
    <row r="180" spans="1:10" customFormat="1" x14ac:dyDescent="0.3">
      <c r="A180">
        <v>142</v>
      </c>
      <c r="B180" t="s">
        <v>267</v>
      </c>
      <c r="C180">
        <v>4.8000000000000001E-2</v>
      </c>
      <c r="D180" t="s">
        <v>51</v>
      </c>
      <c r="E180" t="s">
        <v>17</v>
      </c>
      <c r="F180" t="s">
        <v>17</v>
      </c>
      <c r="G180" t="s">
        <v>17</v>
      </c>
      <c r="H180" t="s">
        <v>17</v>
      </c>
      <c r="I180">
        <v>19683</v>
      </c>
      <c r="J180" t="s">
        <v>17</v>
      </c>
    </row>
    <row r="181" spans="1:10" customFormat="1" x14ac:dyDescent="0.3">
      <c r="A181" t="s">
        <v>19</v>
      </c>
      <c r="B181" t="s">
        <v>291</v>
      </c>
      <c r="C181">
        <v>4.8000000000000001E-2</v>
      </c>
      <c r="D181" t="s">
        <v>51</v>
      </c>
      <c r="E181" t="s">
        <v>17</v>
      </c>
      <c r="F181" t="s">
        <v>19</v>
      </c>
      <c r="G181" t="s">
        <v>19</v>
      </c>
      <c r="H181" t="s">
        <v>19</v>
      </c>
      <c r="I181" t="s">
        <v>19</v>
      </c>
      <c r="J181" t="s">
        <v>19</v>
      </c>
    </row>
    <row r="182" spans="1:10" customFormat="1" x14ac:dyDescent="0.3">
      <c r="A182">
        <v>143</v>
      </c>
      <c r="B182" t="s">
        <v>268</v>
      </c>
      <c r="C182">
        <v>4.7E-2</v>
      </c>
      <c r="D182" t="s">
        <v>51</v>
      </c>
      <c r="E182" t="s">
        <v>17</v>
      </c>
      <c r="F182" t="s">
        <v>17</v>
      </c>
      <c r="G182" t="s">
        <v>17</v>
      </c>
      <c r="H182" t="s">
        <v>17</v>
      </c>
      <c r="I182">
        <v>59049</v>
      </c>
      <c r="J182" t="s">
        <v>17</v>
      </c>
    </row>
    <row r="183" spans="1:10" customFormat="1" x14ac:dyDescent="0.3">
      <c r="A183" t="s">
        <v>19</v>
      </c>
      <c r="B183" t="s">
        <v>292</v>
      </c>
      <c r="C183">
        <v>4.7E-2</v>
      </c>
      <c r="D183" t="s">
        <v>51</v>
      </c>
      <c r="E183" t="s">
        <v>17</v>
      </c>
      <c r="F183" t="s">
        <v>19</v>
      </c>
      <c r="G183" t="s">
        <v>19</v>
      </c>
      <c r="H183" t="s">
        <v>19</v>
      </c>
      <c r="I183" t="s">
        <v>19</v>
      </c>
      <c r="J183" t="s">
        <v>19</v>
      </c>
    </row>
    <row r="184" spans="1:10" customFormat="1" x14ac:dyDescent="0.3">
      <c r="A184">
        <v>144</v>
      </c>
      <c r="B184" t="s">
        <v>269</v>
      </c>
      <c r="C184">
        <v>0.05</v>
      </c>
      <c r="D184" t="s">
        <v>51</v>
      </c>
      <c r="E184" t="s">
        <v>17</v>
      </c>
      <c r="F184" t="s">
        <v>17</v>
      </c>
      <c r="G184" t="s">
        <v>17</v>
      </c>
      <c r="H184" t="s">
        <v>17</v>
      </c>
      <c r="I184">
        <v>177147</v>
      </c>
      <c r="J184" t="s">
        <v>17</v>
      </c>
    </row>
    <row r="185" spans="1:10" customFormat="1" x14ac:dyDescent="0.3">
      <c r="A185" t="s">
        <v>19</v>
      </c>
      <c r="B185" t="s">
        <v>293</v>
      </c>
      <c r="C185">
        <v>4.7E-2</v>
      </c>
      <c r="D185" t="s">
        <v>51</v>
      </c>
      <c r="E185" t="s">
        <v>17</v>
      </c>
      <c r="F185" t="s">
        <v>19</v>
      </c>
      <c r="G185" t="s">
        <v>19</v>
      </c>
      <c r="H185" t="s">
        <v>19</v>
      </c>
      <c r="I185" t="s">
        <v>19</v>
      </c>
      <c r="J185" t="s">
        <v>19</v>
      </c>
    </row>
    <row r="186" spans="1:10" customFormat="1" x14ac:dyDescent="0.3">
      <c r="A186">
        <v>145</v>
      </c>
      <c r="B186" t="s">
        <v>306</v>
      </c>
      <c r="C186">
        <v>6.9000000000000006E-2</v>
      </c>
      <c r="E186">
        <v>1.4E-2</v>
      </c>
      <c r="F186">
        <v>1.4999999999999999E-2</v>
      </c>
      <c r="G186">
        <v>2E-3</v>
      </c>
      <c r="H186">
        <v>13.5</v>
      </c>
      <c r="I186">
        <v>1</v>
      </c>
      <c r="J186">
        <v>1.4999999999999999E-2</v>
      </c>
    </row>
    <row r="187" spans="1:10" customFormat="1" x14ac:dyDescent="0.3">
      <c r="A187" t="s">
        <v>19</v>
      </c>
      <c r="B187" t="s">
        <v>330</v>
      </c>
      <c r="C187">
        <v>7.1999999999999995E-2</v>
      </c>
      <c r="E187">
        <v>1.7000000000000001E-2</v>
      </c>
      <c r="F187" t="s">
        <v>19</v>
      </c>
      <c r="G187" t="s">
        <v>19</v>
      </c>
      <c r="H187" t="s">
        <v>19</v>
      </c>
      <c r="I187" t="s">
        <v>19</v>
      </c>
      <c r="J187" t="s">
        <v>19</v>
      </c>
    </row>
    <row r="188" spans="1:10" customFormat="1" x14ac:dyDescent="0.3">
      <c r="A188">
        <v>146</v>
      </c>
      <c r="B188" t="s">
        <v>307</v>
      </c>
      <c r="C188">
        <v>4.9000000000000002E-2</v>
      </c>
      <c r="D188" t="s">
        <v>51</v>
      </c>
      <c r="E188" t="s">
        <v>17</v>
      </c>
      <c r="F188" t="s">
        <v>17</v>
      </c>
      <c r="G188" t="s">
        <v>17</v>
      </c>
      <c r="H188" t="s">
        <v>17</v>
      </c>
      <c r="I188">
        <v>3</v>
      </c>
      <c r="J188" t="s">
        <v>17</v>
      </c>
    </row>
    <row r="189" spans="1:10" customFormat="1" x14ac:dyDescent="0.3">
      <c r="A189" t="s">
        <v>19</v>
      </c>
      <c r="B189" t="s">
        <v>331</v>
      </c>
      <c r="C189">
        <v>4.9000000000000002E-2</v>
      </c>
      <c r="D189" t="s">
        <v>51</v>
      </c>
      <c r="E189" t="s">
        <v>17</v>
      </c>
      <c r="F189" t="s">
        <v>19</v>
      </c>
      <c r="G189" t="s">
        <v>19</v>
      </c>
      <c r="H189" t="s">
        <v>19</v>
      </c>
      <c r="I189" t="s">
        <v>19</v>
      </c>
      <c r="J189" t="s">
        <v>19</v>
      </c>
    </row>
    <row r="190" spans="1:10" customFormat="1" x14ac:dyDescent="0.3">
      <c r="A190">
        <v>147</v>
      </c>
      <c r="B190" t="s">
        <v>308</v>
      </c>
      <c r="C190">
        <v>4.4999999999999998E-2</v>
      </c>
      <c r="D190" t="s">
        <v>51</v>
      </c>
      <c r="E190" t="s">
        <v>17</v>
      </c>
      <c r="F190" t="s">
        <v>17</v>
      </c>
      <c r="G190" t="s">
        <v>17</v>
      </c>
      <c r="H190" t="s">
        <v>17</v>
      </c>
      <c r="I190">
        <v>9</v>
      </c>
      <c r="J190" t="s">
        <v>17</v>
      </c>
    </row>
    <row r="191" spans="1:10" customFormat="1" x14ac:dyDescent="0.3">
      <c r="A191" t="s">
        <v>19</v>
      </c>
      <c r="B191" t="s">
        <v>332</v>
      </c>
      <c r="C191">
        <v>4.5999999999999999E-2</v>
      </c>
      <c r="D191" t="s">
        <v>51</v>
      </c>
      <c r="E191" t="s">
        <v>17</v>
      </c>
      <c r="F191" t="s">
        <v>19</v>
      </c>
      <c r="G191" t="s">
        <v>19</v>
      </c>
      <c r="H191" t="s">
        <v>19</v>
      </c>
      <c r="I191" t="s">
        <v>19</v>
      </c>
      <c r="J191" t="s">
        <v>19</v>
      </c>
    </row>
    <row r="192" spans="1:10" customFormat="1" x14ac:dyDescent="0.3">
      <c r="A192">
        <v>148</v>
      </c>
      <c r="B192" t="s">
        <v>309</v>
      </c>
      <c r="C192">
        <v>4.7E-2</v>
      </c>
      <c r="D192" t="s">
        <v>51</v>
      </c>
      <c r="E192" t="s">
        <v>17</v>
      </c>
      <c r="F192" t="s">
        <v>17</v>
      </c>
      <c r="G192" t="s">
        <v>17</v>
      </c>
      <c r="H192" t="s">
        <v>17</v>
      </c>
      <c r="I192">
        <v>27</v>
      </c>
      <c r="J192" t="s">
        <v>17</v>
      </c>
    </row>
    <row r="193" spans="1:10" customFormat="1" x14ac:dyDescent="0.3">
      <c r="A193" t="s">
        <v>19</v>
      </c>
      <c r="B193" t="s">
        <v>333</v>
      </c>
      <c r="C193">
        <v>4.5999999999999999E-2</v>
      </c>
      <c r="D193" t="s">
        <v>51</v>
      </c>
      <c r="E193" t="s">
        <v>17</v>
      </c>
      <c r="F193" t="s">
        <v>19</v>
      </c>
      <c r="G193" t="s">
        <v>19</v>
      </c>
      <c r="H193" t="s">
        <v>19</v>
      </c>
      <c r="I193" t="s">
        <v>19</v>
      </c>
      <c r="J193" t="s">
        <v>19</v>
      </c>
    </row>
    <row r="194" spans="1:10" customFormat="1" x14ac:dyDescent="0.3">
      <c r="A194">
        <v>149</v>
      </c>
      <c r="B194" t="s">
        <v>310</v>
      </c>
      <c r="C194">
        <v>4.5999999999999999E-2</v>
      </c>
      <c r="D194" t="s">
        <v>51</v>
      </c>
      <c r="E194" t="s">
        <v>17</v>
      </c>
      <c r="F194" t="s">
        <v>17</v>
      </c>
      <c r="G194" t="s">
        <v>17</v>
      </c>
      <c r="H194" t="s">
        <v>17</v>
      </c>
      <c r="I194">
        <v>81</v>
      </c>
      <c r="J194" t="s">
        <v>17</v>
      </c>
    </row>
    <row r="195" spans="1:10" customFormat="1" x14ac:dyDescent="0.3">
      <c r="A195" t="s">
        <v>19</v>
      </c>
      <c r="B195" t="s">
        <v>334</v>
      </c>
      <c r="C195">
        <v>4.3999999999999997E-2</v>
      </c>
      <c r="D195" t="s">
        <v>51</v>
      </c>
      <c r="E195" t="s">
        <v>17</v>
      </c>
      <c r="F195" t="s">
        <v>19</v>
      </c>
      <c r="G195" t="s">
        <v>19</v>
      </c>
      <c r="H195" t="s">
        <v>19</v>
      </c>
      <c r="I195" t="s">
        <v>19</v>
      </c>
      <c r="J195" t="s">
        <v>19</v>
      </c>
    </row>
    <row r="196" spans="1:10" customFormat="1" x14ac:dyDescent="0.3">
      <c r="A196">
        <v>15</v>
      </c>
      <c r="B196" t="s">
        <v>104</v>
      </c>
      <c r="C196">
        <v>0.70799999999999996</v>
      </c>
      <c r="E196">
        <v>0.59899999999999998</v>
      </c>
      <c r="F196">
        <v>0.53800000000000003</v>
      </c>
      <c r="G196">
        <v>8.5999999999999993E-2</v>
      </c>
      <c r="H196">
        <v>16</v>
      </c>
      <c r="I196">
        <v>9</v>
      </c>
      <c r="J196">
        <v>4.843</v>
      </c>
    </row>
    <row r="197" spans="1:10" customFormat="1" x14ac:dyDescent="0.3">
      <c r="A197" t="s">
        <v>19</v>
      </c>
      <c r="B197" t="s">
        <v>128</v>
      </c>
      <c r="C197">
        <v>0.58699999999999997</v>
      </c>
      <c r="E197">
        <v>0.47699999999999998</v>
      </c>
      <c r="F197" t="s">
        <v>19</v>
      </c>
      <c r="G197" t="s">
        <v>19</v>
      </c>
      <c r="H197" t="s">
        <v>19</v>
      </c>
      <c r="I197" t="s">
        <v>19</v>
      </c>
      <c r="J197" t="s">
        <v>19</v>
      </c>
    </row>
    <row r="198" spans="1:10" customFormat="1" x14ac:dyDescent="0.3">
      <c r="A198">
        <v>150</v>
      </c>
      <c r="B198" t="s">
        <v>311</v>
      </c>
      <c r="C198">
        <v>4.3999999999999997E-2</v>
      </c>
      <c r="D198" t="s">
        <v>51</v>
      </c>
      <c r="E198" t="s">
        <v>17</v>
      </c>
      <c r="F198" t="s">
        <v>17</v>
      </c>
      <c r="G198" t="s">
        <v>17</v>
      </c>
      <c r="H198" t="s">
        <v>17</v>
      </c>
      <c r="I198">
        <v>243</v>
      </c>
      <c r="J198" t="s">
        <v>17</v>
      </c>
    </row>
    <row r="199" spans="1:10" customFormat="1" x14ac:dyDescent="0.3">
      <c r="A199" t="s">
        <v>19</v>
      </c>
      <c r="B199" t="s">
        <v>335</v>
      </c>
      <c r="C199">
        <v>4.3999999999999997E-2</v>
      </c>
      <c r="D199" t="s">
        <v>51</v>
      </c>
      <c r="E199" t="s">
        <v>17</v>
      </c>
      <c r="F199" t="s">
        <v>19</v>
      </c>
      <c r="G199" t="s">
        <v>19</v>
      </c>
      <c r="H199" t="s">
        <v>19</v>
      </c>
      <c r="I199" t="s">
        <v>19</v>
      </c>
      <c r="J199" t="s">
        <v>19</v>
      </c>
    </row>
    <row r="200" spans="1:10" customFormat="1" x14ac:dyDescent="0.3">
      <c r="A200">
        <v>151</v>
      </c>
      <c r="B200" t="s">
        <v>312</v>
      </c>
      <c r="C200">
        <v>4.5999999999999999E-2</v>
      </c>
      <c r="D200" t="s">
        <v>51</v>
      </c>
      <c r="E200" t="s">
        <v>17</v>
      </c>
      <c r="F200" t="s">
        <v>17</v>
      </c>
      <c r="G200" t="s">
        <v>17</v>
      </c>
      <c r="H200" t="s">
        <v>17</v>
      </c>
      <c r="I200">
        <v>729</v>
      </c>
      <c r="J200" t="s">
        <v>17</v>
      </c>
    </row>
    <row r="201" spans="1:10" customFormat="1" x14ac:dyDescent="0.3">
      <c r="A201" t="s">
        <v>19</v>
      </c>
      <c r="B201" t="s">
        <v>336</v>
      </c>
      <c r="C201">
        <v>4.4999999999999998E-2</v>
      </c>
      <c r="D201" t="s">
        <v>51</v>
      </c>
      <c r="E201" t="s">
        <v>17</v>
      </c>
      <c r="F201" t="s">
        <v>19</v>
      </c>
      <c r="G201" t="s">
        <v>19</v>
      </c>
      <c r="H201" t="s">
        <v>19</v>
      </c>
      <c r="I201" t="s">
        <v>19</v>
      </c>
      <c r="J201" t="s">
        <v>19</v>
      </c>
    </row>
    <row r="202" spans="1:10" customFormat="1" x14ac:dyDescent="0.3">
      <c r="A202">
        <v>152</v>
      </c>
      <c r="B202" t="s">
        <v>313</v>
      </c>
      <c r="C202">
        <v>4.5999999999999999E-2</v>
      </c>
      <c r="D202" t="s">
        <v>51</v>
      </c>
      <c r="E202" t="s">
        <v>17</v>
      </c>
      <c r="F202" t="s">
        <v>17</v>
      </c>
      <c r="G202" t="s">
        <v>17</v>
      </c>
      <c r="H202" t="s">
        <v>17</v>
      </c>
      <c r="I202">
        <v>2187</v>
      </c>
      <c r="J202" t="s">
        <v>17</v>
      </c>
    </row>
    <row r="203" spans="1:10" customFormat="1" x14ac:dyDescent="0.3">
      <c r="A203" t="s">
        <v>19</v>
      </c>
      <c r="B203" t="s">
        <v>337</v>
      </c>
      <c r="C203">
        <v>4.9000000000000002E-2</v>
      </c>
      <c r="D203" t="s">
        <v>51</v>
      </c>
      <c r="E203" t="s">
        <v>17</v>
      </c>
      <c r="F203" t="s">
        <v>19</v>
      </c>
      <c r="G203" t="s">
        <v>19</v>
      </c>
      <c r="H203" t="s">
        <v>19</v>
      </c>
      <c r="I203" t="s">
        <v>19</v>
      </c>
      <c r="J203" t="s">
        <v>19</v>
      </c>
    </row>
    <row r="204" spans="1:10" customFormat="1" x14ac:dyDescent="0.3">
      <c r="A204">
        <v>153</v>
      </c>
      <c r="B204" t="s">
        <v>314</v>
      </c>
      <c r="C204">
        <v>4.4999999999999998E-2</v>
      </c>
      <c r="D204" t="s">
        <v>51</v>
      </c>
      <c r="E204" t="s">
        <v>17</v>
      </c>
      <c r="F204" t="s">
        <v>17</v>
      </c>
      <c r="G204" t="s">
        <v>17</v>
      </c>
      <c r="H204" t="s">
        <v>17</v>
      </c>
      <c r="I204">
        <v>6561</v>
      </c>
      <c r="J204" t="s">
        <v>17</v>
      </c>
    </row>
    <row r="205" spans="1:10" customFormat="1" x14ac:dyDescent="0.3">
      <c r="A205" t="s">
        <v>19</v>
      </c>
      <c r="B205" t="s">
        <v>338</v>
      </c>
      <c r="C205">
        <v>4.4999999999999998E-2</v>
      </c>
      <c r="D205" t="s">
        <v>51</v>
      </c>
      <c r="E205" t="s">
        <v>17</v>
      </c>
      <c r="F205" t="s">
        <v>19</v>
      </c>
      <c r="G205" t="s">
        <v>19</v>
      </c>
      <c r="H205" t="s">
        <v>19</v>
      </c>
      <c r="I205" t="s">
        <v>19</v>
      </c>
      <c r="J205" t="s">
        <v>19</v>
      </c>
    </row>
    <row r="206" spans="1:10" customFormat="1" x14ac:dyDescent="0.3">
      <c r="A206">
        <v>154</v>
      </c>
      <c r="B206" t="s">
        <v>315</v>
      </c>
      <c r="C206">
        <v>4.4999999999999998E-2</v>
      </c>
      <c r="D206" t="s">
        <v>51</v>
      </c>
      <c r="E206" t="s">
        <v>17</v>
      </c>
      <c r="F206" t="s">
        <v>17</v>
      </c>
      <c r="G206" t="s">
        <v>17</v>
      </c>
      <c r="H206" t="s">
        <v>17</v>
      </c>
      <c r="I206">
        <v>19683</v>
      </c>
      <c r="J206" t="s">
        <v>17</v>
      </c>
    </row>
    <row r="207" spans="1:10" customFormat="1" x14ac:dyDescent="0.3">
      <c r="A207" t="s">
        <v>19</v>
      </c>
      <c r="B207" t="s">
        <v>339</v>
      </c>
      <c r="C207">
        <v>4.4999999999999998E-2</v>
      </c>
      <c r="D207" t="s">
        <v>51</v>
      </c>
      <c r="E207" t="s">
        <v>17</v>
      </c>
      <c r="F207" t="s">
        <v>19</v>
      </c>
      <c r="G207" t="s">
        <v>19</v>
      </c>
      <c r="H207" t="s">
        <v>19</v>
      </c>
      <c r="I207" t="s">
        <v>19</v>
      </c>
      <c r="J207" t="s">
        <v>19</v>
      </c>
    </row>
    <row r="208" spans="1:10" customFormat="1" x14ac:dyDescent="0.3">
      <c r="A208">
        <v>155</v>
      </c>
      <c r="B208" t="s">
        <v>316</v>
      </c>
      <c r="C208">
        <v>4.3999999999999997E-2</v>
      </c>
      <c r="D208" t="s">
        <v>51</v>
      </c>
      <c r="E208" t="s">
        <v>17</v>
      </c>
      <c r="F208" t="s">
        <v>17</v>
      </c>
      <c r="G208" t="s">
        <v>17</v>
      </c>
      <c r="H208" t="s">
        <v>17</v>
      </c>
      <c r="I208">
        <v>59049</v>
      </c>
      <c r="J208" t="s">
        <v>17</v>
      </c>
    </row>
    <row r="209" spans="1:10" customFormat="1" x14ac:dyDescent="0.3">
      <c r="A209" t="s">
        <v>19</v>
      </c>
      <c r="B209" t="s">
        <v>340</v>
      </c>
      <c r="C209">
        <v>4.4999999999999998E-2</v>
      </c>
      <c r="D209" t="s">
        <v>51</v>
      </c>
      <c r="E209" t="s">
        <v>17</v>
      </c>
      <c r="F209" t="s">
        <v>19</v>
      </c>
      <c r="G209" t="s">
        <v>19</v>
      </c>
      <c r="H209" t="s">
        <v>19</v>
      </c>
      <c r="I209" t="s">
        <v>19</v>
      </c>
      <c r="J209" t="s">
        <v>19</v>
      </c>
    </row>
    <row r="210" spans="1:10" customFormat="1" x14ac:dyDescent="0.3">
      <c r="A210">
        <v>156</v>
      </c>
      <c r="B210" t="s">
        <v>317</v>
      </c>
      <c r="C210">
        <v>5.8000000000000003E-2</v>
      </c>
      <c r="E210">
        <v>4.0000000000000001E-3</v>
      </c>
      <c r="F210">
        <v>4.0000000000000001E-3</v>
      </c>
      <c r="G210">
        <v>0</v>
      </c>
      <c r="H210">
        <v>0</v>
      </c>
      <c r="I210">
        <v>177147</v>
      </c>
      <c r="J210">
        <v>657.86900000000003</v>
      </c>
    </row>
    <row r="211" spans="1:10" customFormat="1" x14ac:dyDescent="0.3">
      <c r="A211" t="s">
        <v>19</v>
      </c>
      <c r="B211" t="s">
        <v>341</v>
      </c>
      <c r="C211">
        <v>4.3999999999999997E-2</v>
      </c>
      <c r="D211" t="s">
        <v>51</v>
      </c>
      <c r="E211" t="s">
        <v>17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</row>
    <row r="212" spans="1:10" customFormat="1" x14ac:dyDescent="0.3">
      <c r="A212">
        <v>157</v>
      </c>
      <c r="B212" t="s">
        <v>354</v>
      </c>
      <c r="C212">
        <v>0.56100000000000005</v>
      </c>
      <c r="E212">
        <v>0.45200000000000001</v>
      </c>
      <c r="F212">
        <v>0.4</v>
      </c>
      <c r="G212">
        <v>7.2999999999999995E-2</v>
      </c>
      <c r="H212">
        <v>18.3</v>
      </c>
      <c r="I212">
        <v>1</v>
      </c>
      <c r="J212">
        <v>0.4</v>
      </c>
    </row>
    <row r="213" spans="1:10" customFormat="1" x14ac:dyDescent="0.3">
      <c r="A213" t="s">
        <v>19</v>
      </c>
      <c r="B213" t="s">
        <v>378</v>
      </c>
      <c r="C213">
        <v>0.45200000000000001</v>
      </c>
      <c r="E213">
        <v>0.34799999999999998</v>
      </c>
      <c r="F213" t="s">
        <v>19</v>
      </c>
      <c r="G213" t="s">
        <v>19</v>
      </c>
      <c r="H213" t="s">
        <v>19</v>
      </c>
      <c r="I213" t="s">
        <v>19</v>
      </c>
      <c r="J213" t="s">
        <v>19</v>
      </c>
    </row>
    <row r="214" spans="1:10" customFormat="1" x14ac:dyDescent="0.3">
      <c r="A214">
        <v>158</v>
      </c>
      <c r="B214" t="s">
        <v>355</v>
      </c>
      <c r="C214">
        <v>9.9000000000000005E-2</v>
      </c>
      <c r="E214">
        <v>0.04</v>
      </c>
      <c r="F214">
        <v>4.8000000000000001E-2</v>
      </c>
      <c r="G214">
        <v>1.2E-2</v>
      </c>
      <c r="H214">
        <v>24.3</v>
      </c>
      <c r="I214">
        <v>3</v>
      </c>
      <c r="J214">
        <v>0.14399999999999999</v>
      </c>
    </row>
    <row r="215" spans="1:10" customFormat="1" x14ac:dyDescent="0.3">
      <c r="A215" t="s">
        <v>19</v>
      </c>
      <c r="B215" t="s">
        <v>379</v>
      </c>
      <c r="C215">
        <v>0.11899999999999999</v>
      </c>
      <c r="E215">
        <v>5.6000000000000001E-2</v>
      </c>
      <c r="F215" t="s">
        <v>19</v>
      </c>
      <c r="G215" t="s">
        <v>19</v>
      </c>
      <c r="H215" t="s">
        <v>19</v>
      </c>
      <c r="I215" t="s">
        <v>19</v>
      </c>
      <c r="J215" t="s">
        <v>19</v>
      </c>
    </row>
    <row r="216" spans="1:10" customFormat="1" x14ac:dyDescent="0.3">
      <c r="A216">
        <v>159</v>
      </c>
      <c r="B216" t="s">
        <v>356</v>
      </c>
      <c r="C216">
        <v>5.3999999999999999E-2</v>
      </c>
      <c r="E216">
        <v>0</v>
      </c>
      <c r="F216">
        <v>2E-3</v>
      </c>
      <c r="G216">
        <v>2E-3</v>
      </c>
      <c r="H216">
        <v>107.4</v>
      </c>
      <c r="I216">
        <v>9</v>
      </c>
      <c r="J216">
        <v>1.4999999999999999E-2</v>
      </c>
    </row>
    <row r="217" spans="1:10" customFormat="1" x14ac:dyDescent="0.3">
      <c r="A217" t="s">
        <v>19</v>
      </c>
      <c r="B217" t="s">
        <v>380</v>
      </c>
      <c r="C217">
        <v>5.7000000000000002E-2</v>
      </c>
      <c r="E217">
        <v>3.0000000000000001E-3</v>
      </c>
      <c r="F217" t="s">
        <v>19</v>
      </c>
      <c r="G217" t="s">
        <v>19</v>
      </c>
      <c r="H217" t="s">
        <v>19</v>
      </c>
      <c r="I217" t="s">
        <v>19</v>
      </c>
      <c r="J217" t="s">
        <v>19</v>
      </c>
    </row>
    <row r="218" spans="1:10" customFormat="1" x14ac:dyDescent="0.3">
      <c r="A218">
        <v>16</v>
      </c>
      <c r="B218" t="s">
        <v>105</v>
      </c>
      <c r="C218">
        <v>0.17599999999999999</v>
      </c>
      <c r="E218">
        <v>0.104</v>
      </c>
      <c r="F218">
        <v>9.8000000000000004E-2</v>
      </c>
      <c r="G218">
        <v>0.01</v>
      </c>
      <c r="H218">
        <v>9.9</v>
      </c>
      <c r="I218">
        <v>27</v>
      </c>
      <c r="J218">
        <v>2.6349999999999998</v>
      </c>
    </row>
    <row r="219" spans="1:10" customFormat="1" x14ac:dyDescent="0.3">
      <c r="A219" t="s">
        <v>19</v>
      </c>
      <c r="B219" t="s">
        <v>129</v>
      </c>
      <c r="C219">
        <v>0.16</v>
      </c>
      <c r="E219">
        <v>9.0999999999999998E-2</v>
      </c>
      <c r="F219" t="s">
        <v>19</v>
      </c>
      <c r="G219" t="s">
        <v>19</v>
      </c>
      <c r="H219" t="s">
        <v>19</v>
      </c>
      <c r="I219" t="s">
        <v>19</v>
      </c>
      <c r="J219" t="s">
        <v>19</v>
      </c>
    </row>
    <row r="220" spans="1:10" customFormat="1" x14ac:dyDescent="0.3">
      <c r="A220">
        <v>160</v>
      </c>
      <c r="B220" t="s">
        <v>357</v>
      </c>
      <c r="C220">
        <v>5.2999999999999999E-2</v>
      </c>
      <c r="E220" t="s">
        <v>17</v>
      </c>
      <c r="F220" t="s">
        <v>17</v>
      </c>
      <c r="G220" t="s">
        <v>17</v>
      </c>
      <c r="H220" t="s">
        <v>17</v>
      </c>
      <c r="I220">
        <v>27</v>
      </c>
      <c r="J220" t="s">
        <v>17</v>
      </c>
    </row>
    <row r="221" spans="1:10" customFormat="1" x14ac:dyDescent="0.3">
      <c r="A221" t="s">
        <v>19</v>
      </c>
      <c r="B221" t="s">
        <v>381</v>
      </c>
      <c r="C221">
        <v>4.4999999999999998E-2</v>
      </c>
      <c r="D221" t="s">
        <v>51</v>
      </c>
      <c r="E221" t="s">
        <v>17</v>
      </c>
      <c r="F221" t="s">
        <v>19</v>
      </c>
      <c r="G221" t="s">
        <v>19</v>
      </c>
      <c r="H221" t="s">
        <v>19</v>
      </c>
      <c r="I221" t="s">
        <v>19</v>
      </c>
      <c r="J221" t="s">
        <v>19</v>
      </c>
    </row>
    <row r="222" spans="1:10" customFormat="1" x14ac:dyDescent="0.3">
      <c r="A222">
        <v>161</v>
      </c>
      <c r="B222" t="s">
        <v>358</v>
      </c>
      <c r="C222">
        <v>5.7000000000000002E-2</v>
      </c>
      <c r="E222">
        <v>3.0000000000000001E-3</v>
      </c>
      <c r="F222">
        <v>3.0000000000000001E-3</v>
      </c>
      <c r="G222">
        <v>0</v>
      </c>
      <c r="H222">
        <v>0</v>
      </c>
      <c r="I222">
        <v>81</v>
      </c>
      <c r="J222">
        <v>0.22600000000000001</v>
      </c>
    </row>
    <row r="223" spans="1:10" customFormat="1" x14ac:dyDescent="0.3">
      <c r="A223" t="s">
        <v>19</v>
      </c>
      <c r="B223" t="s">
        <v>382</v>
      </c>
      <c r="C223">
        <v>4.7E-2</v>
      </c>
      <c r="D223" t="s">
        <v>51</v>
      </c>
      <c r="E223" t="s">
        <v>17</v>
      </c>
      <c r="F223" t="s">
        <v>19</v>
      </c>
      <c r="G223" t="s">
        <v>19</v>
      </c>
      <c r="H223" t="s">
        <v>19</v>
      </c>
      <c r="I223" t="s">
        <v>19</v>
      </c>
      <c r="J223" t="s">
        <v>19</v>
      </c>
    </row>
    <row r="224" spans="1:10" customFormat="1" x14ac:dyDescent="0.3">
      <c r="A224">
        <v>162</v>
      </c>
      <c r="B224" t="s">
        <v>359</v>
      </c>
      <c r="C224">
        <v>4.4999999999999998E-2</v>
      </c>
      <c r="D224" t="s">
        <v>51</v>
      </c>
      <c r="E224" t="s">
        <v>17</v>
      </c>
      <c r="F224" t="s">
        <v>17</v>
      </c>
      <c r="G224" t="s">
        <v>17</v>
      </c>
      <c r="H224" t="s">
        <v>17</v>
      </c>
      <c r="I224">
        <v>243</v>
      </c>
      <c r="J224" t="s">
        <v>17</v>
      </c>
    </row>
    <row r="225" spans="1:10" customFormat="1" x14ac:dyDescent="0.3">
      <c r="A225" t="s">
        <v>19</v>
      </c>
      <c r="B225" t="s">
        <v>383</v>
      </c>
      <c r="C225">
        <v>4.3999999999999997E-2</v>
      </c>
      <c r="D225" t="s">
        <v>51</v>
      </c>
      <c r="E225" t="s">
        <v>17</v>
      </c>
      <c r="F225" t="s">
        <v>19</v>
      </c>
      <c r="G225" t="s">
        <v>19</v>
      </c>
      <c r="H225" t="s">
        <v>19</v>
      </c>
      <c r="I225" t="s">
        <v>19</v>
      </c>
      <c r="J225" t="s">
        <v>19</v>
      </c>
    </row>
    <row r="226" spans="1:10" customFormat="1" x14ac:dyDescent="0.3">
      <c r="A226">
        <v>163</v>
      </c>
      <c r="B226" t="s">
        <v>360</v>
      </c>
      <c r="C226">
        <v>4.3999999999999997E-2</v>
      </c>
      <c r="D226" t="s">
        <v>51</v>
      </c>
      <c r="E226" t="s">
        <v>17</v>
      </c>
      <c r="F226" t="s">
        <v>17</v>
      </c>
      <c r="G226" t="s">
        <v>17</v>
      </c>
      <c r="H226" t="s">
        <v>17</v>
      </c>
      <c r="I226">
        <v>729</v>
      </c>
      <c r="J226" t="s">
        <v>17</v>
      </c>
    </row>
    <row r="227" spans="1:10" customFormat="1" x14ac:dyDescent="0.3">
      <c r="A227" t="s">
        <v>19</v>
      </c>
      <c r="B227" t="s">
        <v>384</v>
      </c>
      <c r="C227">
        <v>4.5999999999999999E-2</v>
      </c>
      <c r="D227" t="s">
        <v>51</v>
      </c>
      <c r="E227" t="s">
        <v>17</v>
      </c>
      <c r="F227" t="s">
        <v>19</v>
      </c>
      <c r="G227" t="s">
        <v>19</v>
      </c>
      <c r="H227" t="s">
        <v>19</v>
      </c>
      <c r="I227" t="s">
        <v>19</v>
      </c>
      <c r="J227" t="s">
        <v>19</v>
      </c>
    </row>
    <row r="228" spans="1:10" customFormat="1" x14ac:dyDescent="0.3">
      <c r="A228">
        <v>164</v>
      </c>
      <c r="B228" t="s">
        <v>361</v>
      </c>
      <c r="C228">
        <v>4.5999999999999999E-2</v>
      </c>
      <c r="D228" t="s">
        <v>51</v>
      </c>
      <c r="E228" t="s">
        <v>17</v>
      </c>
      <c r="F228" t="s">
        <v>17</v>
      </c>
      <c r="G228" t="s">
        <v>17</v>
      </c>
      <c r="H228" t="s">
        <v>17</v>
      </c>
      <c r="I228">
        <v>2187</v>
      </c>
      <c r="J228" t="s">
        <v>17</v>
      </c>
    </row>
    <row r="229" spans="1:10" customFormat="1" x14ac:dyDescent="0.3">
      <c r="A229" t="s">
        <v>19</v>
      </c>
      <c r="B229" t="s">
        <v>385</v>
      </c>
      <c r="C229">
        <v>4.9000000000000002E-2</v>
      </c>
      <c r="D229" t="s">
        <v>51</v>
      </c>
      <c r="E229" t="s">
        <v>17</v>
      </c>
      <c r="F229" t="s">
        <v>19</v>
      </c>
      <c r="G229" t="s">
        <v>19</v>
      </c>
      <c r="H229" t="s">
        <v>19</v>
      </c>
      <c r="I229" t="s">
        <v>19</v>
      </c>
      <c r="J229" t="s">
        <v>19</v>
      </c>
    </row>
    <row r="230" spans="1:10" customFormat="1" x14ac:dyDescent="0.3">
      <c r="A230">
        <v>165</v>
      </c>
      <c r="B230" t="s">
        <v>362</v>
      </c>
      <c r="C230">
        <v>4.8000000000000001E-2</v>
      </c>
      <c r="D230" t="s">
        <v>51</v>
      </c>
      <c r="E230" t="s">
        <v>17</v>
      </c>
      <c r="F230" t="s">
        <v>17</v>
      </c>
      <c r="G230" t="s">
        <v>17</v>
      </c>
      <c r="H230" t="s">
        <v>17</v>
      </c>
      <c r="I230">
        <v>6561</v>
      </c>
      <c r="J230" t="s">
        <v>17</v>
      </c>
    </row>
    <row r="231" spans="1:10" customFormat="1" x14ac:dyDescent="0.3">
      <c r="A231" t="s">
        <v>19</v>
      </c>
      <c r="B231" t="s">
        <v>386</v>
      </c>
      <c r="C231">
        <v>0.05</v>
      </c>
      <c r="D231" t="s">
        <v>51</v>
      </c>
      <c r="E231" t="s">
        <v>17</v>
      </c>
      <c r="F231" t="s">
        <v>19</v>
      </c>
      <c r="G231" t="s">
        <v>19</v>
      </c>
      <c r="H231" t="s">
        <v>19</v>
      </c>
      <c r="I231" t="s">
        <v>19</v>
      </c>
      <c r="J231" t="s">
        <v>19</v>
      </c>
    </row>
    <row r="232" spans="1:10" customFormat="1" x14ac:dyDescent="0.3">
      <c r="A232">
        <v>166</v>
      </c>
      <c r="B232" t="s">
        <v>363</v>
      </c>
      <c r="C232">
        <v>4.9000000000000002E-2</v>
      </c>
      <c r="D232" t="s">
        <v>51</v>
      </c>
      <c r="E232" t="s">
        <v>17</v>
      </c>
      <c r="F232" t="s">
        <v>17</v>
      </c>
      <c r="G232" t="s">
        <v>17</v>
      </c>
      <c r="H232" t="s">
        <v>17</v>
      </c>
      <c r="I232">
        <v>19683</v>
      </c>
      <c r="J232" t="s">
        <v>17</v>
      </c>
    </row>
    <row r="233" spans="1:10" customFormat="1" x14ac:dyDescent="0.3">
      <c r="A233" t="s">
        <v>19</v>
      </c>
      <c r="B233" t="s">
        <v>387</v>
      </c>
      <c r="C233">
        <v>4.7E-2</v>
      </c>
      <c r="D233" t="s">
        <v>51</v>
      </c>
      <c r="E233" t="s">
        <v>17</v>
      </c>
      <c r="F233" t="s">
        <v>19</v>
      </c>
      <c r="G233" t="s">
        <v>19</v>
      </c>
      <c r="H233" t="s">
        <v>19</v>
      </c>
      <c r="I233" t="s">
        <v>19</v>
      </c>
      <c r="J233" t="s">
        <v>19</v>
      </c>
    </row>
    <row r="234" spans="1:10" customFormat="1" x14ac:dyDescent="0.3">
      <c r="A234">
        <v>167</v>
      </c>
      <c r="B234" t="s">
        <v>364</v>
      </c>
      <c r="C234">
        <v>4.4999999999999998E-2</v>
      </c>
      <c r="D234" t="s">
        <v>51</v>
      </c>
      <c r="E234" t="s">
        <v>17</v>
      </c>
      <c r="F234" t="s">
        <v>17</v>
      </c>
      <c r="G234" t="s">
        <v>17</v>
      </c>
      <c r="H234" t="s">
        <v>17</v>
      </c>
      <c r="I234">
        <v>59049</v>
      </c>
      <c r="J234" t="s">
        <v>17</v>
      </c>
    </row>
    <row r="235" spans="1:10" customFormat="1" x14ac:dyDescent="0.3">
      <c r="A235" t="s">
        <v>19</v>
      </c>
      <c r="B235" t="s">
        <v>388</v>
      </c>
      <c r="C235">
        <v>4.7E-2</v>
      </c>
      <c r="D235" t="s">
        <v>51</v>
      </c>
      <c r="E235" t="s">
        <v>17</v>
      </c>
      <c r="F235" t="s">
        <v>19</v>
      </c>
      <c r="G235" t="s">
        <v>19</v>
      </c>
      <c r="H235" t="s">
        <v>19</v>
      </c>
      <c r="I235" t="s">
        <v>19</v>
      </c>
      <c r="J235" t="s">
        <v>19</v>
      </c>
    </row>
    <row r="236" spans="1:10" customFormat="1" x14ac:dyDescent="0.3">
      <c r="A236">
        <v>168</v>
      </c>
      <c r="B236" t="s">
        <v>365</v>
      </c>
      <c r="C236">
        <v>4.7E-2</v>
      </c>
      <c r="D236" t="s">
        <v>51</v>
      </c>
      <c r="E236" t="s">
        <v>17</v>
      </c>
      <c r="F236" t="s">
        <v>17</v>
      </c>
      <c r="G236" t="s">
        <v>17</v>
      </c>
      <c r="H236" t="s">
        <v>17</v>
      </c>
      <c r="I236">
        <v>177147</v>
      </c>
      <c r="J236" t="s">
        <v>17</v>
      </c>
    </row>
    <row r="237" spans="1:10" customFormat="1" x14ac:dyDescent="0.3">
      <c r="A237" t="s">
        <v>19</v>
      </c>
      <c r="B237" t="s">
        <v>389</v>
      </c>
      <c r="C237">
        <v>4.4999999999999998E-2</v>
      </c>
      <c r="D237" t="s">
        <v>51</v>
      </c>
      <c r="E237" t="s">
        <v>17</v>
      </c>
      <c r="F237" t="s">
        <v>19</v>
      </c>
      <c r="G237" t="s">
        <v>19</v>
      </c>
      <c r="H237" t="s">
        <v>19</v>
      </c>
      <c r="I237" t="s">
        <v>19</v>
      </c>
      <c r="J237" t="s">
        <v>19</v>
      </c>
    </row>
    <row r="238" spans="1:10" customFormat="1" x14ac:dyDescent="0.3">
      <c r="A238">
        <v>17</v>
      </c>
      <c r="B238" t="s">
        <v>106</v>
      </c>
      <c r="C238">
        <v>7.0000000000000007E-2</v>
      </c>
      <c r="E238">
        <v>1.4E-2</v>
      </c>
      <c r="F238">
        <v>1.2999999999999999E-2</v>
      </c>
      <c r="G238">
        <v>2E-3</v>
      </c>
      <c r="H238">
        <v>15.1</v>
      </c>
      <c r="I238">
        <v>81</v>
      </c>
      <c r="J238">
        <v>1.036</v>
      </c>
    </row>
    <row r="239" spans="1:10" customFormat="1" x14ac:dyDescent="0.3">
      <c r="A239" t="s">
        <v>19</v>
      </c>
      <c r="B239" t="s">
        <v>130</v>
      </c>
      <c r="C239">
        <v>6.7000000000000004E-2</v>
      </c>
      <c r="E239">
        <v>1.0999999999999999E-2</v>
      </c>
      <c r="F239" t="s">
        <v>19</v>
      </c>
      <c r="G239" t="s">
        <v>19</v>
      </c>
      <c r="H239" t="s">
        <v>19</v>
      </c>
      <c r="I239" t="s">
        <v>19</v>
      </c>
      <c r="J239" t="s">
        <v>19</v>
      </c>
    </row>
    <row r="240" spans="1:10" customFormat="1" x14ac:dyDescent="0.3">
      <c r="A240">
        <v>18</v>
      </c>
      <c r="B240" t="s">
        <v>107</v>
      </c>
      <c r="C240">
        <v>4.9000000000000002E-2</v>
      </c>
      <c r="D240" t="s">
        <v>51</v>
      </c>
      <c r="E240" t="s">
        <v>17</v>
      </c>
      <c r="F240" t="s">
        <v>17</v>
      </c>
      <c r="G240" t="s">
        <v>17</v>
      </c>
      <c r="H240" t="s">
        <v>17</v>
      </c>
      <c r="I240">
        <v>243</v>
      </c>
      <c r="J240" t="s">
        <v>17</v>
      </c>
    </row>
    <row r="241" spans="1:10" customFormat="1" x14ac:dyDescent="0.3">
      <c r="A241" t="s">
        <v>19</v>
      </c>
      <c r="B241" t="s">
        <v>131</v>
      </c>
      <c r="C241">
        <v>5.0999999999999997E-2</v>
      </c>
      <c r="D241" t="s">
        <v>51</v>
      </c>
      <c r="E241" t="s">
        <v>17</v>
      </c>
      <c r="F241" t="s">
        <v>19</v>
      </c>
      <c r="G241" t="s">
        <v>19</v>
      </c>
      <c r="H241" t="s">
        <v>19</v>
      </c>
      <c r="I241" t="s">
        <v>19</v>
      </c>
      <c r="J241" t="s">
        <v>19</v>
      </c>
    </row>
    <row r="242" spans="1:10" customFormat="1" x14ac:dyDescent="0.3">
      <c r="A242">
        <v>19</v>
      </c>
      <c r="B242" t="s">
        <v>108</v>
      </c>
      <c r="C242">
        <v>4.4999999999999998E-2</v>
      </c>
      <c r="D242" t="s">
        <v>51</v>
      </c>
      <c r="E242" t="s">
        <v>17</v>
      </c>
      <c r="F242" t="s">
        <v>17</v>
      </c>
      <c r="G242" t="s">
        <v>17</v>
      </c>
      <c r="H242" t="s">
        <v>17</v>
      </c>
      <c r="I242">
        <v>729</v>
      </c>
      <c r="J242" t="s">
        <v>17</v>
      </c>
    </row>
    <row r="243" spans="1:10" customFormat="1" x14ac:dyDescent="0.3">
      <c r="A243" t="s">
        <v>19</v>
      </c>
      <c r="B243" t="s">
        <v>132</v>
      </c>
      <c r="C243">
        <v>4.4999999999999998E-2</v>
      </c>
      <c r="D243" t="s">
        <v>51</v>
      </c>
      <c r="E243" t="s">
        <v>17</v>
      </c>
      <c r="F243" t="s">
        <v>19</v>
      </c>
      <c r="G243" t="s">
        <v>19</v>
      </c>
      <c r="H243" t="s">
        <v>19</v>
      </c>
      <c r="I243" t="s">
        <v>19</v>
      </c>
      <c r="J243" t="s">
        <v>19</v>
      </c>
    </row>
    <row r="244" spans="1:10" customFormat="1" x14ac:dyDescent="0.3">
      <c r="A244">
        <v>20</v>
      </c>
      <c r="B244" t="s">
        <v>109</v>
      </c>
      <c r="C244">
        <v>4.3999999999999997E-2</v>
      </c>
      <c r="D244" t="s">
        <v>51</v>
      </c>
      <c r="E244" t="s">
        <v>17</v>
      </c>
      <c r="F244" t="s">
        <v>17</v>
      </c>
      <c r="G244" t="s">
        <v>17</v>
      </c>
      <c r="H244" t="s">
        <v>17</v>
      </c>
      <c r="I244">
        <v>2187</v>
      </c>
      <c r="J244" t="s">
        <v>17</v>
      </c>
    </row>
    <row r="245" spans="1:10" customFormat="1" x14ac:dyDescent="0.3">
      <c r="A245" t="s">
        <v>19</v>
      </c>
      <c r="B245" t="s">
        <v>133</v>
      </c>
      <c r="C245">
        <v>4.3999999999999997E-2</v>
      </c>
      <c r="D245" t="s">
        <v>51</v>
      </c>
      <c r="E245" t="s">
        <v>17</v>
      </c>
      <c r="F245" t="s">
        <v>19</v>
      </c>
      <c r="G245" t="s">
        <v>19</v>
      </c>
      <c r="H245" t="s">
        <v>19</v>
      </c>
      <c r="I245" t="s">
        <v>19</v>
      </c>
      <c r="J245" t="s">
        <v>19</v>
      </c>
    </row>
    <row r="246" spans="1:10" customFormat="1" x14ac:dyDescent="0.3">
      <c r="A246">
        <v>21</v>
      </c>
      <c r="B246" t="s">
        <v>110</v>
      </c>
      <c r="C246">
        <v>4.4999999999999998E-2</v>
      </c>
      <c r="D246" t="s">
        <v>51</v>
      </c>
      <c r="E246" t="s">
        <v>17</v>
      </c>
      <c r="F246" t="s">
        <v>17</v>
      </c>
      <c r="G246" t="s">
        <v>17</v>
      </c>
      <c r="H246" t="s">
        <v>17</v>
      </c>
      <c r="I246">
        <v>6561</v>
      </c>
      <c r="J246" t="s">
        <v>17</v>
      </c>
    </row>
    <row r="247" spans="1:10" customFormat="1" x14ac:dyDescent="0.3">
      <c r="A247" t="s">
        <v>19</v>
      </c>
      <c r="B247" t="s">
        <v>134</v>
      </c>
      <c r="C247">
        <v>5.1999999999999998E-2</v>
      </c>
      <c r="E247" t="s">
        <v>17</v>
      </c>
      <c r="F247" t="s">
        <v>19</v>
      </c>
      <c r="G247" t="s">
        <v>19</v>
      </c>
      <c r="H247" t="s">
        <v>19</v>
      </c>
      <c r="I247" t="s">
        <v>19</v>
      </c>
      <c r="J247" t="s">
        <v>19</v>
      </c>
    </row>
    <row r="248" spans="1:10" customFormat="1" x14ac:dyDescent="0.3">
      <c r="A248">
        <v>22</v>
      </c>
      <c r="B248" t="s">
        <v>111</v>
      </c>
      <c r="C248">
        <v>4.3999999999999997E-2</v>
      </c>
      <c r="D248" t="s">
        <v>51</v>
      </c>
      <c r="E248" t="s">
        <v>17</v>
      </c>
      <c r="F248" t="s">
        <v>17</v>
      </c>
      <c r="G248" t="s">
        <v>17</v>
      </c>
      <c r="H248" t="s">
        <v>17</v>
      </c>
      <c r="I248">
        <v>19683</v>
      </c>
      <c r="J248" t="s">
        <v>17</v>
      </c>
    </row>
    <row r="249" spans="1:10" customFormat="1" x14ac:dyDescent="0.3">
      <c r="A249" t="s">
        <v>19</v>
      </c>
      <c r="B249" t="s">
        <v>135</v>
      </c>
      <c r="C249">
        <v>4.3999999999999997E-2</v>
      </c>
      <c r="D249" t="s">
        <v>51</v>
      </c>
      <c r="E249" t="s">
        <v>17</v>
      </c>
      <c r="F249" t="s">
        <v>19</v>
      </c>
      <c r="G249" t="s">
        <v>19</v>
      </c>
      <c r="H249" t="s">
        <v>19</v>
      </c>
      <c r="I249" t="s">
        <v>19</v>
      </c>
      <c r="J249" t="s">
        <v>19</v>
      </c>
    </row>
    <row r="250" spans="1:10" customFormat="1" x14ac:dyDescent="0.3">
      <c r="A250">
        <v>23</v>
      </c>
      <c r="B250" t="s">
        <v>112</v>
      </c>
      <c r="C250">
        <v>4.3999999999999997E-2</v>
      </c>
      <c r="D250" t="s">
        <v>51</v>
      </c>
      <c r="E250" t="s">
        <v>17</v>
      </c>
      <c r="F250" t="s">
        <v>17</v>
      </c>
      <c r="G250" t="s">
        <v>17</v>
      </c>
      <c r="H250" t="s">
        <v>17</v>
      </c>
      <c r="I250">
        <v>59049</v>
      </c>
      <c r="J250" t="s">
        <v>17</v>
      </c>
    </row>
    <row r="251" spans="1:10" customFormat="1" x14ac:dyDescent="0.3">
      <c r="A251" t="s">
        <v>19</v>
      </c>
      <c r="B251" t="s">
        <v>136</v>
      </c>
      <c r="C251">
        <v>4.4999999999999998E-2</v>
      </c>
      <c r="D251" t="s">
        <v>51</v>
      </c>
      <c r="E251" t="s">
        <v>17</v>
      </c>
      <c r="F251" t="s">
        <v>19</v>
      </c>
      <c r="G251" t="s">
        <v>19</v>
      </c>
      <c r="H251" t="s">
        <v>19</v>
      </c>
      <c r="I251" t="s">
        <v>19</v>
      </c>
      <c r="J251" t="s">
        <v>19</v>
      </c>
    </row>
    <row r="252" spans="1:10" customFormat="1" x14ac:dyDescent="0.3">
      <c r="A252">
        <v>24</v>
      </c>
      <c r="B252" t="s">
        <v>113</v>
      </c>
      <c r="C252">
        <v>4.2999999999999997E-2</v>
      </c>
      <c r="D252" t="s">
        <v>51</v>
      </c>
      <c r="E252" t="s">
        <v>17</v>
      </c>
      <c r="F252" t="s">
        <v>17</v>
      </c>
      <c r="G252" t="s">
        <v>17</v>
      </c>
      <c r="H252" t="s">
        <v>17</v>
      </c>
      <c r="I252">
        <v>177147</v>
      </c>
      <c r="J252" t="s">
        <v>17</v>
      </c>
    </row>
    <row r="253" spans="1:10" customFormat="1" x14ac:dyDescent="0.3">
      <c r="A253" t="s">
        <v>19</v>
      </c>
      <c r="B253" t="s">
        <v>137</v>
      </c>
      <c r="C253">
        <v>4.4999999999999998E-2</v>
      </c>
      <c r="D253" t="s">
        <v>51</v>
      </c>
      <c r="E253" t="s">
        <v>17</v>
      </c>
      <c r="F253" t="s">
        <v>19</v>
      </c>
      <c r="G253" t="s">
        <v>19</v>
      </c>
      <c r="H253" t="s">
        <v>19</v>
      </c>
      <c r="I253" t="s">
        <v>19</v>
      </c>
      <c r="J253" t="s">
        <v>19</v>
      </c>
    </row>
    <row r="254" spans="1:10" customFormat="1" x14ac:dyDescent="0.3">
      <c r="A254">
        <v>25</v>
      </c>
      <c r="B254" t="s">
        <v>150</v>
      </c>
      <c r="C254">
        <v>5.0999999999999997E-2</v>
      </c>
      <c r="D254" t="s">
        <v>51</v>
      </c>
      <c r="E254" t="s">
        <v>17</v>
      </c>
      <c r="F254">
        <v>8.9999999999999993E-3</v>
      </c>
      <c r="G254">
        <v>0</v>
      </c>
      <c r="H254">
        <v>0</v>
      </c>
      <c r="I254">
        <v>1</v>
      </c>
      <c r="J254">
        <v>8.9999999999999993E-3</v>
      </c>
    </row>
    <row r="255" spans="1:10" customFormat="1" x14ac:dyDescent="0.3">
      <c r="A255" t="s">
        <v>19</v>
      </c>
      <c r="B255" t="s">
        <v>174</v>
      </c>
      <c r="C255">
        <v>6.4000000000000001E-2</v>
      </c>
      <c r="E255">
        <v>8.9999999999999993E-3</v>
      </c>
      <c r="F255" t="s">
        <v>19</v>
      </c>
      <c r="G255" t="s">
        <v>19</v>
      </c>
      <c r="H255" t="s">
        <v>19</v>
      </c>
      <c r="I255" t="s">
        <v>19</v>
      </c>
      <c r="J255" t="s">
        <v>19</v>
      </c>
    </row>
    <row r="256" spans="1:10" customFormat="1" x14ac:dyDescent="0.3">
      <c r="A256">
        <v>26</v>
      </c>
      <c r="B256" t="s">
        <v>151</v>
      </c>
      <c r="C256">
        <v>7.8E-2</v>
      </c>
      <c r="E256">
        <v>2.1000000000000001E-2</v>
      </c>
      <c r="F256">
        <v>2.4E-2</v>
      </c>
      <c r="G256">
        <v>5.0000000000000001E-3</v>
      </c>
      <c r="H256">
        <v>18.600000000000001</v>
      </c>
      <c r="I256">
        <v>3</v>
      </c>
      <c r="J256">
        <v>7.2999999999999995E-2</v>
      </c>
    </row>
    <row r="257" spans="1:10" customFormat="1" x14ac:dyDescent="0.3">
      <c r="A257" t="s">
        <v>19</v>
      </c>
      <c r="B257" t="s">
        <v>175</v>
      </c>
      <c r="C257">
        <v>8.5000000000000006E-2</v>
      </c>
      <c r="E257">
        <v>2.7E-2</v>
      </c>
      <c r="F257" t="s">
        <v>19</v>
      </c>
      <c r="G257" t="s">
        <v>19</v>
      </c>
      <c r="H257" t="s">
        <v>19</v>
      </c>
      <c r="I257" t="s">
        <v>19</v>
      </c>
      <c r="J257" t="s">
        <v>19</v>
      </c>
    </row>
    <row r="258" spans="1:10" customFormat="1" x14ac:dyDescent="0.3">
      <c r="A258">
        <v>27</v>
      </c>
      <c r="B258" t="s">
        <v>152</v>
      </c>
      <c r="C258">
        <v>6.0999999999999999E-2</v>
      </c>
      <c r="E258">
        <v>6.0000000000000001E-3</v>
      </c>
      <c r="F258">
        <v>1.4999999999999999E-2</v>
      </c>
      <c r="G258">
        <v>1.2999999999999999E-2</v>
      </c>
      <c r="H258">
        <v>83.3</v>
      </c>
      <c r="I258">
        <v>9</v>
      </c>
      <c r="J258">
        <v>0.13500000000000001</v>
      </c>
    </row>
    <row r="259" spans="1:10" customFormat="1" x14ac:dyDescent="0.3">
      <c r="A259" t="s">
        <v>19</v>
      </c>
      <c r="B259" t="s">
        <v>176</v>
      </c>
      <c r="C259">
        <v>8.1000000000000003E-2</v>
      </c>
      <c r="E259">
        <v>2.4E-2</v>
      </c>
      <c r="F259" t="s">
        <v>19</v>
      </c>
      <c r="G259" t="s">
        <v>19</v>
      </c>
      <c r="H259" t="s">
        <v>19</v>
      </c>
      <c r="I259" t="s">
        <v>19</v>
      </c>
      <c r="J259" t="s">
        <v>19</v>
      </c>
    </row>
    <row r="260" spans="1:10" customFormat="1" x14ac:dyDescent="0.3">
      <c r="A260">
        <v>28</v>
      </c>
      <c r="B260" t="s">
        <v>153</v>
      </c>
      <c r="C260">
        <v>4.7E-2</v>
      </c>
      <c r="D260" t="s">
        <v>51</v>
      </c>
      <c r="E260" t="s">
        <v>17</v>
      </c>
      <c r="F260">
        <v>5.0000000000000001E-3</v>
      </c>
      <c r="G260">
        <v>0</v>
      </c>
      <c r="H260">
        <v>0</v>
      </c>
      <c r="I260">
        <v>27</v>
      </c>
      <c r="J260">
        <v>0.13500000000000001</v>
      </c>
    </row>
    <row r="261" spans="1:10" customFormat="1" x14ac:dyDescent="0.3">
      <c r="A261" t="s">
        <v>19</v>
      </c>
      <c r="B261" t="s">
        <v>177</v>
      </c>
      <c r="C261">
        <v>5.8999999999999997E-2</v>
      </c>
      <c r="E261">
        <v>5.0000000000000001E-3</v>
      </c>
      <c r="F261" t="s">
        <v>19</v>
      </c>
      <c r="G261" t="s">
        <v>19</v>
      </c>
      <c r="H261" t="s">
        <v>19</v>
      </c>
      <c r="I261" t="s">
        <v>19</v>
      </c>
      <c r="J261" t="s">
        <v>19</v>
      </c>
    </row>
    <row r="262" spans="1:10" customFormat="1" x14ac:dyDescent="0.3">
      <c r="A262">
        <v>29</v>
      </c>
      <c r="B262" t="s">
        <v>154</v>
      </c>
      <c r="C262">
        <v>6.6000000000000003E-2</v>
      </c>
      <c r="E262">
        <v>1.0999999999999999E-2</v>
      </c>
      <c r="F262">
        <v>7.0000000000000001E-3</v>
      </c>
      <c r="G262">
        <v>6.0000000000000001E-3</v>
      </c>
      <c r="H262">
        <v>77.599999999999994</v>
      </c>
      <c r="I262">
        <v>81</v>
      </c>
      <c r="J262">
        <v>0.58399999999999996</v>
      </c>
    </row>
    <row r="263" spans="1:10" customFormat="1" x14ac:dyDescent="0.3">
      <c r="A263" t="s">
        <v>19</v>
      </c>
      <c r="B263" t="s">
        <v>178</v>
      </c>
      <c r="C263">
        <v>5.7000000000000002E-2</v>
      </c>
      <c r="E263">
        <v>3.0000000000000001E-3</v>
      </c>
      <c r="F263" t="s">
        <v>19</v>
      </c>
      <c r="G263" t="s">
        <v>19</v>
      </c>
      <c r="H263" t="s">
        <v>19</v>
      </c>
      <c r="I263" t="s">
        <v>19</v>
      </c>
      <c r="J263" t="s">
        <v>19</v>
      </c>
    </row>
    <row r="264" spans="1:10" customFormat="1" x14ac:dyDescent="0.3">
      <c r="A264">
        <v>30</v>
      </c>
      <c r="B264" t="s">
        <v>155</v>
      </c>
      <c r="C264">
        <v>5.8999999999999997E-2</v>
      </c>
      <c r="E264">
        <v>5.0000000000000001E-3</v>
      </c>
      <c r="F264">
        <v>5.0000000000000001E-3</v>
      </c>
      <c r="G264">
        <v>0</v>
      </c>
      <c r="H264">
        <v>5.9</v>
      </c>
      <c r="I264">
        <v>243</v>
      </c>
      <c r="J264">
        <v>1.3120000000000001</v>
      </c>
    </row>
    <row r="265" spans="1:10" customFormat="1" x14ac:dyDescent="0.3">
      <c r="A265" t="s">
        <v>19</v>
      </c>
      <c r="B265" t="s">
        <v>179</v>
      </c>
      <c r="C265">
        <v>0.06</v>
      </c>
      <c r="E265">
        <v>6.0000000000000001E-3</v>
      </c>
      <c r="F265" t="s">
        <v>19</v>
      </c>
      <c r="G265" t="s">
        <v>19</v>
      </c>
      <c r="H265" t="s">
        <v>19</v>
      </c>
      <c r="I265" t="s">
        <v>19</v>
      </c>
      <c r="J265" t="s">
        <v>19</v>
      </c>
    </row>
    <row r="266" spans="1:10" customFormat="1" x14ac:dyDescent="0.3">
      <c r="A266">
        <v>31</v>
      </c>
      <c r="B266" t="s">
        <v>156</v>
      </c>
      <c r="C266">
        <v>4.4999999999999998E-2</v>
      </c>
      <c r="D266" t="s">
        <v>51</v>
      </c>
      <c r="E266" t="s">
        <v>17</v>
      </c>
      <c r="F266" t="s">
        <v>17</v>
      </c>
      <c r="G266" t="s">
        <v>17</v>
      </c>
      <c r="H266" t="s">
        <v>17</v>
      </c>
      <c r="I266">
        <v>729</v>
      </c>
      <c r="J266" t="s">
        <v>17</v>
      </c>
    </row>
    <row r="267" spans="1:10" customFormat="1" x14ac:dyDescent="0.3">
      <c r="A267" t="s">
        <v>19</v>
      </c>
      <c r="B267" t="s">
        <v>180</v>
      </c>
      <c r="C267">
        <v>5.1999999999999998E-2</v>
      </c>
      <c r="E267" t="s">
        <v>17</v>
      </c>
      <c r="F267" t="s">
        <v>19</v>
      </c>
      <c r="G267" t="s">
        <v>19</v>
      </c>
      <c r="H267" t="s">
        <v>19</v>
      </c>
      <c r="I267" t="s">
        <v>19</v>
      </c>
      <c r="J267" t="s">
        <v>19</v>
      </c>
    </row>
    <row r="268" spans="1:10" customFormat="1" x14ac:dyDescent="0.3">
      <c r="A268">
        <v>32</v>
      </c>
      <c r="B268" t="s">
        <v>157</v>
      </c>
      <c r="C268">
        <v>4.8000000000000001E-2</v>
      </c>
      <c r="D268" t="s">
        <v>51</v>
      </c>
      <c r="E268" t="s">
        <v>17</v>
      </c>
      <c r="F268">
        <v>6.0000000000000001E-3</v>
      </c>
      <c r="G268">
        <v>0</v>
      </c>
      <c r="H268">
        <v>0</v>
      </c>
      <c r="I268">
        <v>2187</v>
      </c>
      <c r="J268">
        <v>13.688000000000001</v>
      </c>
    </row>
    <row r="269" spans="1:10" customFormat="1" x14ac:dyDescent="0.3">
      <c r="A269" t="s">
        <v>19</v>
      </c>
      <c r="B269" t="s">
        <v>181</v>
      </c>
      <c r="C269">
        <v>6.0999999999999999E-2</v>
      </c>
      <c r="E269">
        <v>6.0000000000000001E-3</v>
      </c>
      <c r="F269" t="s">
        <v>19</v>
      </c>
      <c r="G269" t="s">
        <v>19</v>
      </c>
      <c r="H269" t="s">
        <v>19</v>
      </c>
      <c r="I269" t="s">
        <v>19</v>
      </c>
      <c r="J269" t="s">
        <v>19</v>
      </c>
    </row>
    <row r="270" spans="1:10" customFormat="1" x14ac:dyDescent="0.3">
      <c r="A270">
        <v>33</v>
      </c>
      <c r="B270" t="s">
        <v>158</v>
      </c>
      <c r="C270">
        <v>4.5999999999999999E-2</v>
      </c>
      <c r="D270" t="s">
        <v>51</v>
      </c>
      <c r="E270" t="s">
        <v>17</v>
      </c>
      <c r="F270">
        <v>1.7999999999999999E-2</v>
      </c>
      <c r="G270">
        <v>0</v>
      </c>
      <c r="H270">
        <v>0</v>
      </c>
      <c r="I270">
        <v>6561</v>
      </c>
      <c r="J270">
        <v>115.71899999999999</v>
      </c>
    </row>
    <row r="271" spans="1:10" customFormat="1" x14ac:dyDescent="0.3">
      <c r="A271" t="s">
        <v>19</v>
      </c>
      <c r="B271" t="s">
        <v>182</v>
      </c>
      <c r="C271">
        <v>7.3999999999999996E-2</v>
      </c>
      <c r="E271">
        <v>1.7999999999999999E-2</v>
      </c>
      <c r="F271" t="s">
        <v>19</v>
      </c>
      <c r="G271" t="s">
        <v>19</v>
      </c>
      <c r="H271" t="s">
        <v>19</v>
      </c>
      <c r="I271" t="s">
        <v>19</v>
      </c>
      <c r="J271" t="s">
        <v>19</v>
      </c>
    </row>
    <row r="272" spans="1:10" customFormat="1" x14ac:dyDescent="0.3">
      <c r="A272">
        <v>34</v>
      </c>
      <c r="B272" t="s">
        <v>159</v>
      </c>
      <c r="C272">
        <v>4.5999999999999999E-2</v>
      </c>
      <c r="D272" t="s">
        <v>51</v>
      </c>
      <c r="E272" t="s">
        <v>17</v>
      </c>
      <c r="F272" t="s">
        <v>17</v>
      </c>
      <c r="G272" t="s">
        <v>17</v>
      </c>
      <c r="H272" t="s">
        <v>17</v>
      </c>
      <c r="I272">
        <v>19683</v>
      </c>
      <c r="J272" t="s">
        <v>17</v>
      </c>
    </row>
    <row r="273" spans="1:10" customFormat="1" x14ac:dyDescent="0.3">
      <c r="A273" t="s">
        <v>19</v>
      </c>
      <c r="B273" t="s">
        <v>183</v>
      </c>
      <c r="C273">
        <v>4.5999999999999999E-2</v>
      </c>
      <c r="D273" t="s">
        <v>51</v>
      </c>
      <c r="E273" t="s">
        <v>17</v>
      </c>
      <c r="F273" t="s">
        <v>19</v>
      </c>
      <c r="G273" t="s">
        <v>19</v>
      </c>
      <c r="H273" t="s">
        <v>19</v>
      </c>
      <c r="I273" t="s">
        <v>19</v>
      </c>
      <c r="J273" t="s">
        <v>19</v>
      </c>
    </row>
    <row r="274" spans="1:10" customFormat="1" x14ac:dyDescent="0.3">
      <c r="A274">
        <v>35</v>
      </c>
      <c r="B274" t="s">
        <v>160</v>
      </c>
      <c r="C274">
        <v>4.8000000000000001E-2</v>
      </c>
      <c r="D274" t="s">
        <v>51</v>
      </c>
      <c r="E274" t="s">
        <v>17</v>
      </c>
      <c r="F274" t="s">
        <v>17</v>
      </c>
      <c r="G274" t="s">
        <v>17</v>
      </c>
      <c r="H274" t="s">
        <v>17</v>
      </c>
      <c r="I274">
        <v>59049</v>
      </c>
      <c r="J274" t="s">
        <v>17</v>
      </c>
    </row>
    <row r="275" spans="1:10" customFormat="1" x14ac:dyDescent="0.3">
      <c r="A275" t="s">
        <v>19</v>
      </c>
      <c r="B275" t="s">
        <v>184</v>
      </c>
      <c r="C275">
        <v>4.8000000000000001E-2</v>
      </c>
      <c r="D275" t="s">
        <v>51</v>
      </c>
      <c r="E275" t="s">
        <v>17</v>
      </c>
      <c r="F275" t="s">
        <v>19</v>
      </c>
      <c r="G275" t="s">
        <v>19</v>
      </c>
      <c r="H275" t="s">
        <v>19</v>
      </c>
      <c r="I275" t="s">
        <v>19</v>
      </c>
      <c r="J275" t="s">
        <v>19</v>
      </c>
    </row>
    <row r="276" spans="1:10" customFormat="1" x14ac:dyDescent="0.3">
      <c r="A276">
        <v>36</v>
      </c>
      <c r="B276" t="s">
        <v>161</v>
      </c>
      <c r="C276">
        <v>7.9000000000000001E-2</v>
      </c>
      <c r="E276">
        <v>2.1999999999999999E-2</v>
      </c>
      <c r="F276">
        <v>1.2999999999999999E-2</v>
      </c>
      <c r="G276">
        <v>1.2999999999999999E-2</v>
      </c>
      <c r="H276">
        <v>98.8</v>
      </c>
      <c r="I276">
        <v>177147</v>
      </c>
      <c r="J276">
        <v>2345.2710000000002</v>
      </c>
    </row>
    <row r="277" spans="1:10" customFormat="1" x14ac:dyDescent="0.3">
      <c r="A277" t="s">
        <v>19</v>
      </c>
      <c r="B277" t="s">
        <v>185</v>
      </c>
      <c r="C277">
        <v>5.8000000000000003E-2</v>
      </c>
      <c r="E277">
        <v>4.0000000000000001E-3</v>
      </c>
      <c r="F277" t="s">
        <v>19</v>
      </c>
      <c r="G277" t="s">
        <v>19</v>
      </c>
      <c r="H277" t="s">
        <v>19</v>
      </c>
      <c r="I277" t="s">
        <v>19</v>
      </c>
      <c r="J277" t="s">
        <v>19</v>
      </c>
    </row>
    <row r="278" spans="1:10" customFormat="1" x14ac:dyDescent="0.3">
      <c r="A278">
        <v>37</v>
      </c>
      <c r="B278" t="s">
        <v>198</v>
      </c>
      <c r="C278">
        <v>0.115</v>
      </c>
      <c r="E278">
        <v>5.2999999999999999E-2</v>
      </c>
      <c r="F278">
        <v>4.2999999999999997E-2</v>
      </c>
      <c r="G278">
        <v>1.4E-2</v>
      </c>
      <c r="H278">
        <v>33.200000000000003</v>
      </c>
      <c r="I278">
        <v>1</v>
      </c>
      <c r="J278">
        <v>4.2999999999999997E-2</v>
      </c>
    </row>
    <row r="279" spans="1:10" customFormat="1" x14ac:dyDescent="0.3">
      <c r="A279" t="s">
        <v>19</v>
      </c>
      <c r="B279" t="s">
        <v>222</v>
      </c>
      <c r="C279">
        <v>9.0999999999999998E-2</v>
      </c>
      <c r="E279">
        <v>3.3000000000000002E-2</v>
      </c>
      <c r="F279" t="s">
        <v>19</v>
      </c>
      <c r="G279" t="s">
        <v>19</v>
      </c>
      <c r="H279" t="s">
        <v>19</v>
      </c>
      <c r="I279" t="s">
        <v>19</v>
      </c>
      <c r="J279" t="s">
        <v>19</v>
      </c>
    </row>
    <row r="280" spans="1:10" customFormat="1" x14ac:dyDescent="0.3">
      <c r="A280">
        <v>38</v>
      </c>
      <c r="B280" t="s">
        <v>199</v>
      </c>
      <c r="C280">
        <v>0.06</v>
      </c>
      <c r="E280">
        <v>6.0000000000000001E-3</v>
      </c>
      <c r="F280">
        <v>6.0000000000000001E-3</v>
      </c>
      <c r="G280">
        <v>1E-3</v>
      </c>
      <c r="H280">
        <v>9.4</v>
      </c>
      <c r="I280">
        <v>3</v>
      </c>
      <c r="J280">
        <v>1.7999999999999999E-2</v>
      </c>
    </row>
    <row r="281" spans="1:10" customFormat="1" x14ac:dyDescent="0.3">
      <c r="A281" t="s">
        <v>19</v>
      </c>
      <c r="B281" t="s">
        <v>223</v>
      </c>
      <c r="C281">
        <v>6.0999999999999999E-2</v>
      </c>
      <c r="E281">
        <v>7.0000000000000001E-3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</row>
    <row r="282" spans="1:10" customFormat="1" x14ac:dyDescent="0.3">
      <c r="A282">
        <v>39</v>
      </c>
      <c r="B282" t="s">
        <v>200</v>
      </c>
      <c r="C282">
        <v>0.06</v>
      </c>
      <c r="E282">
        <v>6.0000000000000001E-3</v>
      </c>
      <c r="F282">
        <v>6.0000000000000001E-3</v>
      </c>
      <c r="G282">
        <v>0</v>
      </c>
      <c r="H282">
        <v>0</v>
      </c>
      <c r="I282">
        <v>9</v>
      </c>
      <c r="J282">
        <v>5.3999999999999999E-2</v>
      </c>
    </row>
    <row r="283" spans="1:10" customFormat="1" x14ac:dyDescent="0.3">
      <c r="A283" t="s">
        <v>19</v>
      </c>
      <c r="B283" t="s">
        <v>224</v>
      </c>
      <c r="C283">
        <v>4.7E-2</v>
      </c>
      <c r="D283" t="s">
        <v>51</v>
      </c>
      <c r="E283" t="s">
        <v>17</v>
      </c>
      <c r="F283" t="s">
        <v>19</v>
      </c>
      <c r="G283" t="s">
        <v>19</v>
      </c>
      <c r="H283" t="s">
        <v>19</v>
      </c>
      <c r="I283" t="s">
        <v>19</v>
      </c>
      <c r="J283" t="s">
        <v>19</v>
      </c>
    </row>
    <row r="284" spans="1:10" customFormat="1" x14ac:dyDescent="0.3">
      <c r="A284">
        <v>40</v>
      </c>
      <c r="B284" t="s">
        <v>201</v>
      </c>
      <c r="C284">
        <v>4.8000000000000001E-2</v>
      </c>
      <c r="D284" t="s">
        <v>51</v>
      </c>
      <c r="E284" t="s">
        <v>17</v>
      </c>
      <c r="F284" t="s">
        <v>17</v>
      </c>
      <c r="G284" t="s">
        <v>17</v>
      </c>
      <c r="H284" t="s">
        <v>17</v>
      </c>
      <c r="I284">
        <v>27</v>
      </c>
      <c r="J284" t="s">
        <v>17</v>
      </c>
    </row>
    <row r="285" spans="1:10" customFormat="1" x14ac:dyDescent="0.3">
      <c r="A285" t="s">
        <v>19</v>
      </c>
      <c r="B285" t="s">
        <v>225</v>
      </c>
      <c r="C285">
        <v>4.4999999999999998E-2</v>
      </c>
      <c r="D285" t="s">
        <v>51</v>
      </c>
      <c r="E285" t="s">
        <v>17</v>
      </c>
      <c r="F285" t="s">
        <v>19</v>
      </c>
      <c r="G285" t="s">
        <v>19</v>
      </c>
      <c r="H285" t="s">
        <v>19</v>
      </c>
      <c r="I285" t="s">
        <v>19</v>
      </c>
      <c r="J285" t="s">
        <v>19</v>
      </c>
    </row>
    <row r="286" spans="1:10" customFormat="1" x14ac:dyDescent="0.3">
      <c r="A286">
        <v>41</v>
      </c>
      <c r="B286" t="s">
        <v>202</v>
      </c>
      <c r="C286">
        <v>0.05</v>
      </c>
      <c r="D286" t="s">
        <v>51</v>
      </c>
      <c r="E286" t="s">
        <v>17</v>
      </c>
      <c r="F286" t="s">
        <v>17</v>
      </c>
      <c r="G286" t="s">
        <v>17</v>
      </c>
      <c r="H286" t="s">
        <v>17</v>
      </c>
      <c r="I286">
        <v>81</v>
      </c>
      <c r="J286" t="s">
        <v>17</v>
      </c>
    </row>
    <row r="287" spans="1:10" customFormat="1" x14ac:dyDescent="0.3">
      <c r="A287" t="s">
        <v>19</v>
      </c>
      <c r="B287" t="s">
        <v>226</v>
      </c>
      <c r="C287">
        <v>4.7E-2</v>
      </c>
      <c r="D287" t="s">
        <v>51</v>
      </c>
      <c r="E287" t="s">
        <v>17</v>
      </c>
      <c r="F287" t="s">
        <v>19</v>
      </c>
      <c r="G287" t="s">
        <v>19</v>
      </c>
      <c r="H287" t="s">
        <v>19</v>
      </c>
      <c r="I287" t="s">
        <v>19</v>
      </c>
      <c r="J287" t="s">
        <v>19</v>
      </c>
    </row>
    <row r="288" spans="1:10" customFormat="1" x14ac:dyDescent="0.3">
      <c r="A288">
        <v>42</v>
      </c>
      <c r="B288" t="s">
        <v>203</v>
      </c>
      <c r="C288">
        <v>4.5999999999999999E-2</v>
      </c>
      <c r="D288" t="s">
        <v>51</v>
      </c>
      <c r="E288" t="s">
        <v>17</v>
      </c>
      <c r="F288" t="s">
        <v>17</v>
      </c>
      <c r="G288" t="s">
        <v>17</v>
      </c>
      <c r="H288" t="s">
        <v>17</v>
      </c>
      <c r="I288">
        <v>243</v>
      </c>
      <c r="J288" t="s">
        <v>17</v>
      </c>
    </row>
    <row r="289" spans="1:10" customFormat="1" x14ac:dyDescent="0.3">
      <c r="A289" t="s">
        <v>19</v>
      </c>
      <c r="B289" t="s">
        <v>227</v>
      </c>
      <c r="C289">
        <v>4.8000000000000001E-2</v>
      </c>
      <c r="D289" t="s">
        <v>51</v>
      </c>
      <c r="E289" t="s">
        <v>17</v>
      </c>
      <c r="F289" t="s">
        <v>19</v>
      </c>
      <c r="G289" t="s">
        <v>19</v>
      </c>
      <c r="H289" t="s">
        <v>19</v>
      </c>
      <c r="I289" t="s">
        <v>19</v>
      </c>
      <c r="J289" t="s">
        <v>19</v>
      </c>
    </row>
    <row r="290" spans="1:10" customFormat="1" x14ac:dyDescent="0.3">
      <c r="A290">
        <v>43</v>
      </c>
      <c r="B290" t="s">
        <v>204</v>
      </c>
      <c r="C290">
        <v>4.4999999999999998E-2</v>
      </c>
      <c r="D290" t="s">
        <v>51</v>
      </c>
      <c r="E290" t="s">
        <v>17</v>
      </c>
      <c r="F290">
        <v>8.9999999999999993E-3</v>
      </c>
      <c r="G290">
        <v>0</v>
      </c>
      <c r="H290">
        <v>0</v>
      </c>
      <c r="I290">
        <v>729</v>
      </c>
      <c r="J290">
        <v>6.39</v>
      </c>
    </row>
    <row r="291" spans="1:10" customFormat="1" x14ac:dyDescent="0.3">
      <c r="A291" t="s">
        <v>19</v>
      </c>
      <c r="B291" t="s">
        <v>228</v>
      </c>
      <c r="C291">
        <v>6.4000000000000001E-2</v>
      </c>
      <c r="E291">
        <v>8.9999999999999993E-3</v>
      </c>
      <c r="F291" t="s">
        <v>19</v>
      </c>
      <c r="G291" t="s">
        <v>19</v>
      </c>
      <c r="H291" t="s">
        <v>19</v>
      </c>
      <c r="I291" t="s">
        <v>19</v>
      </c>
      <c r="J291" t="s">
        <v>19</v>
      </c>
    </row>
    <row r="292" spans="1:10" customFormat="1" x14ac:dyDescent="0.3">
      <c r="A292">
        <v>44</v>
      </c>
      <c r="B292" t="s">
        <v>205</v>
      </c>
      <c r="C292">
        <v>4.8000000000000001E-2</v>
      </c>
      <c r="D292" t="s">
        <v>51</v>
      </c>
      <c r="E292" t="s">
        <v>17</v>
      </c>
      <c r="F292" t="s">
        <v>17</v>
      </c>
      <c r="G292" t="s">
        <v>17</v>
      </c>
      <c r="H292" t="s">
        <v>17</v>
      </c>
      <c r="I292">
        <v>2187</v>
      </c>
      <c r="J292" t="s">
        <v>17</v>
      </c>
    </row>
    <row r="293" spans="1:10" customFormat="1" x14ac:dyDescent="0.3">
      <c r="A293" t="s">
        <v>19</v>
      </c>
      <c r="B293" t="s">
        <v>229</v>
      </c>
      <c r="C293">
        <v>4.4999999999999998E-2</v>
      </c>
      <c r="D293" t="s">
        <v>51</v>
      </c>
      <c r="E293" t="s">
        <v>17</v>
      </c>
      <c r="F293" t="s">
        <v>19</v>
      </c>
      <c r="G293" t="s">
        <v>19</v>
      </c>
      <c r="H293" t="s">
        <v>19</v>
      </c>
      <c r="I293" t="s">
        <v>19</v>
      </c>
      <c r="J293" t="s">
        <v>19</v>
      </c>
    </row>
    <row r="294" spans="1:10" customFormat="1" x14ac:dyDescent="0.3">
      <c r="A294">
        <v>45</v>
      </c>
      <c r="B294" t="s">
        <v>206</v>
      </c>
      <c r="C294">
        <v>4.5999999999999999E-2</v>
      </c>
      <c r="D294" t="s">
        <v>51</v>
      </c>
      <c r="E294" t="s">
        <v>17</v>
      </c>
      <c r="F294" t="s">
        <v>17</v>
      </c>
      <c r="G294" t="s">
        <v>17</v>
      </c>
      <c r="H294" t="s">
        <v>17</v>
      </c>
      <c r="I294">
        <v>6561</v>
      </c>
      <c r="J294" t="s">
        <v>17</v>
      </c>
    </row>
    <row r="295" spans="1:10" customFormat="1" x14ac:dyDescent="0.3">
      <c r="A295" t="s">
        <v>19</v>
      </c>
      <c r="B295" t="s">
        <v>230</v>
      </c>
      <c r="C295">
        <v>4.7E-2</v>
      </c>
      <c r="D295" t="s">
        <v>51</v>
      </c>
      <c r="E295" t="s">
        <v>17</v>
      </c>
      <c r="F295" t="s">
        <v>19</v>
      </c>
      <c r="G295" t="s">
        <v>19</v>
      </c>
      <c r="H295" t="s">
        <v>19</v>
      </c>
      <c r="I295" t="s">
        <v>19</v>
      </c>
      <c r="J295" t="s">
        <v>19</v>
      </c>
    </row>
    <row r="296" spans="1:10" customFormat="1" x14ac:dyDescent="0.3">
      <c r="A296">
        <v>46</v>
      </c>
      <c r="B296" t="s">
        <v>207</v>
      </c>
      <c r="C296">
        <v>4.7E-2</v>
      </c>
      <c r="D296" t="s">
        <v>51</v>
      </c>
      <c r="E296" t="s">
        <v>17</v>
      </c>
      <c r="F296" t="s">
        <v>17</v>
      </c>
      <c r="G296" t="s">
        <v>17</v>
      </c>
      <c r="H296" t="s">
        <v>17</v>
      </c>
      <c r="I296">
        <v>19683</v>
      </c>
      <c r="J296" t="s">
        <v>17</v>
      </c>
    </row>
    <row r="297" spans="1:10" customFormat="1" x14ac:dyDescent="0.3">
      <c r="A297" t="s">
        <v>19</v>
      </c>
      <c r="B297" t="s">
        <v>231</v>
      </c>
      <c r="C297">
        <v>4.3999999999999997E-2</v>
      </c>
      <c r="D297" t="s">
        <v>51</v>
      </c>
      <c r="E297" t="s">
        <v>17</v>
      </c>
      <c r="F297" t="s">
        <v>19</v>
      </c>
      <c r="G297" t="s">
        <v>19</v>
      </c>
      <c r="H297" t="s">
        <v>19</v>
      </c>
      <c r="I297" t="s">
        <v>19</v>
      </c>
      <c r="J297" t="s">
        <v>19</v>
      </c>
    </row>
    <row r="298" spans="1:10" customFormat="1" x14ac:dyDescent="0.3">
      <c r="A298">
        <v>47</v>
      </c>
      <c r="B298" t="s">
        <v>208</v>
      </c>
      <c r="C298">
        <v>4.8000000000000001E-2</v>
      </c>
      <c r="D298" t="s">
        <v>51</v>
      </c>
      <c r="E298" t="s">
        <v>17</v>
      </c>
      <c r="F298" t="s">
        <v>17</v>
      </c>
      <c r="G298" t="s">
        <v>17</v>
      </c>
      <c r="H298" t="s">
        <v>17</v>
      </c>
      <c r="I298">
        <v>59049</v>
      </c>
      <c r="J298" t="s">
        <v>17</v>
      </c>
    </row>
    <row r="299" spans="1:10" customFormat="1" x14ac:dyDescent="0.3">
      <c r="A299" t="s">
        <v>19</v>
      </c>
      <c r="B299" t="s">
        <v>232</v>
      </c>
      <c r="C299">
        <v>4.7E-2</v>
      </c>
      <c r="D299" t="s">
        <v>51</v>
      </c>
      <c r="E299" t="s">
        <v>17</v>
      </c>
      <c r="F299" t="s">
        <v>19</v>
      </c>
      <c r="G299" t="s">
        <v>19</v>
      </c>
      <c r="H299" t="s">
        <v>19</v>
      </c>
      <c r="I299" t="s">
        <v>19</v>
      </c>
      <c r="J299" t="s">
        <v>19</v>
      </c>
    </row>
    <row r="300" spans="1:10" customFormat="1" x14ac:dyDescent="0.3">
      <c r="A300">
        <v>48</v>
      </c>
      <c r="B300" t="s">
        <v>209</v>
      </c>
      <c r="C300">
        <v>4.5999999999999999E-2</v>
      </c>
      <c r="D300" t="s">
        <v>51</v>
      </c>
      <c r="E300" t="s">
        <v>17</v>
      </c>
      <c r="F300" t="s">
        <v>17</v>
      </c>
      <c r="G300" t="s">
        <v>17</v>
      </c>
      <c r="H300" t="s">
        <v>17</v>
      </c>
      <c r="I300">
        <v>177147</v>
      </c>
      <c r="J300" t="s">
        <v>17</v>
      </c>
    </row>
    <row r="301" spans="1:10" customFormat="1" x14ac:dyDescent="0.3">
      <c r="A301" t="s">
        <v>19</v>
      </c>
      <c r="B301" t="s">
        <v>233</v>
      </c>
      <c r="C301">
        <v>4.4999999999999998E-2</v>
      </c>
      <c r="D301" t="s">
        <v>51</v>
      </c>
      <c r="E301" t="s">
        <v>17</v>
      </c>
      <c r="F301" t="s">
        <v>19</v>
      </c>
      <c r="G301" t="s">
        <v>19</v>
      </c>
      <c r="H301" t="s">
        <v>19</v>
      </c>
      <c r="I301" t="s">
        <v>19</v>
      </c>
      <c r="J301" t="s">
        <v>19</v>
      </c>
    </row>
    <row r="302" spans="1:10" customFormat="1" x14ac:dyDescent="0.3">
      <c r="A302">
        <v>49</v>
      </c>
      <c r="B302" t="s">
        <v>246</v>
      </c>
      <c r="C302">
        <v>0.253</v>
      </c>
      <c r="E302">
        <v>0.17100000000000001</v>
      </c>
      <c r="F302">
        <v>0.189</v>
      </c>
      <c r="G302">
        <v>2.5999999999999999E-2</v>
      </c>
      <c r="H302">
        <v>13.6</v>
      </c>
      <c r="I302">
        <v>1</v>
      </c>
      <c r="J302">
        <v>0.189</v>
      </c>
    </row>
    <row r="303" spans="1:10" customFormat="1" x14ac:dyDescent="0.3">
      <c r="A303" t="s">
        <v>19</v>
      </c>
      <c r="B303" t="s">
        <v>270</v>
      </c>
      <c r="C303">
        <v>0.29499999999999998</v>
      </c>
      <c r="E303">
        <v>0.20699999999999999</v>
      </c>
      <c r="F303" t="s">
        <v>19</v>
      </c>
      <c r="G303" t="s">
        <v>19</v>
      </c>
      <c r="H303" t="s">
        <v>19</v>
      </c>
      <c r="I303" t="s">
        <v>19</v>
      </c>
      <c r="J303" t="s">
        <v>19</v>
      </c>
    </row>
    <row r="304" spans="1:10" customFormat="1" x14ac:dyDescent="0.3">
      <c r="A304">
        <v>50</v>
      </c>
      <c r="B304" t="s">
        <v>247</v>
      </c>
      <c r="C304">
        <v>0.104</v>
      </c>
      <c r="E304">
        <v>4.3999999999999997E-2</v>
      </c>
      <c r="F304">
        <v>4.4999999999999998E-2</v>
      </c>
      <c r="G304">
        <v>1E-3</v>
      </c>
      <c r="H304">
        <v>2.7</v>
      </c>
      <c r="I304">
        <v>3</v>
      </c>
      <c r="J304">
        <v>0.13400000000000001</v>
      </c>
    </row>
    <row r="305" spans="1:10" customFormat="1" x14ac:dyDescent="0.3">
      <c r="A305" t="s">
        <v>19</v>
      </c>
      <c r="B305" t="s">
        <v>271</v>
      </c>
      <c r="C305">
        <v>0.106</v>
      </c>
      <c r="E305">
        <v>4.4999999999999998E-2</v>
      </c>
      <c r="F305" t="s">
        <v>19</v>
      </c>
      <c r="G305" t="s">
        <v>19</v>
      </c>
      <c r="H305" t="s">
        <v>19</v>
      </c>
      <c r="I305" t="s">
        <v>19</v>
      </c>
      <c r="J305" t="s">
        <v>19</v>
      </c>
    </row>
    <row r="306" spans="1:10" customFormat="1" x14ac:dyDescent="0.3">
      <c r="A306">
        <v>51</v>
      </c>
      <c r="B306" t="s">
        <v>248</v>
      </c>
      <c r="C306">
        <v>5.2999999999999999E-2</v>
      </c>
      <c r="E306" t="s">
        <v>17</v>
      </c>
      <c r="F306">
        <v>4.0000000000000001E-3</v>
      </c>
      <c r="G306">
        <v>0</v>
      </c>
      <c r="H306">
        <v>0</v>
      </c>
      <c r="I306">
        <v>9</v>
      </c>
      <c r="J306">
        <v>3.3000000000000002E-2</v>
      </c>
    </row>
    <row r="307" spans="1:10" customFormat="1" x14ac:dyDescent="0.3">
      <c r="A307" t="s">
        <v>19</v>
      </c>
      <c r="B307" t="s">
        <v>272</v>
      </c>
      <c r="C307">
        <v>5.8000000000000003E-2</v>
      </c>
      <c r="E307">
        <v>4.0000000000000001E-3</v>
      </c>
      <c r="F307" t="s">
        <v>19</v>
      </c>
      <c r="G307" t="s">
        <v>19</v>
      </c>
      <c r="H307" t="s">
        <v>19</v>
      </c>
      <c r="I307" t="s">
        <v>19</v>
      </c>
      <c r="J307" t="s">
        <v>19</v>
      </c>
    </row>
    <row r="308" spans="1:10" customFormat="1" x14ac:dyDescent="0.3">
      <c r="A308">
        <v>52</v>
      </c>
      <c r="B308" t="s">
        <v>249</v>
      </c>
      <c r="C308">
        <v>4.8000000000000001E-2</v>
      </c>
      <c r="D308" t="s">
        <v>51</v>
      </c>
      <c r="E308" t="s">
        <v>17</v>
      </c>
      <c r="F308" t="s">
        <v>17</v>
      </c>
      <c r="G308" t="s">
        <v>17</v>
      </c>
      <c r="H308" t="s">
        <v>17</v>
      </c>
      <c r="I308">
        <v>27</v>
      </c>
      <c r="J308" t="s">
        <v>17</v>
      </c>
    </row>
    <row r="309" spans="1:10" customFormat="1" x14ac:dyDescent="0.3">
      <c r="A309" t="s">
        <v>19</v>
      </c>
      <c r="B309" t="s">
        <v>273</v>
      </c>
      <c r="C309">
        <v>4.8000000000000001E-2</v>
      </c>
      <c r="D309" t="s">
        <v>51</v>
      </c>
      <c r="E309" t="s">
        <v>17</v>
      </c>
      <c r="F309" t="s">
        <v>19</v>
      </c>
      <c r="G309" t="s">
        <v>19</v>
      </c>
      <c r="H309" t="s">
        <v>19</v>
      </c>
      <c r="I309" t="s">
        <v>19</v>
      </c>
      <c r="J309" t="s">
        <v>19</v>
      </c>
    </row>
    <row r="310" spans="1:10" customFormat="1" x14ac:dyDescent="0.3">
      <c r="A310">
        <v>53</v>
      </c>
      <c r="B310" t="s">
        <v>250</v>
      </c>
      <c r="C310">
        <v>4.5999999999999999E-2</v>
      </c>
      <c r="D310" t="s">
        <v>51</v>
      </c>
      <c r="E310" t="s">
        <v>17</v>
      </c>
      <c r="F310">
        <v>5.0000000000000001E-3</v>
      </c>
      <c r="G310">
        <v>0</v>
      </c>
      <c r="H310">
        <v>0</v>
      </c>
      <c r="I310">
        <v>81</v>
      </c>
      <c r="J310">
        <v>0.41199999999999998</v>
      </c>
    </row>
    <row r="311" spans="1:10" customFormat="1" x14ac:dyDescent="0.3">
      <c r="A311" t="s">
        <v>19</v>
      </c>
      <c r="B311" t="s">
        <v>274</v>
      </c>
      <c r="C311">
        <v>5.8999999999999997E-2</v>
      </c>
      <c r="E311">
        <v>5.0000000000000001E-3</v>
      </c>
      <c r="F311" t="s">
        <v>19</v>
      </c>
      <c r="G311" t="s">
        <v>19</v>
      </c>
      <c r="H311" t="s">
        <v>19</v>
      </c>
      <c r="I311" t="s">
        <v>19</v>
      </c>
      <c r="J311" t="s">
        <v>19</v>
      </c>
    </row>
    <row r="312" spans="1:10" customFormat="1" x14ac:dyDescent="0.3">
      <c r="A312">
        <v>54</v>
      </c>
      <c r="B312" t="s">
        <v>251</v>
      </c>
      <c r="C312">
        <v>4.9000000000000002E-2</v>
      </c>
      <c r="D312" t="s">
        <v>51</v>
      </c>
      <c r="E312" t="s">
        <v>17</v>
      </c>
      <c r="F312" t="s">
        <v>17</v>
      </c>
      <c r="G312" t="s">
        <v>17</v>
      </c>
      <c r="H312" t="s">
        <v>17</v>
      </c>
      <c r="I312">
        <v>243</v>
      </c>
      <c r="J312" t="s">
        <v>17</v>
      </c>
    </row>
    <row r="313" spans="1:10" customFormat="1" x14ac:dyDescent="0.3">
      <c r="A313" t="s">
        <v>19</v>
      </c>
      <c r="B313" t="s">
        <v>275</v>
      </c>
      <c r="C313">
        <v>4.8000000000000001E-2</v>
      </c>
      <c r="D313" t="s">
        <v>51</v>
      </c>
      <c r="E313" t="s">
        <v>17</v>
      </c>
      <c r="F313" t="s">
        <v>19</v>
      </c>
      <c r="G313" t="s">
        <v>19</v>
      </c>
      <c r="H313" t="s">
        <v>19</v>
      </c>
      <c r="I313" t="s">
        <v>19</v>
      </c>
      <c r="J313" t="s">
        <v>19</v>
      </c>
    </row>
    <row r="314" spans="1:10" customFormat="1" x14ac:dyDescent="0.3">
      <c r="A314">
        <v>55</v>
      </c>
      <c r="B314" t="s">
        <v>252</v>
      </c>
      <c r="C314">
        <v>5.7000000000000002E-2</v>
      </c>
      <c r="E314">
        <v>2E-3</v>
      </c>
      <c r="F314">
        <v>2E-3</v>
      </c>
      <c r="G314">
        <v>0</v>
      </c>
      <c r="H314">
        <v>0</v>
      </c>
      <c r="I314">
        <v>729</v>
      </c>
      <c r="J314">
        <v>1.762</v>
      </c>
    </row>
    <row r="315" spans="1:10" customFormat="1" x14ac:dyDescent="0.3">
      <c r="A315" t="s">
        <v>19</v>
      </c>
      <c r="B315" t="s">
        <v>276</v>
      </c>
      <c r="C315">
        <v>4.5999999999999999E-2</v>
      </c>
      <c r="D315" t="s">
        <v>51</v>
      </c>
      <c r="E315" t="s">
        <v>17</v>
      </c>
      <c r="F315" t="s">
        <v>19</v>
      </c>
      <c r="G315" t="s">
        <v>19</v>
      </c>
      <c r="H315" t="s">
        <v>19</v>
      </c>
      <c r="I315" t="s">
        <v>19</v>
      </c>
      <c r="J315" t="s">
        <v>19</v>
      </c>
    </row>
    <row r="316" spans="1:10" customFormat="1" x14ac:dyDescent="0.3">
      <c r="A316">
        <v>56</v>
      </c>
      <c r="B316" t="s">
        <v>253</v>
      </c>
      <c r="C316">
        <v>4.4999999999999998E-2</v>
      </c>
      <c r="D316" t="s">
        <v>51</v>
      </c>
      <c r="E316" t="s">
        <v>17</v>
      </c>
      <c r="F316" t="s">
        <v>17</v>
      </c>
      <c r="G316" t="s">
        <v>17</v>
      </c>
      <c r="H316" t="s">
        <v>17</v>
      </c>
      <c r="I316">
        <v>2187</v>
      </c>
      <c r="J316" t="s">
        <v>17</v>
      </c>
    </row>
    <row r="317" spans="1:10" customFormat="1" x14ac:dyDescent="0.3">
      <c r="A317" t="s">
        <v>19</v>
      </c>
      <c r="B317" t="s">
        <v>277</v>
      </c>
      <c r="C317">
        <v>4.5999999999999999E-2</v>
      </c>
      <c r="D317" t="s">
        <v>51</v>
      </c>
      <c r="E317" t="s">
        <v>17</v>
      </c>
      <c r="F317" t="s">
        <v>19</v>
      </c>
      <c r="G317" t="s">
        <v>19</v>
      </c>
      <c r="H317" t="s">
        <v>19</v>
      </c>
      <c r="I317" t="s">
        <v>19</v>
      </c>
      <c r="J317" t="s">
        <v>19</v>
      </c>
    </row>
    <row r="318" spans="1:10" customFormat="1" x14ac:dyDescent="0.3">
      <c r="A318">
        <v>57</v>
      </c>
      <c r="B318" t="s">
        <v>254</v>
      </c>
      <c r="C318">
        <v>5.5E-2</v>
      </c>
      <c r="E318">
        <v>1E-3</v>
      </c>
      <c r="F318">
        <v>1E-3</v>
      </c>
      <c r="G318">
        <v>0</v>
      </c>
      <c r="H318">
        <v>0</v>
      </c>
      <c r="I318">
        <v>6561</v>
      </c>
      <c r="J318">
        <v>7.1660000000000004</v>
      </c>
    </row>
    <row r="319" spans="1:10" customFormat="1" x14ac:dyDescent="0.3">
      <c r="A319" t="s">
        <v>19</v>
      </c>
      <c r="B319" t="s">
        <v>278</v>
      </c>
      <c r="C319">
        <v>4.4999999999999998E-2</v>
      </c>
      <c r="D319" t="s">
        <v>51</v>
      </c>
      <c r="E319" t="s">
        <v>17</v>
      </c>
      <c r="F319" t="s">
        <v>19</v>
      </c>
      <c r="G319" t="s">
        <v>19</v>
      </c>
      <c r="H319" t="s">
        <v>19</v>
      </c>
      <c r="I319" t="s">
        <v>19</v>
      </c>
      <c r="J319" t="s">
        <v>19</v>
      </c>
    </row>
    <row r="320" spans="1:10" customFormat="1" x14ac:dyDescent="0.3">
      <c r="A320">
        <v>58</v>
      </c>
      <c r="B320" t="s">
        <v>255</v>
      </c>
      <c r="C320">
        <v>4.4999999999999998E-2</v>
      </c>
      <c r="D320" t="s">
        <v>51</v>
      </c>
      <c r="E320" t="s">
        <v>17</v>
      </c>
      <c r="F320" t="s">
        <v>17</v>
      </c>
      <c r="G320" t="s">
        <v>17</v>
      </c>
      <c r="H320" t="s">
        <v>17</v>
      </c>
      <c r="I320">
        <v>19683</v>
      </c>
      <c r="J320" t="s">
        <v>17</v>
      </c>
    </row>
    <row r="321" spans="1:10" customFormat="1" x14ac:dyDescent="0.3">
      <c r="A321" t="s">
        <v>19</v>
      </c>
      <c r="B321" t="s">
        <v>279</v>
      </c>
      <c r="C321">
        <v>4.5999999999999999E-2</v>
      </c>
      <c r="D321" t="s">
        <v>51</v>
      </c>
      <c r="E321" t="s">
        <v>17</v>
      </c>
      <c r="F321" t="s">
        <v>19</v>
      </c>
      <c r="G321" t="s">
        <v>19</v>
      </c>
      <c r="H321" t="s">
        <v>19</v>
      </c>
      <c r="I321" t="s">
        <v>19</v>
      </c>
      <c r="J321" t="s">
        <v>19</v>
      </c>
    </row>
    <row r="322" spans="1:10" customFormat="1" x14ac:dyDescent="0.3">
      <c r="A322">
        <v>59</v>
      </c>
      <c r="B322" t="s">
        <v>256</v>
      </c>
      <c r="C322">
        <v>4.9000000000000002E-2</v>
      </c>
      <c r="D322" t="s">
        <v>51</v>
      </c>
      <c r="E322" t="s">
        <v>17</v>
      </c>
      <c r="F322" t="s">
        <v>17</v>
      </c>
      <c r="G322" t="s">
        <v>17</v>
      </c>
      <c r="H322" t="s">
        <v>17</v>
      </c>
      <c r="I322">
        <v>59049</v>
      </c>
      <c r="J322" t="s">
        <v>17</v>
      </c>
    </row>
    <row r="323" spans="1:10" customFormat="1" x14ac:dyDescent="0.3">
      <c r="A323" t="s">
        <v>19</v>
      </c>
      <c r="B323" t="s">
        <v>280</v>
      </c>
      <c r="C323">
        <v>4.7E-2</v>
      </c>
      <c r="D323" t="s">
        <v>51</v>
      </c>
      <c r="E323" t="s">
        <v>17</v>
      </c>
      <c r="F323" t="s">
        <v>19</v>
      </c>
      <c r="G323" t="s">
        <v>19</v>
      </c>
      <c r="H323" t="s">
        <v>19</v>
      </c>
      <c r="I323" t="s">
        <v>19</v>
      </c>
      <c r="J323" t="s">
        <v>19</v>
      </c>
    </row>
    <row r="324" spans="1:10" customFormat="1" x14ac:dyDescent="0.3">
      <c r="A324">
        <v>60</v>
      </c>
      <c r="B324" t="s">
        <v>257</v>
      </c>
      <c r="C324">
        <v>4.7E-2</v>
      </c>
      <c r="D324" t="s">
        <v>51</v>
      </c>
      <c r="E324" t="s">
        <v>17</v>
      </c>
      <c r="F324" t="s">
        <v>17</v>
      </c>
      <c r="G324" t="s">
        <v>17</v>
      </c>
      <c r="H324" t="s">
        <v>17</v>
      </c>
      <c r="I324">
        <v>177147</v>
      </c>
      <c r="J324" t="s">
        <v>17</v>
      </c>
    </row>
    <row r="325" spans="1:10" customFormat="1" x14ac:dyDescent="0.3">
      <c r="A325" t="s">
        <v>19</v>
      </c>
      <c r="B325" t="s">
        <v>281</v>
      </c>
      <c r="C325">
        <v>4.5999999999999999E-2</v>
      </c>
      <c r="D325" t="s">
        <v>51</v>
      </c>
      <c r="E325" t="s">
        <v>17</v>
      </c>
      <c r="F325" t="s">
        <v>19</v>
      </c>
      <c r="G325" t="s">
        <v>19</v>
      </c>
      <c r="H325" t="s">
        <v>19</v>
      </c>
      <c r="I325" t="s">
        <v>19</v>
      </c>
      <c r="J325" t="s">
        <v>19</v>
      </c>
    </row>
    <row r="326" spans="1:10" customFormat="1" x14ac:dyDescent="0.3">
      <c r="A326">
        <v>61</v>
      </c>
      <c r="B326" t="s">
        <v>294</v>
      </c>
      <c r="C326">
        <v>3.6339999999999999</v>
      </c>
      <c r="E326">
        <v>86.828999999999994</v>
      </c>
      <c r="F326">
        <v>86.828999999999994</v>
      </c>
      <c r="G326">
        <v>0</v>
      </c>
      <c r="H326">
        <v>0</v>
      </c>
      <c r="I326">
        <v>1</v>
      </c>
      <c r="J326">
        <v>86.828999999999994</v>
      </c>
    </row>
    <row r="327" spans="1:10" customFormat="1" x14ac:dyDescent="0.3">
      <c r="A327" t="s">
        <v>19</v>
      </c>
      <c r="B327" t="s">
        <v>318</v>
      </c>
      <c r="C327">
        <v>3.7149999999999999</v>
      </c>
      <c r="D327" t="s">
        <v>51</v>
      </c>
      <c r="E327" t="s">
        <v>17</v>
      </c>
      <c r="F327" t="s">
        <v>19</v>
      </c>
      <c r="G327" t="s">
        <v>19</v>
      </c>
      <c r="H327" t="s">
        <v>19</v>
      </c>
      <c r="I327" t="s">
        <v>19</v>
      </c>
      <c r="J327" t="s">
        <v>19</v>
      </c>
    </row>
    <row r="328" spans="1:10" customFormat="1" x14ac:dyDescent="0.3">
      <c r="A328">
        <v>62</v>
      </c>
      <c r="B328" t="s">
        <v>295</v>
      </c>
      <c r="C328">
        <v>3.6080000000000001</v>
      </c>
      <c r="E328">
        <v>53.319000000000003</v>
      </c>
      <c r="F328">
        <v>74.974000000000004</v>
      </c>
      <c r="G328">
        <v>30.625</v>
      </c>
      <c r="H328">
        <v>40.799999999999997</v>
      </c>
      <c r="I328">
        <v>3</v>
      </c>
      <c r="J328">
        <v>224.92099999999999</v>
      </c>
    </row>
    <row r="329" spans="1:10" customFormat="1" x14ac:dyDescent="0.3">
      <c r="A329" t="s">
        <v>19</v>
      </c>
      <c r="B329" t="s">
        <v>319</v>
      </c>
      <c r="C329">
        <v>3.6379999999999999</v>
      </c>
      <c r="E329">
        <v>96.629000000000005</v>
      </c>
      <c r="F329" t="s">
        <v>19</v>
      </c>
      <c r="G329" t="s">
        <v>19</v>
      </c>
      <c r="H329" t="s">
        <v>19</v>
      </c>
      <c r="I329" t="s">
        <v>19</v>
      </c>
      <c r="J329" t="s">
        <v>19</v>
      </c>
    </row>
    <row r="330" spans="1:10" customFormat="1" x14ac:dyDescent="0.3">
      <c r="A330">
        <v>63</v>
      </c>
      <c r="B330" t="s">
        <v>296</v>
      </c>
      <c r="C330">
        <v>3.2080000000000002</v>
      </c>
      <c r="E330">
        <v>10.818</v>
      </c>
      <c r="F330">
        <v>11.026999999999999</v>
      </c>
      <c r="G330">
        <v>0.29499999999999998</v>
      </c>
      <c r="H330">
        <v>2.7</v>
      </c>
      <c r="I330">
        <v>9</v>
      </c>
      <c r="J330">
        <v>99.242000000000004</v>
      </c>
    </row>
    <row r="331" spans="1:10" customFormat="1" x14ac:dyDescent="0.3">
      <c r="A331" t="s">
        <v>19</v>
      </c>
      <c r="B331" t="s">
        <v>320</v>
      </c>
      <c r="C331">
        <v>3.2280000000000002</v>
      </c>
      <c r="E331">
        <v>11.236000000000001</v>
      </c>
      <c r="F331" t="s">
        <v>19</v>
      </c>
      <c r="G331" t="s">
        <v>19</v>
      </c>
      <c r="H331" t="s">
        <v>19</v>
      </c>
      <c r="I331" t="s">
        <v>19</v>
      </c>
      <c r="J331" t="s">
        <v>19</v>
      </c>
    </row>
    <row r="332" spans="1:10" customFormat="1" x14ac:dyDescent="0.3">
      <c r="A332">
        <v>64</v>
      </c>
      <c r="B332" t="s">
        <v>297</v>
      </c>
      <c r="C332">
        <v>1.26</v>
      </c>
      <c r="E332">
        <v>1.2669999999999999</v>
      </c>
      <c r="F332">
        <v>1.4730000000000001</v>
      </c>
      <c r="G332">
        <v>0.29199999999999998</v>
      </c>
      <c r="H332">
        <v>19.8</v>
      </c>
      <c r="I332">
        <v>27</v>
      </c>
      <c r="J332">
        <v>39.783000000000001</v>
      </c>
    </row>
    <row r="333" spans="1:10" customFormat="1" x14ac:dyDescent="0.3">
      <c r="A333" t="s">
        <v>19</v>
      </c>
      <c r="B333" t="s">
        <v>321</v>
      </c>
      <c r="C333">
        <v>1.5269999999999999</v>
      </c>
      <c r="E333">
        <v>1.68</v>
      </c>
      <c r="F333" t="s">
        <v>19</v>
      </c>
      <c r="G333" t="s">
        <v>19</v>
      </c>
      <c r="H333" t="s">
        <v>19</v>
      </c>
      <c r="I333" t="s">
        <v>19</v>
      </c>
      <c r="J333" t="s">
        <v>19</v>
      </c>
    </row>
    <row r="334" spans="1:10" customFormat="1" x14ac:dyDescent="0.3">
      <c r="A334">
        <v>65</v>
      </c>
      <c r="B334" t="s">
        <v>298</v>
      </c>
      <c r="C334">
        <v>0.436</v>
      </c>
      <c r="E334">
        <v>0.33300000000000002</v>
      </c>
      <c r="F334">
        <v>0.33300000000000002</v>
      </c>
      <c r="G334">
        <v>0</v>
      </c>
      <c r="H334">
        <v>0.1</v>
      </c>
      <c r="I334">
        <v>81</v>
      </c>
      <c r="J334">
        <v>27.010999999999999</v>
      </c>
    </row>
    <row r="335" spans="1:10" customFormat="1" x14ac:dyDescent="0.3">
      <c r="A335" t="s">
        <v>19</v>
      </c>
      <c r="B335" t="s">
        <v>322</v>
      </c>
      <c r="C335">
        <v>0.436</v>
      </c>
      <c r="E335">
        <v>0.33400000000000002</v>
      </c>
      <c r="F335" t="s">
        <v>19</v>
      </c>
      <c r="G335" t="s">
        <v>19</v>
      </c>
      <c r="H335" t="s">
        <v>19</v>
      </c>
      <c r="I335" t="s">
        <v>19</v>
      </c>
      <c r="J335" t="s">
        <v>19</v>
      </c>
    </row>
    <row r="336" spans="1:10" customFormat="1" x14ac:dyDescent="0.3">
      <c r="A336">
        <v>66</v>
      </c>
      <c r="B336" t="s">
        <v>299</v>
      </c>
      <c r="C336">
        <v>0.11700000000000001</v>
      </c>
      <c r="E336">
        <v>5.3999999999999999E-2</v>
      </c>
      <c r="F336">
        <v>5.2999999999999999E-2</v>
      </c>
      <c r="G336">
        <v>2E-3</v>
      </c>
      <c r="H336">
        <v>3.7</v>
      </c>
      <c r="I336">
        <v>243</v>
      </c>
      <c r="J336">
        <v>12.882</v>
      </c>
    </row>
    <row r="337" spans="1:10" customFormat="1" x14ac:dyDescent="0.3">
      <c r="A337" t="s">
        <v>19</v>
      </c>
      <c r="B337" t="s">
        <v>323</v>
      </c>
      <c r="C337">
        <v>0.113</v>
      </c>
      <c r="E337">
        <v>5.1999999999999998E-2</v>
      </c>
      <c r="F337" t="s">
        <v>19</v>
      </c>
      <c r="G337" t="s">
        <v>19</v>
      </c>
      <c r="H337" t="s">
        <v>19</v>
      </c>
      <c r="I337" t="s">
        <v>19</v>
      </c>
      <c r="J337" t="s">
        <v>19</v>
      </c>
    </row>
    <row r="338" spans="1:10" customFormat="1" x14ac:dyDescent="0.3">
      <c r="A338">
        <v>67</v>
      </c>
      <c r="B338" t="s">
        <v>300</v>
      </c>
      <c r="C338">
        <v>5.5E-2</v>
      </c>
      <c r="E338">
        <v>1E-3</v>
      </c>
      <c r="F338">
        <v>2E-3</v>
      </c>
      <c r="G338">
        <v>1E-3</v>
      </c>
      <c r="H338">
        <v>72.099999999999994</v>
      </c>
      <c r="I338">
        <v>729</v>
      </c>
      <c r="J338">
        <v>1.4810000000000001</v>
      </c>
    </row>
    <row r="339" spans="1:10" customFormat="1" x14ac:dyDescent="0.3">
      <c r="A339" t="s">
        <v>19</v>
      </c>
      <c r="B339" t="s">
        <v>324</v>
      </c>
      <c r="C339">
        <v>5.7000000000000002E-2</v>
      </c>
      <c r="E339">
        <v>3.0000000000000001E-3</v>
      </c>
      <c r="F339" t="s">
        <v>19</v>
      </c>
      <c r="G339" t="s">
        <v>19</v>
      </c>
      <c r="H339" t="s">
        <v>19</v>
      </c>
      <c r="I339" t="s">
        <v>19</v>
      </c>
      <c r="J339" t="s">
        <v>19</v>
      </c>
    </row>
    <row r="340" spans="1:10" customFormat="1" x14ac:dyDescent="0.3">
      <c r="A340">
        <v>68</v>
      </c>
      <c r="B340" t="s">
        <v>301</v>
      </c>
      <c r="C340">
        <v>4.7E-2</v>
      </c>
      <c r="D340" t="s">
        <v>51</v>
      </c>
      <c r="E340" t="s">
        <v>17</v>
      </c>
      <c r="F340" t="s">
        <v>17</v>
      </c>
      <c r="G340" t="s">
        <v>17</v>
      </c>
      <c r="H340" t="s">
        <v>17</v>
      </c>
      <c r="I340">
        <v>2187</v>
      </c>
      <c r="J340" t="s">
        <v>17</v>
      </c>
    </row>
    <row r="341" spans="1:10" customFormat="1" x14ac:dyDescent="0.3">
      <c r="A341" t="s">
        <v>19</v>
      </c>
      <c r="B341" t="s">
        <v>325</v>
      </c>
      <c r="C341">
        <v>0.05</v>
      </c>
      <c r="D341" t="s">
        <v>51</v>
      </c>
      <c r="E341" t="s">
        <v>17</v>
      </c>
      <c r="F341" t="s">
        <v>19</v>
      </c>
      <c r="G341" t="s">
        <v>19</v>
      </c>
      <c r="H341" t="s">
        <v>19</v>
      </c>
      <c r="I341" t="s">
        <v>19</v>
      </c>
      <c r="J341" t="s">
        <v>19</v>
      </c>
    </row>
    <row r="342" spans="1:10" customFormat="1" x14ac:dyDescent="0.3">
      <c r="A342">
        <v>69</v>
      </c>
      <c r="B342" t="s">
        <v>302</v>
      </c>
      <c r="C342">
        <v>4.8000000000000001E-2</v>
      </c>
      <c r="D342" t="s">
        <v>51</v>
      </c>
      <c r="E342" t="s">
        <v>17</v>
      </c>
      <c r="F342" t="s">
        <v>17</v>
      </c>
      <c r="G342" t="s">
        <v>17</v>
      </c>
      <c r="H342" t="s">
        <v>17</v>
      </c>
      <c r="I342">
        <v>6561</v>
      </c>
      <c r="J342" t="s">
        <v>17</v>
      </c>
    </row>
    <row r="343" spans="1:10" customFormat="1" x14ac:dyDescent="0.3">
      <c r="A343" t="s">
        <v>19</v>
      </c>
      <c r="B343" t="s">
        <v>326</v>
      </c>
      <c r="C343">
        <v>4.8000000000000001E-2</v>
      </c>
      <c r="D343" t="s">
        <v>51</v>
      </c>
      <c r="E343" t="s">
        <v>17</v>
      </c>
      <c r="F343" t="s">
        <v>19</v>
      </c>
      <c r="G343" t="s">
        <v>19</v>
      </c>
      <c r="H343" t="s">
        <v>19</v>
      </c>
      <c r="I343" t="s">
        <v>19</v>
      </c>
      <c r="J343" t="s">
        <v>19</v>
      </c>
    </row>
    <row r="344" spans="1:10" customFormat="1" x14ac:dyDescent="0.3">
      <c r="A344">
        <v>70</v>
      </c>
      <c r="B344" t="s">
        <v>303</v>
      </c>
      <c r="C344">
        <v>4.4999999999999998E-2</v>
      </c>
      <c r="D344" t="s">
        <v>51</v>
      </c>
      <c r="E344" t="s">
        <v>17</v>
      </c>
      <c r="F344" t="s">
        <v>17</v>
      </c>
      <c r="G344" t="s">
        <v>17</v>
      </c>
      <c r="H344" t="s">
        <v>17</v>
      </c>
      <c r="I344">
        <v>19683</v>
      </c>
      <c r="J344" t="s">
        <v>17</v>
      </c>
    </row>
    <row r="345" spans="1:10" customFormat="1" x14ac:dyDescent="0.3">
      <c r="A345" t="s">
        <v>19</v>
      </c>
      <c r="B345" t="s">
        <v>327</v>
      </c>
      <c r="C345">
        <v>4.5999999999999999E-2</v>
      </c>
      <c r="D345" t="s">
        <v>51</v>
      </c>
      <c r="E345" t="s">
        <v>17</v>
      </c>
      <c r="F345" t="s">
        <v>19</v>
      </c>
      <c r="G345" t="s">
        <v>19</v>
      </c>
      <c r="H345" t="s">
        <v>19</v>
      </c>
      <c r="I345" t="s">
        <v>19</v>
      </c>
      <c r="J345" t="s">
        <v>19</v>
      </c>
    </row>
    <row r="346" spans="1:10" customFormat="1" x14ac:dyDescent="0.3">
      <c r="A346">
        <v>71</v>
      </c>
      <c r="B346" t="s">
        <v>304</v>
      </c>
      <c r="C346">
        <v>4.3999999999999997E-2</v>
      </c>
      <c r="D346" t="s">
        <v>51</v>
      </c>
      <c r="E346" t="s">
        <v>17</v>
      </c>
      <c r="F346" t="s">
        <v>17</v>
      </c>
      <c r="G346" t="s">
        <v>17</v>
      </c>
      <c r="H346" t="s">
        <v>17</v>
      </c>
      <c r="I346">
        <v>59049</v>
      </c>
      <c r="J346" t="s">
        <v>17</v>
      </c>
    </row>
    <row r="347" spans="1:10" customFormat="1" x14ac:dyDescent="0.3">
      <c r="A347" t="s">
        <v>19</v>
      </c>
      <c r="B347" t="s">
        <v>328</v>
      </c>
      <c r="C347">
        <v>4.3999999999999997E-2</v>
      </c>
      <c r="D347" t="s">
        <v>51</v>
      </c>
      <c r="E347" t="s">
        <v>17</v>
      </c>
      <c r="F347" t="s">
        <v>19</v>
      </c>
      <c r="G347" t="s">
        <v>19</v>
      </c>
      <c r="H347" t="s">
        <v>19</v>
      </c>
      <c r="I347" t="s">
        <v>19</v>
      </c>
      <c r="J347" t="s">
        <v>19</v>
      </c>
    </row>
    <row r="348" spans="1:10" customFormat="1" x14ac:dyDescent="0.3">
      <c r="A348">
        <v>72</v>
      </c>
      <c r="B348" t="s">
        <v>305</v>
      </c>
      <c r="C348">
        <v>4.3999999999999997E-2</v>
      </c>
      <c r="D348" t="s">
        <v>51</v>
      </c>
      <c r="E348" t="s">
        <v>17</v>
      </c>
      <c r="F348" t="s">
        <v>17</v>
      </c>
      <c r="G348" t="s">
        <v>17</v>
      </c>
      <c r="H348" t="s">
        <v>17</v>
      </c>
      <c r="I348">
        <v>177147</v>
      </c>
      <c r="J348" t="s">
        <v>17</v>
      </c>
    </row>
    <row r="349" spans="1:10" customFormat="1" x14ac:dyDescent="0.3">
      <c r="A349" t="s">
        <v>19</v>
      </c>
      <c r="B349" t="s">
        <v>329</v>
      </c>
      <c r="C349">
        <v>4.3999999999999997E-2</v>
      </c>
      <c r="D349" t="s">
        <v>51</v>
      </c>
      <c r="E349" t="s">
        <v>17</v>
      </c>
      <c r="F349" t="s">
        <v>19</v>
      </c>
      <c r="G349" t="s">
        <v>19</v>
      </c>
      <c r="H349" t="s">
        <v>19</v>
      </c>
      <c r="I349" t="s">
        <v>19</v>
      </c>
      <c r="J349" t="s">
        <v>19</v>
      </c>
    </row>
    <row r="350" spans="1:10" customFormat="1" x14ac:dyDescent="0.3">
      <c r="A350">
        <v>73</v>
      </c>
      <c r="B350" t="s">
        <v>342</v>
      </c>
      <c r="C350">
        <v>3.6070000000000002</v>
      </c>
      <c r="E350">
        <v>52.469000000000001</v>
      </c>
      <c r="F350">
        <v>39.473999999999997</v>
      </c>
      <c r="G350">
        <v>18.378</v>
      </c>
      <c r="H350">
        <v>46.6</v>
      </c>
      <c r="I350">
        <v>1</v>
      </c>
      <c r="J350">
        <v>39.473999999999997</v>
      </c>
    </row>
    <row r="351" spans="1:10" customFormat="1" x14ac:dyDescent="0.3">
      <c r="A351" t="s">
        <v>19</v>
      </c>
      <c r="B351" t="s">
        <v>366</v>
      </c>
      <c r="C351">
        <v>3.52</v>
      </c>
      <c r="E351">
        <v>26.478999999999999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</row>
    <row r="352" spans="1:10" customFormat="1" x14ac:dyDescent="0.3">
      <c r="A352">
        <v>74</v>
      </c>
      <c r="B352" t="s">
        <v>343</v>
      </c>
      <c r="C352">
        <v>3.258</v>
      </c>
      <c r="E352">
        <v>11.919</v>
      </c>
      <c r="F352">
        <v>10.388</v>
      </c>
      <c r="G352">
        <v>2.1659999999999999</v>
      </c>
      <c r="H352">
        <v>20.8</v>
      </c>
      <c r="I352">
        <v>3</v>
      </c>
      <c r="J352">
        <v>31.163</v>
      </c>
    </row>
    <row r="353" spans="1:10" customFormat="1" x14ac:dyDescent="0.3">
      <c r="A353" t="s">
        <v>19</v>
      </c>
      <c r="B353" t="s">
        <v>367</v>
      </c>
      <c r="C353">
        <v>3.09</v>
      </c>
      <c r="E353">
        <v>8.8559999999999999</v>
      </c>
      <c r="F353" t="s">
        <v>19</v>
      </c>
      <c r="G353" t="s">
        <v>19</v>
      </c>
      <c r="H353" t="s">
        <v>19</v>
      </c>
      <c r="I353" t="s">
        <v>19</v>
      </c>
      <c r="J353" t="s">
        <v>19</v>
      </c>
    </row>
    <row r="354" spans="1:10" customFormat="1" x14ac:dyDescent="0.3">
      <c r="A354">
        <v>75</v>
      </c>
      <c r="B354" t="s">
        <v>344</v>
      </c>
      <c r="C354">
        <v>2.0030000000000001</v>
      </c>
      <c r="E354">
        <v>2.6619999999999999</v>
      </c>
      <c r="F354">
        <v>2.4580000000000002</v>
      </c>
      <c r="G354">
        <v>0.28799999999999998</v>
      </c>
      <c r="H354">
        <v>11.7</v>
      </c>
      <c r="I354">
        <v>9</v>
      </c>
      <c r="J354">
        <v>22.126000000000001</v>
      </c>
    </row>
    <row r="355" spans="1:10" customFormat="1" x14ac:dyDescent="0.3">
      <c r="A355" t="s">
        <v>19</v>
      </c>
      <c r="B355" t="s">
        <v>368</v>
      </c>
      <c r="C355">
        <v>1.8280000000000001</v>
      </c>
      <c r="E355">
        <v>2.2549999999999999</v>
      </c>
      <c r="F355" t="s">
        <v>19</v>
      </c>
      <c r="G355" t="s">
        <v>19</v>
      </c>
      <c r="H355" t="s">
        <v>19</v>
      </c>
      <c r="I355" t="s">
        <v>19</v>
      </c>
      <c r="J355" t="s">
        <v>19</v>
      </c>
    </row>
    <row r="356" spans="1:10" customFormat="1" x14ac:dyDescent="0.3">
      <c r="A356">
        <v>76</v>
      </c>
      <c r="B356" t="s">
        <v>345</v>
      </c>
      <c r="C356">
        <v>0.67500000000000004</v>
      </c>
      <c r="E356">
        <v>0.56499999999999995</v>
      </c>
      <c r="F356">
        <v>0.49</v>
      </c>
      <c r="G356">
        <v>0.106</v>
      </c>
      <c r="H356">
        <v>21.6</v>
      </c>
      <c r="I356">
        <v>27</v>
      </c>
      <c r="J356">
        <v>13.241</v>
      </c>
    </row>
    <row r="357" spans="1:10" customFormat="1" x14ac:dyDescent="0.3">
      <c r="A357" t="s">
        <v>19</v>
      </c>
      <c r="B357" t="s">
        <v>369</v>
      </c>
      <c r="C357">
        <v>0.52300000000000002</v>
      </c>
      <c r="E357">
        <v>0.41599999999999998</v>
      </c>
      <c r="F357" t="s">
        <v>19</v>
      </c>
      <c r="G357" t="s">
        <v>19</v>
      </c>
      <c r="H357" t="s">
        <v>19</v>
      </c>
      <c r="I357" t="s">
        <v>19</v>
      </c>
      <c r="J357" t="s">
        <v>19</v>
      </c>
    </row>
    <row r="358" spans="1:10" customFormat="1" x14ac:dyDescent="0.3">
      <c r="A358">
        <v>77</v>
      </c>
      <c r="B358" t="s">
        <v>346</v>
      </c>
      <c r="C358">
        <v>0.157</v>
      </c>
      <c r="E358">
        <v>8.7999999999999995E-2</v>
      </c>
      <c r="F358">
        <v>7.6999999999999999E-2</v>
      </c>
      <c r="G358">
        <v>1.6E-2</v>
      </c>
      <c r="H358">
        <v>20</v>
      </c>
      <c r="I358">
        <v>81</v>
      </c>
      <c r="J358">
        <v>6.27</v>
      </c>
    </row>
    <row r="359" spans="1:10" customFormat="1" x14ac:dyDescent="0.3">
      <c r="A359" t="s">
        <v>19</v>
      </c>
      <c r="B359" t="s">
        <v>370</v>
      </c>
      <c r="C359">
        <v>0.13100000000000001</v>
      </c>
      <c r="E359">
        <v>6.6000000000000003E-2</v>
      </c>
      <c r="F359" t="s">
        <v>19</v>
      </c>
      <c r="G359" t="s">
        <v>19</v>
      </c>
      <c r="H359" t="s">
        <v>19</v>
      </c>
      <c r="I359" t="s">
        <v>19</v>
      </c>
      <c r="J359" t="s">
        <v>19</v>
      </c>
    </row>
    <row r="360" spans="1:10" customFormat="1" x14ac:dyDescent="0.3">
      <c r="A360">
        <v>78</v>
      </c>
      <c r="B360" t="s">
        <v>347</v>
      </c>
      <c r="C360">
        <v>7.0000000000000007E-2</v>
      </c>
      <c r="E360">
        <v>1.4E-2</v>
      </c>
      <c r="F360">
        <v>1.4E-2</v>
      </c>
      <c r="G360">
        <v>1E-3</v>
      </c>
      <c r="H360">
        <v>10.1</v>
      </c>
      <c r="I360">
        <v>243</v>
      </c>
      <c r="J360">
        <v>3.2879999999999998</v>
      </c>
    </row>
    <row r="361" spans="1:10" customFormat="1" x14ac:dyDescent="0.3">
      <c r="A361" t="s">
        <v>19</v>
      </c>
      <c r="B361" t="s">
        <v>371</v>
      </c>
      <c r="C361">
        <v>6.8000000000000005E-2</v>
      </c>
      <c r="E361">
        <v>1.2999999999999999E-2</v>
      </c>
      <c r="F361" t="s">
        <v>19</v>
      </c>
      <c r="G361" t="s">
        <v>19</v>
      </c>
      <c r="H361" t="s">
        <v>19</v>
      </c>
      <c r="I361" t="s">
        <v>19</v>
      </c>
      <c r="J361" t="s">
        <v>19</v>
      </c>
    </row>
    <row r="362" spans="1:10" customFormat="1" x14ac:dyDescent="0.3">
      <c r="A362">
        <v>79</v>
      </c>
      <c r="B362" t="s">
        <v>348</v>
      </c>
      <c r="C362">
        <v>6.2E-2</v>
      </c>
      <c r="E362">
        <v>7.0000000000000001E-3</v>
      </c>
      <c r="F362">
        <v>7.0000000000000001E-3</v>
      </c>
      <c r="G362">
        <v>0</v>
      </c>
      <c r="H362">
        <v>0</v>
      </c>
      <c r="I362">
        <v>729</v>
      </c>
      <c r="J362">
        <v>5.218</v>
      </c>
    </row>
    <row r="363" spans="1:10" customFormat="1" x14ac:dyDescent="0.3">
      <c r="A363" t="s">
        <v>19</v>
      </c>
      <c r="B363" t="s">
        <v>372</v>
      </c>
      <c r="C363">
        <v>5.2999999999999999E-2</v>
      </c>
      <c r="E363" t="s">
        <v>17</v>
      </c>
      <c r="F363" t="s">
        <v>19</v>
      </c>
      <c r="G363" t="s">
        <v>19</v>
      </c>
      <c r="H363" t="s">
        <v>19</v>
      </c>
      <c r="I363" t="s">
        <v>19</v>
      </c>
      <c r="J363" t="s">
        <v>19</v>
      </c>
    </row>
    <row r="364" spans="1:10" customFormat="1" x14ac:dyDescent="0.3">
      <c r="A364">
        <v>80</v>
      </c>
      <c r="B364" t="s">
        <v>349</v>
      </c>
      <c r="C364">
        <v>4.8000000000000001E-2</v>
      </c>
      <c r="D364" t="s">
        <v>51</v>
      </c>
      <c r="E364" t="s">
        <v>17</v>
      </c>
      <c r="F364" t="s">
        <v>17</v>
      </c>
      <c r="G364" t="s">
        <v>17</v>
      </c>
      <c r="H364" t="s">
        <v>17</v>
      </c>
      <c r="I364">
        <v>2187</v>
      </c>
      <c r="J364" t="s">
        <v>17</v>
      </c>
    </row>
    <row r="365" spans="1:10" customFormat="1" x14ac:dyDescent="0.3">
      <c r="A365" t="s">
        <v>19</v>
      </c>
      <c r="B365" t="s">
        <v>373</v>
      </c>
      <c r="C365">
        <v>4.9000000000000002E-2</v>
      </c>
      <c r="D365" t="s">
        <v>51</v>
      </c>
      <c r="E365" t="s">
        <v>17</v>
      </c>
      <c r="F365" t="s">
        <v>19</v>
      </c>
      <c r="G365" t="s">
        <v>19</v>
      </c>
      <c r="H365" t="s">
        <v>19</v>
      </c>
      <c r="I365" t="s">
        <v>19</v>
      </c>
      <c r="J365" t="s">
        <v>19</v>
      </c>
    </row>
    <row r="366" spans="1:10" customFormat="1" x14ac:dyDescent="0.3">
      <c r="A366">
        <v>81</v>
      </c>
      <c r="B366" t="s">
        <v>350</v>
      </c>
      <c r="C366">
        <v>7.1999999999999995E-2</v>
      </c>
      <c r="E366">
        <v>1.6E-2</v>
      </c>
      <c r="F366">
        <v>1.6E-2</v>
      </c>
      <c r="G366">
        <v>0</v>
      </c>
      <c r="H366">
        <v>0</v>
      </c>
      <c r="I366">
        <v>6561</v>
      </c>
      <c r="J366">
        <v>107.151</v>
      </c>
    </row>
    <row r="367" spans="1:10" customFormat="1" x14ac:dyDescent="0.3">
      <c r="A367" t="s">
        <v>19</v>
      </c>
      <c r="B367" t="s">
        <v>374</v>
      </c>
      <c r="C367">
        <v>5.3999999999999999E-2</v>
      </c>
      <c r="E367" t="s">
        <v>17</v>
      </c>
      <c r="F367" t="s">
        <v>19</v>
      </c>
      <c r="G367" t="s">
        <v>19</v>
      </c>
      <c r="H367" t="s">
        <v>19</v>
      </c>
      <c r="I367" t="s">
        <v>19</v>
      </c>
      <c r="J367" t="s">
        <v>19</v>
      </c>
    </row>
    <row r="368" spans="1:10" customFormat="1" x14ac:dyDescent="0.3">
      <c r="A368">
        <v>82</v>
      </c>
      <c r="B368" t="s">
        <v>351</v>
      </c>
      <c r="C368">
        <v>4.8000000000000001E-2</v>
      </c>
      <c r="D368" t="s">
        <v>51</v>
      </c>
      <c r="E368" t="s">
        <v>17</v>
      </c>
      <c r="F368" t="s">
        <v>17</v>
      </c>
      <c r="G368" t="s">
        <v>17</v>
      </c>
      <c r="H368" t="s">
        <v>17</v>
      </c>
      <c r="I368">
        <v>19683</v>
      </c>
      <c r="J368" t="s">
        <v>17</v>
      </c>
    </row>
    <row r="369" spans="1:10" customFormat="1" x14ac:dyDescent="0.3">
      <c r="A369" t="s">
        <v>19</v>
      </c>
      <c r="B369" t="s">
        <v>375</v>
      </c>
      <c r="C369">
        <v>4.9000000000000002E-2</v>
      </c>
      <c r="D369" t="s">
        <v>51</v>
      </c>
      <c r="E369" t="s">
        <v>17</v>
      </c>
      <c r="F369" t="s">
        <v>19</v>
      </c>
      <c r="G369" t="s">
        <v>19</v>
      </c>
      <c r="H369" t="s">
        <v>19</v>
      </c>
      <c r="I369" t="s">
        <v>19</v>
      </c>
      <c r="J369" t="s">
        <v>19</v>
      </c>
    </row>
    <row r="370" spans="1:10" customFormat="1" x14ac:dyDescent="0.3">
      <c r="A370">
        <v>83</v>
      </c>
      <c r="B370" t="s">
        <v>352</v>
      </c>
      <c r="C370">
        <v>5.1999999999999998E-2</v>
      </c>
      <c r="D370" t="s">
        <v>51</v>
      </c>
      <c r="E370" t="s">
        <v>17</v>
      </c>
      <c r="F370">
        <v>8.9999999999999993E-3</v>
      </c>
      <c r="G370">
        <v>0</v>
      </c>
      <c r="H370">
        <v>0</v>
      </c>
      <c r="I370">
        <v>59049</v>
      </c>
      <c r="J370">
        <v>533.36099999999999</v>
      </c>
    </row>
    <row r="371" spans="1:10" customFormat="1" x14ac:dyDescent="0.3">
      <c r="A371" t="s">
        <v>19</v>
      </c>
      <c r="B371" t="s">
        <v>376</v>
      </c>
      <c r="C371">
        <v>6.4000000000000001E-2</v>
      </c>
      <c r="E371">
        <v>8.9999999999999993E-3</v>
      </c>
      <c r="F371" t="s">
        <v>19</v>
      </c>
      <c r="G371" t="s">
        <v>19</v>
      </c>
      <c r="H371" t="s">
        <v>19</v>
      </c>
      <c r="I371" t="s">
        <v>19</v>
      </c>
      <c r="J371" t="s">
        <v>19</v>
      </c>
    </row>
    <row r="372" spans="1:10" customFormat="1" x14ac:dyDescent="0.3">
      <c r="A372">
        <v>84</v>
      </c>
      <c r="B372" t="s">
        <v>353</v>
      </c>
      <c r="C372">
        <v>4.9000000000000002E-2</v>
      </c>
      <c r="D372" t="s">
        <v>51</v>
      </c>
      <c r="E372" t="s">
        <v>17</v>
      </c>
      <c r="F372">
        <v>1.4999999999999999E-2</v>
      </c>
      <c r="G372">
        <v>0</v>
      </c>
      <c r="H372">
        <v>0</v>
      </c>
      <c r="I372">
        <v>177147</v>
      </c>
      <c r="J372">
        <v>2707.5630000000001</v>
      </c>
    </row>
    <row r="373" spans="1:10" customFormat="1" x14ac:dyDescent="0.3">
      <c r="A373" t="s">
        <v>19</v>
      </c>
      <c r="B373" t="s">
        <v>377</v>
      </c>
      <c r="C373">
        <v>7.0999999999999994E-2</v>
      </c>
      <c r="E373">
        <v>1.4999999999999999E-2</v>
      </c>
      <c r="F373" t="s">
        <v>19</v>
      </c>
      <c r="G373" t="s">
        <v>19</v>
      </c>
      <c r="H373" t="s">
        <v>19</v>
      </c>
      <c r="I373" t="s">
        <v>19</v>
      </c>
      <c r="J373" t="s">
        <v>19</v>
      </c>
    </row>
    <row r="374" spans="1:10" customFormat="1" x14ac:dyDescent="0.3">
      <c r="A374">
        <v>85</v>
      </c>
      <c r="B374" t="s">
        <v>66</v>
      </c>
      <c r="C374">
        <v>3.609</v>
      </c>
      <c r="E374">
        <v>53.904000000000003</v>
      </c>
      <c r="F374">
        <v>58.996000000000002</v>
      </c>
      <c r="G374">
        <v>7.202</v>
      </c>
      <c r="H374">
        <v>12.2</v>
      </c>
      <c r="I374">
        <v>1</v>
      </c>
      <c r="J374">
        <v>58.996000000000002</v>
      </c>
    </row>
    <row r="375" spans="1:10" customFormat="1" x14ac:dyDescent="0.3">
      <c r="A375" t="s">
        <v>19</v>
      </c>
      <c r="B375" t="s">
        <v>90</v>
      </c>
      <c r="C375">
        <v>3.62</v>
      </c>
      <c r="E375">
        <v>64.088999999999999</v>
      </c>
      <c r="F375" t="s">
        <v>19</v>
      </c>
      <c r="G375" t="s">
        <v>19</v>
      </c>
      <c r="H375" t="s">
        <v>19</v>
      </c>
      <c r="I375" t="s">
        <v>19</v>
      </c>
      <c r="J375" t="s">
        <v>19</v>
      </c>
    </row>
    <row r="376" spans="1:10" customFormat="1" x14ac:dyDescent="0.3">
      <c r="A376">
        <v>86</v>
      </c>
      <c r="B376" t="s">
        <v>67</v>
      </c>
      <c r="C376">
        <v>3.6320000000000001</v>
      </c>
      <c r="E376">
        <v>81.418000000000006</v>
      </c>
      <c r="F376">
        <v>54.218000000000004</v>
      </c>
      <c r="G376">
        <v>38.466000000000001</v>
      </c>
      <c r="H376">
        <v>70.900000000000006</v>
      </c>
      <c r="I376">
        <v>3</v>
      </c>
      <c r="J376">
        <v>162.655</v>
      </c>
    </row>
    <row r="377" spans="1:10" customFormat="1" x14ac:dyDescent="0.3">
      <c r="A377" t="s">
        <v>19</v>
      </c>
      <c r="B377" t="s">
        <v>91</v>
      </c>
      <c r="C377">
        <v>3.524</v>
      </c>
      <c r="E377">
        <v>27.018999999999998</v>
      </c>
      <c r="F377" t="s">
        <v>19</v>
      </c>
      <c r="G377" t="s">
        <v>19</v>
      </c>
      <c r="H377" t="s">
        <v>19</v>
      </c>
      <c r="I377" t="s">
        <v>19</v>
      </c>
      <c r="J377" t="s">
        <v>19</v>
      </c>
    </row>
    <row r="378" spans="1:10" customFormat="1" x14ac:dyDescent="0.3">
      <c r="A378">
        <v>87</v>
      </c>
      <c r="B378" t="s">
        <v>68</v>
      </c>
      <c r="C378">
        <v>2.2480000000000002</v>
      </c>
      <c r="E378">
        <v>3.36</v>
      </c>
      <c r="F378">
        <v>3.3130000000000002</v>
      </c>
      <c r="G378">
        <v>6.7000000000000004E-2</v>
      </c>
      <c r="H378">
        <v>2</v>
      </c>
      <c r="I378">
        <v>9</v>
      </c>
      <c r="J378">
        <v>29.814</v>
      </c>
    </row>
    <row r="379" spans="1:10" customFormat="1" x14ac:dyDescent="0.3">
      <c r="A379" t="s">
        <v>19</v>
      </c>
      <c r="B379" t="s">
        <v>92</v>
      </c>
      <c r="C379">
        <v>2.218</v>
      </c>
      <c r="E379">
        <v>3.266</v>
      </c>
      <c r="F379" t="s">
        <v>19</v>
      </c>
      <c r="G379" t="s">
        <v>19</v>
      </c>
      <c r="H379" t="s">
        <v>19</v>
      </c>
      <c r="I379" t="s">
        <v>19</v>
      </c>
      <c r="J379" t="s">
        <v>19</v>
      </c>
    </row>
    <row r="380" spans="1:10" customFormat="1" x14ac:dyDescent="0.3">
      <c r="A380">
        <v>88</v>
      </c>
      <c r="B380" t="s">
        <v>69</v>
      </c>
      <c r="C380">
        <v>0.68899999999999995</v>
      </c>
      <c r="E380">
        <v>0.57999999999999996</v>
      </c>
      <c r="F380">
        <v>0.52400000000000002</v>
      </c>
      <c r="G380">
        <v>7.9000000000000001E-2</v>
      </c>
      <c r="H380">
        <v>15</v>
      </c>
      <c r="I380">
        <v>27</v>
      </c>
      <c r="J380">
        <v>14.145</v>
      </c>
    </row>
    <row r="381" spans="1:10" customFormat="1" x14ac:dyDescent="0.3">
      <c r="A381" t="s">
        <v>19</v>
      </c>
      <c r="B381" t="s">
        <v>93</v>
      </c>
      <c r="C381">
        <v>0.57799999999999996</v>
      </c>
      <c r="E381">
        <v>0.46800000000000003</v>
      </c>
      <c r="F381" t="s">
        <v>19</v>
      </c>
      <c r="G381" t="s">
        <v>19</v>
      </c>
      <c r="H381" t="s">
        <v>19</v>
      </c>
      <c r="I381" t="s">
        <v>19</v>
      </c>
      <c r="J381" t="s">
        <v>19</v>
      </c>
    </row>
    <row r="382" spans="1:10" customFormat="1" x14ac:dyDescent="0.3">
      <c r="A382">
        <v>89</v>
      </c>
      <c r="B382" t="s">
        <v>70</v>
      </c>
      <c r="C382">
        <v>0.151</v>
      </c>
      <c r="E382">
        <v>8.4000000000000005E-2</v>
      </c>
      <c r="F382">
        <v>8.5999999999999993E-2</v>
      </c>
      <c r="G382">
        <v>3.0000000000000001E-3</v>
      </c>
      <c r="H382">
        <v>3.4</v>
      </c>
      <c r="I382">
        <v>81</v>
      </c>
      <c r="J382">
        <v>6.9349999999999996</v>
      </c>
    </row>
    <row r="383" spans="1:10" customFormat="1" x14ac:dyDescent="0.3">
      <c r="A383" t="s">
        <v>19</v>
      </c>
      <c r="B383" t="s">
        <v>94</v>
      </c>
      <c r="C383">
        <v>0.156</v>
      </c>
      <c r="E383">
        <v>8.7999999999999995E-2</v>
      </c>
      <c r="F383" t="s">
        <v>19</v>
      </c>
      <c r="G383" t="s">
        <v>19</v>
      </c>
      <c r="H383" t="s">
        <v>19</v>
      </c>
      <c r="I383" t="s">
        <v>19</v>
      </c>
      <c r="J383" t="s">
        <v>19</v>
      </c>
    </row>
    <row r="384" spans="1:10" customFormat="1" x14ac:dyDescent="0.3">
      <c r="A384">
        <v>90</v>
      </c>
      <c r="B384" t="s">
        <v>71</v>
      </c>
      <c r="C384">
        <v>6.7000000000000004E-2</v>
      </c>
      <c r="E384">
        <v>1.0999999999999999E-2</v>
      </c>
      <c r="F384">
        <v>1.4E-2</v>
      </c>
      <c r="G384">
        <v>3.0000000000000001E-3</v>
      </c>
      <c r="H384">
        <v>23.5</v>
      </c>
      <c r="I384">
        <v>243</v>
      </c>
      <c r="J384">
        <v>3.33</v>
      </c>
    </row>
    <row r="385" spans="1:10" customFormat="1" x14ac:dyDescent="0.3">
      <c r="A385" t="s">
        <v>19</v>
      </c>
      <c r="B385" t="s">
        <v>95</v>
      </c>
      <c r="C385">
        <v>7.1999999999999995E-2</v>
      </c>
      <c r="E385">
        <v>1.6E-2</v>
      </c>
      <c r="F385" t="s">
        <v>19</v>
      </c>
      <c r="G385" t="s">
        <v>19</v>
      </c>
      <c r="H385" t="s">
        <v>19</v>
      </c>
      <c r="I385" t="s">
        <v>19</v>
      </c>
      <c r="J385" t="s">
        <v>19</v>
      </c>
    </row>
    <row r="386" spans="1:10" customFormat="1" x14ac:dyDescent="0.3">
      <c r="A386">
        <v>91</v>
      </c>
      <c r="B386" t="s">
        <v>72</v>
      </c>
      <c r="C386">
        <v>5.0999999999999997E-2</v>
      </c>
      <c r="D386" t="s">
        <v>51</v>
      </c>
      <c r="E386" t="s">
        <v>17</v>
      </c>
      <c r="F386" t="s">
        <v>17</v>
      </c>
      <c r="G386" t="s">
        <v>17</v>
      </c>
      <c r="H386" t="s">
        <v>17</v>
      </c>
      <c r="I386">
        <v>729</v>
      </c>
      <c r="J386" t="s">
        <v>17</v>
      </c>
    </row>
    <row r="387" spans="1:10" customFormat="1" x14ac:dyDescent="0.3">
      <c r="A387" t="s">
        <v>19</v>
      </c>
      <c r="B387" t="s">
        <v>96</v>
      </c>
      <c r="C387">
        <v>5.0999999999999997E-2</v>
      </c>
      <c r="D387" t="s">
        <v>51</v>
      </c>
      <c r="E387" t="s">
        <v>17</v>
      </c>
      <c r="F387" t="s">
        <v>19</v>
      </c>
      <c r="G387" t="s">
        <v>19</v>
      </c>
      <c r="H387" t="s">
        <v>19</v>
      </c>
      <c r="I387" t="s">
        <v>19</v>
      </c>
      <c r="J387" t="s">
        <v>19</v>
      </c>
    </row>
    <row r="388" spans="1:10" customFormat="1" x14ac:dyDescent="0.3">
      <c r="A388">
        <v>92</v>
      </c>
      <c r="B388" t="s">
        <v>73</v>
      </c>
      <c r="C388">
        <v>4.8000000000000001E-2</v>
      </c>
      <c r="D388" t="s">
        <v>51</v>
      </c>
      <c r="E388" t="s">
        <v>17</v>
      </c>
      <c r="F388" t="s">
        <v>17</v>
      </c>
      <c r="G388" t="s">
        <v>17</v>
      </c>
      <c r="H388" t="s">
        <v>17</v>
      </c>
      <c r="I388">
        <v>2187</v>
      </c>
      <c r="J388" t="s">
        <v>17</v>
      </c>
    </row>
    <row r="389" spans="1:10" customFormat="1" x14ac:dyDescent="0.3">
      <c r="A389" t="s">
        <v>19</v>
      </c>
      <c r="B389" t="s">
        <v>97</v>
      </c>
      <c r="C389">
        <v>4.9000000000000002E-2</v>
      </c>
      <c r="D389" t="s">
        <v>51</v>
      </c>
      <c r="E389" t="s">
        <v>17</v>
      </c>
      <c r="F389" t="s">
        <v>19</v>
      </c>
      <c r="G389" t="s">
        <v>19</v>
      </c>
      <c r="H389" t="s">
        <v>19</v>
      </c>
      <c r="I389" t="s">
        <v>19</v>
      </c>
      <c r="J389" t="s">
        <v>19</v>
      </c>
    </row>
    <row r="390" spans="1:10" customFormat="1" x14ac:dyDescent="0.3">
      <c r="A390">
        <v>93</v>
      </c>
      <c r="B390" t="s">
        <v>74</v>
      </c>
      <c r="C390">
        <v>4.8000000000000001E-2</v>
      </c>
      <c r="D390" t="s">
        <v>51</v>
      </c>
      <c r="E390" t="s">
        <v>17</v>
      </c>
      <c r="F390" t="s">
        <v>17</v>
      </c>
      <c r="G390" t="s">
        <v>17</v>
      </c>
      <c r="H390" t="s">
        <v>17</v>
      </c>
      <c r="I390">
        <v>6561</v>
      </c>
      <c r="J390" t="s">
        <v>17</v>
      </c>
    </row>
    <row r="391" spans="1:10" customFormat="1" x14ac:dyDescent="0.3">
      <c r="A391" t="s">
        <v>19</v>
      </c>
      <c r="B391" t="s">
        <v>98</v>
      </c>
      <c r="C391">
        <v>5.3999999999999999E-2</v>
      </c>
      <c r="E391" t="s">
        <v>17</v>
      </c>
      <c r="F391" t="s">
        <v>19</v>
      </c>
      <c r="G391" t="s">
        <v>19</v>
      </c>
      <c r="H391" t="s">
        <v>19</v>
      </c>
      <c r="I391" t="s">
        <v>19</v>
      </c>
      <c r="J391" t="s">
        <v>19</v>
      </c>
    </row>
    <row r="392" spans="1:10" customFormat="1" x14ac:dyDescent="0.3">
      <c r="A392">
        <v>94</v>
      </c>
      <c r="B392" t="s">
        <v>75</v>
      </c>
      <c r="C392">
        <v>4.8000000000000001E-2</v>
      </c>
      <c r="D392" t="s">
        <v>51</v>
      </c>
      <c r="E392" t="s">
        <v>17</v>
      </c>
      <c r="F392" t="s">
        <v>17</v>
      </c>
      <c r="G392" t="s">
        <v>17</v>
      </c>
      <c r="H392" t="s">
        <v>17</v>
      </c>
      <c r="I392">
        <v>19683</v>
      </c>
      <c r="J392" t="s">
        <v>17</v>
      </c>
    </row>
    <row r="393" spans="1:10" customFormat="1" x14ac:dyDescent="0.3">
      <c r="A393" t="s">
        <v>19</v>
      </c>
      <c r="B393" t="s">
        <v>99</v>
      </c>
      <c r="C393">
        <v>4.7E-2</v>
      </c>
      <c r="D393" t="s">
        <v>51</v>
      </c>
      <c r="E393" t="s">
        <v>17</v>
      </c>
      <c r="F393" t="s">
        <v>19</v>
      </c>
      <c r="G393" t="s">
        <v>19</v>
      </c>
      <c r="H393" t="s">
        <v>19</v>
      </c>
      <c r="I393" t="s">
        <v>19</v>
      </c>
      <c r="J393" t="s">
        <v>19</v>
      </c>
    </row>
    <row r="394" spans="1:10" customFormat="1" x14ac:dyDescent="0.3">
      <c r="A394">
        <v>95</v>
      </c>
      <c r="B394" t="s">
        <v>76</v>
      </c>
      <c r="C394">
        <v>4.5999999999999999E-2</v>
      </c>
      <c r="D394" t="s">
        <v>51</v>
      </c>
      <c r="E394" t="s">
        <v>17</v>
      </c>
      <c r="F394" t="s">
        <v>17</v>
      </c>
      <c r="G394" t="s">
        <v>17</v>
      </c>
      <c r="H394" t="s">
        <v>17</v>
      </c>
      <c r="I394">
        <v>59049</v>
      </c>
      <c r="J394" t="s">
        <v>17</v>
      </c>
    </row>
    <row r="395" spans="1:10" customFormat="1" x14ac:dyDescent="0.3">
      <c r="A395" t="s">
        <v>19</v>
      </c>
      <c r="B395" t="s">
        <v>100</v>
      </c>
      <c r="C395">
        <v>4.5999999999999999E-2</v>
      </c>
      <c r="D395" t="s">
        <v>51</v>
      </c>
      <c r="E395" t="s">
        <v>17</v>
      </c>
      <c r="F395" t="s">
        <v>19</v>
      </c>
      <c r="G395" t="s">
        <v>19</v>
      </c>
      <c r="H395" t="s">
        <v>19</v>
      </c>
      <c r="I395" t="s">
        <v>19</v>
      </c>
      <c r="J395" t="s">
        <v>19</v>
      </c>
    </row>
    <row r="396" spans="1:10" customFormat="1" x14ac:dyDescent="0.3">
      <c r="A396">
        <v>96</v>
      </c>
      <c r="B396" t="s">
        <v>77</v>
      </c>
      <c r="C396">
        <v>4.5999999999999999E-2</v>
      </c>
      <c r="D396" t="s">
        <v>51</v>
      </c>
      <c r="E396" t="s">
        <v>17</v>
      </c>
      <c r="F396" t="s">
        <v>17</v>
      </c>
      <c r="G396" t="s">
        <v>17</v>
      </c>
      <c r="H396" t="s">
        <v>17</v>
      </c>
      <c r="I396">
        <v>177147</v>
      </c>
      <c r="J396" t="s">
        <v>17</v>
      </c>
    </row>
    <row r="397" spans="1:10" customFormat="1" x14ac:dyDescent="0.3">
      <c r="A397" t="s">
        <v>19</v>
      </c>
      <c r="B397" t="s">
        <v>101</v>
      </c>
      <c r="C397">
        <v>4.4999999999999998E-2</v>
      </c>
      <c r="D397" t="s">
        <v>51</v>
      </c>
      <c r="E397" t="s">
        <v>17</v>
      </c>
      <c r="F397" t="s">
        <v>19</v>
      </c>
      <c r="G397" t="s">
        <v>19</v>
      </c>
      <c r="H397" t="s">
        <v>19</v>
      </c>
      <c r="I397" t="s">
        <v>19</v>
      </c>
      <c r="J397" t="s">
        <v>19</v>
      </c>
    </row>
    <row r="398" spans="1:10" customFormat="1" x14ac:dyDescent="0.3">
      <c r="A398" t="s">
        <v>43</v>
      </c>
    </row>
    <row r="399" spans="1:10" customFormat="1" x14ac:dyDescent="0.3">
      <c r="A399" t="s">
        <v>390</v>
      </c>
      <c r="B399" t="s">
        <v>391</v>
      </c>
      <c r="D399" t="s">
        <v>19</v>
      </c>
    </row>
    <row r="400" spans="1:10" customFormat="1" x14ac:dyDescent="0.3">
      <c r="A400" t="s">
        <v>53</v>
      </c>
      <c r="B400" t="s">
        <v>417</v>
      </c>
      <c r="C400">
        <v>106.14</v>
      </c>
      <c r="D400" t="s">
        <v>418</v>
      </c>
    </row>
    <row r="401" spans="1:1" customFormat="1" x14ac:dyDescent="0.3">
      <c r="A401" t="s">
        <v>50</v>
      </c>
    </row>
    <row r="402" spans="1:1" customFormat="1" x14ac:dyDescent="0.3">
      <c r="A402" t="s">
        <v>577</v>
      </c>
    </row>
    <row r="403" spans="1:1" customFormat="1" x14ac:dyDescent="0.3"/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63" priority="16" operator="greaterThan">
      <formula>20</formula>
    </cfRule>
  </conditionalFormatting>
  <conditionalFormatting sqref="R6:AC6">
    <cfRule type="cellIs" dxfId="262" priority="15" operator="greaterThan">
      <formula>20</formula>
    </cfRule>
  </conditionalFormatting>
  <conditionalFormatting sqref="D9:O9">
    <cfRule type="cellIs" dxfId="261" priority="14" operator="greaterThan">
      <formula>20</formula>
    </cfRule>
  </conditionalFormatting>
  <conditionalFormatting sqref="R9:AC9">
    <cfRule type="cellIs" dxfId="260" priority="13" operator="greaterThan">
      <formula>20</formula>
    </cfRule>
  </conditionalFormatting>
  <conditionalFormatting sqref="D12:O12">
    <cfRule type="cellIs" dxfId="259" priority="12" operator="greaterThan">
      <formula>20</formula>
    </cfRule>
  </conditionalFormatting>
  <conditionalFormatting sqref="R12:AC12">
    <cfRule type="cellIs" dxfId="258" priority="11" operator="greaterThan">
      <formula>20</formula>
    </cfRule>
  </conditionalFormatting>
  <conditionalFormatting sqref="D15:O15">
    <cfRule type="cellIs" dxfId="257" priority="10" operator="greaterThan">
      <formula>20</formula>
    </cfRule>
  </conditionalFormatting>
  <conditionalFormatting sqref="R15:AC15">
    <cfRule type="cellIs" dxfId="256" priority="9" operator="greaterThan">
      <formula>20</formula>
    </cfRule>
  </conditionalFormatting>
  <conditionalFormatting sqref="D18:O18">
    <cfRule type="cellIs" dxfId="255" priority="8" operator="greaterThan">
      <formula>20</formula>
    </cfRule>
  </conditionalFormatting>
  <conditionalFormatting sqref="R18:AC18">
    <cfRule type="cellIs" dxfId="254" priority="7" operator="greaterThan">
      <formula>20</formula>
    </cfRule>
  </conditionalFormatting>
  <conditionalFormatting sqref="D21:O21">
    <cfRule type="cellIs" dxfId="253" priority="6" operator="greaterThan">
      <formula>20</formula>
    </cfRule>
  </conditionalFormatting>
  <conditionalFormatting sqref="R21:AC21">
    <cfRule type="cellIs" dxfId="252" priority="5" operator="greaterThan">
      <formula>20</formula>
    </cfRule>
  </conditionalFormatting>
  <conditionalFormatting sqref="D24:O24">
    <cfRule type="cellIs" dxfId="251" priority="4" operator="greaterThan">
      <formula>20</formula>
    </cfRule>
  </conditionalFormatting>
  <conditionalFormatting sqref="R24:AC24">
    <cfRule type="cellIs" dxfId="250" priority="3" operator="greaterThan">
      <formula>20</formula>
    </cfRule>
  </conditionalFormatting>
  <conditionalFormatting sqref="D27:O27">
    <cfRule type="cellIs" dxfId="249" priority="2" operator="greaterThan">
      <formula>20</formula>
    </cfRule>
  </conditionalFormatting>
  <conditionalFormatting sqref="R27:AC27">
    <cfRule type="cellIs" dxfId="248" priority="1" operator="greaterThan">
      <formula>20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402"/>
  <sheetViews>
    <sheetView workbookViewId="0">
      <selection activeCell="D4" sqref="D4:O5"/>
    </sheetView>
  </sheetViews>
  <sheetFormatPr defaultColWidth="9.09765625" defaultRowHeight="14" x14ac:dyDescent="0.3"/>
  <cols>
    <col min="1" max="2" width="9.09765625" style="18"/>
    <col min="3" max="3" width="12.8984375" style="18" bestFit="1" customWidth="1"/>
    <col min="4" max="15" width="9.09765625" style="18"/>
    <col min="16" max="16" width="6" style="18" customWidth="1"/>
    <col min="17" max="17" width="12.8984375" style="18" bestFit="1" customWidth="1"/>
    <col min="18" max="16384" width="9.09765625" style="18"/>
  </cols>
  <sheetData>
    <row r="1" spans="1:29" x14ac:dyDescent="0.3">
      <c r="A1" s="18" t="s">
        <v>0</v>
      </c>
    </row>
    <row r="2" spans="1:29" x14ac:dyDescent="0.3">
      <c r="A2" s="18" t="s">
        <v>1</v>
      </c>
      <c r="B2" s="18" t="s">
        <v>2</v>
      </c>
      <c r="C2" s="18">
        <v>1.3</v>
      </c>
      <c r="D2" s="18" t="s">
        <v>3</v>
      </c>
      <c r="E2" s="18" t="s">
        <v>4</v>
      </c>
      <c r="F2" s="18" t="s">
        <v>5</v>
      </c>
      <c r="G2" s="18" t="s">
        <v>6</v>
      </c>
      <c r="H2" s="18" t="b">
        <v>0</v>
      </c>
      <c r="I2" s="18">
        <v>1</v>
      </c>
    </row>
    <row r="3" spans="1:29" x14ac:dyDescent="0.3">
      <c r="B3" s="18" t="s">
        <v>7</v>
      </c>
      <c r="D3" s="18">
        <v>1</v>
      </c>
      <c r="E3" s="18">
        <v>2</v>
      </c>
      <c r="F3" s="18">
        <v>3</v>
      </c>
      <c r="G3" s="18">
        <v>4</v>
      </c>
      <c r="H3" s="18">
        <v>5</v>
      </c>
      <c r="I3" s="18">
        <v>6</v>
      </c>
      <c r="J3" s="18">
        <v>7</v>
      </c>
      <c r="K3" s="18">
        <v>8</v>
      </c>
      <c r="L3" s="18">
        <v>9</v>
      </c>
      <c r="M3" s="18">
        <v>10</v>
      </c>
      <c r="N3" s="18">
        <v>11</v>
      </c>
      <c r="O3" s="18">
        <v>12</v>
      </c>
      <c r="R3" s="18">
        <v>13</v>
      </c>
      <c r="S3" s="18">
        <v>14</v>
      </c>
      <c r="T3" s="18">
        <v>15</v>
      </c>
      <c r="U3" s="18">
        <v>16</v>
      </c>
      <c r="V3" s="18">
        <v>17</v>
      </c>
      <c r="W3" s="18">
        <v>18</v>
      </c>
      <c r="X3" s="18">
        <v>19</v>
      </c>
      <c r="Y3" s="18">
        <v>20</v>
      </c>
      <c r="Z3" s="18">
        <v>21</v>
      </c>
      <c r="AA3" s="18">
        <v>22</v>
      </c>
      <c r="AB3" s="18">
        <v>23</v>
      </c>
      <c r="AC3" s="18">
        <v>24</v>
      </c>
    </row>
    <row r="4" spans="1:29" x14ac:dyDescent="0.3">
      <c r="B4" s="18">
        <v>29.7</v>
      </c>
      <c r="C4" s="1" t="s">
        <v>393</v>
      </c>
      <c r="D4" s="18">
        <v>4.5499999999999999E-2</v>
      </c>
      <c r="E4" s="18">
        <v>4.9599999999999998E-2</v>
      </c>
      <c r="F4" s="18">
        <v>6.25E-2</v>
      </c>
      <c r="G4" s="18">
        <v>5.2299999999999999E-2</v>
      </c>
      <c r="H4" s="18">
        <v>4.5900000000000003E-2</v>
      </c>
      <c r="I4" s="18">
        <v>4.6300000000000001E-2</v>
      </c>
      <c r="J4" s="18">
        <v>4.6300000000000001E-2</v>
      </c>
      <c r="K4" s="18">
        <v>4.9500000000000002E-2</v>
      </c>
      <c r="L4" s="18">
        <v>4.6199999999999998E-2</v>
      </c>
      <c r="M4" s="18">
        <v>4.65E-2</v>
      </c>
      <c r="N4" s="18">
        <v>4.3299999999999998E-2</v>
      </c>
      <c r="O4" s="18">
        <v>5.16E-2</v>
      </c>
      <c r="Q4" s="1" t="s">
        <v>400</v>
      </c>
      <c r="R4" s="18">
        <v>3.6263999999999998</v>
      </c>
      <c r="S4" s="18">
        <v>3.2923</v>
      </c>
      <c r="T4" s="18">
        <v>3.3105000000000002</v>
      </c>
      <c r="U4" s="18">
        <v>2.4922</v>
      </c>
      <c r="V4" s="18">
        <v>1.1642999999999999</v>
      </c>
      <c r="W4" s="18">
        <v>0.46139999999999998</v>
      </c>
      <c r="X4" s="18">
        <v>0.1948</v>
      </c>
      <c r="Y4" s="18">
        <v>8.9899999999999994E-2</v>
      </c>
      <c r="Z4" s="18">
        <v>6.4899999999999999E-2</v>
      </c>
      <c r="AA4" s="18">
        <v>6.7100000000000007E-2</v>
      </c>
      <c r="AB4" s="18">
        <v>4.5699999999999998E-2</v>
      </c>
      <c r="AC4" s="18">
        <v>4.5999999999999999E-2</v>
      </c>
    </row>
    <row r="5" spans="1:29" x14ac:dyDescent="0.3">
      <c r="C5" s="1"/>
      <c r="D5" s="18">
        <v>4.24E-2</v>
      </c>
      <c r="E5" s="18">
        <v>4.4299999999999999E-2</v>
      </c>
      <c r="F5" s="18">
        <v>4.2599999999999999E-2</v>
      </c>
      <c r="G5" s="18">
        <v>4.65E-2</v>
      </c>
      <c r="H5" s="18">
        <v>4.24E-2</v>
      </c>
      <c r="I5" s="18">
        <v>6.4000000000000001E-2</v>
      </c>
      <c r="J5" s="18">
        <v>4.8500000000000001E-2</v>
      </c>
      <c r="K5" s="18">
        <v>4.5900000000000003E-2</v>
      </c>
      <c r="L5" s="18">
        <v>4.3799999999999999E-2</v>
      </c>
      <c r="M5" s="18">
        <v>5.4199999999999998E-2</v>
      </c>
      <c r="N5" s="18">
        <v>4.2900000000000001E-2</v>
      </c>
      <c r="O5" s="18">
        <v>5.1999999999999998E-2</v>
      </c>
      <c r="Q5" s="1"/>
      <c r="R5" s="18">
        <v>3.6105999999999998</v>
      </c>
      <c r="S5" s="18">
        <v>3.5487000000000002</v>
      </c>
      <c r="T5" s="18">
        <v>3.4154</v>
      </c>
      <c r="U5" s="18">
        <v>2.4055</v>
      </c>
      <c r="V5" s="18">
        <v>1.0267999999999999</v>
      </c>
      <c r="W5" s="18">
        <v>0.47820000000000001</v>
      </c>
      <c r="X5" s="18">
        <v>0.2024</v>
      </c>
      <c r="Y5" s="18">
        <v>0.1017</v>
      </c>
      <c r="Z5" s="18">
        <v>6.9900000000000004E-2</v>
      </c>
      <c r="AA5" s="18">
        <v>6.2399999999999997E-2</v>
      </c>
      <c r="AB5" s="18">
        <v>4.6899999999999997E-2</v>
      </c>
      <c r="AC5" s="18">
        <v>4.4299999999999999E-2</v>
      </c>
    </row>
    <row r="6" spans="1:29" s="9" customFormat="1" x14ac:dyDescent="0.3">
      <c r="C6" s="19" t="s">
        <v>475</v>
      </c>
      <c r="D6" s="9">
        <f>_xlfn.STDEV.S(D4:D5)/AVERAGE(D4:D5)*100</f>
        <v>4.9875563633180802</v>
      </c>
      <c r="E6" s="9">
        <f>_xlfn.STDEV.S(E4:E5)/AVERAGE(E4:E5)*100</f>
        <v>7.9822490740973402</v>
      </c>
      <c r="F6" s="9">
        <f t="shared" ref="F6:O6" si="0">_xlfn.STDEV.S(F4:F5)/AVERAGE(F4:F5)*100</f>
        <v>26.77721207538022</v>
      </c>
      <c r="G6" s="9">
        <f>_xlfn.STDEV.S(G4:G5)/AVERAGE(G4:G5)*100</f>
        <v>8.3020634228380068</v>
      </c>
      <c r="H6" s="9">
        <f t="shared" si="0"/>
        <v>5.6056030218639146</v>
      </c>
      <c r="I6" s="9">
        <f t="shared" si="0"/>
        <v>22.69408889755546</v>
      </c>
      <c r="J6" s="9">
        <f t="shared" si="0"/>
        <v>3.2819302080388293</v>
      </c>
      <c r="K6" s="9">
        <f t="shared" si="0"/>
        <v>5.3366549523513003</v>
      </c>
      <c r="L6" s="9">
        <f t="shared" si="0"/>
        <v>3.7712361663282525</v>
      </c>
      <c r="M6" s="9">
        <f>_xlfn.STDEV.S(M4:M5)/AVERAGE(M4:M5)*100</f>
        <v>10.813748192922374</v>
      </c>
      <c r="N6" s="9">
        <f t="shared" si="0"/>
        <v>0.65624759274853206</v>
      </c>
      <c r="O6" s="9">
        <f t="shared" si="0"/>
        <v>0.5460284024606511</v>
      </c>
      <c r="Q6" s="19" t="s">
        <v>475</v>
      </c>
      <c r="R6" s="9">
        <f>_xlfn.STDEV.S(R4:R5)/AVERAGE(R4:R5)*100</f>
        <v>0.30875465366166854</v>
      </c>
      <c r="S6" s="9">
        <f>_xlfn.STDEV.S(S4:S5)/AVERAGE(S4:S5)*100</f>
        <v>5.3004583743964595</v>
      </c>
      <c r="T6" s="9">
        <f t="shared" ref="T6:AC6" si="1">_xlfn.STDEV.S(T4:T5)/AVERAGE(T4:T5)*100</f>
        <v>2.2056676830303354</v>
      </c>
      <c r="U6" s="9">
        <f>_xlfn.STDEV.S(U4:U5)/AVERAGE(U4:U5)*100</f>
        <v>2.5034672572380368</v>
      </c>
      <c r="V6" s="9">
        <f t="shared" si="1"/>
        <v>8.874737110414884</v>
      </c>
      <c r="W6" s="9">
        <f t="shared" si="1"/>
        <v>2.5286066249327428</v>
      </c>
      <c r="X6" s="9">
        <f t="shared" si="1"/>
        <v>2.7059474003110564</v>
      </c>
      <c r="Y6" s="9">
        <f t="shared" si="1"/>
        <v>8.7096659895629056</v>
      </c>
      <c r="Z6" s="9">
        <f t="shared" si="1"/>
        <v>5.2455992669625227</v>
      </c>
      <c r="AA6" s="9">
        <f t="shared" si="1"/>
        <v>5.1326669831301626</v>
      </c>
      <c r="AB6" s="9">
        <f t="shared" si="1"/>
        <v>1.832674162902499</v>
      </c>
      <c r="AC6" s="9">
        <f t="shared" si="1"/>
        <v>2.6624175592848971</v>
      </c>
    </row>
    <row r="7" spans="1:29" x14ac:dyDescent="0.3">
      <c r="C7" s="1" t="s">
        <v>492</v>
      </c>
      <c r="D7" s="18">
        <v>3.6375000000000002</v>
      </c>
      <c r="E7" s="18">
        <v>3.3712</v>
      </c>
      <c r="F7" s="18">
        <v>2.4883999999999999</v>
      </c>
      <c r="G7" s="18">
        <v>0.8034</v>
      </c>
      <c r="H7" s="18">
        <v>0.18870000000000001</v>
      </c>
      <c r="I7" s="18">
        <v>6.9900000000000004E-2</v>
      </c>
      <c r="J7" s="18">
        <v>4.7500000000000001E-2</v>
      </c>
      <c r="K7" s="18">
        <v>6.7900000000000002E-2</v>
      </c>
      <c r="L7" s="18">
        <v>4.5699999999999998E-2</v>
      </c>
      <c r="M7" s="18">
        <v>7.0199999999999999E-2</v>
      </c>
      <c r="N7" s="18">
        <v>4.3499999999999997E-2</v>
      </c>
      <c r="O7" s="18">
        <v>6.3100000000000003E-2</v>
      </c>
      <c r="Q7" s="1" t="s">
        <v>493</v>
      </c>
      <c r="R7" s="18">
        <v>8.8200000000000001E-2</v>
      </c>
      <c r="S7" s="18">
        <v>5.3400000000000003E-2</v>
      </c>
      <c r="T7" s="18">
        <v>4.87E-2</v>
      </c>
      <c r="U7" s="18">
        <v>4.8099999999999997E-2</v>
      </c>
      <c r="V7" s="18">
        <v>4.6199999999999998E-2</v>
      </c>
      <c r="W7" s="18">
        <v>4.7500000000000001E-2</v>
      </c>
      <c r="X7" s="18">
        <v>4.7800000000000002E-2</v>
      </c>
      <c r="Y7" s="18">
        <v>5.16E-2</v>
      </c>
      <c r="Z7" s="18">
        <v>4.4699999999999997E-2</v>
      </c>
      <c r="AA7" s="18">
        <v>4.6199999999999998E-2</v>
      </c>
      <c r="AB7" s="18">
        <v>4.6199999999999998E-2</v>
      </c>
      <c r="AC7" s="18">
        <v>5.8200000000000002E-2</v>
      </c>
    </row>
    <row r="8" spans="1:29" x14ac:dyDescent="0.3">
      <c r="C8" s="1"/>
      <c r="D8" s="18">
        <v>3.6859000000000002</v>
      </c>
      <c r="E8" s="18">
        <v>3.4601000000000002</v>
      </c>
      <c r="F8" s="18">
        <v>2.6276000000000002</v>
      </c>
      <c r="G8" s="18">
        <v>0.73409999999999997</v>
      </c>
      <c r="H8" s="18">
        <v>0.1991</v>
      </c>
      <c r="I8" s="18">
        <v>8.0600000000000005E-2</v>
      </c>
      <c r="J8" s="18">
        <v>4.7699999999999999E-2</v>
      </c>
      <c r="K8" s="18">
        <v>4.5400000000000003E-2</v>
      </c>
      <c r="L8" s="18">
        <v>4.2900000000000001E-2</v>
      </c>
      <c r="M8" s="18">
        <v>4.4999999999999998E-2</v>
      </c>
      <c r="N8" s="18">
        <v>4.3700000000000003E-2</v>
      </c>
      <c r="O8" s="18">
        <v>4.9799999999999997E-2</v>
      </c>
      <c r="Q8" s="1"/>
      <c r="R8" s="18">
        <v>0.1928</v>
      </c>
      <c r="S8" s="18">
        <v>7.0099999999999996E-2</v>
      </c>
      <c r="T8" s="18">
        <v>4.7300000000000002E-2</v>
      </c>
      <c r="U8" s="18">
        <v>4.65E-2</v>
      </c>
      <c r="V8" s="18">
        <v>5.0299999999999997E-2</v>
      </c>
      <c r="W8" s="18">
        <v>4.9299999999999997E-2</v>
      </c>
      <c r="X8" s="18">
        <v>4.65E-2</v>
      </c>
      <c r="Y8" s="18">
        <v>4.6100000000000002E-2</v>
      </c>
      <c r="Z8" s="18">
        <v>4.6800000000000001E-2</v>
      </c>
      <c r="AA8" s="18">
        <v>4.5199999999999997E-2</v>
      </c>
      <c r="AB8" s="18">
        <v>4.8099999999999997E-2</v>
      </c>
      <c r="AC8" s="18">
        <v>5.4600000000000003E-2</v>
      </c>
    </row>
    <row r="9" spans="1:29" s="9" customFormat="1" x14ac:dyDescent="0.3">
      <c r="C9" s="19" t="s">
        <v>475</v>
      </c>
      <c r="D9" s="9">
        <f>_xlfn.STDEV.S(D7:D8)/AVERAGE(D7:D8)*100</f>
        <v>0.9346469729750907</v>
      </c>
      <c r="E9" s="9">
        <f>_xlfn.STDEV.S(E7:E8)/AVERAGE(E7:E8)*100</f>
        <v>1.8404049843363406</v>
      </c>
      <c r="F9" s="9">
        <f t="shared" ref="F9:O9" si="2">_xlfn.STDEV.S(F7:F8)/AVERAGE(F7:F8)*100</f>
        <v>3.8478992940253156</v>
      </c>
      <c r="G9" s="9">
        <f>_xlfn.STDEV.S(G7:G8)/AVERAGE(G7:G8)*100</f>
        <v>6.374308934793854</v>
      </c>
      <c r="H9" s="9">
        <f t="shared" si="2"/>
        <v>3.7926304921815825</v>
      </c>
      <c r="I9" s="9">
        <f t="shared" si="2"/>
        <v>10.05454160624061</v>
      </c>
      <c r="J9" s="9">
        <f t="shared" si="2"/>
        <v>0.29710368957417777</v>
      </c>
      <c r="K9" s="9">
        <f t="shared" si="2"/>
        <v>28.08455882912147</v>
      </c>
      <c r="L9" s="9">
        <f t="shared" si="2"/>
        <v>4.4692979397795281</v>
      </c>
      <c r="M9" s="9">
        <f>_xlfn.STDEV.S(M7:M8)/AVERAGE(M7:M8)*100</f>
        <v>30.935921676911455</v>
      </c>
      <c r="N9" s="9">
        <f t="shared" si="2"/>
        <v>0.32436090880117785</v>
      </c>
      <c r="O9" s="9">
        <f t="shared" si="2"/>
        <v>16.659911762233932</v>
      </c>
      <c r="Q9" s="19" t="s">
        <v>475</v>
      </c>
      <c r="R9" s="9">
        <f>_xlfn.STDEV.S(R7:R8)/AVERAGE(R7:R8)*100</f>
        <v>52.64296748193081</v>
      </c>
      <c r="S9" s="9">
        <f>_xlfn.STDEV.S(S7:S8)/AVERAGE(S7:S8)*100</f>
        <v>19.123373677433708</v>
      </c>
      <c r="T9" s="9">
        <f t="shared" ref="T9:AC9" si="3">_xlfn.STDEV.S(T7:T8)/AVERAGE(T7:T8)*100</f>
        <v>2.0623947784607615</v>
      </c>
      <c r="U9" s="9">
        <f>_xlfn.STDEV.S(U7:U8)/AVERAGE(U7:U8)*100</f>
        <v>2.3919045452399033</v>
      </c>
      <c r="V9" s="9">
        <f t="shared" si="3"/>
        <v>6.0085757572328387</v>
      </c>
      <c r="W9" s="9">
        <f t="shared" si="3"/>
        <v>2.6297359630904604</v>
      </c>
      <c r="X9" s="9">
        <f t="shared" si="3"/>
        <v>1.9496051231018316</v>
      </c>
      <c r="Y9" s="9">
        <f t="shared" si="3"/>
        <v>7.961284127995925</v>
      </c>
      <c r="Z9" s="9">
        <f t="shared" si="3"/>
        <v>3.2457360447907173</v>
      </c>
      <c r="AA9" s="9">
        <f t="shared" si="3"/>
        <v>1.5472796087233003</v>
      </c>
      <c r="AB9" s="9">
        <f t="shared" si="3"/>
        <v>2.8494228722257469</v>
      </c>
      <c r="AC9" s="9">
        <f t="shared" si="3"/>
        <v>4.5134475394885998</v>
      </c>
    </row>
    <row r="10" spans="1:29" x14ac:dyDescent="0.3">
      <c r="C10" s="1" t="s">
        <v>494</v>
      </c>
      <c r="D10" s="18">
        <v>3.7328000000000001</v>
      </c>
      <c r="E10" s="18">
        <v>3.0402</v>
      </c>
      <c r="F10" s="18">
        <v>0.95840000000000003</v>
      </c>
      <c r="G10" s="18">
        <v>0.20899999999999999</v>
      </c>
      <c r="H10" s="18">
        <v>8.5000000000000006E-2</v>
      </c>
      <c r="I10" s="18">
        <v>4.7300000000000002E-2</v>
      </c>
      <c r="J10" s="18">
        <v>4.3400000000000001E-2</v>
      </c>
      <c r="K10" s="18">
        <v>4.8399999999999999E-2</v>
      </c>
      <c r="L10" s="18">
        <v>4.41E-2</v>
      </c>
      <c r="M10" s="18">
        <v>4.9799999999999997E-2</v>
      </c>
      <c r="N10" s="18">
        <v>4.5100000000000001E-2</v>
      </c>
      <c r="O10" s="18">
        <v>4.5999999999999999E-2</v>
      </c>
      <c r="Q10" s="1" t="s">
        <v>500</v>
      </c>
      <c r="R10" s="18">
        <v>0.63829999999999998</v>
      </c>
      <c r="S10" s="18">
        <v>0.16600000000000001</v>
      </c>
      <c r="T10" s="18">
        <v>6.3700000000000007E-2</v>
      </c>
      <c r="U10" s="18">
        <v>4.87E-2</v>
      </c>
      <c r="V10" s="18">
        <v>4.58E-2</v>
      </c>
      <c r="W10" s="18">
        <v>4.36E-2</v>
      </c>
      <c r="X10" s="18">
        <v>5.2600000000000001E-2</v>
      </c>
      <c r="Y10" s="18">
        <v>4.4499999999999998E-2</v>
      </c>
      <c r="Z10" s="18">
        <v>0.1159</v>
      </c>
      <c r="AA10" s="18">
        <v>4.6300000000000001E-2</v>
      </c>
      <c r="AB10" s="18">
        <v>4.53E-2</v>
      </c>
      <c r="AC10" s="18">
        <v>4.6300000000000001E-2</v>
      </c>
    </row>
    <row r="11" spans="1:29" x14ac:dyDescent="0.3">
      <c r="C11" s="1"/>
      <c r="D11" s="18">
        <v>3.6699000000000002</v>
      </c>
      <c r="E11" s="18">
        <v>3.0017</v>
      </c>
      <c r="F11" s="18">
        <v>0.97</v>
      </c>
      <c r="G11" s="18">
        <v>0.1799</v>
      </c>
      <c r="H11" s="18">
        <v>7.5200000000000003E-2</v>
      </c>
      <c r="I11" s="18">
        <v>4.8300000000000003E-2</v>
      </c>
      <c r="J11" s="18">
        <v>4.24E-2</v>
      </c>
      <c r="K11" s="18">
        <v>4.3499999999999997E-2</v>
      </c>
      <c r="L11" s="18">
        <v>4.4200000000000003E-2</v>
      </c>
      <c r="M11" s="18">
        <v>4.2799999999999998E-2</v>
      </c>
      <c r="N11" s="18">
        <v>5.0700000000000002E-2</v>
      </c>
      <c r="O11" s="18">
        <v>4.2999999999999997E-2</v>
      </c>
      <c r="Q11" s="1"/>
      <c r="R11" s="18">
        <v>0.56140000000000001</v>
      </c>
      <c r="S11" s="18">
        <v>0.15079999999999999</v>
      </c>
      <c r="T11" s="18">
        <v>5.9299999999999999E-2</v>
      </c>
      <c r="U11" s="18">
        <v>4.8800000000000003E-2</v>
      </c>
      <c r="V11" s="18">
        <v>0.1222</v>
      </c>
      <c r="W11" s="18">
        <v>4.8500000000000001E-2</v>
      </c>
      <c r="X11" s="18">
        <v>9.4399999999999998E-2</v>
      </c>
      <c r="Y11" s="18">
        <v>4.4699999999999997E-2</v>
      </c>
      <c r="Z11" s="18">
        <v>5.3400000000000003E-2</v>
      </c>
      <c r="AA11" s="18">
        <v>4.41E-2</v>
      </c>
      <c r="AB11" s="18">
        <v>4.2999999999999997E-2</v>
      </c>
      <c r="AC11" s="18">
        <v>4.2900000000000001E-2</v>
      </c>
    </row>
    <row r="12" spans="1:29" s="9" customFormat="1" x14ac:dyDescent="0.3">
      <c r="C12" s="19" t="s">
        <v>475</v>
      </c>
      <c r="D12" s="9">
        <f>_xlfn.STDEV.S(D10:D11)/AVERAGE(D10:D11)*100</f>
        <v>1.2016430906732356</v>
      </c>
      <c r="E12" s="9">
        <f>_xlfn.STDEV.S(E10:E11)/AVERAGE(E10:E11)*100</f>
        <v>0.90116059768225432</v>
      </c>
      <c r="F12" s="9">
        <f t="shared" ref="F12:O12" si="4">_xlfn.STDEV.S(F10:F11)/AVERAGE(F10:F11)*100</f>
        <v>0.85069888630615131</v>
      </c>
      <c r="G12" s="9">
        <f>_xlfn.STDEV.S(G10:G11)/AVERAGE(G10:G11)*100</f>
        <v>10.582055712280033</v>
      </c>
      <c r="H12" s="9">
        <f t="shared" si="4"/>
        <v>8.6512440145170633</v>
      </c>
      <c r="I12" s="9">
        <f t="shared" si="4"/>
        <v>1.4793028895116069</v>
      </c>
      <c r="J12" s="9">
        <f t="shared" si="4"/>
        <v>1.648267555213399</v>
      </c>
      <c r="K12" s="9">
        <f t="shared" si="4"/>
        <v>7.5404205175496939</v>
      </c>
      <c r="L12" s="9">
        <f t="shared" si="4"/>
        <v>0.16016008633897344</v>
      </c>
      <c r="M12" s="9">
        <f>_xlfn.STDEV.S(M10:M11)/AVERAGE(M10:M11)*100</f>
        <v>10.69059928359791</v>
      </c>
      <c r="N12" s="9">
        <f t="shared" si="4"/>
        <v>8.2668016172122485</v>
      </c>
      <c r="O12" s="9">
        <f t="shared" si="4"/>
        <v>4.7670120079992016</v>
      </c>
      <c r="Q12" s="19" t="s">
        <v>475</v>
      </c>
      <c r="R12" s="9">
        <f>_xlfn.STDEV.S(R10:R11)/AVERAGE(R10:R11)*100</f>
        <v>9.0650181667492671</v>
      </c>
      <c r="S12" s="9">
        <f>_xlfn.STDEV.S(S10:S11)/AVERAGE(S10:S11)*100</f>
        <v>6.7853681022951609</v>
      </c>
      <c r="T12" s="9">
        <f t="shared" ref="T12:AC12" si="5">_xlfn.STDEV.S(T10:T11)/AVERAGE(T10:T11)*100</f>
        <v>5.0589753450744963</v>
      </c>
      <c r="U12" s="9">
        <f>_xlfn.STDEV.S(U10:U11)/AVERAGE(U10:U11)*100</f>
        <v>0.14504754485878313</v>
      </c>
      <c r="V12" s="9">
        <f t="shared" si="5"/>
        <v>64.313045336490745</v>
      </c>
      <c r="W12" s="9">
        <f t="shared" si="5"/>
        <v>7.5240460973161438</v>
      </c>
      <c r="X12" s="9">
        <f t="shared" si="5"/>
        <v>40.213691773602342</v>
      </c>
      <c r="Y12" s="9">
        <f t="shared" si="5"/>
        <v>0.31708824268454849</v>
      </c>
      <c r="Z12" s="9">
        <f t="shared" si="5"/>
        <v>52.20812028843379</v>
      </c>
      <c r="AA12" s="9">
        <f t="shared" si="5"/>
        <v>3.4416701739168247</v>
      </c>
      <c r="AB12" s="9">
        <f t="shared" si="5"/>
        <v>3.6836819857962895</v>
      </c>
      <c r="AC12" s="9">
        <f t="shared" si="5"/>
        <v>5.3905001256373586</v>
      </c>
    </row>
    <row r="13" spans="1:29" x14ac:dyDescent="0.3">
      <c r="C13" s="1" t="s">
        <v>495</v>
      </c>
      <c r="D13" s="18">
        <v>3.8130999999999999</v>
      </c>
      <c r="E13" s="18">
        <v>3.5771000000000002</v>
      </c>
      <c r="F13" s="18">
        <v>1.6413</v>
      </c>
      <c r="G13" s="18">
        <v>0.375</v>
      </c>
      <c r="H13" s="18">
        <v>0.12470000000000001</v>
      </c>
      <c r="I13" s="18">
        <v>5.3999999999999999E-2</v>
      </c>
      <c r="J13" s="18">
        <v>8.0399999999999999E-2</v>
      </c>
      <c r="K13" s="18">
        <v>4.6300000000000001E-2</v>
      </c>
      <c r="L13" s="18">
        <v>6.0999999999999999E-2</v>
      </c>
      <c r="M13" s="18">
        <v>4.3999999999999997E-2</v>
      </c>
      <c r="N13" s="18">
        <v>4.5600000000000002E-2</v>
      </c>
      <c r="O13" s="18">
        <v>4.41E-2</v>
      </c>
      <c r="Q13" s="1" t="s">
        <v>501</v>
      </c>
      <c r="R13" s="18">
        <v>3.8178999999999998</v>
      </c>
      <c r="S13" s="18">
        <v>3.6564000000000001</v>
      </c>
      <c r="T13" s="18">
        <v>3.0478999999999998</v>
      </c>
      <c r="U13" s="18">
        <v>1.2159</v>
      </c>
      <c r="V13" s="18">
        <v>0.24959999999999999</v>
      </c>
      <c r="W13" s="18">
        <v>8.8200000000000001E-2</v>
      </c>
      <c r="X13" s="18">
        <v>5.9900000000000002E-2</v>
      </c>
      <c r="Y13" s="18">
        <v>4.8599999999999997E-2</v>
      </c>
      <c r="Z13" s="18">
        <v>4.8800000000000003E-2</v>
      </c>
      <c r="AA13" s="18">
        <v>5.0999999999999997E-2</v>
      </c>
      <c r="AB13" s="18">
        <v>4.6300000000000001E-2</v>
      </c>
      <c r="AC13" s="18">
        <v>4.99E-2</v>
      </c>
    </row>
    <row r="14" spans="1:29" x14ac:dyDescent="0.3">
      <c r="C14" s="1"/>
      <c r="D14" s="18">
        <v>3.8157999999999999</v>
      </c>
      <c r="E14" s="18">
        <v>3.4980000000000002</v>
      </c>
      <c r="F14" s="18">
        <v>1.7118</v>
      </c>
      <c r="G14" s="18">
        <v>0.39240000000000003</v>
      </c>
      <c r="H14" s="18">
        <v>0.12470000000000001</v>
      </c>
      <c r="I14" s="18">
        <v>6.2399999999999997E-2</v>
      </c>
      <c r="J14" s="18">
        <v>5.6000000000000001E-2</v>
      </c>
      <c r="K14" s="18">
        <v>4.6199999999999998E-2</v>
      </c>
      <c r="L14" s="18">
        <v>5.6300000000000003E-2</v>
      </c>
      <c r="M14" s="18">
        <v>6.4799999999999996E-2</v>
      </c>
      <c r="N14" s="18">
        <v>0.10100000000000001</v>
      </c>
      <c r="O14" s="18">
        <v>5.0599999999999999E-2</v>
      </c>
      <c r="Q14" s="1"/>
      <c r="R14" s="18">
        <v>3.8233999999999999</v>
      </c>
      <c r="S14" s="18">
        <v>3.7128000000000001</v>
      </c>
      <c r="T14" s="18">
        <v>2.6979000000000002</v>
      </c>
      <c r="U14" s="18">
        <v>1.1451</v>
      </c>
      <c r="V14" s="18">
        <v>0.2525</v>
      </c>
      <c r="W14" s="18">
        <v>8.3699999999999997E-2</v>
      </c>
      <c r="X14" s="18">
        <v>5.6899999999999999E-2</v>
      </c>
      <c r="Y14" s="18">
        <v>4.5400000000000003E-2</v>
      </c>
      <c r="Z14" s="18">
        <v>4.5600000000000002E-2</v>
      </c>
      <c r="AA14" s="18">
        <v>4.48E-2</v>
      </c>
      <c r="AB14" s="18">
        <v>4.3099999999999999E-2</v>
      </c>
      <c r="AC14" s="18">
        <v>4.3400000000000001E-2</v>
      </c>
    </row>
    <row r="15" spans="1:29" s="9" customFormat="1" x14ac:dyDescent="0.3">
      <c r="C15" s="19" t="s">
        <v>475</v>
      </c>
      <c r="D15" s="9">
        <f>_xlfn.STDEV.S(D13:D14)/AVERAGE(D13:D14)*100</f>
        <v>5.0051470309051764E-2</v>
      </c>
      <c r="E15" s="9">
        <f>_xlfn.STDEV.S(E13:E14)/AVERAGE(E13:E14)*100</f>
        <v>1.5810983983789872</v>
      </c>
      <c r="F15" s="9">
        <f t="shared" ref="F15:O15" si="6">_xlfn.STDEV.S(F13:F14)/AVERAGE(F13:F14)*100</f>
        <v>2.9734292489726881</v>
      </c>
      <c r="G15" s="9">
        <f>_xlfn.STDEV.S(G13:G14)/AVERAGE(G13:G14)*100</f>
        <v>3.2065827450210955</v>
      </c>
      <c r="H15" s="9">
        <f t="shared" si="6"/>
        <v>0</v>
      </c>
      <c r="I15" s="9">
        <f t="shared" si="6"/>
        <v>10.205664883104806</v>
      </c>
      <c r="J15" s="9">
        <f t="shared" si="6"/>
        <v>25.29824847646892</v>
      </c>
      <c r="K15" s="9">
        <f t="shared" si="6"/>
        <v>0.15288795268898764</v>
      </c>
      <c r="L15" s="9">
        <f t="shared" si="6"/>
        <v>5.6664993547771019</v>
      </c>
      <c r="M15" s="9">
        <f>_xlfn.STDEV.S(M13:M14)/AVERAGE(M13:M14)*100</f>
        <v>27.036435751250345</v>
      </c>
      <c r="N15" s="9">
        <f t="shared" si="6"/>
        <v>53.442995467578093</v>
      </c>
      <c r="O15" s="9">
        <f t="shared" si="6"/>
        <v>9.7068512728881888</v>
      </c>
      <c r="Q15" s="19" t="s">
        <v>475</v>
      </c>
      <c r="R15" s="9">
        <f>_xlfn.STDEV.S(R13:R14)/AVERAGE(R13:R14)*100</f>
        <v>0.10179124747166202</v>
      </c>
      <c r="S15" s="9">
        <f>_xlfn.STDEV.S(S13:S14)/AVERAGE(S13:S14)*100</f>
        <v>1.0823650452945037</v>
      </c>
      <c r="T15" s="9">
        <f t="shared" ref="T15:AC15" si="7">_xlfn.STDEV.S(T13:T14)/AVERAGE(T13:T14)*100</f>
        <v>8.6145488327227326</v>
      </c>
      <c r="U15" s="9">
        <f>_xlfn.STDEV.S(U13:U14)/AVERAGE(U13:U14)*100</f>
        <v>4.2408437194415542</v>
      </c>
      <c r="V15" s="9">
        <f t="shared" si="7"/>
        <v>0.81681325052419751</v>
      </c>
      <c r="W15" s="9">
        <f t="shared" si="7"/>
        <v>3.7021297444321895</v>
      </c>
      <c r="X15" s="9">
        <f t="shared" si="7"/>
        <v>3.6323978485610349</v>
      </c>
      <c r="Y15" s="9">
        <f t="shared" si="7"/>
        <v>4.8143440421211663</v>
      </c>
      <c r="Z15" s="9">
        <f t="shared" si="7"/>
        <v>4.7939442792308329</v>
      </c>
      <c r="AA15" s="9">
        <f t="shared" si="7"/>
        <v>9.1525303619135556</v>
      </c>
      <c r="AB15" s="9">
        <f t="shared" si="7"/>
        <v>5.0620619682258461</v>
      </c>
      <c r="AC15" s="9">
        <f t="shared" si="7"/>
        <v>9.852506061548894</v>
      </c>
    </row>
    <row r="16" spans="1:29" x14ac:dyDescent="0.3">
      <c r="C16" s="1" t="s">
        <v>496</v>
      </c>
      <c r="D16" s="18">
        <v>3.7094999999999998</v>
      </c>
      <c r="E16" s="18">
        <v>2.8208000000000002</v>
      </c>
      <c r="F16" s="18">
        <v>0.82720000000000005</v>
      </c>
      <c r="G16" s="18">
        <v>0.19</v>
      </c>
      <c r="H16" s="18">
        <v>7.1900000000000006E-2</v>
      </c>
      <c r="I16" s="18">
        <v>5.0900000000000001E-2</v>
      </c>
      <c r="J16" s="18">
        <v>5.1400000000000001E-2</v>
      </c>
      <c r="K16" s="18">
        <v>4.3700000000000003E-2</v>
      </c>
      <c r="L16" s="18">
        <v>6.5199999999999994E-2</v>
      </c>
      <c r="M16" s="18">
        <v>5.9900000000000002E-2</v>
      </c>
      <c r="N16" s="18">
        <v>4.7399999999999998E-2</v>
      </c>
      <c r="O16" s="18">
        <v>4.4999999999999998E-2</v>
      </c>
      <c r="Q16" s="1" t="s">
        <v>502</v>
      </c>
      <c r="R16" s="18">
        <v>3.7751999999999999</v>
      </c>
      <c r="S16" s="18">
        <v>3.2427999999999999</v>
      </c>
      <c r="T16" s="18">
        <v>2.1652999999999998</v>
      </c>
      <c r="U16" s="18">
        <v>0.52149999999999996</v>
      </c>
      <c r="V16" s="18">
        <v>0.156</v>
      </c>
      <c r="W16" s="18">
        <v>6.6600000000000006E-2</v>
      </c>
      <c r="X16" s="18">
        <v>4.9299999999999997E-2</v>
      </c>
      <c r="Y16" s="18">
        <v>4.5400000000000003E-2</v>
      </c>
      <c r="Z16" s="18">
        <v>4.5199999999999997E-2</v>
      </c>
      <c r="AA16" s="18">
        <v>4.5100000000000001E-2</v>
      </c>
      <c r="AB16" s="18">
        <v>4.53E-2</v>
      </c>
      <c r="AC16" s="18">
        <v>4.5400000000000003E-2</v>
      </c>
    </row>
    <row r="17" spans="1:29" x14ac:dyDescent="0.3">
      <c r="C17" s="1"/>
      <c r="D17" s="18">
        <v>3.6989000000000001</v>
      </c>
      <c r="E17" s="18">
        <v>2.8466999999999998</v>
      </c>
      <c r="F17" s="18">
        <v>0.85440000000000005</v>
      </c>
      <c r="G17" s="18">
        <v>0.16020000000000001</v>
      </c>
      <c r="H17" s="18">
        <v>7.1999999999999995E-2</v>
      </c>
      <c r="I17" s="18">
        <v>4.7800000000000002E-2</v>
      </c>
      <c r="J17" s="18">
        <v>4.5100000000000001E-2</v>
      </c>
      <c r="K17" s="18">
        <v>4.3200000000000002E-2</v>
      </c>
      <c r="L17" s="18">
        <v>4.6199999999999998E-2</v>
      </c>
      <c r="M17" s="18">
        <v>4.4600000000000001E-2</v>
      </c>
      <c r="N17" s="18">
        <v>4.48E-2</v>
      </c>
      <c r="O17" s="18">
        <v>4.4699999999999997E-2</v>
      </c>
      <c r="Q17" s="1"/>
      <c r="R17" s="18">
        <v>3.7481</v>
      </c>
      <c r="S17" s="18">
        <v>3.5836999999999999</v>
      </c>
      <c r="T17" s="18">
        <v>2.2683</v>
      </c>
      <c r="U17" s="18">
        <v>0.6452</v>
      </c>
      <c r="V17" s="18">
        <v>0.14760000000000001</v>
      </c>
      <c r="W17" s="18">
        <v>6.7500000000000004E-2</v>
      </c>
      <c r="X17" s="18">
        <v>4.99E-2</v>
      </c>
      <c r="Y17" s="18">
        <v>4.58E-2</v>
      </c>
      <c r="Z17" s="18">
        <v>4.5400000000000003E-2</v>
      </c>
      <c r="AA17" s="18">
        <v>4.5100000000000001E-2</v>
      </c>
      <c r="AB17" s="18">
        <v>4.5999999999999999E-2</v>
      </c>
      <c r="AC17" s="18">
        <v>4.4699999999999997E-2</v>
      </c>
    </row>
    <row r="18" spans="1:29" s="9" customFormat="1" x14ac:dyDescent="0.3">
      <c r="C18" s="19" t="s">
        <v>475</v>
      </c>
      <c r="D18" s="9">
        <f>_xlfn.STDEV.S(D16:D17)/AVERAGE(D16:D17)*100</f>
        <v>0.20234684629818062</v>
      </c>
      <c r="E18" s="9">
        <f>_xlfn.STDEV.S(E16:E17)/AVERAGE(E16:E17)*100</f>
        <v>0.6462837453103234</v>
      </c>
      <c r="F18" s="9">
        <f t="shared" ref="F18:O18" si="8">_xlfn.STDEV.S(F16:F17)/AVERAGE(F16:F17)*100</f>
        <v>2.2875005290525801</v>
      </c>
      <c r="G18" s="9">
        <f>_xlfn.STDEV.S(G16:G17)/AVERAGE(G16:G17)*100</f>
        <v>12.034141678674533</v>
      </c>
      <c r="H18" s="9">
        <f t="shared" si="8"/>
        <v>9.8277523444957562E-2</v>
      </c>
      <c r="I18" s="9">
        <f t="shared" si="8"/>
        <v>4.4418055150522715</v>
      </c>
      <c r="J18" s="9">
        <f t="shared" si="8"/>
        <v>9.2326895781870455</v>
      </c>
      <c r="K18" s="9">
        <f t="shared" si="8"/>
        <v>0.8137017044724375</v>
      </c>
      <c r="L18" s="9">
        <f t="shared" si="8"/>
        <v>24.120339035088644</v>
      </c>
      <c r="M18" s="9">
        <f>_xlfn.STDEV.S(M16:M17)/AVERAGE(M16:M17)*100</f>
        <v>20.705710530438658</v>
      </c>
      <c r="N18" s="9">
        <f t="shared" si="8"/>
        <v>3.9880208917245601</v>
      </c>
      <c r="O18" s="9">
        <f t="shared" si="8"/>
        <v>0.4729811245394992</v>
      </c>
      <c r="Q18" s="19" t="s">
        <v>475</v>
      </c>
      <c r="R18" s="9">
        <f>_xlfn.STDEV.S(R16:R17)/AVERAGE(R16:R17)*100</f>
        <v>0.50941990270640192</v>
      </c>
      <c r="S18" s="9">
        <f>_xlfn.STDEV.S(S16:S17)/AVERAGE(S16:S17)*100</f>
        <v>7.0622632888447683</v>
      </c>
      <c r="T18" s="9">
        <f t="shared" ref="T18:AC18" si="9">_xlfn.STDEV.S(T16:T17)/AVERAGE(T16:T17)*100</f>
        <v>3.2854564445242938</v>
      </c>
      <c r="U18" s="9">
        <f>_xlfn.STDEV.S(U16:U17)/AVERAGE(U16:U17)*100</f>
        <v>14.994275963448253</v>
      </c>
      <c r="V18" s="9">
        <f t="shared" si="9"/>
        <v>3.9128438484631047</v>
      </c>
      <c r="W18" s="9">
        <f t="shared" si="9"/>
        <v>0.94913661904234348</v>
      </c>
      <c r="X18" s="9">
        <f t="shared" si="9"/>
        <v>0.8553711062740541</v>
      </c>
      <c r="Y18" s="9">
        <f t="shared" si="9"/>
        <v>0.62026910630398524</v>
      </c>
      <c r="Z18" s="9">
        <f t="shared" si="9"/>
        <v>0.31218842436493055</v>
      </c>
      <c r="AA18" s="9">
        <f t="shared" si="9"/>
        <v>0</v>
      </c>
      <c r="AB18" s="9">
        <f t="shared" si="9"/>
        <v>1.0842820302970049</v>
      </c>
      <c r="AC18" s="9">
        <f t="shared" si="9"/>
        <v>1.0987230784252777</v>
      </c>
    </row>
    <row r="19" spans="1:29" x14ac:dyDescent="0.3">
      <c r="C19" s="1" t="s">
        <v>497</v>
      </c>
      <c r="D19" s="18">
        <v>3.3184</v>
      </c>
      <c r="E19" s="18">
        <v>1.0739000000000001</v>
      </c>
      <c r="F19" s="18">
        <v>0.2011</v>
      </c>
      <c r="G19" s="18">
        <v>7.4300000000000005E-2</v>
      </c>
      <c r="H19" s="18">
        <v>4.9500000000000002E-2</v>
      </c>
      <c r="I19" s="18">
        <v>4.4900000000000002E-2</v>
      </c>
      <c r="J19" s="18">
        <v>4.3999999999999997E-2</v>
      </c>
      <c r="K19" s="18">
        <v>4.3200000000000002E-2</v>
      </c>
      <c r="L19" s="18">
        <v>5.91E-2</v>
      </c>
      <c r="M19" s="18">
        <v>4.4200000000000003E-2</v>
      </c>
      <c r="N19" s="18">
        <v>4.3999999999999997E-2</v>
      </c>
      <c r="O19" s="18">
        <v>4.6100000000000002E-2</v>
      </c>
      <c r="Q19" s="1" t="s">
        <v>503</v>
      </c>
      <c r="R19" s="18">
        <v>3.6823000000000001</v>
      </c>
      <c r="S19" s="18">
        <v>3.1915</v>
      </c>
      <c r="T19" s="18">
        <v>1.2859</v>
      </c>
      <c r="U19" s="18">
        <v>0.3901</v>
      </c>
      <c r="V19" s="18">
        <v>0.10349999999999999</v>
      </c>
      <c r="W19" s="18">
        <v>5.45E-2</v>
      </c>
      <c r="X19" s="18">
        <v>4.7800000000000002E-2</v>
      </c>
      <c r="Y19" s="18">
        <v>4.4999999999999998E-2</v>
      </c>
      <c r="Z19" s="18">
        <v>4.5199999999999997E-2</v>
      </c>
      <c r="AA19" s="18">
        <v>4.8099999999999997E-2</v>
      </c>
      <c r="AB19" s="18">
        <v>4.5600000000000002E-2</v>
      </c>
      <c r="AC19" s="18">
        <v>4.4999999999999998E-2</v>
      </c>
    </row>
    <row r="20" spans="1:29" x14ac:dyDescent="0.3">
      <c r="C20" s="1"/>
      <c r="D20" s="18">
        <v>3.2187999999999999</v>
      </c>
      <c r="E20" s="18">
        <v>1.1759999999999999</v>
      </c>
      <c r="F20" s="18">
        <v>0.2482</v>
      </c>
      <c r="G20" s="18">
        <v>7.3800000000000004E-2</v>
      </c>
      <c r="H20" s="18">
        <v>5.11E-2</v>
      </c>
      <c r="I20" s="18">
        <v>4.5699999999999998E-2</v>
      </c>
      <c r="J20" s="18">
        <v>4.2999999999999997E-2</v>
      </c>
      <c r="K20" s="18">
        <v>4.3200000000000002E-2</v>
      </c>
      <c r="L20" s="18">
        <v>4.4299999999999999E-2</v>
      </c>
      <c r="M20" s="18">
        <v>4.7100000000000003E-2</v>
      </c>
      <c r="N20" s="18">
        <v>4.4699999999999997E-2</v>
      </c>
      <c r="O20" s="18">
        <v>5.2999999999999999E-2</v>
      </c>
      <c r="Q20" s="1"/>
      <c r="R20" s="18">
        <v>3.5880000000000001</v>
      </c>
      <c r="S20" s="18">
        <v>2.4441000000000002</v>
      </c>
      <c r="T20" s="18">
        <v>1.2695000000000001</v>
      </c>
      <c r="U20" s="18">
        <v>0.35849999999999999</v>
      </c>
      <c r="V20" s="18">
        <v>9.7000000000000003E-2</v>
      </c>
      <c r="W20" s="18">
        <v>5.7000000000000002E-2</v>
      </c>
      <c r="X20" s="18">
        <v>4.7500000000000001E-2</v>
      </c>
      <c r="Y20" s="18">
        <v>4.7300000000000002E-2</v>
      </c>
      <c r="Z20" s="18">
        <v>4.5699999999999998E-2</v>
      </c>
      <c r="AA20" s="18">
        <v>4.6699999999999998E-2</v>
      </c>
      <c r="AB20" s="18">
        <v>4.7899999999999998E-2</v>
      </c>
      <c r="AC20" s="18">
        <v>4.8599999999999997E-2</v>
      </c>
    </row>
    <row r="21" spans="1:29" s="9" customFormat="1" x14ac:dyDescent="0.3">
      <c r="C21" s="19" t="s">
        <v>475</v>
      </c>
      <c r="D21" s="9">
        <f>_xlfn.STDEV.S(D19:D20)/AVERAGE(D19:D20)*100</f>
        <v>2.1546789269467115</v>
      </c>
      <c r="E21" s="9">
        <f>_xlfn.STDEV.S(E19:E20)/AVERAGE(E19:E20)*100</f>
        <v>6.4176721062399578</v>
      </c>
      <c r="F21" s="9">
        <f t="shared" ref="F21:O21" si="10">_xlfn.STDEV.S(F19:F20)/AVERAGE(F19:F20)*100</f>
        <v>14.825163317999646</v>
      </c>
      <c r="G21" s="9">
        <f>_xlfn.STDEV.S(G19:G20)/AVERAGE(G19:G20)*100</f>
        <v>0.47745224928193658</v>
      </c>
      <c r="H21" s="9">
        <f t="shared" si="10"/>
        <v>2.2492462224621752</v>
      </c>
      <c r="I21" s="9">
        <f t="shared" si="10"/>
        <v>1.2487536974596789</v>
      </c>
      <c r="J21" s="9">
        <f t="shared" si="10"/>
        <v>1.6255328303139041</v>
      </c>
      <c r="K21" s="9">
        <f t="shared" si="10"/>
        <v>0</v>
      </c>
      <c r="L21" s="9">
        <f t="shared" si="10"/>
        <v>20.242128358918666</v>
      </c>
      <c r="M21" s="9">
        <f>_xlfn.STDEV.S(M19:M20)/AVERAGE(M19:M20)*100</f>
        <v>4.4920255540875953</v>
      </c>
      <c r="N21" s="9">
        <f t="shared" si="10"/>
        <v>1.1160648181072892</v>
      </c>
      <c r="O21" s="9">
        <f t="shared" si="10"/>
        <v>9.84669382479753</v>
      </c>
      <c r="Q21" s="19" t="s">
        <v>475</v>
      </c>
      <c r="R21" s="9">
        <f>_xlfn.STDEV.S(R19:R20)/AVERAGE(R19:R20)*100</f>
        <v>1.8343168635652298</v>
      </c>
      <c r="S21" s="9">
        <f>_xlfn.STDEV.S(S19:S20)/AVERAGE(S19:S20)*100</f>
        <v>18.75546909854587</v>
      </c>
      <c r="T21" s="9">
        <f t="shared" ref="T21:AC21" si="11">_xlfn.STDEV.S(T19:T20)/AVERAGE(T19:T20)*100</f>
        <v>0.90761142767937364</v>
      </c>
      <c r="U21" s="9">
        <f>_xlfn.STDEV.S(U19:U20)/AVERAGE(U19:U20)*100</f>
        <v>5.969696576407939</v>
      </c>
      <c r="V21" s="9">
        <f t="shared" si="11"/>
        <v>4.5847322470948155</v>
      </c>
      <c r="W21" s="9">
        <f t="shared" si="11"/>
        <v>3.1708824268455076</v>
      </c>
      <c r="X21" s="9">
        <f t="shared" si="11"/>
        <v>0.44518790001251923</v>
      </c>
      <c r="Y21" s="9">
        <f t="shared" si="11"/>
        <v>3.5240424631182274</v>
      </c>
      <c r="Z21" s="9">
        <f t="shared" si="11"/>
        <v>0.77789524883008598</v>
      </c>
      <c r="AA21" s="9">
        <f t="shared" si="11"/>
        <v>2.0885010414792524</v>
      </c>
      <c r="AB21" s="9">
        <f t="shared" si="11"/>
        <v>3.4788141106503891</v>
      </c>
      <c r="AC21" s="9">
        <f t="shared" si="11"/>
        <v>5.4392829322042111</v>
      </c>
    </row>
    <row r="22" spans="1:29" x14ac:dyDescent="0.3">
      <c r="C22" s="1" t="s">
        <v>498</v>
      </c>
      <c r="D22" s="18">
        <v>1.5285</v>
      </c>
      <c r="E22" s="18">
        <v>0.32279999999999998</v>
      </c>
      <c r="F22" s="18">
        <v>9.6799999999999997E-2</v>
      </c>
      <c r="G22" s="18">
        <v>5.2900000000000003E-2</v>
      </c>
      <c r="H22" s="18">
        <v>4.6300000000000001E-2</v>
      </c>
      <c r="I22" s="18">
        <v>4.4299999999999999E-2</v>
      </c>
      <c r="J22" s="18">
        <v>4.48E-2</v>
      </c>
      <c r="K22" s="18">
        <v>6.7400000000000002E-2</v>
      </c>
      <c r="L22" s="18">
        <v>5.2699999999999997E-2</v>
      </c>
      <c r="M22" s="18">
        <v>0.1971</v>
      </c>
      <c r="N22" s="18">
        <v>4.9200000000000001E-2</v>
      </c>
      <c r="O22" s="18">
        <v>4.19E-2</v>
      </c>
      <c r="Q22" s="1" t="s">
        <v>504</v>
      </c>
      <c r="R22" s="18">
        <v>3.6223999999999998</v>
      </c>
      <c r="S22" s="18">
        <v>3.3405999999999998</v>
      </c>
      <c r="T22" s="18">
        <v>1.5170999999999999</v>
      </c>
      <c r="U22" s="18">
        <v>0.3674</v>
      </c>
      <c r="V22" s="18">
        <v>9.6699999999999994E-2</v>
      </c>
      <c r="W22" s="18">
        <v>5.5E-2</v>
      </c>
      <c r="X22" s="18">
        <v>4.6800000000000001E-2</v>
      </c>
      <c r="Y22" s="18">
        <v>4.5499999999999999E-2</v>
      </c>
      <c r="Z22" s="18">
        <v>5.0599999999999999E-2</v>
      </c>
      <c r="AA22" s="18">
        <v>5.8999999999999997E-2</v>
      </c>
      <c r="AB22" s="18">
        <v>4.3099999999999999E-2</v>
      </c>
      <c r="AC22" s="18">
        <v>4.3499999999999997E-2</v>
      </c>
    </row>
    <row r="23" spans="1:29" x14ac:dyDescent="0.3">
      <c r="C23" s="1"/>
      <c r="D23" s="18">
        <v>1.4626999999999999</v>
      </c>
      <c r="E23" s="18">
        <v>0.3412</v>
      </c>
      <c r="F23" s="18">
        <v>9.3399999999999997E-2</v>
      </c>
      <c r="G23" s="18">
        <v>5.4600000000000003E-2</v>
      </c>
      <c r="H23" s="18">
        <v>4.6100000000000002E-2</v>
      </c>
      <c r="I23" s="18">
        <v>4.2099999999999999E-2</v>
      </c>
      <c r="J23" s="18">
        <v>4.4499999999999998E-2</v>
      </c>
      <c r="K23" s="18">
        <v>4.3200000000000002E-2</v>
      </c>
      <c r="L23" s="18">
        <v>8.9399999999999993E-2</v>
      </c>
      <c r="M23" s="18">
        <v>0.1431</v>
      </c>
      <c r="N23" s="18">
        <v>8.8800000000000004E-2</v>
      </c>
      <c r="O23" s="18">
        <v>4.1799999999999997E-2</v>
      </c>
      <c r="Q23" s="1"/>
      <c r="R23" s="18">
        <v>3.7078000000000002</v>
      </c>
      <c r="S23" s="18">
        <v>3.0304000000000002</v>
      </c>
      <c r="T23" s="18">
        <v>1.2887</v>
      </c>
      <c r="U23" s="18">
        <v>0.35249999999999998</v>
      </c>
      <c r="V23" s="18">
        <v>0.1012</v>
      </c>
      <c r="W23" s="18">
        <v>5.0799999999999998E-2</v>
      </c>
      <c r="X23" s="18">
        <v>0.05</v>
      </c>
      <c r="Y23" s="18">
        <v>4.4900000000000002E-2</v>
      </c>
      <c r="Z23" s="18">
        <v>4.41E-2</v>
      </c>
      <c r="AA23" s="18">
        <v>4.2799999999999998E-2</v>
      </c>
      <c r="AB23" s="18">
        <v>4.2799999999999998E-2</v>
      </c>
      <c r="AC23" s="18">
        <v>4.2500000000000003E-2</v>
      </c>
    </row>
    <row r="24" spans="1:29" s="9" customFormat="1" x14ac:dyDescent="0.3">
      <c r="C24" s="19" t="s">
        <v>475</v>
      </c>
      <c r="D24" s="9">
        <f>_xlfn.STDEV.S(D22:D23)/AVERAGE(D22:D23)*100</f>
        <v>3.1109672507404973</v>
      </c>
      <c r="E24" s="9">
        <f>_xlfn.STDEV.S(E22:E23)/AVERAGE(E22:E23)*100</f>
        <v>3.9189050523591855</v>
      </c>
      <c r="F24" s="9">
        <f t="shared" ref="F24:O24" si="12">_xlfn.STDEV.S(F22:F23)/AVERAGE(F22:F23)*100</f>
        <v>2.5280368622862905</v>
      </c>
      <c r="G24" s="9">
        <f>_xlfn.STDEV.S(G22:G23)/AVERAGE(G22:G23)*100</f>
        <v>2.2364307497993128</v>
      </c>
      <c r="H24" s="9">
        <f t="shared" si="12"/>
        <v>0.3061068316824862</v>
      </c>
      <c r="I24" s="9">
        <f t="shared" si="12"/>
        <v>3.601006756042604</v>
      </c>
      <c r="J24" s="9">
        <f t="shared" si="12"/>
        <v>0.47509974099880276</v>
      </c>
      <c r="K24" s="9">
        <f t="shared" si="12"/>
        <v>30.943913390080336</v>
      </c>
      <c r="L24" s="9">
        <f t="shared" si="12"/>
        <v>36.524727472971506</v>
      </c>
      <c r="M24" s="9">
        <f>_xlfn.STDEV.S(M22:M23)/AVERAGE(M22:M23)*100</f>
        <v>22.44783432338247</v>
      </c>
      <c r="N24" s="9">
        <f t="shared" si="12"/>
        <v>40.581780485488792</v>
      </c>
      <c r="O24" s="9">
        <f t="shared" si="12"/>
        <v>0.16896219383191582</v>
      </c>
      <c r="Q24" s="19" t="s">
        <v>475</v>
      </c>
      <c r="R24" s="9">
        <f>_xlfn.STDEV.S(R22:R23)/AVERAGE(R22:R23)*100</f>
        <v>1.6476199588914744</v>
      </c>
      <c r="S24" s="9">
        <f>_xlfn.STDEV.S(S22:S23)/AVERAGE(S22:S23)*100</f>
        <v>6.8857172664908717</v>
      </c>
      <c r="T24" s="9">
        <f t="shared" ref="T24:AC24" si="13">_xlfn.STDEV.S(T22:T23)/AVERAGE(T22:T23)*100</f>
        <v>11.512095575094976</v>
      </c>
      <c r="U24" s="9">
        <f>_xlfn.STDEV.S(U22:U23)/AVERAGE(U22:U23)*100</f>
        <v>2.9270429336517783</v>
      </c>
      <c r="V24" s="9">
        <f t="shared" si="13"/>
        <v>3.2157458467301328</v>
      </c>
      <c r="W24" s="9">
        <f t="shared" si="13"/>
        <v>5.6140803043166372</v>
      </c>
      <c r="X24" s="9">
        <f t="shared" si="13"/>
        <v>4.6750861566052757</v>
      </c>
      <c r="Y24" s="9">
        <f t="shared" si="13"/>
        <v>0.93863732015912815</v>
      </c>
      <c r="Z24" s="9">
        <f t="shared" si="13"/>
        <v>9.7068512728881888</v>
      </c>
      <c r="AA24" s="9">
        <f t="shared" si="13"/>
        <v>22.505166709669968</v>
      </c>
      <c r="AB24" s="9">
        <f t="shared" si="13"/>
        <v>0.49390462015358649</v>
      </c>
      <c r="AC24" s="9">
        <f t="shared" si="13"/>
        <v>1.6444343748524264</v>
      </c>
    </row>
    <row r="25" spans="1:29" x14ac:dyDescent="0.3">
      <c r="C25" s="1" t="s">
        <v>499</v>
      </c>
      <c r="D25" s="18">
        <v>4.7E-2</v>
      </c>
      <c r="E25" s="18">
        <v>4.53E-2</v>
      </c>
      <c r="F25" s="18">
        <v>4.4699999999999997E-2</v>
      </c>
      <c r="G25" s="18">
        <v>4.4299999999999999E-2</v>
      </c>
      <c r="H25" s="18">
        <v>4.5600000000000002E-2</v>
      </c>
      <c r="I25" s="18">
        <v>4.7699999999999999E-2</v>
      </c>
      <c r="J25" s="18">
        <v>4.4600000000000001E-2</v>
      </c>
      <c r="K25" s="18">
        <v>4.4200000000000003E-2</v>
      </c>
      <c r="L25" s="18">
        <v>5.3900000000000003E-2</v>
      </c>
      <c r="M25" s="18">
        <v>6.1600000000000002E-2</v>
      </c>
      <c r="N25" s="18">
        <v>4.5400000000000003E-2</v>
      </c>
      <c r="O25" s="18">
        <v>4.4400000000000002E-2</v>
      </c>
      <c r="Q25" s="1" t="s">
        <v>505</v>
      </c>
      <c r="R25" s="18">
        <v>3.5013999999999998</v>
      </c>
      <c r="S25" s="18">
        <v>2.3472</v>
      </c>
      <c r="T25" s="18">
        <v>0.88200000000000001</v>
      </c>
      <c r="U25" s="18">
        <v>0.2601</v>
      </c>
      <c r="V25" s="18">
        <v>0.1401</v>
      </c>
      <c r="W25" s="18">
        <v>5.5399999999999998E-2</v>
      </c>
      <c r="X25" s="18">
        <v>5.0700000000000002E-2</v>
      </c>
      <c r="Y25" s="18">
        <v>4.7300000000000002E-2</v>
      </c>
      <c r="Z25" s="18">
        <v>5.0599999999999999E-2</v>
      </c>
      <c r="AA25" s="18">
        <v>4.4999999999999998E-2</v>
      </c>
      <c r="AB25" s="18">
        <v>4.3999999999999997E-2</v>
      </c>
      <c r="AC25" s="18">
        <v>4.3900000000000002E-2</v>
      </c>
    </row>
    <row r="26" spans="1:29" x14ac:dyDescent="0.3">
      <c r="C26" s="1"/>
      <c r="D26" s="18">
        <v>4.9799999999999997E-2</v>
      </c>
      <c r="E26" s="18">
        <v>0.13100000000000001</v>
      </c>
      <c r="F26" s="18">
        <v>5.0799999999999998E-2</v>
      </c>
      <c r="G26" s="18">
        <v>4.4699999999999997E-2</v>
      </c>
      <c r="H26" s="18">
        <v>5.0500000000000003E-2</v>
      </c>
      <c r="I26" s="18">
        <v>4.7300000000000002E-2</v>
      </c>
      <c r="J26" s="18">
        <v>4.7100000000000003E-2</v>
      </c>
      <c r="K26" s="18">
        <v>4.87E-2</v>
      </c>
      <c r="L26" s="18">
        <v>6.1499999999999999E-2</v>
      </c>
      <c r="M26" s="18">
        <v>5.91E-2</v>
      </c>
      <c r="N26" s="18">
        <v>0.06</v>
      </c>
      <c r="O26" s="18">
        <v>4.5699999999999998E-2</v>
      </c>
      <c r="Q26" s="1"/>
      <c r="R26" s="18">
        <v>3.4990000000000001</v>
      </c>
      <c r="S26" s="18">
        <v>2.8294999999999999</v>
      </c>
      <c r="T26" s="18">
        <v>0.98070000000000002</v>
      </c>
      <c r="U26" s="18">
        <v>0.26240000000000002</v>
      </c>
      <c r="V26" s="18">
        <v>0.14199999999999999</v>
      </c>
      <c r="W26" s="18">
        <v>5.8099999999999999E-2</v>
      </c>
      <c r="X26" s="18">
        <v>4.9399999999999999E-2</v>
      </c>
      <c r="Y26" s="18">
        <v>4.7699999999999999E-2</v>
      </c>
      <c r="Z26" s="18">
        <v>5.3600000000000002E-2</v>
      </c>
      <c r="AA26" s="18">
        <v>5.5800000000000002E-2</v>
      </c>
      <c r="AB26" s="18">
        <v>4.4999999999999998E-2</v>
      </c>
      <c r="AC26" s="18">
        <v>4.8099999999999997E-2</v>
      </c>
    </row>
    <row r="27" spans="1:29" s="9" customFormat="1" x14ac:dyDescent="0.3">
      <c r="C27" s="19" t="s">
        <v>475</v>
      </c>
      <c r="D27" s="9">
        <f>_xlfn.STDEV.S(D25:D26)/AVERAGE(D25:D26)*100</f>
        <v>4.0907003870296093</v>
      </c>
      <c r="E27" s="9">
        <f>_xlfn.STDEV.S(E25:E26)/AVERAGE(E25:E26)*100</f>
        <v>68.745378499928663</v>
      </c>
      <c r="F27" s="9">
        <f t="shared" ref="F27:O27" si="14">_xlfn.STDEV.S(F25:F26)/AVERAGE(F25:F26)*100</f>
        <v>9.0331965764145341</v>
      </c>
      <c r="G27" s="9">
        <f>_xlfn.STDEV.S(G25:G26)/AVERAGE(G25:G26)*100</f>
        <v>0.63560160106655572</v>
      </c>
      <c r="H27" s="9">
        <f t="shared" si="14"/>
        <v>7.2108704012780107</v>
      </c>
      <c r="I27" s="9">
        <f t="shared" si="14"/>
        <v>0.5954583420518258</v>
      </c>
      <c r="J27" s="9">
        <f t="shared" si="14"/>
        <v>3.8555440631763807</v>
      </c>
      <c r="K27" s="9">
        <f t="shared" si="14"/>
        <v>6.8503348015919503</v>
      </c>
      <c r="L27" s="9">
        <f t="shared" si="14"/>
        <v>9.3137115026304294</v>
      </c>
      <c r="M27" s="9">
        <f>_xlfn.STDEV.S(M25:M26)/AVERAGE(M25:M26)*100</f>
        <v>2.9291913056609284</v>
      </c>
      <c r="N27" s="9">
        <f t="shared" si="14"/>
        <v>19.589675531923429</v>
      </c>
      <c r="O27" s="9">
        <f t="shared" si="14"/>
        <v>2.0404857170754909</v>
      </c>
      <c r="Q27" s="19" t="s">
        <v>475</v>
      </c>
      <c r="R27" s="9">
        <f>_xlfn.STDEV.S(R25:R26)/AVERAGE(R25:R26)*100</f>
        <v>4.8484551592695477E-2</v>
      </c>
      <c r="S27" s="9">
        <f>_xlfn.STDEV.S(S25:S26)/AVERAGE(S25:S26)*100</f>
        <v>13.175868818601497</v>
      </c>
      <c r="T27" s="9">
        <f t="shared" ref="T27:AC27" si="15">_xlfn.STDEV.S(T25:T26)/AVERAGE(T25:T26)*100</f>
        <v>7.493578064434665</v>
      </c>
      <c r="U27" s="9">
        <f>_xlfn.STDEV.S(U25:U26)/AVERAGE(U25:U26)*100</f>
        <v>0.62252463032691929</v>
      </c>
      <c r="V27" s="9">
        <f t="shared" si="15"/>
        <v>0.95250115863483131</v>
      </c>
      <c r="W27" s="9">
        <f t="shared" si="15"/>
        <v>3.3642084743677163</v>
      </c>
      <c r="X27" s="9">
        <f t="shared" si="15"/>
        <v>1.8366409900949323</v>
      </c>
      <c r="Y27" s="9">
        <f t="shared" si="15"/>
        <v>0.5954583420518258</v>
      </c>
      <c r="Z27" s="9">
        <f t="shared" si="15"/>
        <v>4.0716321373505657</v>
      </c>
      <c r="AA27" s="9">
        <f t="shared" si="15"/>
        <v>15.152288168283127</v>
      </c>
      <c r="AB27" s="9">
        <f t="shared" si="15"/>
        <v>1.5890040026664005</v>
      </c>
      <c r="AC27" s="9">
        <f t="shared" si="15"/>
        <v>6.4561923499641223</v>
      </c>
    </row>
    <row r="29" spans="1:29" x14ac:dyDescent="0.3">
      <c r="A29" s="18" t="s">
        <v>8</v>
      </c>
    </row>
    <row r="30" spans="1:29" x14ac:dyDescent="0.3">
      <c r="A30" s="18" t="s">
        <v>9</v>
      </c>
    </row>
    <row r="31" spans="1:29" x14ac:dyDescent="0.3">
      <c r="A31" s="18" t="s">
        <v>10</v>
      </c>
      <c r="B31" s="18" t="s">
        <v>413</v>
      </c>
      <c r="C31" s="18" t="s">
        <v>11</v>
      </c>
      <c r="D31" s="18" t="s">
        <v>12</v>
      </c>
      <c r="E31" s="18" t="s">
        <v>13</v>
      </c>
      <c r="F31" s="18" t="s">
        <v>14</v>
      </c>
      <c r="G31" s="18" t="s">
        <v>15</v>
      </c>
      <c r="H31" s="18" t="s">
        <v>16</v>
      </c>
    </row>
    <row r="32" spans="1:29" x14ac:dyDescent="0.3">
      <c r="A32" s="18">
        <v>1</v>
      </c>
      <c r="B32" s="18">
        <v>100</v>
      </c>
      <c r="C32" s="18" t="s">
        <v>17</v>
      </c>
      <c r="D32" s="18" t="s">
        <v>18</v>
      </c>
      <c r="E32" s="18">
        <v>3.6259999999999999</v>
      </c>
      <c r="F32" s="18">
        <v>3.6190000000000002</v>
      </c>
      <c r="G32" s="18">
        <v>1.0999999999999999E-2</v>
      </c>
      <c r="H32" s="18">
        <v>0.3</v>
      </c>
    </row>
    <row r="33" spans="1:8" x14ac:dyDescent="0.3">
      <c r="A33" s="18" t="s">
        <v>19</v>
      </c>
      <c r="B33" s="18" t="s">
        <v>19</v>
      </c>
      <c r="C33" s="18" t="s">
        <v>17</v>
      </c>
      <c r="D33" s="18" t="s">
        <v>20</v>
      </c>
      <c r="E33" s="18">
        <v>3.6110000000000002</v>
      </c>
      <c r="F33" s="18" t="s">
        <v>19</v>
      </c>
      <c r="G33" s="18" t="s">
        <v>19</v>
      </c>
      <c r="H33" s="18" t="s">
        <v>19</v>
      </c>
    </row>
    <row r="34" spans="1:8" x14ac:dyDescent="0.3">
      <c r="A34" s="18">
        <v>2</v>
      </c>
      <c r="B34" s="18">
        <v>33.332999999999998</v>
      </c>
      <c r="C34" s="18">
        <v>9.4350000000000005</v>
      </c>
      <c r="D34" s="18" t="s">
        <v>21</v>
      </c>
      <c r="E34" s="18">
        <v>3.2919999999999998</v>
      </c>
      <c r="F34" s="18">
        <v>3.4209999999999998</v>
      </c>
      <c r="G34" s="18">
        <v>0.18099999999999999</v>
      </c>
      <c r="H34" s="18">
        <v>5.3</v>
      </c>
    </row>
    <row r="35" spans="1:8" x14ac:dyDescent="0.3">
      <c r="A35" s="18" t="s">
        <v>19</v>
      </c>
      <c r="B35" s="18" t="s">
        <v>19</v>
      </c>
      <c r="C35" s="18" t="s">
        <v>17</v>
      </c>
      <c r="D35" s="18" t="s">
        <v>22</v>
      </c>
      <c r="E35" s="18">
        <v>3.5489999999999999</v>
      </c>
      <c r="F35" s="18" t="s">
        <v>19</v>
      </c>
      <c r="G35" s="18" t="s">
        <v>19</v>
      </c>
      <c r="H35" s="18" t="s">
        <v>19</v>
      </c>
    </row>
    <row r="36" spans="1:8" x14ac:dyDescent="0.3">
      <c r="A36" s="18">
        <v>3</v>
      </c>
      <c r="B36" s="18">
        <v>11.111000000000001</v>
      </c>
      <c r="C36" s="18">
        <v>9.7780000000000005</v>
      </c>
      <c r="D36" s="18" t="s">
        <v>23</v>
      </c>
      <c r="E36" s="18">
        <v>3.3109999999999999</v>
      </c>
      <c r="F36" s="18">
        <v>3.363</v>
      </c>
      <c r="G36" s="18">
        <v>7.3999999999999996E-2</v>
      </c>
      <c r="H36" s="18">
        <v>2.2000000000000002</v>
      </c>
    </row>
    <row r="37" spans="1:8" x14ac:dyDescent="0.3">
      <c r="A37" s="18" t="s">
        <v>19</v>
      </c>
      <c r="B37" s="18" t="s">
        <v>19</v>
      </c>
      <c r="C37" s="18">
        <v>12.803000000000001</v>
      </c>
      <c r="D37" s="18" t="s">
        <v>24</v>
      </c>
      <c r="E37" s="18">
        <v>3.415</v>
      </c>
      <c r="F37" s="18" t="s">
        <v>19</v>
      </c>
      <c r="G37" s="18" t="s">
        <v>19</v>
      </c>
      <c r="H37" s="18" t="s">
        <v>19</v>
      </c>
    </row>
    <row r="38" spans="1:8" x14ac:dyDescent="0.3">
      <c r="A38" s="18">
        <v>4</v>
      </c>
      <c r="B38" s="18">
        <v>3.7040000000000002</v>
      </c>
      <c r="C38" s="18">
        <v>3.9060000000000001</v>
      </c>
      <c r="D38" s="18" t="s">
        <v>25</v>
      </c>
      <c r="E38" s="18">
        <v>2.492</v>
      </c>
      <c r="F38" s="18">
        <v>2.4489999999999998</v>
      </c>
      <c r="G38" s="18">
        <v>6.0999999999999999E-2</v>
      </c>
      <c r="H38" s="18">
        <v>2.5</v>
      </c>
    </row>
    <row r="39" spans="1:8" x14ac:dyDescent="0.3">
      <c r="A39" s="18" t="s">
        <v>19</v>
      </c>
      <c r="B39" s="18" t="s">
        <v>19</v>
      </c>
      <c r="C39" s="18">
        <v>3.64</v>
      </c>
      <c r="D39" s="18" t="s">
        <v>26</v>
      </c>
      <c r="E39" s="18">
        <v>2.4060000000000001</v>
      </c>
      <c r="F39" s="18" t="s">
        <v>19</v>
      </c>
      <c r="G39" s="18" t="s">
        <v>19</v>
      </c>
      <c r="H39" s="18" t="s">
        <v>19</v>
      </c>
    </row>
    <row r="40" spans="1:8" x14ac:dyDescent="0.3">
      <c r="A40" s="18">
        <v>5</v>
      </c>
      <c r="B40" s="18">
        <v>1.2350000000000001</v>
      </c>
      <c r="C40" s="18">
        <v>1.2689999999999999</v>
      </c>
      <c r="D40" s="18" t="s">
        <v>27</v>
      </c>
      <c r="E40" s="18">
        <v>1.1639999999999999</v>
      </c>
      <c r="F40" s="18">
        <v>1.0960000000000001</v>
      </c>
      <c r="G40" s="18">
        <v>9.7000000000000003E-2</v>
      </c>
      <c r="H40" s="18">
        <v>8.9</v>
      </c>
    </row>
    <row r="41" spans="1:8" x14ac:dyDescent="0.3">
      <c r="A41" s="18" t="s">
        <v>19</v>
      </c>
      <c r="B41" s="18" t="s">
        <v>19</v>
      </c>
      <c r="C41" s="18">
        <v>1.0920000000000001</v>
      </c>
      <c r="D41" s="18" t="s">
        <v>28</v>
      </c>
      <c r="E41" s="18">
        <v>1.0269999999999999</v>
      </c>
      <c r="F41" s="18" t="s">
        <v>19</v>
      </c>
      <c r="G41" s="18" t="s">
        <v>19</v>
      </c>
      <c r="H41" s="18" t="s">
        <v>19</v>
      </c>
    </row>
    <row r="42" spans="1:8" x14ac:dyDescent="0.3">
      <c r="A42" s="18">
        <v>6</v>
      </c>
      <c r="B42" s="18">
        <v>0.41199999999999998</v>
      </c>
      <c r="C42" s="18">
        <v>0.441</v>
      </c>
      <c r="D42" s="18" t="s">
        <v>29</v>
      </c>
      <c r="E42" s="18">
        <v>0.46100000000000002</v>
      </c>
      <c r="F42" s="18">
        <v>0.47</v>
      </c>
      <c r="G42" s="18">
        <v>1.2E-2</v>
      </c>
      <c r="H42" s="18">
        <v>2.5</v>
      </c>
    </row>
    <row r="43" spans="1:8" x14ac:dyDescent="0.3">
      <c r="A43" s="18" t="s">
        <v>19</v>
      </c>
      <c r="B43" s="18" t="s">
        <v>19</v>
      </c>
      <c r="C43" s="18">
        <v>0.45900000000000002</v>
      </c>
      <c r="D43" s="18" t="s">
        <v>30</v>
      </c>
      <c r="E43" s="18">
        <v>0.47799999999999998</v>
      </c>
      <c r="F43" s="18" t="s">
        <v>19</v>
      </c>
      <c r="G43" s="18" t="s">
        <v>19</v>
      </c>
      <c r="H43" s="18" t="s">
        <v>19</v>
      </c>
    </row>
    <row r="44" spans="1:8" x14ac:dyDescent="0.3">
      <c r="A44" s="18">
        <v>7</v>
      </c>
      <c r="B44" s="18">
        <v>0.13700000000000001</v>
      </c>
      <c r="C44" s="18">
        <v>0.156</v>
      </c>
      <c r="D44" s="18" t="s">
        <v>31</v>
      </c>
      <c r="E44" s="18">
        <v>0.19500000000000001</v>
      </c>
      <c r="F44" s="18">
        <v>0.19900000000000001</v>
      </c>
      <c r="G44" s="18">
        <v>5.0000000000000001E-3</v>
      </c>
      <c r="H44" s="18">
        <v>2.7</v>
      </c>
    </row>
    <row r="45" spans="1:8" x14ac:dyDescent="0.3">
      <c r="A45" s="18" t="s">
        <v>19</v>
      </c>
      <c r="B45" s="18" t="s">
        <v>19</v>
      </c>
      <c r="C45" s="18">
        <v>0.16500000000000001</v>
      </c>
      <c r="D45" s="18" t="s">
        <v>32</v>
      </c>
      <c r="E45" s="18">
        <v>0.20200000000000001</v>
      </c>
      <c r="F45" s="18" t="s">
        <v>19</v>
      </c>
      <c r="G45" s="18" t="s">
        <v>19</v>
      </c>
      <c r="H45" s="18" t="s">
        <v>19</v>
      </c>
    </row>
    <row r="46" spans="1:8" x14ac:dyDescent="0.3">
      <c r="A46" s="18">
        <v>8</v>
      </c>
      <c r="B46" s="18">
        <v>4.5999999999999999E-2</v>
      </c>
      <c r="C46" s="18">
        <v>3.9E-2</v>
      </c>
      <c r="D46" s="18" t="s">
        <v>33</v>
      </c>
      <c r="E46" s="18">
        <v>0.09</v>
      </c>
      <c r="F46" s="18">
        <v>9.6000000000000002E-2</v>
      </c>
      <c r="G46" s="18">
        <v>8.0000000000000002E-3</v>
      </c>
      <c r="H46" s="18">
        <v>8.6999999999999993</v>
      </c>
    </row>
    <row r="47" spans="1:8" x14ac:dyDescent="0.3">
      <c r="A47" s="18" t="s">
        <v>19</v>
      </c>
      <c r="B47" s="18" t="s">
        <v>19</v>
      </c>
      <c r="C47" s="18">
        <v>5.2999999999999999E-2</v>
      </c>
      <c r="D47" s="18" t="s">
        <v>34</v>
      </c>
      <c r="E47" s="18">
        <v>0.10199999999999999</v>
      </c>
      <c r="F47" s="18" t="s">
        <v>19</v>
      </c>
      <c r="G47" s="18" t="s">
        <v>19</v>
      </c>
      <c r="H47" s="18" t="s">
        <v>19</v>
      </c>
    </row>
    <row r="48" spans="1:8" x14ac:dyDescent="0.3">
      <c r="A48" s="18">
        <v>9</v>
      </c>
      <c r="B48" s="18">
        <v>1.4999999999999999E-2</v>
      </c>
      <c r="C48" s="18">
        <v>8.0000000000000002E-3</v>
      </c>
      <c r="D48" s="18" t="s">
        <v>35</v>
      </c>
      <c r="E48" s="18">
        <v>6.5000000000000002E-2</v>
      </c>
      <c r="F48" s="18">
        <v>6.7000000000000004E-2</v>
      </c>
      <c r="G48" s="18">
        <v>4.0000000000000001E-3</v>
      </c>
      <c r="H48" s="18">
        <v>5.2</v>
      </c>
    </row>
    <row r="49" spans="1:10" x14ac:dyDescent="0.3">
      <c r="A49" s="18" t="s">
        <v>19</v>
      </c>
      <c r="B49" s="18" t="s">
        <v>19</v>
      </c>
      <c r="C49" s="18">
        <v>1.4999999999999999E-2</v>
      </c>
      <c r="D49" s="18" t="s">
        <v>36</v>
      </c>
      <c r="E49" s="18">
        <v>7.0000000000000007E-2</v>
      </c>
      <c r="F49" s="18" t="s">
        <v>19</v>
      </c>
      <c r="G49" s="18" t="s">
        <v>19</v>
      </c>
      <c r="H49" s="18" t="s">
        <v>19</v>
      </c>
    </row>
    <row r="50" spans="1:10" x14ac:dyDescent="0.3">
      <c r="A50" s="18">
        <v>10</v>
      </c>
      <c r="B50" s="18">
        <v>5.0000000000000001E-3</v>
      </c>
      <c r="C50" s="18">
        <v>1.0999999999999999E-2</v>
      </c>
      <c r="D50" s="18" t="s">
        <v>37</v>
      </c>
      <c r="E50" s="18">
        <v>6.7000000000000004E-2</v>
      </c>
      <c r="F50" s="18">
        <v>6.5000000000000002E-2</v>
      </c>
      <c r="G50" s="18">
        <v>3.0000000000000001E-3</v>
      </c>
      <c r="H50" s="18">
        <v>5.0999999999999996</v>
      </c>
    </row>
    <row r="51" spans="1:10" x14ac:dyDescent="0.3">
      <c r="A51" s="18" t="s">
        <v>19</v>
      </c>
      <c r="B51" s="18" t="s">
        <v>19</v>
      </c>
      <c r="C51" s="18">
        <v>4.0000000000000001E-3</v>
      </c>
      <c r="D51" s="18" t="s">
        <v>38</v>
      </c>
      <c r="E51" s="18">
        <v>6.2E-2</v>
      </c>
      <c r="F51" s="18" t="s">
        <v>19</v>
      </c>
      <c r="G51" s="18" t="s">
        <v>19</v>
      </c>
      <c r="H51" s="18" t="s">
        <v>19</v>
      </c>
    </row>
    <row r="52" spans="1:10" x14ac:dyDescent="0.3">
      <c r="A52" s="18">
        <v>11</v>
      </c>
      <c r="B52" s="18">
        <v>2E-3</v>
      </c>
      <c r="C52" s="18" t="s">
        <v>17</v>
      </c>
      <c r="D52" s="18" t="s">
        <v>39</v>
      </c>
      <c r="E52" s="18">
        <v>4.5999999999999999E-2</v>
      </c>
      <c r="F52" s="18">
        <v>4.5999999999999999E-2</v>
      </c>
      <c r="G52" s="18">
        <v>1E-3</v>
      </c>
      <c r="H52" s="18">
        <v>1.8</v>
      </c>
    </row>
    <row r="53" spans="1:10" x14ac:dyDescent="0.3">
      <c r="A53" s="18" t="s">
        <v>19</v>
      </c>
      <c r="B53" s="18" t="s">
        <v>19</v>
      </c>
      <c r="C53" s="18" t="s">
        <v>17</v>
      </c>
      <c r="D53" s="18" t="s">
        <v>40</v>
      </c>
      <c r="E53" s="18">
        <v>4.7E-2</v>
      </c>
      <c r="F53" s="18" t="s">
        <v>19</v>
      </c>
      <c r="G53" s="18" t="s">
        <v>19</v>
      </c>
      <c r="H53" s="18" t="s">
        <v>19</v>
      </c>
    </row>
    <row r="54" spans="1:10" x14ac:dyDescent="0.3">
      <c r="A54" s="18">
        <v>12</v>
      </c>
      <c r="B54" s="18">
        <v>1E-3</v>
      </c>
      <c r="C54" s="18" t="s">
        <v>17</v>
      </c>
      <c r="D54" s="18" t="s">
        <v>41</v>
      </c>
      <c r="E54" s="18">
        <v>4.5999999999999999E-2</v>
      </c>
      <c r="F54" s="18">
        <v>4.4999999999999998E-2</v>
      </c>
      <c r="G54" s="18">
        <v>1E-3</v>
      </c>
      <c r="H54" s="18">
        <v>2.7</v>
      </c>
    </row>
    <row r="55" spans="1:10" x14ac:dyDescent="0.3">
      <c r="A55" s="18" t="s">
        <v>19</v>
      </c>
      <c r="B55" s="18" t="s">
        <v>19</v>
      </c>
      <c r="C55" s="18" t="s">
        <v>17</v>
      </c>
      <c r="D55" s="18" t="s">
        <v>42</v>
      </c>
      <c r="E55" s="18">
        <v>4.3999999999999997E-2</v>
      </c>
      <c r="F55" s="18" t="s">
        <v>19</v>
      </c>
      <c r="G55" s="18" t="s">
        <v>19</v>
      </c>
      <c r="H55" s="18" t="s">
        <v>19</v>
      </c>
    </row>
    <row r="56" spans="1:10" x14ac:dyDescent="0.3">
      <c r="A56" s="18" t="s">
        <v>43</v>
      </c>
    </row>
    <row r="57" spans="1:10" x14ac:dyDescent="0.3">
      <c r="A57" s="18" t="s">
        <v>44</v>
      </c>
      <c r="B57" s="18" t="s">
        <v>45</v>
      </c>
      <c r="C57" s="18">
        <v>4.4999999999999998E-2</v>
      </c>
      <c r="D57" s="18" t="s">
        <v>46</v>
      </c>
    </row>
    <row r="58" spans="1:10" x14ac:dyDescent="0.3">
      <c r="A58" s="18" t="s">
        <v>47</v>
      </c>
      <c r="B58" s="18" t="s">
        <v>48</v>
      </c>
      <c r="C58" s="18">
        <v>3.6190000000000002</v>
      </c>
      <c r="D58" s="18" t="s">
        <v>49</v>
      </c>
    </row>
    <row r="59" spans="1:10" x14ac:dyDescent="0.3">
      <c r="A59" s="18" t="s">
        <v>50</v>
      </c>
    </row>
    <row r="60" spans="1:10" x14ac:dyDescent="0.3">
      <c r="A60" s="18" t="s">
        <v>414</v>
      </c>
    </row>
    <row r="61" spans="1:10" x14ac:dyDescent="0.3">
      <c r="A61" s="18" t="s">
        <v>10</v>
      </c>
      <c r="B61" s="18" t="s">
        <v>12</v>
      </c>
      <c r="C61" s="18" t="s">
        <v>13</v>
      </c>
      <c r="D61" s="18" t="s">
        <v>51</v>
      </c>
      <c r="E61" s="18" t="s">
        <v>52</v>
      </c>
      <c r="F61" s="18" t="s">
        <v>53</v>
      </c>
      <c r="G61" s="18" t="s">
        <v>15</v>
      </c>
      <c r="H61" s="18" t="s">
        <v>16</v>
      </c>
      <c r="I61" s="18" t="s">
        <v>415</v>
      </c>
      <c r="J61" s="18" t="s">
        <v>416</v>
      </c>
    </row>
    <row r="62" spans="1:10" x14ac:dyDescent="0.3">
      <c r="A62" s="18">
        <v>1</v>
      </c>
      <c r="B62" s="18" t="s">
        <v>54</v>
      </c>
      <c r="C62" s="18">
        <v>3.6379999999999999</v>
      </c>
      <c r="D62" s="18" t="s">
        <v>51</v>
      </c>
      <c r="E62" s="18" t="s">
        <v>17</v>
      </c>
      <c r="F62" s="18" t="s">
        <v>17</v>
      </c>
      <c r="G62" s="18" t="s">
        <v>17</v>
      </c>
      <c r="H62" s="18" t="s">
        <v>17</v>
      </c>
      <c r="I62" s="18">
        <v>1</v>
      </c>
      <c r="J62" s="18" t="s">
        <v>17</v>
      </c>
    </row>
    <row r="63" spans="1:10" x14ac:dyDescent="0.3">
      <c r="A63" s="18" t="s">
        <v>19</v>
      </c>
      <c r="B63" s="18" t="s">
        <v>78</v>
      </c>
      <c r="C63" s="18">
        <v>3.6859999999999999</v>
      </c>
      <c r="D63" s="18" t="s">
        <v>51</v>
      </c>
      <c r="E63" s="18" t="s">
        <v>17</v>
      </c>
      <c r="F63" s="18" t="s">
        <v>19</v>
      </c>
      <c r="G63" s="18" t="s">
        <v>19</v>
      </c>
      <c r="H63" s="18" t="s">
        <v>19</v>
      </c>
      <c r="I63" s="18" t="s">
        <v>19</v>
      </c>
      <c r="J63" s="18" t="s">
        <v>19</v>
      </c>
    </row>
    <row r="64" spans="1:10" x14ac:dyDescent="0.3">
      <c r="A64" s="18">
        <v>2</v>
      </c>
      <c r="B64" s="18" t="s">
        <v>55</v>
      </c>
      <c r="C64" s="18">
        <v>3.371</v>
      </c>
      <c r="E64" s="18">
        <v>11.23</v>
      </c>
      <c r="F64" s="18">
        <v>13.340999999999999</v>
      </c>
      <c r="G64" s="18">
        <v>2.9860000000000002</v>
      </c>
      <c r="H64" s="18">
        <v>22.4</v>
      </c>
      <c r="I64" s="18">
        <v>3</v>
      </c>
      <c r="J64" s="18">
        <v>40.024000000000001</v>
      </c>
    </row>
    <row r="65" spans="1:10" x14ac:dyDescent="0.3">
      <c r="A65" s="18" t="s">
        <v>19</v>
      </c>
      <c r="B65" s="18" t="s">
        <v>79</v>
      </c>
      <c r="C65" s="18">
        <v>3.46</v>
      </c>
      <c r="E65" s="18">
        <v>15.452</v>
      </c>
      <c r="F65" s="18" t="s">
        <v>19</v>
      </c>
      <c r="G65" s="18" t="s">
        <v>19</v>
      </c>
      <c r="H65" s="18" t="s">
        <v>19</v>
      </c>
      <c r="I65" s="18" t="s">
        <v>19</v>
      </c>
      <c r="J65" s="18" t="s">
        <v>19</v>
      </c>
    </row>
    <row r="66" spans="1:10" x14ac:dyDescent="0.3">
      <c r="A66" s="18">
        <v>3</v>
      </c>
      <c r="B66" s="18" t="s">
        <v>56</v>
      </c>
      <c r="C66" s="18">
        <v>2.488</v>
      </c>
      <c r="E66" s="18">
        <v>3.8940000000000001</v>
      </c>
      <c r="F66" s="18">
        <v>4.1360000000000001</v>
      </c>
      <c r="G66" s="18">
        <v>0.34100000000000003</v>
      </c>
      <c r="H66" s="18">
        <v>8.3000000000000007</v>
      </c>
      <c r="I66" s="18">
        <v>9</v>
      </c>
      <c r="J66" s="18">
        <v>37.220999999999997</v>
      </c>
    </row>
    <row r="67" spans="1:10" x14ac:dyDescent="0.3">
      <c r="A67" s="18" t="s">
        <v>19</v>
      </c>
      <c r="B67" s="18" t="s">
        <v>80</v>
      </c>
      <c r="C67" s="18">
        <v>2.6280000000000001</v>
      </c>
      <c r="E67" s="18">
        <v>4.3769999999999998</v>
      </c>
      <c r="F67" s="18" t="s">
        <v>19</v>
      </c>
      <c r="G67" s="18" t="s">
        <v>19</v>
      </c>
      <c r="H67" s="18" t="s">
        <v>19</v>
      </c>
      <c r="I67" s="18" t="s">
        <v>19</v>
      </c>
      <c r="J67" s="18" t="s">
        <v>19</v>
      </c>
    </row>
    <row r="68" spans="1:10" x14ac:dyDescent="0.3">
      <c r="A68" s="18">
        <v>4</v>
      </c>
      <c r="B68" s="18" t="s">
        <v>57</v>
      </c>
      <c r="C68" s="18">
        <v>0.80300000000000005</v>
      </c>
      <c r="E68" s="18">
        <v>0.82199999999999995</v>
      </c>
      <c r="F68" s="18">
        <v>0.78200000000000003</v>
      </c>
      <c r="G68" s="18">
        <v>5.6000000000000001E-2</v>
      </c>
      <c r="H68" s="18">
        <v>7.2</v>
      </c>
      <c r="I68" s="18">
        <v>27</v>
      </c>
      <c r="J68" s="18">
        <v>21.11</v>
      </c>
    </row>
    <row r="69" spans="1:10" x14ac:dyDescent="0.3">
      <c r="A69" s="18" t="s">
        <v>19</v>
      </c>
      <c r="B69" s="18" t="s">
        <v>81</v>
      </c>
      <c r="C69" s="18">
        <v>0.73399999999999999</v>
      </c>
      <c r="E69" s="18">
        <v>0.74199999999999999</v>
      </c>
      <c r="F69" s="18" t="s">
        <v>19</v>
      </c>
      <c r="G69" s="18" t="s">
        <v>19</v>
      </c>
      <c r="H69" s="18" t="s">
        <v>19</v>
      </c>
      <c r="I69" s="18" t="s">
        <v>19</v>
      </c>
      <c r="J69" s="18" t="s">
        <v>19</v>
      </c>
    </row>
    <row r="70" spans="1:10" x14ac:dyDescent="0.3">
      <c r="A70" s="18">
        <v>5</v>
      </c>
      <c r="B70" s="18" t="s">
        <v>58</v>
      </c>
      <c r="C70" s="18">
        <v>0.189</v>
      </c>
      <c r="E70" s="18">
        <v>0.15</v>
      </c>
      <c r="F70" s="18">
        <v>0.155</v>
      </c>
      <c r="G70" s="18">
        <v>8.0000000000000002E-3</v>
      </c>
      <c r="H70" s="18">
        <v>5.0999999999999996</v>
      </c>
      <c r="I70" s="18">
        <v>81</v>
      </c>
      <c r="J70" s="18">
        <v>12.590999999999999</v>
      </c>
    </row>
    <row r="71" spans="1:10" x14ac:dyDescent="0.3">
      <c r="A71" s="18" t="s">
        <v>19</v>
      </c>
      <c r="B71" s="18" t="s">
        <v>82</v>
      </c>
      <c r="C71" s="18">
        <v>0.19900000000000001</v>
      </c>
      <c r="E71" s="18">
        <v>0.161</v>
      </c>
      <c r="F71" s="18" t="s">
        <v>19</v>
      </c>
      <c r="G71" s="18" t="s">
        <v>19</v>
      </c>
      <c r="H71" s="18" t="s">
        <v>19</v>
      </c>
      <c r="I71" s="18" t="s">
        <v>19</v>
      </c>
      <c r="J71" s="18" t="s">
        <v>19</v>
      </c>
    </row>
    <row r="72" spans="1:10" x14ac:dyDescent="0.3">
      <c r="A72" s="18">
        <v>6</v>
      </c>
      <c r="B72" s="18" t="s">
        <v>59</v>
      </c>
      <c r="C72" s="18">
        <v>7.0000000000000007E-2</v>
      </c>
      <c r="E72" s="18">
        <v>1.4999999999999999E-2</v>
      </c>
      <c r="F72" s="18">
        <v>2.1000000000000001E-2</v>
      </c>
      <c r="G72" s="18">
        <v>0.01</v>
      </c>
      <c r="H72" s="18">
        <v>44.7</v>
      </c>
      <c r="I72" s="18">
        <v>243</v>
      </c>
      <c r="J72" s="18">
        <v>5.194</v>
      </c>
    </row>
    <row r="73" spans="1:10" x14ac:dyDescent="0.3">
      <c r="A73" s="18" t="s">
        <v>19</v>
      </c>
      <c r="B73" s="18" t="s">
        <v>83</v>
      </c>
      <c r="C73" s="18">
        <v>8.1000000000000003E-2</v>
      </c>
      <c r="E73" s="18">
        <v>2.8000000000000001E-2</v>
      </c>
      <c r="F73" s="18" t="s">
        <v>19</v>
      </c>
      <c r="G73" s="18" t="s">
        <v>19</v>
      </c>
      <c r="H73" s="18" t="s">
        <v>19</v>
      </c>
      <c r="I73" s="18" t="s">
        <v>19</v>
      </c>
      <c r="J73" s="18" t="s">
        <v>19</v>
      </c>
    </row>
    <row r="74" spans="1:10" x14ac:dyDescent="0.3">
      <c r="A74" s="18">
        <v>7</v>
      </c>
      <c r="B74" s="18" t="s">
        <v>60</v>
      </c>
      <c r="C74" s="18">
        <v>4.8000000000000001E-2</v>
      </c>
      <c r="E74" s="18" t="s">
        <v>17</v>
      </c>
      <c r="F74" s="18" t="s">
        <v>17</v>
      </c>
      <c r="G74" s="18" t="s">
        <v>17</v>
      </c>
      <c r="H74" s="18" t="s">
        <v>17</v>
      </c>
      <c r="I74" s="18">
        <v>729</v>
      </c>
      <c r="J74" s="18" t="s">
        <v>17</v>
      </c>
    </row>
    <row r="75" spans="1:10" x14ac:dyDescent="0.3">
      <c r="A75" s="18" t="s">
        <v>19</v>
      </c>
      <c r="B75" s="18" t="s">
        <v>84</v>
      </c>
      <c r="C75" s="18">
        <v>4.8000000000000001E-2</v>
      </c>
      <c r="E75" s="18" t="s">
        <v>17</v>
      </c>
      <c r="F75" s="18" t="s">
        <v>19</v>
      </c>
      <c r="G75" s="18" t="s">
        <v>19</v>
      </c>
      <c r="H75" s="18" t="s">
        <v>19</v>
      </c>
      <c r="I75" s="18" t="s">
        <v>19</v>
      </c>
      <c r="J75" s="18" t="s">
        <v>19</v>
      </c>
    </row>
    <row r="76" spans="1:10" x14ac:dyDescent="0.3">
      <c r="A76" s="18">
        <v>8</v>
      </c>
      <c r="B76" s="18" t="s">
        <v>61</v>
      </c>
      <c r="C76" s="18">
        <v>6.8000000000000005E-2</v>
      </c>
      <c r="E76" s="18">
        <v>1.2E-2</v>
      </c>
      <c r="F76" s="18">
        <v>1.2E-2</v>
      </c>
      <c r="G76" s="18">
        <v>0</v>
      </c>
      <c r="H76" s="18">
        <v>0</v>
      </c>
      <c r="I76" s="18">
        <v>2187</v>
      </c>
      <c r="J76" s="18">
        <v>26.186</v>
      </c>
    </row>
    <row r="77" spans="1:10" x14ac:dyDescent="0.3">
      <c r="A77" s="18" t="s">
        <v>19</v>
      </c>
      <c r="B77" s="18" t="s">
        <v>85</v>
      </c>
      <c r="C77" s="18">
        <v>4.4999999999999998E-2</v>
      </c>
      <c r="E77" s="18" t="s">
        <v>17</v>
      </c>
      <c r="F77" s="18" t="s">
        <v>19</v>
      </c>
      <c r="G77" s="18" t="s">
        <v>19</v>
      </c>
      <c r="H77" s="18" t="s">
        <v>19</v>
      </c>
      <c r="I77" s="18" t="s">
        <v>19</v>
      </c>
      <c r="J77" s="18" t="s">
        <v>19</v>
      </c>
    </row>
    <row r="78" spans="1:10" x14ac:dyDescent="0.3">
      <c r="A78" s="18">
        <v>9</v>
      </c>
      <c r="B78" s="18" t="s">
        <v>62</v>
      </c>
      <c r="C78" s="18">
        <v>4.5999999999999999E-2</v>
      </c>
      <c r="E78" s="18" t="s">
        <v>17</v>
      </c>
      <c r="F78" s="18" t="s">
        <v>17</v>
      </c>
      <c r="G78" s="18" t="s">
        <v>17</v>
      </c>
      <c r="H78" s="18" t="s">
        <v>17</v>
      </c>
      <c r="I78" s="18">
        <v>6561</v>
      </c>
      <c r="J78" s="18" t="s">
        <v>17</v>
      </c>
    </row>
    <row r="79" spans="1:10" x14ac:dyDescent="0.3">
      <c r="A79" s="18" t="s">
        <v>19</v>
      </c>
      <c r="B79" s="18" t="s">
        <v>86</v>
      </c>
      <c r="C79" s="18">
        <v>4.2999999999999997E-2</v>
      </c>
      <c r="D79" s="18" t="s">
        <v>51</v>
      </c>
      <c r="E79" s="18" t="s">
        <v>17</v>
      </c>
      <c r="F79" s="18" t="s">
        <v>19</v>
      </c>
      <c r="G79" s="18" t="s">
        <v>19</v>
      </c>
      <c r="H79" s="18" t="s">
        <v>19</v>
      </c>
      <c r="I79" s="18" t="s">
        <v>19</v>
      </c>
      <c r="J79" s="18" t="s">
        <v>19</v>
      </c>
    </row>
    <row r="80" spans="1:10" x14ac:dyDescent="0.3">
      <c r="A80" s="18">
        <v>97</v>
      </c>
      <c r="B80" s="18" t="s">
        <v>114</v>
      </c>
      <c r="C80" s="18">
        <v>0.63800000000000001</v>
      </c>
      <c r="E80" s="18">
        <v>0.63400000000000001</v>
      </c>
      <c r="F80" s="18">
        <v>0.59099999999999997</v>
      </c>
      <c r="G80" s="18">
        <v>0.06</v>
      </c>
      <c r="H80" s="18">
        <v>10.1</v>
      </c>
      <c r="I80" s="18">
        <v>1</v>
      </c>
      <c r="J80" s="18">
        <v>0.59099999999999997</v>
      </c>
    </row>
    <row r="81" spans="1:10" x14ac:dyDescent="0.3">
      <c r="A81" s="18" t="s">
        <v>19</v>
      </c>
      <c r="B81" s="18" t="s">
        <v>138</v>
      </c>
      <c r="C81" s="18">
        <v>0.56100000000000005</v>
      </c>
      <c r="E81" s="18">
        <v>0.54900000000000004</v>
      </c>
      <c r="F81" s="18" t="s">
        <v>19</v>
      </c>
      <c r="G81" s="18" t="s">
        <v>19</v>
      </c>
      <c r="H81" s="18" t="s">
        <v>19</v>
      </c>
      <c r="I81" s="18" t="s">
        <v>19</v>
      </c>
      <c r="J81" s="18" t="s">
        <v>19</v>
      </c>
    </row>
    <row r="82" spans="1:10" x14ac:dyDescent="0.3">
      <c r="A82" s="18">
        <v>98</v>
      </c>
      <c r="B82" s="18" t="s">
        <v>115</v>
      </c>
      <c r="C82" s="18">
        <v>0.16600000000000001</v>
      </c>
      <c r="E82" s="18">
        <v>0.125</v>
      </c>
      <c r="F82" s="18">
        <v>0.11700000000000001</v>
      </c>
      <c r="G82" s="18">
        <v>1.2E-2</v>
      </c>
      <c r="H82" s="18">
        <v>10.1</v>
      </c>
      <c r="I82" s="18">
        <v>3</v>
      </c>
      <c r="J82" s="18">
        <v>0.35099999999999998</v>
      </c>
    </row>
    <row r="83" spans="1:10" x14ac:dyDescent="0.3">
      <c r="A83" s="18" t="s">
        <v>19</v>
      </c>
      <c r="B83" s="18" t="s">
        <v>139</v>
      </c>
      <c r="C83" s="18">
        <v>0.151</v>
      </c>
      <c r="E83" s="18">
        <v>0.109</v>
      </c>
      <c r="F83" s="18" t="s">
        <v>19</v>
      </c>
      <c r="G83" s="18" t="s">
        <v>19</v>
      </c>
      <c r="H83" s="18" t="s">
        <v>19</v>
      </c>
      <c r="I83" s="18" t="s">
        <v>19</v>
      </c>
      <c r="J83" s="18" t="s">
        <v>19</v>
      </c>
    </row>
    <row r="84" spans="1:10" x14ac:dyDescent="0.3">
      <c r="A84" s="18">
        <v>99</v>
      </c>
      <c r="B84" s="18" t="s">
        <v>116</v>
      </c>
      <c r="C84" s="18">
        <v>6.4000000000000001E-2</v>
      </c>
      <c r="E84" s="18">
        <v>6.0000000000000001E-3</v>
      </c>
      <c r="F84" s="18">
        <v>6.0000000000000001E-3</v>
      </c>
      <c r="G84" s="18">
        <v>0</v>
      </c>
      <c r="H84" s="18">
        <v>0</v>
      </c>
      <c r="I84" s="18">
        <v>9</v>
      </c>
      <c r="J84" s="18">
        <v>5.6000000000000001E-2</v>
      </c>
    </row>
    <row r="85" spans="1:10" x14ac:dyDescent="0.3">
      <c r="A85" s="18" t="s">
        <v>19</v>
      </c>
      <c r="B85" s="18" t="s">
        <v>140</v>
      </c>
      <c r="C85" s="18">
        <v>5.8999999999999997E-2</v>
      </c>
      <c r="E85" s="18" t="s">
        <v>17</v>
      </c>
      <c r="F85" s="18" t="s">
        <v>19</v>
      </c>
      <c r="G85" s="18" t="s">
        <v>19</v>
      </c>
      <c r="H85" s="18" t="s">
        <v>19</v>
      </c>
      <c r="I85" s="18" t="s">
        <v>19</v>
      </c>
      <c r="J85" s="18" t="s">
        <v>19</v>
      </c>
    </row>
    <row r="86" spans="1:10" x14ac:dyDescent="0.3">
      <c r="A86" s="18">
        <v>10</v>
      </c>
      <c r="B86" s="18" t="s">
        <v>63</v>
      </c>
      <c r="C86" s="18">
        <v>7.0000000000000007E-2</v>
      </c>
      <c r="E86" s="18">
        <v>1.4999999999999999E-2</v>
      </c>
      <c r="F86" s="18">
        <v>1.4999999999999999E-2</v>
      </c>
      <c r="G86" s="18">
        <v>0</v>
      </c>
      <c r="H86" s="18">
        <v>0</v>
      </c>
      <c r="I86" s="18">
        <v>19683</v>
      </c>
      <c r="J86" s="18">
        <v>295.36</v>
      </c>
    </row>
    <row r="87" spans="1:10" x14ac:dyDescent="0.3">
      <c r="A87" s="18" t="s">
        <v>19</v>
      </c>
      <c r="B87" s="18" t="s">
        <v>87</v>
      </c>
      <c r="C87" s="18">
        <v>4.4999999999999998E-2</v>
      </c>
      <c r="D87" s="18" t="s">
        <v>51</v>
      </c>
      <c r="E87" s="18" t="s">
        <v>17</v>
      </c>
      <c r="F87" s="18" t="s">
        <v>19</v>
      </c>
      <c r="G87" s="18" t="s">
        <v>19</v>
      </c>
      <c r="H87" s="18" t="s">
        <v>19</v>
      </c>
      <c r="I87" s="18" t="s">
        <v>19</v>
      </c>
      <c r="J87" s="18" t="s">
        <v>19</v>
      </c>
    </row>
    <row r="88" spans="1:10" x14ac:dyDescent="0.3">
      <c r="A88" s="18">
        <v>100</v>
      </c>
      <c r="B88" s="18" t="s">
        <v>117</v>
      </c>
      <c r="C88" s="18">
        <v>4.9000000000000002E-2</v>
      </c>
      <c r="E88" s="18" t="s">
        <v>17</v>
      </c>
      <c r="F88" s="18" t="s">
        <v>17</v>
      </c>
      <c r="G88" s="18" t="s">
        <v>17</v>
      </c>
      <c r="H88" s="18" t="s">
        <v>17</v>
      </c>
      <c r="I88" s="18">
        <v>27</v>
      </c>
      <c r="J88" s="18" t="s">
        <v>17</v>
      </c>
    </row>
    <row r="89" spans="1:10" x14ac:dyDescent="0.3">
      <c r="A89" s="18" t="s">
        <v>19</v>
      </c>
      <c r="B89" s="18" t="s">
        <v>141</v>
      </c>
      <c r="C89" s="18">
        <v>4.9000000000000002E-2</v>
      </c>
      <c r="E89" s="18" t="s">
        <v>17</v>
      </c>
      <c r="F89" s="18" t="s">
        <v>19</v>
      </c>
      <c r="G89" s="18" t="s">
        <v>19</v>
      </c>
      <c r="H89" s="18" t="s">
        <v>19</v>
      </c>
      <c r="I89" s="18" t="s">
        <v>19</v>
      </c>
      <c r="J89" s="18" t="s">
        <v>19</v>
      </c>
    </row>
    <row r="90" spans="1:10" x14ac:dyDescent="0.3">
      <c r="A90" s="18">
        <v>101</v>
      </c>
      <c r="B90" s="18" t="s">
        <v>118</v>
      </c>
      <c r="C90" s="18">
        <v>4.5999999999999999E-2</v>
      </c>
      <c r="E90" s="18" t="s">
        <v>17</v>
      </c>
      <c r="F90" s="18">
        <v>7.6999999999999999E-2</v>
      </c>
      <c r="G90" s="18">
        <v>0</v>
      </c>
      <c r="H90" s="18">
        <v>0</v>
      </c>
      <c r="I90" s="18">
        <v>81</v>
      </c>
      <c r="J90" s="18">
        <v>6.2130000000000001</v>
      </c>
    </row>
    <row r="91" spans="1:10" x14ac:dyDescent="0.3">
      <c r="A91" s="18" t="s">
        <v>19</v>
      </c>
      <c r="B91" s="18" t="s">
        <v>142</v>
      </c>
      <c r="C91" s="18">
        <v>0.122</v>
      </c>
      <c r="E91" s="18">
        <v>7.6999999999999999E-2</v>
      </c>
      <c r="F91" s="18" t="s">
        <v>19</v>
      </c>
      <c r="G91" s="18" t="s">
        <v>19</v>
      </c>
      <c r="H91" s="18" t="s">
        <v>19</v>
      </c>
      <c r="I91" s="18" t="s">
        <v>19</v>
      </c>
      <c r="J91" s="18" t="s">
        <v>19</v>
      </c>
    </row>
    <row r="92" spans="1:10" x14ac:dyDescent="0.3">
      <c r="A92" s="18">
        <v>102</v>
      </c>
      <c r="B92" s="18" t="s">
        <v>119</v>
      </c>
      <c r="C92" s="18">
        <v>4.3999999999999997E-2</v>
      </c>
      <c r="D92" s="18" t="s">
        <v>51</v>
      </c>
      <c r="E92" s="18" t="s">
        <v>17</v>
      </c>
      <c r="F92" s="18" t="s">
        <v>17</v>
      </c>
      <c r="G92" s="18" t="s">
        <v>17</v>
      </c>
      <c r="H92" s="18" t="s">
        <v>17</v>
      </c>
      <c r="I92" s="18">
        <v>243</v>
      </c>
      <c r="J92" s="18" t="s">
        <v>17</v>
      </c>
    </row>
    <row r="93" spans="1:10" x14ac:dyDescent="0.3">
      <c r="A93" s="18" t="s">
        <v>19</v>
      </c>
      <c r="B93" s="18" t="s">
        <v>143</v>
      </c>
      <c r="C93" s="18">
        <v>4.9000000000000002E-2</v>
      </c>
      <c r="E93" s="18" t="s">
        <v>17</v>
      </c>
      <c r="F93" s="18" t="s">
        <v>19</v>
      </c>
      <c r="G93" s="18" t="s">
        <v>19</v>
      </c>
      <c r="H93" s="18" t="s">
        <v>19</v>
      </c>
      <c r="I93" s="18" t="s">
        <v>19</v>
      </c>
      <c r="J93" s="18" t="s">
        <v>19</v>
      </c>
    </row>
    <row r="94" spans="1:10" x14ac:dyDescent="0.3">
      <c r="A94" s="18">
        <v>103</v>
      </c>
      <c r="B94" s="18" t="s">
        <v>120</v>
      </c>
      <c r="C94" s="18">
        <v>5.2999999999999999E-2</v>
      </c>
      <c r="E94" s="18" t="s">
        <v>17</v>
      </c>
      <c r="F94" s="18">
        <v>4.4999999999999998E-2</v>
      </c>
      <c r="G94" s="18">
        <v>0</v>
      </c>
      <c r="H94" s="18">
        <v>0</v>
      </c>
      <c r="I94" s="18">
        <v>729</v>
      </c>
      <c r="J94" s="18">
        <v>32.6</v>
      </c>
    </row>
    <row r="95" spans="1:10" x14ac:dyDescent="0.3">
      <c r="A95" s="18" t="s">
        <v>19</v>
      </c>
      <c r="B95" s="18" t="s">
        <v>144</v>
      </c>
      <c r="C95" s="18">
        <v>9.4E-2</v>
      </c>
      <c r="E95" s="18">
        <v>4.4999999999999998E-2</v>
      </c>
      <c r="F95" s="18" t="s">
        <v>19</v>
      </c>
      <c r="G95" s="18" t="s">
        <v>19</v>
      </c>
      <c r="H95" s="18" t="s">
        <v>19</v>
      </c>
      <c r="I95" s="18" t="s">
        <v>19</v>
      </c>
      <c r="J95" s="18" t="s">
        <v>19</v>
      </c>
    </row>
    <row r="96" spans="1:10" x14ac:dyDescent="0.3">
      <c r="A96" s="18">
        <v>104</v>
      </c>
      <c r="B96" s="18" t="s">
        <v>121</v>
      </c>
      <c r="C96" s="18">
        <v>4.3999999999999997E-2</v>
      </c>
      <c r="D96" s="18" t="s">
        <v>51</v>
      </c>
      <c r="E96" s="18" t="s">
        <v>17</v>
      </c>
      <c r="F96" s="18" t="s">
        <v>17</v>
      </c>
      <c r="G96" s="18" t="s">
        <v>17</v>
      </c>
      <c r="H96" s="18" t="s">
        <v>17</v>
      </c>
      <c r="I96" s="18">
        <v>2187</v>
      </c>
      <c r="J96" s="18" t="s">
        <v>17</v>
      </c>
    </row>
    <row r="97" spans="1:10" x14ac:dyDescent="0.3">
      <c r="A97" s="18" t="s">
        <v>19</v>
      </c>
      <c r="B97" s="18" t="s">
        <v>145</v>
      </c>
      <c r="C97" s="18">
        <v>4.4999999999999998E-2</v>
      </c>
      <c r="D97" s="18" t="s">
        <v>51</v>
      </c>
      <c r="E97" s="18" t="s">
        <v>17</v>
      </c>
      <c r="F97" s="18" t="s">
        <v>19</v>
      </c>
      <c r="G97" s="18" t="s">
        <v>19</v>
      </c>
      <c r="H97" s="18" t="s">
        <v>19</v>
      </c>
      <c r="I97" s="18" t="s">
        <v>19</v>
      </c>
      <c r="J97" s="18" t="s">
        <v>19</v>
      </c>
    </row>
    <row r="98" spans="1:10" x14ac:dyDescent="0.3">
      <c r="A98" s="18">
        <v>105</v>
      </c>
      <c r="B98" s="18" t="s">
        <v>122</v>
      </c>
      <c r="C98" s="18">
        <v>0.11600000000000001</v>
      </c>
      <c r="E98" s="18">
        <v>7.0000000000000007E-2</v>
      </c>
      <c r="F98" s="18">
        <v>7.0000000000000007E-2</v>
      </c>
      <c r="G98" s="18">
        <v>0</v>
      </c>
      <c r="H98" s="18">
        <v>0</v>
      </c>
      <c r="I98" s="18">
        <v>6561</v>
      </c>
      <c r="J98" s="18">
        <v>456.44600000000003</v>
      </c>
    </row>
    <row r="99" spans="1:10" x14ac:dyDescent="0.3">
      <c r="A99" s="18" t="s">
        <v>19</v>
      </c>
      <c r="B99" s="18" t="s">
        <v>146</v>
      </c>
      <c r="C99" s="18">
        <v>5.2999999999999999E-2</v>
      </c>
      <c r="E99" s="18" t="s">
        <v>17</v>
      </c>
      <c r="F99" s="18" t="s">
        <v>19</v>
      </c>
      <c r="G99" s="18" t="s">
        <v>19</v>
      </c>
      <c r="H99" s="18" t="s">
        <v>19</v>
      </c>
      <c r="I99" s="18" t="s">
        <v>19</v>
      </c>
      <c r="J99" s="18" t="s">
        <v>19</v>
      </c>
    </row>
    <row r="100" spans="1:10" x14ac:dyDescent="0.3">
      <c r="A100" s="18">
        <v>106</v>
      </c>
      <c r="B100" s="18" t="s">
        <v>123</v>
      </c>
      <c r="C100" s="18">
        <v>4.5999999999999999E-2</v>
      </c>
      <c r="E100" s="18" t="s">
        <v>17</v>
      </c>
      <c r="F100" s="18" t="s">
        <v>17</v>
      </c>
      <c r="G100" s="18" t="s">
        <v>17</v>
      </c>
      <c r="H100" s="18" t="s">
        <v>17</v>
      </c>
      <c r="I100" s="18">
        <v>19683</v>
      </c>
      <c r="J100" s="18" t="s">
        <v>17</v>
      </c>
    </row>
    <row r="101" spans="1:10" x14ac:dyDescent="0.3">
      <c r="A101" s="18" t="s">
        <v>19</v>
      </c>
      <c r="B101" s="18" t="s">
        <v>147</v>
      </c>
      <c r="C101" s="18">
        <v>4.3999999999999997E-2</v>
      </c>
      <c r="D101" s="18" t="s">
        <v>51</v>
      </c>
      <c r="E101" s="18" t="s">
        <v>17</v>
      </c>
      <c r="F101" s="18" t="s">
        <v>19</v>
      </c>
      <c r="G101" s="18" t="s">
        <v>19</v>
      </c>
      <c r="H101" s="18" t="s">
        <v>19</v>
      </c>
      <c r="I101" s="18" t="s">
        <v>19</v>
      </c>
      <c r="J101" s="18" t="s">
        <v>19</v>
      </c>
    </row>
    <row r="102" spans="1:10" x14ac:dyDescent="0.3">
      <c r="A102" s="18">
        <v>107</v>
      </c>
      <c r="B102" s="18" t="s">
        <v>124</v>
      </c>
      <c r="C102" s="18">
        <v>4.4999999999999998E-2</v>
      </c>
      <c r="E102" s="18" t="s">
        <v>17</v>
      </c>
      <c r="F102" s="18" t="s">
        <v>17</v>
      </c>
      <c r="G102" s="18" t="s">
        <v>17</v>
      </c>
      <c r="H102" s="18" t="s">
        <v>17</v>
      </c>
      <c r="I102" s="18">
        <v>59049</v>
      </c>
      <c r="J102" s="18" t="s">
        <v>17</v>
      </c>
    </row>
    <row r="103" spans="1:10" x14ac:dyDescent="0.3">
      <c r="A103" s="18" t="s">
        <v>19</v>
      </c>
      <c r="B103" s="18" t="s">
        <v>148</v>
      </c>
      <c r="C103" s="18">
        <v>4.2999999999999997E-2</v>
      </c>
      <c r="D103" s="18" t="s">
        <v>51</v>
      </c>
      <c r="E103" s="18" t="s">
        <v>17</v>
      </c>
      <c r="F103" s="18" t="s">
        <v>19</v>
      </c>
      <c r="G103" s="18" t="s">
        <v>19</v>
      </c>
      <c r="H103" s="18" t="s">
        <v>19</v>
      </c>
      <c r="I103" s="18" t="s">
        <v>19</v>
      </c>
      <c r="J103" s="18" t="s">
        <v>19</v>
      </c>
    </row>
    <row r="104" spans="1:10" x14ac:dyDescent="0.3">
      <c r="A104" s="18">
        <v>108</v>
      </c>
      <c r="B104" s="18" t="s">
        <v>125</v>
      </c>
      <c r="C104" s="18">
        <v>4.5999999999999999E-2</v>
      </c>
      <c r="E104" s="18" t="s">
        <v>17</v>
      </c>
      <c r="F104" s="18" t="s">
        <v>17</v>
      </c>
      <c r="G104" s="18" t="s">
        <v>17</v>
      </c>
      <c r="H104" s="18" t="s">
        <v>17</v>
      </c>
      <c r="I104" s="18">
        <v>177147</v>
      </c>
      <c r="J104" s="18" t="s">
        <v>17</v>
      </c>
    </row>
    <row r="105" spans="1:10" x14ac:dyDescent="0.3">
      <c r="A105" s="18" t="s">
        <v>19</v>
      </c>
      <c r="B105" s="18" t="s">
        <v>149</v>
      </c>
      <c r="C105" s="18">
        <v>4.2999999999999997E-2</v>
      </c>
      <c r="D105" s="18" t="s">
        <v>51</v>
      </c>
      <c r="E105" s="18" t="s">
        <v>17</v>
      </c>
      <c r="F105" s="18" t="s">
        <v>19</v>
      </c>
      <c r="G105" s="18" t="s">
        <v>19</v>
      </c>
      <c r="H105" s="18" t="s">
        <v>19</v>
      </c>
      <c r="I105" s="18" t="s">
        <v>19</v>
      </c>
      <c r="J105" s="18" t="s">
        <v>19</v>
      </c>
    </row>
    <row r="106" spans="1:10" x14ac:dyDescent="0.3">
      <c r="A106" s="18">
        <v>109</v>
      </c>
      <c r="B106" s="18" t="s">
        <v>162</v>
      </c>
      <c r="C106" s="18">
        <v>3.8180000000000001</v>
      </c>
      <c r="D106" s="18" t="s">
        <v>51</v>
      </c>
      <c r="E106" s="18" t="s">
        <v>17</v>
      </c>
      <c r="F106" s="18" t="s">
        <v>17</v>
      </c>
      <c r="G106" s="18" t="s">
        <v>17</v>
      </c>
      <c r="H106" s="18" t="s">
        <v>17</v>
      </c>
      <c r="I106" s="18">
        <v>1</v>
      </c>
      <c r="J106" s="18" t="s">
        <v>17</v>
      </c>
    </row>
    <row r="107" spans="1:10" x14ac:dyDescent="0.3">
      <c r="A107" s="18" t="s">
        <v>19</v>
      </c>
      <c r="B107" s="18" t="s">
        <v>186</v>
      </c>
      <c r="C107" s="18">
        <v>3.823</v>
      </c>
      <c r="D107" s="18" t="s">
        <v>51</v>
      </c>
      <c r="E107" s="18" t="s">
        <v>17</v>
      </c>
      <c r="F107" s="18" t="s">
        <v>19</v>
      </c>
      <c r="G107" s="18" t="s">
        <v>19</v>
      </c>
      <c r="H107" s="18" t="s">
        <v>19</v>
      </c>
      <c r="I107" s="18" t="s">
        <v>19</v>
      </c>
      <c r="J107" s="18" t="s">
        <v>19</v>
      </c>
    </row>
    <row r="108" spans="1:10" x14ac:dyDescent="0.3">
      <c r="A108" s="18">
        <v>11</v>
      </c>
      <c r="B108" s="18" t="s">
        <v>64</v>
      </c>
      <c r="C108" s="18">
        <v>4.2999999999999997E-2</v>
      </c>
      <c r="D108" s="18" t="s">
        <v>51</v>
      </c>
      <c r="E108" s="18" t="s">
        <v>17</v>
      </c>
      <c r="F108" s="18" t="s">
        <v>17</v>
      </c>
      <c r="G108" s="18" t="s">
        <v>17</v>
      </c>
      <c r="H108" s="18" t="s">
        <v>17</v>
      </c>
      <c r="I108" s="18">
        <v>59049</v>
      </c>
      <c r="J108" s="18" t="s">
        <v>17</v>
      </c>
    </row>
    <row r="109" spans="1:10" x14ac:dyDescent="0.3">
      <c r="A109" s="18" t="s">
        <v>19</v>
      </c>
      <c r="B109" s="18" t="s">
        <v>88</v>
      </c>
      <c r="C109" s="18">
        <v>4.3999999999999997E-2</v>
      </c>
      <c r="D109" s="18" t="s">
        <v>51</v>
      </c>
      <c r="E109" s="18" t="s">
        <v>17</v>
      </c>
      <c r="F109" s="18" t="s">
        <v>19</v>
      </c>
      <c r="G109" s="18" t="s">
        <v>19</v>
      </c>
      <c r="H109" s="18" t="s">
        <v>19</v>
      </c>
      <c r="I109" s="18" t="s">
        <v>19</v>
      </c>
      <c r="J109" s="18" t="s">
        <v>19</v>
      </c>
    </row>
    <row r="110" spans="1:10" x14ac:dyDescent="0.3">
      <c r="A110" s="18">
        <v>110</v>
      </c>
      <c r="B110" s="18" t="s">
        <v>163</v>
      </c>
      <c r="C110" s="18">
        <v>3.6560000000000001</v>
      </c>
      <c r="D110" s="18" t="s">
        <v>51</v>
      </c>
      <c r="E110" s="18" t="s">
        <v>17</v>
      </c>
      <c r="F110" s="18" t="s">
        <v>17</v>
      </c>
      <c r="G110" s="18" t="s">
        <v>17</v>
      </c>
      <c r="H110" s="18" t="s">
        <v>17</v>
      </c>
      <c r="I110" s="18">
        <v>3</v>
      </c>
      <c r="J110" s="18" t="s">
        <v>17</v>
      </c>
    </row>
    <row r="111" spans="1:10" x14ac:dyDescent="0.3">
      <c r="A111" s="18" t="s">
        <v>19</v>
      </c>
      <c r="B111" s="18" t="s">
        <v>187</v>
      </c>
      <c r="C111" s="18">
        <v>3.7130000000000001</v>
      </c>
      <c r="D111" s="18" t="s">
        <v>51</v>
      </c>
      <c r="E111" s="18" t="s">
        <v>17</v>
      </c>
      <c r="F111" s="18" t="s">
        <v>19</v>
      </c>
      <c r="G111" s="18" t="s">
        <v>19</v>
      </c>
      <c r="H111" s="18" t="s">
        <v>19</v>
      </c>
      <c r="I111" s="18" t="s">
        <v>19</v>
      </c>
      <c r="J111" s="18" t="s">
        <v>19</v>
      </c>
    </row>
    <row r="112" spans="1:10" x14ac:dyDescent="0.3">
      <c r="A112" s="18">
        <v>111</v>
      </c>
      <c r="B112" s="18" t="s">
        <v>164</v>
      </c>
      <c r="C112" s="18">
        <v>3.048</v>
      </c>
      <c r="E112" s="18">
        <v>6.6120000000000001</v>
      </c>
      <c r="F112" s="18">
        <v>5.633</v>
      </c>
      <c r="G112" s="18">
        <v>1.3839999999999999</v>
      </c>
      <c r="H112" s="18">
        <v>24.6</v>
      </c>
      <c r="I112" s="18">
        <v>9</v>
      </c>
      <c r="J112" s="18">
        <v>50.698</v>
      </c>
    </row>
    <row r="113" spans="1:10" x14ac:dyDescent="0.3">
      <c r="A113" s="18" t="s">
        <v>19</v>
      </c>
      <c r="B113" s="18" t="s">
        <v>188</v>
      </c>
      <c r="C113" s="18">
        <v>2.698</v>
      </c>
      <c r="E113" s="18">
        <v>4.6539999999999999</v>
      </c>
      <c r="F113" s="18" t="s">
        <v>19</v>
      </c>
      <c r="G113" s="18" t="s">
        <v>19</v>
      </c>
      <c r="H113" s="18" t="s">
        <v>19</v>
      </c>
      <c r="I113" s="18" t="s">
        <v>19</v>
      </c>
      <c r="J113" s="18" t="s">
        <v>19</v>
      </c>
    </row>
    <row r="114" spans="1:10" x14ac:dyDescent="0.3">
      <c r="A114" s="18">
        <v>112</v>
      </c>
      <c r="B114" s="18" t="s">
        <v>165</v>
      </c>
      <c r="C114" s="18">
        <v>1.216</v>
      </c>
      <c r="E114" s="18">
        <v>1.3380000000000001</v>
      </c>
      <c r="F114" s="18">
        <v>1.2909999999999999</v>
      </c>
      <c r="G114" s="18">
        <v>6.7000000000000004E-2</v>
      </c>
      <c r="H114" s="18">
        <v>5.2</v>
      </c>
      <c r="I114" s="18">
        <v>27</v>
      </c>
      <c r="J114" s="18">
        <v>34.850999999999999</v>
      </c>
    </row>
    <row r="115" spans="1:10" x14ac:dyDescent="0.3">
      <c r="A115" s="18" t="s">
        <v>19</v>
      </c>
      <c r="B115" s="18" t="s">
        <v>189</v>
      </c>
      <c r="C115" s="18">
        <v>1.145</v>
      </c>
      <c r="E115" s="18">
        <v>1.244</v>
      </c>
      <c r="F115" s="18" t="s">
        <v>19</v>
      </c>
      <c r="G115" s="18" t="s">
        <v>19</v>
      </c>
      <c r="H115" s="18" t="s">
        <v>19</v>
      </c>
      <c r="I115" s="18" t="s">
        <v>19</v>
      </c>
      <c r="J115" s="18" t="s">
        <v>19</v>
      </c>
    </row>
    <row r="116" spans="1:10" x14ac:dyDescent="0.3">
      <c r="A116" s="18">
        <v>113</v>
      </c>
      <c r="B116" s="18" t="s">
        <v>166</v>
      </c>
      <c r="C116" s="18">
        <v>0.25</v>
      </c>
      <c r="E116" s="18">
        <v>0.215</v>
      </c>
      <c r="F116" s="18">
        <v>0.217</v>
      </c>
      <c r="G116" s="18">
        <v>2E-3</v>
      </c>
      <c r="H116" s="18">
        <v>1</v>
      </c>
      <c r="I116" s="18">
        <v>81</v>
      </c>
      <c r="J116" s="18">
        <v>17.547000000000001</v>
      </c>
    </row>
    <row r="117" spans="1:10" x14ac:dyDescent="0.3">
      <c r="A117" s="18" t="s">
        <v>19</v>
      </c>
      <c r="B117" s="18" t="s">
        <v>190</v>
      </c>
      <c r="C117" s="18">
        <v>0.253</v>
      </c>
      <c r="E117" s="18">
        <v>0.218</v>
      </c>
      <c r="F117" s="18" t="s">
        <v>19</v>
      </c>
      <c r="G117" s="18" t="s">
        <v>19</v>
      </c>
      <c r="H117" s="18" t="s">
        <v>19</v>
      </c>
      <c r="I117" s="18" t="s">
        <v>19</v>
      </c>
      <c r="J117" s="18" t="s">
        <v>19</v>
      </c>
    </row>
    <row r="118" spans="1:10" x14ac:dyDescent="0.3">
      <c r="A118" s="18">
        <v>114</v>
      </c>
      <c r="B118" s="18" t="s">
        <v>167</v>
      </c>
      <c r="C118" s="18">
        <v>8.7999999999999995E-2</v>
      </c>
      <c r="E118" s="18">
        <v>3.6999999999999998E-2</v>
      </c>
      <c r="F118" s="18">
        <v>3.5000000000000003E-2</v>
      </c>
      <c r="G118" s="18">
        <v>4.0000000000000001E-3</v>
      </c>
      <c r="H118" s="18">
        <v>11.1</v>
      </c>
      <c r="I118" s="18">
        <v>243</v>
      </c>
      <c r="J118" s="18">
        <v>8.4169999999999998</v>
      </c>
    </row>
    <row r="119" spans="1:10" x14ac:dyDescent="0.3">
      <c r="A119" s="18" t="s">
        <v>19</v>
      </c>
      <c r="B119" s="18" t="s">
        <v>191</v>
      </c>
      <c r="C119" s="18">
        <v>8.4000000000000005E-2</v>
      </c>
      <c r="E119" s="18">
        <v>3.2000000000000001E-2</v>
      </c>
      <c r="F119" s="18" t="s">
        <v>19</v>
      </c>
      <c r="G119" s="18" t="s">
        <v>19</v>
      </c>
      <c r="H119" s="18" t="s">
        <v>19</v>
      </c>
      <c r="I119" s="18" t="s">
        <v>19</v>
      </c>
      <c r="J119" s="18" t="s">
        <v>19</v>
      </c>
    </row>
    <row r="120" spans="1:10" x14ac:dyDescent="0.3">
      <c r="A120" s="18">
        <v>115</v>
      </c>
      <c r="B120" s="18" t="s">
        <v>168</v>
      </c>
      <c r="C120" s="18">
        <v>0.06</v>
      </c>
      <c r="E120" s="18">
        <v>0</v>
      </c>
      <c r="F120" s="18">
        <v>0</v>
      </c>
      <c r="G120" s="18">
        <v>0</v>
      </c>
      <c r="H120" s="18">
        <v>0</v>
      </c>
      <c r="I120" s="18">
        <v>729</v>
      </c>
      <c r="J120" s="18">
        <v>0.26</v>
      </c>
    </row>
    <row r="121" spans="1:10" x14ac:dyDescent="0.3">
      <c r="A121" s="18" t="s">
        <v>19</v>
      </c>
      <c r="B121" s="18" t="s">
        <v>192</v>
      </c>
      <c r="C121" s="18">
        <v>5.7000000000000002E-2</v>
      </c>
      <c r="E121" s="18" t="s">
        <v>17</v>
      </c>
      <c r="F121" s="18" t="s">
        <v>19</v>
      </c>
      <c r="G121" s="18" t="s">
        <v>19</v>
      </c>
      <c r="H121" s="18" t="s">
        <v>19</v>
      </c>
      <c r="I121" s="18" t="s">
        <v>19</v>
      </c>
      <c r="J121" s="18" t="s">
        <v>19</v>
      </c>
    </row>
    <row r="122" spans="1:10" x14ac:dyDescent="0.3">
      <c r="A122" s="18">
        <v>116</v>
      </c>
      <c r="B122" s="18" t="s">
        <v>169</v>
      </c>
      <c r="C122" s="18">
        <v>4.9000000000000002E-2</v>
      </c>
      <c r="E122" s="18" t="s">
        <v>17</v>
      </c>
      <c r="F122" s="18" t="s">
        <v>17</v>
      </c>
      <c r="G122" s="18" t="s">
        <v>17</v>
      </c>
      <c r="H122" s="18" t="s">
        <v>17</v>
      </c>
      <c r="I122" s="18">
        <v>2187</v>
      </c>
      <c r="J122" s="18" t="s">
        <v>17</v>
      </c>
    </row>
    <row r="123" spans="1:10" x14ac:dyDescent="0.3">
      <c r="A123" s="18" t="s">
        <v>19</v>
      </c>
      <c r="B123" s="18" t="s">
        <v>193</v>
      </c>
      <c r="C123" s="18">
        <v>4.4999999999999998E-2</v>
      </c>
      <c r="E123" s="18" t="s">
        <v>17</v>
      </c>
      <c r="F123" s="18" t="s">
        <v>19</v>
      </c>
      <c r="G123" s="18" t="s">
        <v>19</v>
      </c>
      <c r="H123" s="18" t="s">
        <v>19</v>
      </c>
      <c r="I123" s="18" t="s">
        <v>19</v>
      </c>
      <c r="J123" s="18" t="s">
        <v>19</v>
      </c>
    </row>
    <row r="124" spans="1:10" x14ac:dyDescent="0.3">
      <c r="A124" s="18">
        <v>117</v>
      </c>
      <c r="B124" s="18" t="s">
        <v>170</v>
      </c>
      <c r="C124" s="18">
        <v>4.9000000000000002E-2</v>
      </c>
      <c r="E124" s="18" t="s">
        <v>17</v>
      </c>
      <c r="F124" s="18" t="s">
        <v>17</v>
      </c>
      <c r="G124" s="18" t="s">
        <v>17</v>
      </c>
      <c r="H124" s="18" t="s">
        <v>17</v>
      </c>
      <c r="I124" s="18">
        <v>6561</v>
      </c>
      <c r="J124" s="18" t="s">
        <v>17</v>
      </c>
    </row>
    <row r="125" spans="1:10" x14ac:dyDescent="0.3">
      <c r="A125" s="18" t="s">
        <v>19</v>
      </c>
      <c r="B125" s="18" t="s">
        <v>194</v>
      </c>
      <c r="C125" s="18">
        <v>4.5999999999999999E-2</v>
      </c>
      <c r="E125" s="18" t="s">
        <v>17</v>
      </c>
      <c r="F125" s="18" t="s">
        <v>19</v>
      </c>
      <c r="G125" s="18" t="s">
        <v>19</v>
      </c>
      <c r="H125" s="18" t="s">
        <v>19</v>
      </c>
      <c r="I125" s="18" t="s">
        <v>19</v>
      </c>
      <c r="J125" s="18" t="s">
        <v>19</v>
      </c>
    </row>
    <row r="126" spans="1:10" x14ac:dyDescent="0.3">
      <c r="A126" s="18">
        <v>118</v>
      </c>
      <c r="B126" s="18" t="s">
        <v>171</v>
      </c>
      <c r="C126" s="18">
        <v>5.0999999999999997E-2</v>
      </c>
      <c r="E126" s="18" t="s">
        <v>17</v>
      </c>
      <c r="F126" s="18" t="s">
        <v>17</v>
      </c>
      <c r="G126" s="18" t="s">
        <v>17</v>
      </c>
      <c r="H126" s="18" t="s">
        <v>17</v>
      </c>
      <c r="I126" s="18">
        <v>19683</v>
      </c>
      <c r="J126" s="18" t="s">
        <v>17</v>
      </c>
    </row>
    <row r="127" spans="1:10" x14ac:dyDescent="0.3">
      <c r="A127" s="18" t="s">
        <v>19</v>
      </c>
      <c r="B127" s="18" t="s">
        <v>195</v>
      </c>
      <c r="C127" s="18">
        <v>4.4999999999999998E-2</v>
      </c>
      <c r="D127" s="18" t="s">
        <v>51</v>
      </c>
      <c r="E127" s="18" t="s">
        <v>17</v>
      </c>
      <c r="F127" s="18" t="s">
        <v>19</v>
      </c>
      <c r="G127" s="18" t="s">
        <v>19</v>
      </c>
      <c r="H127" s="18" t="s">
        <v>19</v>
      </c>
      <c r="I127" s="18" t="s">
        <v>19</v>
      </c>
      <c r="J127" s="18" t="s">
        <v>19</v>
      </c>
    </row>
    <row r="128" spans="1:10" x14ac:dyDescent="0.3">
      <c r="A128" s="18">
        <v>119</v>
      </c>
      <c r="B128" s="18" t="s">
        <v>172</v>
      </c>
      <c r="C128" s="18">
        <v>4.5999999999999999E-2</v>
      </c>
      <c r="E128" s="18" t="s">
        <v>17</v>
      </c>
      <c r="F128" s="18" t="s">
        <v>17</v>
      </c>
      <c r="G128" s="18" t="s">
        <v>17</v>
      </c>
      <c r="H128" s="18" t="s">
        <v>17</v>
      </c>
      <c r="I128" s="18">
        <v>59049</v>
      </c>
      <c r="J128" s="18" t="s">
        <v>17</v>
      </c>
    </row>
    <row r="129" spans="1:10" x14ac:dyDescent="0.3">
      <c r="A129" s="18" t="s">
        <v>19</v>
      </c>
      <c r="B129" s="18" t="s">
        <v>196</v>
      </c>
      <c r="C129" s="18">
        <v>4.2999999999999997E-2</v>
      </c>
      <c r="D129" s="18" t="s">
        <v>51</v>
      </c>
      <c r="E129" s="18" t="s">
        <v>17</v>
      </c>
      <c r="F129" s="18" t="s">
        <v>19</v>
      </c>
      <c r="G129" s="18" t="s">
        <v>19</v>
      </c>
      <c r="H129" s="18" t="s">
        <v>19</v>
      </c>
      <c r="I129" s="18" t="s">
        <v>19</v>
      </c>
      <c r="J129" s="18" t="s">
        <v>19</v>
      </c>
    </row>
    <row r="130" spans="1:10" x14ac:dyDescent="0.3">
      <c r="A130" s="18">
        <v>12</v>
      </c>
      <c r="B130" s="18" t="s">
        <v>65</v>
      </c>
      <c r="C130" s="18">
        <v>6.3E-2</v>
      </c>
      <c r="E130" s="18">
        <v>5.0000000000000001E-3</v>
      </c>
      <c r="F130" s="18">
        <v>5.0000000000000001E-3</v>
      </c>
      <c r="G130" s="18">
        <v>0</v>
      </c>
      <c r="H130" s="18">
        <v>0</v>
      </c>
      <c r="I130" s="18">
        <v>177147</v>
      </c>
      <c r="J130" s="18">
        <v>947.91899999999998</v>
      </c>
    </row>
    <row r="131" spans="1:10" x14ac:dyDescent="0.3">
      <c r="A131" s="18" t="s">
        <v>19</v>
      </c>
      <c r="B131" s="18" t="s">
        <v>89</v>
      </c>
      <c r="C131" s="18">
        <v>0.05</v>
      </c>
      <c r="E131" s="18" t="s">
        <v>17</v>
      </c>
      <c r="F131" s="18" t="s">
        <v>19</v>
      </c>
      <c r="G131" s="18" t="s">
        <v>19</v>
      </c>
      <c r="H131" s="18" t="s">
        <v>19</v>
      </c>
      <c r="I131" s="18" t="s">
        <v>19</v>
      </c>
      <c r="J131" s="18" t="s">
        <v>19</v>
      </c>
    </row>
    <row r="132" spans="1:10" x14ac:dyDescent="0.3">
      <c r="A132" s="18">
        <v>120</v>
      </c>
      <c r="B132" s="18" t="s">
        <v>173</v>
      </c>
      <c r="C132" s="18">
        <v>0.05</v>
      </c>
      <c r="E132" s="18" t="s">
        <v>17</v>
      </c>
      <c r="F132" s="18" t="s">
        <v>17</v>
      </c>
      <c r="G132" s="18" t="s">
        <v>17</v>
      </c>
      <c r="H132" s="18" t="s">
        <v>17</v>
      </c>
      <c r="I132" s="18">
        <v>177147</v>
      </c>
      <c r="J132" s="18" t="s">
        <v>17</v>
      </c>
    </row>
    <row r="133" spans="1:10" x14ac:dyDescent="0.3">
      <c r="A133" s="18" t="s">
        <v>19</v>
      </c>
      <c r="B133" s="18" t="s">
        <v>197</v>
      </c>
      <c r="C133" s="18">
        <v>4.2999999999999997E-2</v>
      </c>
      <c r="D133" s="18" t="s">
        <v>51</v>
      </c>
      <c r="E133" s="18" t="s">
        <v>17</v>
      </c>
      <c r="F133" s="18" t="s">
        <v>19</v>
      </c>
      <c r="G133" s="18" t="s">
        <v>19</v>
      </c>
      <c r="H133" s="18" t="s">
        <v>19</v>
      </c>
      <c r="I133" s="18" t="s">
        <v>19</v>
      </c>
      <c r="J133" s="18" t="s">
        <v>19</v>
      </c>
    </row>
    <row r="134" spans="1:10" x14ac:dyDescent="0.3">
      <c r="A134" s="18">
        <v>121</v>
      </c>
      <c r="B134" s="18" t="s">
        <v>210</v>
      </c>
      <c r="C134" s="18">
        <v>3.7749999999999999</v>
      </c>
      <c r="D134" s="18" t="s">
        <v>51</v>
      </c>
      <c r="E134" s="18" t="s">
        <v>17</v>
      </c>
      <c r="F134" s="18" t="s">
        <v>17</v>
      </c>
      <c r="G134" s="18" t="s">
        <v>17</v>
      </c>
      <c r="H134" s="18" t="s">
        <v>17</v>
      </c>
      <c r="I134" s="18">
        <v>1</v>
      </c>
      <c r="J134" s="18" t="s">
        <v>17</v>
      </c>
    </row>
    <row r="135" spans="1:10" x14ac:dyDescent="0.3">
      <c r="A135" s="18" t="s">
        <v>19</v>
      </c>
      <c r="B135" s="18" t="s">
        <v>234</v>
      </c>
      <c r="C135" s="18">
        <v>3.7480000000000002</v>
      </c>
      <c r="D135" s="18" t="s">
        <v>51</v>
      </c>
      <c r="E135" s="18" t="s">
        <v>17</v>
      </c>
      <c r="F135" s="18" t="s">
        <v>19</v>
      </c>
      <c r="G135" s="18" t="s">
        <v>19</v>
      </c>
      <c r="H135" s="18" t="s">
        <v>19</v>
      </c>
      <c r="I135" s="18" t="s">
        <v>19</v>
      </c>
      <c r="J135" s="18" t="s">
        <v>19</v>
      </c>
    </row>
    <row r="136" spans="1:10" x14ac:dyDescent="0.3">
      <c r="A136" s="18">
        <v>122</v>
      </c>
      <c r="B136" s="18" t="s">
        <v>211</v>
      </c>
      <c r="C136" s="18">
        <v>3.2429999999999999</v>
      </c>
      <c r="E136" s="18">
        <v>8.6430000000000007</v>
      </c>
      <c r="F136" s="18">
        <v>8.6430000000000007</v>
      </c>
      <c r="G136" s="18">
        <v>0</v>
      </c>
      <c r="H136" s="18">
        <v>0</v>
      </c>
      <c r="I136" s="18">
        <v>3</v>
      </c>
      <c r="J136" s="18">
        <v>25.93</v>
      </c>
    </row>
    <row r="137" spans="1:10" x14ac:dyDescent="0.3">
      <c r="A137" s="18" t="s">
        <v>19</v>
      </c>
      <c r="B137" s="18" t="s">
        <v>235</v>
      </c>
      <c r="C137" s="18">
        <v>3.5840000000000001</v>
      </c>
      <c r="E137" s="18" t="s">
        <v>17</v>
      </c>
      <c r="F137" s="18" t="s">
        <v>19</v>
      </c>
      <c r="G137" s="18" t="s">
        <v>19</v>
      </c>
      <c r="H137" s="18" t="s">
        <v>19</v>
      </c>
      <c r="I137" s="18" t="s">
        <v>19</v>
      </c>
      <c r="J137" s="18" t="s">
        <v>19</v>
      </c>
    </row>
    <row r="138" spans="1:10" x14ac:dyDescent="0.3">
      <c r="A138" s="18">
        <v>123</v>
      </c>
      <c r="B138" s="18" t="s">
        <v>212</v>
      </c>
      <c r="C138" s="18">
        <v>2.165</v>
      </c>
      <c r="E138" s="18">
        <v>3.008</v>
      </c>
      <c r="F138" s="18">
        <v>3.1349999999999998</v>
      </c>
      <c r="G138" s="18">
        <v>0.18</v>
      </c>
      <c r="H138" s="18">
        <v>5.7</v>
      </c>
      <c r="I138" s="18">
        <v>9</v>
      </c>
      <c r="J138" s="18">
        <v>28.219000000000001</v>
      </c>
    </row>
    <row r="139" spans="1:10" x14ac:dyDescent="0.3">
      <c r="A139" s="18" t="s">
        <v>19</v>
      </c>
      <c r="B139" s="18" t="s">
        <v>236</v>
      </c>
      <c r="C139" s="18">
        <v>2.2679999999999998</v>
      </c>
      <c r="E139" s="18">
        <v>3.2629999999999999</v>
      </c>
      <c r="F139" s="18" t="s">
        <v>19</v>
      </c>
      <c r="G139" s="18" t="s">
        <v>19</v>
      </c>
      <c r="H139" s="18" t="s">
        <v>19</v>
      </c>
      <c r="I139" s="18" t="s">
        <v>19</v>
      </c>
      <c r="J139" s="18" t="s">
        <v>19</v>
      </c>
    </row>
    <row r="140" spans="1:10" x14ac:dyDescent="0.3">
      <c r="A140" s="18">
        <v>124</v>
      </c>
      <c r="B140" s="18" t="s">
        <v>213</v>
      </c>
      <c r="C140" s="18">
        <v>0.52100000000000002</v>
      </c>
      <c r="E140" s="18">
        <v>0.50600000000000001</v>
      </c>
      <c r="F140" s="18">
        <v>0.57399999999999995</v>
      </c>
      <c r="G140" s="18">
        <v>9.6000000000000002E-2</v>
      </c>
      <c r="H140" s="18">
        <v>16.8</v>
      </c>
      <c r="I140" s="18">
        <v>27</v>
      </c>
      <c r="J140" s="18">
        <v>15.487</v>
      </c>
    </row>
    <row r="141" spans="1:10" x14ac:dyDescent="0.3">
      <c r="A141" s="18" t="s">
        <v>19</v>
      </c>
      <c r="B141" s="18" t="s">
        <v>237</v>
      </c>
      <c r="C141" s="18">
        <v>0.64500000000000002</v>
      </c>
      <c r="E141" s="18">
        <v>0.64200000000000002</v>
      </c>
      <c r="F141" s="18" t="s">
        <v>19</v>
      </c>
      <c r="G141" s="18" t="s">
        <v>19</v>
      </c>
      <c r="H141" s="18" t="s">
        <v>19</v>
      </c>
      <c r="I141" s="18" t="s">
        <v>19</v>
      </c>
      <c r="J141" s="18" t="s">
        <v>19</v>
      </c>
    </row>
    <row r="142" spans="1:10" x14ac:dyDescent="0.3">
      <c r="A142" s="18">
        <v>125</v>
      </c>
      <c r="B142" s="18" t="s">
        <v>214</v>
      </c>
      <c r="C142" s="18">
        <v>0.156</v>
      </c>
      <c r="E142" s="18">
        <v>0.114</v>
      </c>
      <c r="F142" s="18">
        <v>0.11</v>
      </c>
      <c r="G142" s="18">
        <v>7.0000000000000001E-3</v>
      </c>
      <c r="H142" s="18">
        <v>6</v>
      </c>
      <c r="I142" s="18">
        <v>81</v>
      </c>
      <c r="J142" s="18">
        <v>8.8800000000000008</v>
      </c>
    </row>
    <row r="143" spans="1:10" x14ac:dyDescent="0.3">
      <c r="A143" s="18" t="s">
        <v>19</v>
      </c>
      <c r="B143" s="18" t="s">
        <v>238</v>
      </c>
      <c r="C143" s="18">
        <v>0.14799999999999999</v>
      </c>
      <c r="E143" s="18">
        <v>0.105</v>
      </c>
      <c r="F143" s="18" t="s">
        <v>19</v>
      </c>
      <c r="G143" s="18" t="s">
        <v>19</v>
      </c>
      <c r="H143" s="18" t="s">
        <v>19</v>
      </c>
      <c r="I143" s="18" t="s">
        <v>19</v>
      </c>
      <c r="J143" s="18" t="s">
        <v>19</v>
      </c>
    </row>
    <row r="144" spans="1:10" x14ac:dyDescent="0.3">
      <c r="A144" s="18">
        <v>126</v>
      </c>
      <c r="B144" s="18" t="s">
        <v>215</v>
      </c>
      <c r="C144" s="18">
        <v>6.7000000000000004E-2</v>
      </c>
      <c r="E144" s="18">
        <v>0.01</v>
      </c>
      <c r="F144" s="18">
        <v>1.0999999999999999E-2</v>
      </c>
      <c r="G144" s="18">
        <v>1E-3</v>
      </c>
      <c r="H144" s="18">
        <v>7.9</v>
      </c>
      <c r="I144" s="18">
        <v>243</v>
      </c>
      <c r="J144" s="18">
        <v>2.6320000000000001</v>
      </c>
    </row>
    <row r="145" spans="1:10" x14ac:dyDescent="0.3">
      <c r="A145" s="18" t="s">
        <v>19</v>
      </c>
      <c r="B145" s="18" t="s">
        <v>239</v>
      </c>
      <c r="C145" s="18">
        <v>6.8000000000000005E-2</v>
      </c>
      <c r="E145" s="18">
        <v>1.0999999999999999E-2</v>
      </c>
      <c r="F145" s="18" t="s">
        <v>19</v>
      </c>
      <c r="G145" s="18" t="s">
        <v>19</v>
      </c>
      <c r="H145" s="18" t="s">
        <v>19</v>
      </c>
      <c r="I145" s="18" t="s">
        <v>19</v>
      </c>
      <c r="J145" s="18" t="s">
        <v>19</v>
      </c>
    </row>
    <row r="146" spans="1:10" x14ac:dyDescent="0.3">
      <c r="A146" s="18">
        <v>127</v>
      </c>
      <c r="B146" s="18" t="s">
        <v>216</v>
      </c>
      <c r="C146" s="18">
        <v>4.9000000000000002E-2</v>
      </c>
      <c r="E146" s="18" t="s">
        <v>17</v>
      </c>
      <c r="F146" s="18" t="s">
        <v>17</v>
      </c>
      <c r="G146" s="18" t="s">
        <v>17</v>
      </c>
      <c r="H146" s="18" t="s">
        <v>17</v>
      </c>
      <c r="I146" s="18">
        <v>729</v>
      </c>
      <c r="J146" s="18" t="s">
        <v>17</v>
      </c>
    </row>
    <row r="147" spans="1:10" x14ac:dyDescent="0.3">
      <c r="A147" s="18" t="s">
        <v>19</v>
      </c>
      <c r="B147" s="18" t="s">
        <v>240</v>
      </c>
      <c r="C147" s="18">
        <v>0.05</v>
      </c>
      <c r="E147" s="18" t="s">
        <v>17</v>
      </c>
      <c r="F147" s="18" t="s">
        <v>19</v>
      </c>
      <c r="G147" s="18" t="s">
        <v>19</v>
      </c>
      <c r="H147" s="18" t="s">
        <v>19</v>
      </c>
      <c r="I147" s="18" t="s">
        <v>19</v>
      </c>
      <c r="J147" s="18" t="s">
        <v>19</v>
      </c>
    </row>
    <row r="148" spans="1:10" x14ac:dyDescent="0.3">
      <c r="A148" s="18">
        <v>128</v>
      </c>
      <c r="B148" s="18" t="s">
        <v>217</v>
      </c>
      <c r="C148" s="18">
        <v>4.4999999999999998E-2</v>
      </c>
      <c r="E148" s="18" t="s">
        <v>17</v>
      </c>
      <c r="F148" s="18" t="s">
        <v>17</v>
      </c>
      <c r="G148" s="18" t="s">
        <v>17</v>
      </c>
      <c r="H148" s="18" t="s">
        <v>17</v>
      </c>
      <c r="I148" s="18">
        <v>2187</v>
      </c>
      <c r="J148" s="18" t="s">
        <v>17</v>
      </c>
    </row>
    <row r="149" spans="1:10" x14ac:dyDescent="0.3">
      <c r="A149" s="18" t="s">
        <v>19</v>
      </c>
      <c r="B149" s="18" t="s">
        <v>241</v>
      </c>
      <c r="C149" s="18">
        <v>4.5999999999999999E-2</v>
      </c>
      <c r="E149" s="18" t="s">
        <v>17</v>
      </c>
      <c r="F149" s="18" t="s">
        <v>19</v>
      </c>
      <c r="G149" s="18" t="s">
        <v>19</v>
      </c>
      <c r="H149" s="18" t="s">
        <v>19</v>
      </c>
      <c r="I149" s="18" t="s">
        <v>19</v>
      </c>
      <c r="J149" s="18" t="s">
        <v>19</v>
      </c>
    </row>
    <row r="150" spans="1:10" x14ac:dyDescent="0.3">
      <c r="A150" s="18">
        <v>129</v>
      </c>
      <c r="B150" s="18" t="s">
        <v>218</v>
      </c>
      <c r="C150" s="18">
        <v>4.4999999999999998E-2</v>
      </c>
      <c r="E150" s="18" t="s">
        <v>17</v>
      </c>
      <c r="F150" s="18" t="s">
        <v>17</v>
      </c>
      <c r="G150" s="18" t="s">
        <v>17</v>
      </c>
      <c r="H150" s="18" t="s">
        <v>17</v>
      </c>
      <c r="I150" s="18">
        <v>6561</v>
      </c>
      <c r="J150" s="18" t="s">
        <v>17</v>
      </c>
    </row>
    <row r="151" spans="1:10" x14ac:dyDescent="0.3">
      <c r="A151" s="18" t="s">
        <v>19</v>
      </c>
      <c r="B151" s="18" t="s">
        <v>242</v>
      </c>
      <c r="C151" s="18">
        <v>4.4999999999999998E-2</v>
      </c>
      <c r="E151" s="18" t="s">
        <v>17</v>
      </c>
      <c r="F151" s="18" t="s">
        <v>19</v>
      </c>
      <c r="G151" s="18" t="s">
        <v>19</v>
      </c>
      <c r="H151" s="18" t="s">
        <v>19</v>
      </c>
      <c r="I151" s="18" t="s">
        <v>19</v>
      </c>
      <c r="J151" s="18" t="s">
        <v>19</v>
      </c>
    </row>
    <row r="152" spans="1:10" x14ac:dyDescent="0.3">
      <c r="A152" s="18">
        <v>13</v>
      </c>
      <c r="B152" s="18" t="s">
        <v>102</v>
      </c>
      <c r="C152" s="18">
        <v>3.7330000000000001</v>
      </c>
      <c r="D152" s="18" t="s">
        <v>51</v>
      </c>
      <c r="E152" s="18" t="s">
        <v>17</v>
      </c>
      <c r="F152" s="18" t="s">
        <v>17</v>
      </c>
      <c r="G152" s="18" t="s">
        <v>17</v>
      </c>
      <c r="H152" s="18" t="s">
        <v>17</v>
      </c>
      <c r="I152" s="18">
        <v>1</v>
      </c>
      <c r="J152" s="18" t="s">
        <v>17</v>
      </c>
    </row>
    <row r="153" spans="1:10" x14ac:dyDescent="0.3">
      <c r="A153" s="18" t="s">
        <v>19</v>
      </c>
      <c r="B153" s="18" t="s">
        <v>126</v>
      </c>
      <c r="C153" s="18">
        <v>3.67</v>
      </c>
      <c r="D153" s="18" t="s">
        <v>51</v>
      </c>
      <c r="E153" s="18" t="s">
        <v>17</v>
      </c>
      <c r="F153" s="18" t="s">
        <v>19</v>
      </c>
      <c r="G153" s="18" t="s">
        <v>19</v>
      </c>
      <c r="H153" s="18" t="s">
        <v>19</v>
      </c>
      <c r="I153" s="18" t="s">
        <v>19</v>
      </c>
      <c r="J153" s="18" t="s">
        <v>19</v>
      </c>
    </row>
    <row r="154" spans="1:10" x14ac:dyDescent="0.3">
      <c r="A154" s="18">
        <v>130</v>
      </c>
      <c r="B154" s="18" t="s">
        <v>219</v>
      </c>
      <c r="C154" s="18">
        <v>4.4999999999999998E-2</v>
      </c>
      <c r="D154" s="18" t="s">
        <v>51</v>
      </c>
      <c r="E154" s="18" t="s">
        <v>17</v>
      </c>
      <c r="F154" s="18" t="s">
        <v>17</v>
      </c>
      <c r="G154" s="18" t="s">
        <v>17</v>
      </c>
      <c r="H154" s="18" t="s">
        <v>17</v>
      </c>
      <c r="I154" s="18">
        <v>19683</v>
      </c>
      <c r="J154" s="18" t="s">
        <v>17</v>
      </c>
    </row>
    <row r="155" spans="1:10" x14ac:dyDescent="0.3">
      <c r="A155" s="18" t="s">
        <v>19</v>
      </c>
      <c r="B155" s="18" t="s">
        <v>243</v>
      </c>
      <c r="C155" s="18">
        <v>4.4999999999999998E-2</v>
      </c>
      <c r="D155" s="18" t="s">
        <v>51</v>
      </c>
      <c r="E155" s="18" t="s">
        <v>17</v>
      </c>
      <c r="F155" s="18" t="s">
        <v>19</v>
      </c>
      <c r="G155" s="18" t="s">
        <v>19</v>
      </c>
      <c r="H155" s="18" t="s">
        <v>19</v>
      </c>
      <c r="I155" s="18" t="s">
        <v>19</v>
      </c>
      <c r="J155" s="18" t="s">
        <v>19</v>
      </c>
    </row>
    <row r="156" spans="1:10" x14ac:dyDescent="0.3">
      <c r="A156" s="18">
        <v>131</v>
      </c>
      <c r="B156" s="18" t="s">
        <v>220</v>
      </c>
      <c r="C156" s="18">
        <v>4.4999999999999998E-2</v>
      </c>
      <c r="E156" s="18" t="s">
        <v>17</v>
      </c>
      <c r="F156" s="18" t="s">
        <v>17</v>
      </c>
      <c r="G156" s="18" t="s">
        <v>17</v>
      </c>
      <c r="H156" s="18" t="s">
        <v>17</v>
      </c>
      <c r="I156" s="18">
        <v>59049</v>
      </c>
      <c r="J156" s="18" t="s">
        <v>17</v>
      </c>
    </row>
    <row r="157" spans="1:10" x14ac:dyDescent="0.3">
      <c r="A157" s="18" t="s">
        <v>19</v>
      </c>
      <c r="B157" s="18" t="s">
        <v>244</v>
      </c>
      <c r="C157" s="18">
        <v>4.5999999999999999E-2</v>
      </c>
      <c r="E157" s="18" t="s">
        <v>17</v>
      </c>
      <c r="F157" s="18" t="s">
        <v>19</v>
      </c>
      <c r="G157" s="18" t="s">
        <v>19</v>
      </c>
      <c r="H157" s="18" t="s">
        <v>19</v>
      </c>
      <c r="I157" s="18" t="s">
        <v>19</v>
      </c>
      <c r="J157" s="18" t="s">
        <v>19</v>
      </c>
    </row>
    <row r="158" spans="1:10" x14ac:dyDescent="0.3">
      <c r="A158" s="18">
        <v>132</v>
      </c>
      <c r="B158" s="18" t="s">
        <v>221</v>
      </c>
      <c r="C158" s="18">
        <v>4.4999999999999998E-2</v>
      </c>
      <c r="E158" s="18" t="s">
        <v>17</v>
      </c>
      <c r="F158" s="18" t="s">
        <v>17</v>
      </c>
      <c r="G158" s="18" t="s">
        <v>17</v>
      </c>
      <c r="H158" s="18" t="s">
        <v>17</v>
      </c>
      <c r="I158" s="18">
        <v>177147</v>
      </c>
      <c r="J158" s="18" t="s">
        <v>17</v>
      </c>
    </row>
    <row r="159" spans="1:10" x14ac:dyDescent="0.3">
      <c r="A159" s="18" t="s">
        <v>19</v>
      </c>
      <c r="B159" s="18" t="s">
        <v>245</v>
      </c>
      <c r="C159" s="18">
        <v>4.4999999999999998E-2</v>
      </c>
      <c r="D159" s="18" t="s">
        <v>51</v>
      </c>
      <c r="E159" s="18" t="s">
        <v>17</v>
      </c>
      <c r="F159" s="18" t="s">
        <v>19</v>
      </c>
      <c r="G159" s="18" t="s">
        <v>19</v>
      </c>
      <c r="H159" s="18" t="s">
        <v>19</v>
      </c>
      <c r="I159" s="18" t="s">
        <v>19</v>
      </c>
      <c r="J159" s="18" t="s">
        <v>19</v>
      </c>
    </row>
    <row r="160" spans="1:10" x14ac:dyDescent="0.3">
      <c r="A160" s="18">
        <v>133</v>
      </c>
      <c r="B160" s="18" t="s">
        <v>258</v>
      </c>
      <c r="C160" s="18">
        <v>3.6819999999999999</v>
      </c>
      <c r="D160" s="18" t="s">
        <v>51</v>
      </c>
      <c r="E160" s="18" t="s">
        <v>17</v>
      </c>
      <c r="F160" s="18" t="s">
        <v>17</v>
      </c>
      <c r="G160" s="18" t="s">
        <v>17</v>
      </c>
      <c r="H160" s="18" t="s">
        <v>17</v>
      </c>
      <c r="I160" s="18">
        <v>1</v>
      </c>
      <c r="J160" s="18" t="s">
        <v>17</v>
      </c>
    </row>
    <row r="161" spans="1:10" x14ac:dyDescent="0.3">
      <c r="A161" s="18" t="s">
        <v>19</v>
      </c>
      <c r="B161" s="18" t="s">
        <v>282</v>
      </c>
      <c r="C161" s="18">
        <v>3.5880000000000001</v>
      </c>
      <c r="E161" s="18" t="s">
        <v>17</v>
      </c>
      <c r="F161" s="18" t="s">
        <v>19</v>
      </c>
      <c r="G161" s="18" t="s">
        <v>19</v>
      </c>
      <c r="H161" s="18" t="s">
        <v>19</v>
      </c>
      <c r="I161" s="18" t="s">
        <v>19</v>
      </c>
      <c r="J161" s="18" t="s">
        <v>19</v>
      </c>
    </row>
    <row r="162" spans="1:10" x14ac:dyDescent="0.3">
      <c r="A162" s="18">
        <v>134</v>
      </c>
      <c r="B162" s="18" t="s">
        <v>259</v>
      </c>
      <c r="C162" s="18">
        <v>3.1920000000000002</v>
      </c>
      <c r="E162" s="18">
        <v>7.9779999999999998</v>
      </c>
      <c r="F162" s="18">
        <v>5.867</v>
      </c>
      <c r="G162" s="18">
        <v>2.9860000000000002</v>
      </c>
      <c r="H162" s="18">
        <v>50.9</v>
      </c>
      <c r="I162" s="18">
        <v>3</v>
      </c>
      <c r="J162" s="18">
        <v>17.600999999999999</v>
      </c>
    </row>
    <row r="163" spans="1:10" x14ac:dyDescent="0.3">
      <c r="A163" s="18" t="s">
        <v>19</v>
      </c>
      <c r="B163" s="18" t="s">
        <v>283</v>
      </c>
      <c r="C163" s="18">
        <v>2.444</v>
      </c>
      <c r="E163" s="18">
        <v>3.7559999999999998</v>
      </c>
      <c r="F163" s="18" t="s">
        <v>19</v>
      </c>
      <c r="G163" s="18" t="s">
        <v>19</v>
      </c>
      <c r="H163" s="18" t="s">
        <v>19</v>
      </c>
      <c r="I163" s="18" t="s">
        <v>19</v>
      </c>
      <c r="J163" s="18" t="s">
        <v>19</v>
      </c>
    </row>
    <row r="164" spans="1:10" x14ac:dyDescent="0.3">
      <c r="A164" s="18">
        <v>135</v>
      </c>
      <c r="B164" s="18" t="s">
        <v>260</v>
      </c>
      <c r="C164" s="18">
        <v>1.286</v>
      </c>
      <c r="E164" s="18">
        <v>1.4339999999999999</v>
      </c>
      <c r="F164" s="18">
        <v>1.423</v>
      </c>
      <c r="G164" s="18">
        <v>1.6E-2</v>
      </c>
      <c r="H164" s="18">
        <v>1.1000000000000001</v>
      </c>
      <c r="I164" s="18">
        <v>9</v>
      </c>
      <c r="J164" s="18">
        <v>12.805</v>
      </c>
    </row>
    <row r="165" spans="1:10" x14ac:dyDescent="0.3">
      <c r="A165" s="18" t="s">
        <v>19</v>
      </c>
      <c r="B165" s="18" t="s">
        <v>284</v>
      </c>
      <c r="C165" s="18">
        <v>1.27</v>
      </c>
      <c r="E165" s="18">
        <v>1.411</v>
      </c>
      <c r="F165" s="18" t="s">
        <v>19</v>
      </c>
      <c r="G165" s="18" t="s">
        <v>19</v>
      </c>
      <c r="H165" s="18" t="s">
        <v>19</v>
      </c>
      <c r="I165" s="18" t="s">
        <v>19</v>
      </c>
      <c r="J165" s="18" t="s">
        <v>19</v>
      </c>
    </row>
    <row r="166" spans="1:10" x14ac:dyDescent="0.3">
      <c r="A166" s="18">
        <v>136</v>
      </c>
      <c r="B166" s="18" t="s">
        <v>261</v>
      </c>
      <c r="C166" s="18">
        <v>0.39</v>
      </c>
      <c r="E166" s="18">
        <v>0.36399999999999999</v>
      </c>
      <c r="F166" s="18">
        <v>0.34799999999999998</v>
      </c>
      <c r="G166" s="18">
        <v>2.4E-2</v>
      </c>
      <c r="H166" s="18">
        <v>6.8</v>
      </c>
      <c r="I166" s="18">
        <v>27</v>
      </c>
      <c r="J166" s="18">
        <v>9.3849999999999998</v>
      </c>
    </row>
    <row r="167" spans="1:10" x14ac:dyDescent="0.3">
      <c r="A167" s="18" t="s">
        <v>19</v>
      </c>
      <c r="B167" s="18" t="s">
        <v>285</v>
      </c>
      <c r="C167" s="18">
        <v>0.35799999999999998</v>
      </c>
      <c r="E167" s="18">
        <v>0.33100000000000002</v>
      </c>
      <c r="F167" s="18" t="s">
        <v>19</v>
      </c>
      <c r="G167" s="18" t="s">
        <v>19</v>
      </c>
      <c r="H167" s="18" t="s">
        <v>19</v>
      </c>
      <c r="I167" s="18" t="s">
        <v>19</v>
      </c>
      <c r="J167" s="18" t="s">
        <v>19</v>
      </c>
    </row>
    <row r="168" spans="1:10" x14ac:dyDescent="0.3">
      <c r="A168" s="18">
        <v>137</v>
      </c>
      <c r="B168" s="18" t="s">
        <v>262</v>
      </c>
      <c r="C168" s="18">
        <v>0.10299999999999999</v>
      </c>
      <c r="E168" s="18">
        <v>5.5E-2</v>
      </c>
      <c r="F168" s="18">
        <v>5.1999999999999998E-2</v>
      </c>
      <c r="G168" s="18">
        <v>5.0000000000000001E-3</v>
      </c>
      <c r="H168" s="18">
        <v>10.4</v>
      </c>
      <c r="I168" s="18">
        <v>81</v>
      </c>
      <c r="J168" s="18">
        <v>4.1769999999999996</v>
      </c>
    </row>
    <row r="169" spans="1:10" x14ac:dyDescent="0.3">
      <c r="A169" s="18" t="s">
        <v>19</v>
      </c>
      <c r="B169" s="18" t="s">
        <v>286</v>
      </c>
      <c r="C169" s="18">
        <v>9.7000000000000003E-2</v>
      </c>
      <c r="E169" s="18">
        <v>4.8000000000000001E-2</v>
      </c>
      <c r="F169" s="18" t="s">
        <v>19</v>
      </c>
      <c r="G169" s="18" t="s">
        <v>19</v>
      </c>
      <c r="H169" s="18" t="s">
        <v>19</v>
      </c>
      <c r="I169" s="18" t="s">
        <v>19</v>
      </c>
      <c r="J169" s="18" t="s">
        <v>19</v>
      </c>
    </row>
    <row r="170" spans="1:10" x14ac:dyDescent="0.3">
      <c r="A170" s="18">
        <v>138</v>
      </c>
      <c r="B170" s="18" t="s">
        <v>263</v>
      </c>
      <c r="C170" s="18">
        <v>5.5E-2</v>
      </c>
      <c r="E170" s="18" t="s">
        <v>17</v>
      </c>
      <c r="F170" s="18" t="s">
        <v>17</v>
      </c>
      <c r="G170" s="18" t="s">
        <v>17</v>
      </c>
      <c r="H170" s="18" t="s">
        <v>17</v>
      </c>
      <c r="I170" s="18">
        <v>243</v>
      </c>
      <c r="J170" s="18" t="s">
        <v>17</v>
      </c>
    </row>
    <row r="171" spans="1:10" x14ac:dyDescent="0.3">
      <c r="A171" s="18" t="s">
        <v>19</v>
      </c>
      <c r="B171" s="18" t="s">
        <v>287</v>
      </c>
      <c r="C171" s="18">
        <v>5.7000000000000002E-2</v>
      </c>
      <c r="E171" s="18" t="s">
        <v>17</v>
      </c>
      <c r="F171" s="18" t="s">
        <v>19</v>
      </c>
      <c r="G171" s="18" t="s">
        <v>19</v>
      </c>
      <c r="H171" s="18" t="s">
        <v>19</v>
      </c>
      <c r="I171" s="18" t="s">
        <v>19</v>
      </c>
      <c r="J171" s="18" t="s">
        <v>19</v>
      </c>
    </row>
    <row r="172" spans="1:10" x14ac:dyDescent="0.3">
      <c r="A172" s="18">
        <v>139</v>
      </c>
      <c r="B172" s="18" t="s">
        <v>264</v>
      </c>
      <c r="C172" s="18">
        <v>4.8000000000000001E-2</v>
      </c>
      <c r="E172" s="18" t="s">
        <v>17</v>
      </c>
      <c r="F172" s="18" t="s">
        <v>17</v>
      </c>
      <c r="G172" s="18" t="s">
        <v>17</v>
      </c>
      <c r="H172" s="18" t="s">
        <v>17</v>
      </c>
      <c r="I172" s="18">
        <v>729</v>
      </c>
      <c r="J172" s="18" t="s">
        <v>17</v>
      </c>
    </row>
    <row r="173" spans="1:10" x14ac:dyDescent="0.3">
      <c r="A173" s="18" t="s">
        <v>19</v>
      </c>
      <c r="B173" s="18" t="s">
        <v>288</v>
      </c>
      <c r="C173" s="18">
        <v>4.8000000000000001E-2</v>
      </c>
      <c r="E173" s="18" t="s">
        <v>17</v>
      </c>
      <c r="F173" s="18" t="s">
        <v>19</v>
      </c>
      <c r="G173" s="18" t="s">
        <v>19</v>
      </c>
      <c r="H173" s="18" t="s">
        <v>19</v>
      </c>
      <c r="I173" s="18" t="s">
        <v>19</v>
      </c>
      <c r="J173" s="18" t="s">
        <v>19</v>
      </c>
    </row>
    <row r="174" spans="1:10" x14ac:dyDescent="0.3">
      <c r="A174" s="18">
        <v>14</v>
      </c>
      <c r="B174" s="18" t="s">
        <v>103</v>
      </c>
      <c r="C174" s="18">
        <v>3.04</v>
      </c>
      <c r="E174" s="18">
        <v>6.5529999999999999</v>
      </c>
      <c r="F174" s="18">
        <v>6.4119999999999999</v>
      </c>
      <c r="G174" s="18">
        <v>0.19900000000000001</v>
      </c>
      <c r="H174" s="18">
        <v>3.1</v>
      </c>
      <c r="I174" s="18">
        <v>3</v>
      </c>
      <c r="J174" s="18">
        <v>19.236000000000001</v>
      </c>
    </row>
    <row r="175" spans="1:10" x14ac:dyDescent="0.3">
      <c r="A175" s="18" t="s">
        <v>19</v>
      </c>
      <c r="B175" s="18" t="s">
        <v>127</v>
      </c>
      <c r="C175" s="18">
        <v>3.0019999999999998</v>
      </c>
      <c r="E175" s="18">
        <v>6.2720000000000002</v>
      </c>
      <c r="F175" s="18" t="s">
        <v>19</v>
      </c>
      <c r="G175" s="18" t="s">
        <v>19</v>
      </c>
      <c r="H175" s="18" t="s">
        <v>19</v>
      </c>
      <c r="I175" s="18" t="s">
        <v>19</v>
      </c>
      <c r="J175" s="18" t="s">
        <v>19</v>
      </c>
    </row>
    <row r="176" spans="1:10" x14ac:dyDescent="0.3">
      <c r="A176" s="18">
        <v>140</v>
      </c>
      <c r="B176" s="18" t="s">
        <v>265</v>
      </c>
      <c r="C176" s="18">
        <v>4.4999999999999998E-2</v>
      </c>
      <c r="D176" s="18" t="s">
        <v>51</v>
      </c>
      <c r="E176" s="18" t="s">
        <v>17</v>
      </c>
      <c r="F176" s="18" t="s">
        <v>17</v>
      </c>
      <c r="G176" s="18" t="s">
        <v>17</v>
      </c>
      <c r="H176" s="18" t="s">
        <v>17</v>
      </c>
      <c r="I176" s="18">
        <v>2187</v>
      </c>
      <c r="J176" s="18" t="s">
        <v>17</v>
      </c>
    </row>
    <row r="177" spans="1:10" x14ac:dyDescent="0.3">
      <c r="A177" s="18" t="s">
        <v>19</v>
      </c>
      <c r="B177" s="18" t="s">
        <v>289</v>
      </c>
      <c r="C177" s="18">
        <v>4.7E-2</v>
      </c>
      <c r="E177" s="18" t="s">
        <v>17</v>
      </c>
      <c r="F177" s="18" t="s">
        <v>19</v>
      </c>
      <c r="G177" s="18" t="s">
        <v>19</v>
      </c>
      <c r="H177" s="18" t="s">
        <v>19</v>
      </c>
      <c r="I177" s="18" t="s">
        <v>19</v>
      </c>
      <c r="J177" s="18" t="s">
        <v>19</v>
      </c>
    </row>
    <row r="178" spans="1:10" x14ac:dyDescent="0.3">
      <c r="A178" s="18">
        <v>141</v>
      </c>
      <c r="B178" s="18" t="s">
        <v>266</v>
      </c>
      <c r="C178" s="18">
        <v>4.4999999999999998E-2</v>
      </c>
      <c r="E178" s="18" t="s">
        <v>17</v>
      </c>
      <c r="F178" s="18" t="s">
        <v>17</v>
      </c>
      <c r="G178" s="18" t="s">
        <v>17</v>
      </c>
      <c r="H178" s="18" t="s">
        <v>17</v>
      </c>
      <c r="I178" s="18">
        <v>6561</v>
      </c>
      <c r="J178" s="18" t="s">
        <v>17</v>
      </c>
    </row>
    <row r="179" spans="1:10" x14ac:dyDescent="0.3">
      <c r="A179" s="18" t="s">
        <v>19</v>
      </c>
      <c r="B179" s="18" t="s">
        <v>290</v>
      </c>
      <c r="C179" s="18">
        <v>4.5999999999999999E-2</v>
      </c>
      <c r="E179" s="18" t="s">
        <v>17</v>
      </c>
      <c r="F179" s="18" t="s">
        <v>19</v>
      </c>
      <c r="G179" s="18" t="s">
        <v>19</v>
      </c>
      <c r="H179" s="18" t="s">
        <v>19</v>
      </c>
      <c r="I179" s="18" t="s">
        <v>19</v>
      </c>
      <c r="J179" s="18" t="s">
        <v>19</v>
      </c>
    </row>
    <row r="180" spans="1:10" x14ac:dyDescent="0.3">
      <c r="A180" s="18">
        <v>142</v>
      </c>
      <c r="B180" s="18" t="s">
        <v>267</v>
      </c>
      <c r="C180" s="18">
        <v>4.8000000000000001E-2</v>
      </c>
      <c r="E180" s="18" t="s">
        <v>17</v>
      </c>
      <c r="F180" s="18" t="s">
        <v>17</v>
      </c>
      <c r="G180" s="18" t="s">
        <v>17</v>
      </c>
      <c r="H180" s="18" t="s">
        <v>17</v>
      </c>
      <c r="I180" s="18">
        <v>19683</v>
      </c>
      <c r="J180" s="18" t="s">
        <v>17</v>
      </c>
    </row>
    <row r="181" spans="1:10" x14ac:dyDescent="0.3">
      <c r="A181" s="18" t="s">
        <v>19</v>
      </c>
      <c r="B181" s="18" t="s">
        <v>291</v>
      </c>
      <c r="C181" s="18">
        <v>4.7E-2</v>
      </c>
      <c r="E181" s="18" t="s">
        <v>17</v>
      </c>
      <c r="F181" s="18" t="s">
        <v>19</v>
      </c>
      <c r="G181" s="18" t="s">
        <v>19</v>
      </c>
      <c r="H181" s="18" t="s">
        <v>19</v>
      </c>
      <c r="I181" s="18" t="s">
        <v>19</v>
      </c>
      <c r="J181" s="18" t="s">
        <v>19</v>
      </c>
    </row>
    <row r="182" spans="1:10" x14ac:dyDescent="0.3">
      <c r="A182" s="18">
        <v>143</v>
      </c>
      <c r="B182" s="18" t="s">
        <v>268</v>
      </c>
      <c r="C182" s="18">
        <v>4.5999999999999999E-2</v>
      </c>
      <c r="E182" s="18" t="s">
        <v>17</v>
      </c>
      <c r="F182" s="18" t="s">
        <v>17</v>
      </c>
      <c r="G182" s="18" t="s">
        <v>17</v>
      </c>
      <c r="H182" s="18" t="s">
        <v>17</v>
      </c>
      <c r="I182" s="18">
        <v>59049</v>
      </c>
      <c r="J182" s="18" t="s">
        <v>17</v>
      </c>
    </row>
    <row r="183" spans="1:10" x14ac:dyDescent="0.3">
      <c r="A183" s="18" t="s">
        <v>19</v>
      </c>
      <c r="B183" s="18" t="s">
        <v>292</v>
      </c>
      <c r="C183" s="18">
        <v>4.8000000000000001E-2</v>
      </c>
      <c r="E183" s="18" t="s">
        <v>17</v>
      </c>
      <c r="F183" s="18" t="s">
        <v>19</v>
      </c>
      <c r="G183" s="18" t="s">
        <v>19</v>
      </c>
      <c r="H183" s="18" t="s">
        <v>19</v>
      </c>
      <c r="I183" s="18" t="s">
        <v>19</v>
      </c>
      <c r="J183" s="18" t="s">
        <v>19</v>
      </c>
    </row>
    <row r="184" spans="1:10" x14ac:dyDescent="0.3">
      <c r="A184" s="18">
        <v>144</v>
      </c>
      <c r="B184" s="18" t="s">
        <v>269</v>
      </c>
      <c r="C184" s="18">
        <v>4.4999999999999998E-2</v>
      </c>
      <c r="D184" s="18" t="s">
        <v>51</v>
      </c>
      <c r="E184" s="18" t="s">
        <v>17</v>
      </c>
      <c r="F184" s="18" t="s">
        <v>17</v>
      </c>
      <c r="G184" s="18" t="s">
        <v>17</v>
      </c>
      <c r="H184" s="18" t="s">
        <v>17</v>
      </c>
      <c r="I184" s="18">
        <v>177147</v>
      </c>
      <c r="J184" s="18" t="s">
        <v>17</v>
      </c>
    </row>
    <row r="185" spans="1:10" x14ac:dyDescent="0.3">
      <c r="A185" s="18" t="s">
        <v>19</v>
      </c>
      <c r="B185" s="18" t="s">
        <v>293</v>
      </c>
      <c r="C185" s="18">
        <v>4.9000000000000002E-2</v>
      </c>
      <c r="E185" s="18" t="s">
        <v>17</v>
      </c>
      <c r="F185" s="18" t="s">
        <v>19</v>
      </c>
      <c r="G185" s="18" t="s">
        <v>19</v>
      </c>
      <c r="H185" s="18" t="s">
        <v>19</v>
      </c>
      <c r="I185" s="18" t="s">
        <v>19</v>
      </c>
      <c r="J185" s="18" t="s">
        <v>19</v>
      </c>
    </row>
    <row r="186" spans="1:10" x14ac:dyDescent="0.3">
      <c r="A186" s="18">
        <v>145</v>
      </c>
      <c r="B186" s="18" t="s">
        <v>306</v>
      </c>
      <c r="C186" s="18">
        <v>3.6219999999999999</v>
      </c>
      <c r="D186" s="18" t="s">
        <v>51</v>
      </c>
      <c r="E186" s="18" t="s">
        <v>17</v>
      </c>
      <c r="F186" s="18" t="s">
        <v>17</v>
      </c>
      <c r="G186" s="18" t="s">
        <v>17</v>
      </c>
      <c r="H186" s="18" t="s">
        <v>17</v>
      </c>
      <c r="I186" s="18">
        <v>1</v>
      </c>
      <c r="J186" s="18" t="s">
        <v>17</v>
      </c>
    </row>
    <row r="187" spans="1:10" x14ac:dyDescent="0.3">
      <c r="A187" s="18" t="s">
        <v>19</v>
      </c>
      <c r="B187" s="18" t="s">
        <v>330</v>
      </c>
      <c r="C187" s="18">
        <v>3.7080000000000002</v>
      </c>
      <c r="D187" s="18" t="s">
        <v>51</v>
      </c>
      <c r="E187" s="18" t="s">
        <v>17</v>
      </c>
      <c r="F187" s="18" t="s">
        <v>19</v>
      </c>
      <c r="G187" s="18" t="s">
        <v>19</v>
      </c>
      <c r="H187" s="18" t="s">
        <v>19</v>
      </c>
      <c r="I187" s="18" t="s">
        <v>19</v>
      </c>
      <c r="J187" s="18" t="s">
        <v>19</v>
      </c>
    </row>
    <row r="188" spans="1:10" x14ac:dyDescent="0.3">
      <c r="A188" s="18">
        <v>146</v>
      </c>
      <c r="B188" s="18" t="s">
        <v>307</v>
      </c>
      <c r="C188" s="18">
        <v>3.3410000000000002</v>
      </c>
      <c r="E188" s="18">
        <v>10.427</v>
      </c>
      <c r="F188" s="18">
        <v>8.4529999999999994</v>
      </c>
      <c r="G188" s="18">
        <v>2.7919999999999998</v>
      </c>
      <c r="H188" s="18">
        <v>33</v>
      </c>
      <c r="I188" s="18">
        <v>3</v>
      </c>
      <c r="J188" s="18">
        <v>25.359000000000002</v>
      </c>
    </row>
    <row r="189" spans="1:10" x14ac:dyDescent="0.3">
      <c r="A189" s="18" t="s">
        <v>19</v>
      </c>
      <c r="B189" s="18" t="s">
        <v>331</v>
      </c>
      <c r="C189" s="18">
        <v>3.03</v>
      </c>
      <c r="E189" s="18">
        <v>6.4790000000000001</v>
      </c>
      <c r="F189" s="18" t="s">
        <v>19</v>
      </c>
      <c r="G189" s="18" t="s">
        <v>19</v>
      </c>
      <c r="H189" s="18" t="s">
        <v>19</v>
      </c>
      <c r="I189" s="18" t="s">
        <v>19</v>
      </c>
      <c r="J189" s="18" t="s">
        <v>19</v>
      </c>
    </row>
    <row r="190" spans="1:10" x14ac:dyDescent="0.3">
      <c r="A190" s="18">
        <v>147</v>
      </c>
      <c r="B190" s="18" t="s">
        <v>308</v>
      </c>
      <c r="C190" s="18">
        <v>1.5169999999999999</v>
      </c>
      <c r="E190" s="18">
        <v>1.7749999999999999</v>
      </c>
      <c r="F190" s="18">
        <v>1.6060000000000001</v>
      </c>
      <c r="G190" s="18">
        <v>0.23799999999999999</v>
      </c>
      <c r="H190" s="18">
        <v>14.8</v>
      </c>
      <c r="I190" s="18">
        <v>9</v>
      </c>
      <c r="J190" s="18">
        <v>14.456</v>
      </c>
    </row>
    <row r="191" spans="1:10" x14ac:dyDescent="0.3">
      <c r="A191" s="18" t="s">
        <v>19</v>
      </c>
      <c r="B191" s="18" t="s">
        <v>332</v>
      </c>
      <c r="C191" s="18">
        <v>1.2889999999999999</v>
      </c>
      <c r="E191" s="18">
        <v>1.4379999999999999</v>
      </c>
      <c r="F191" s="18" t="s">
        <v>19</v>
      </c>
      <c r="G191" s="18" t="s">
        <v>19</v>
      </c>
      <c r="H191" s="18" t="s">
        <v>19</v>
      </c>
      <c r="I191" s="18" t="s">
        <v>19</v>
      </c>
      <c r="J191" s="18" t="s">
        <v>19</v>
      </c>
    </row>
    <row r="192" spans="1:10" x14ac:dyDescent="0.3">
      <c r="A192" s="18">
        <v>148</v>
      </c>
      <c r="B192" s="18" t="s">
        <v>309</v>
      </c>
      <c r="C192" s="18">
        <v>0.36699999999999999</v>
      </c>
      <c r="E192" s="18">
        <v>0.34</v>
      </c>
      <c r="F192" s="18">
        <v>0.33200000000000002</v>
      </c>
      <c r="G192" s="18">
        <v>1.0999999999999999E-2</v>
      </c>
      <c r="H192" s="18">
        <v>3.4</v>
      </c>
      <c r="I192" s="18">
        <v>27</v>
      </c>
      <c r="J192" s="18">
        <v>8.9719999999999995</v>
      </c>
    </row>
    <row r="193" spans="1:10" x14ac:dyDescent="0.3">
      <c r="A193" s="18" t="s">
        <v>19</v>
      </c>
      <c r="B193" s="18" t="s">
        <v>333</v>
      </c>
      <c r="C193" s="18">
        <v>0.35199999999999998</v>
      </c>
      <c r="E193" s="18">
        <v>0.32400000000000001</v>
      </c>
      <c r="F193" s="18" t="s">
        <v>19</v>
      </c>
      <c r="G193" s="18" t="s">
        <v>19</v>
      </c>
      <c r="H193" s="18" t="s">
        <v>19</v>
      </c>
      <c r="I193" s="18" t="s">
        <v>19</v>
      </c>
      <c r="J193" s="18" t="s">
        <v>19</v>
      </c>
    </row>
    <row r="194" spans="1:10" x14ac:dyDescent="0.3">
      <c r="A194" s="18">
        <v>149</v>
      </c>
      <c r="B194" s="18" t="s">
        <v>310</v>
      </c>
      <c r="C194" s="18">
        <v>9.7000000000000003E-2</v>
      </c>
      <c r="E194" s="18">
        <v>4.7E-2</v>
      </c>
      <c r="F194" s="18">
        <v>0.05</v>
      </c>
      <c r="G194" s="18">
        <v>4.0000000000000001E-3</v>
      </c>
      <c r="H194" s="18">
        <v>7.4</v>
      </c>
      <c r="I194" s="18">
        <v>81</v>
      </c>
      <c r="J194" s="18">
        <v>4.0540000000000003</v>
      </c>
    </row>
    <row r="195" spans="1:10" x14ac:dyDescent="0.3">
      <c r="A195" s="18" t="s">
        <v>19</v>
      </c>
      <c r="B195" s="18" t="s">
        <v>334</v>
      </c>
      <c r="C195" s="18">
        <v>0.10100000000000001</v>
      </c>
      <c r="E195" s="18">
        <v>5.2999999999999999E-2</v>
      </c>
      <c r="F195" s="18" t="s">
        <v>19</v>
      </c>
      <c r="G195" s="18" t="s">
        <v>19</v>
      </c>
      <c r="H195" s="18" t="s">
        <v>19</v>
      </c>
      <c r="I195" s="18" t="s">
        <v>19</v>
      </c>
      <c r="J195" s="18" t="s">
        <v>19</v>
      </c>
    </row>
    <row r="196" spans="1:10" x14ac:dyDescent="0.3">
      <c r="A196" s="18">
        <v>15</v>
      </c>
      <c r="B196" s="18" t="s">
        <v>104</v>
      </c>
      <c r="C196" s="18">
        <v>0.95799999999999996</v>
      </c>
      <c r="E196" s="18">
        <v>1.0069999999999999</v>
      </c>
      <c r="F196" s="18">
        <v>1.014</v>
      </c>
      <c r="G196" s="18">
        <v>0.01</v>
      </c>
      <c r="H196" s="18">
        <v>1</v>
      </c>
      <c r="I196" s="18">
        <v>9</v>
      </c>
      <c r="J196" s="18">
        <v>9.1259999999999994</v>
      </c>
    </row>
    <row r="197" spans="1:10" x14ac:dyDescent="0.3">
      <c r="A197" s="18" t="s">
        <v>19</v>
      </c>
      <c r="B197" s="18" t="s">
        <v>128</v>
      </c>
      <c r="C197" s="18">
        <v>0.97</v>
      </c>
      <c r="E197" s="18">
        <v>1.0209999999999999</v>
      </c>
      <c r="F197" s="18" t="s">
        <v>19</v>
      </c>
      <c r="G197" s="18" t="s">
        <v>19</v>
      </c>
      <c r="H197" s="18" t="s">
        <v>19</v>
      </c>
      <c r="I197" s="18" t="s">
        <v>19</v>
      </c>
      <c r="J197" s="18" t="s">
        <v>19</v>
      </c>
    </row>
    <row r="198" spans="1:10" x14ac:dyDescent="0.3">
      <c r="A198" s="18">
        <v>150</v>
      </c>
      <c r="B198" s="18" t="s">
        <v>311</v>
      </c>
      <c r="C198" s="18">
        <v>5.5E-2</v>
      </c>
      <c r="E198" s="18" t="s">
        <v>17</v>
      </c>
      <c r="F198" s="18" t="s">
        <v>17</v>
      </c>
      <c r="G198" s="18" t="s">
        <v>17</v>
      </c>
      <c r="H198" s="18" t="s">
        <v>17</v>
      </c>
      <c r="I198" s="18">
        <v>243</v>
      </c>
      <c r="J198" s="18" t="s">
        <v>17</v>
      </c>
    </row>
    <row r="199" spans="1:10" x14ac:dyDescent="0.3">
      <c r="A199" s="18" t="s">
        <v>19</v>
      </c>
      <c r="B199" s="18" t="s">
        <v>335</v>
      </c>
      <c r="C199" s="18">
        <v>5.0999999999999997E-2</v>
      </c>
      <c r="E199" s="18" t="s">
        <v>17</v>
      </c>
      <c r="F199" s="18" t="s">
        <v>19</v>
      </c>
      <c r="G199" s="18" t="s">
        <v>19</v>
      </c>
      <c r="H199" s="18" t="s">
        <v>19</v>
      </c>
      <c r="I199" s="18" t="s">
        <v>19</v>
      </c>
      <c r="J199" s="18" t="s">
        <v>19</v>
      </c>
    </row>
    <row r="200" spans="1:10" x14ac:dyDescent="0.3">
      <c r="A200" s="18">
        <v>151</v>
      </c>
      <c r="B200" s="18" t="s">
        <v>312</v>
      </c>
      <c r="C200" s="18">
        <v>4.7E-2</v>
      </c>
      <c r="E200" s="18" t="s">
        <v>17</v>
      </c>
      <c r="F200" s="18" t="s">
        <v>17</v>
      </c>
      <c r="G200" s="18" t="s">
        <v>17</v>
      </c>
      <c r="H200" s="18" t="s">
        <v>17</v>
      </c>
      <c r="I200" s="18">
        <v>729</v>
      </c>
      <c r="J200" s="18" t="s">
        <v>17</v>
      </c>
    </row>
    <row r="201" spans="1:10" x14ac:dyDescent="0.3">
      <c r="A201" s="18" t="s">
        <v>19</v>
      </c>
      <c r="B201" s="18" t="s">
        <v>336</v>
      </c>
      <c r="C201" s="18">
        <v>0.05</v>
      </c>
      <c r="E201" s="18" t="s">
        <v>17</v>
      </c>
      <c r="F201" s="18" t="s">
        <v>19</v>
      </c>
      <c r="G201" s="18" t="s">
        <v>19</v>
      </c>
      <c r="H201" s="18" t="s">
        <v>19</v>
      </c>
      <c r="I201" s="18" t="s">
        <v>19</v>
      </c>
      <c r="J201" s="18" t="s">
        <v>19</v>
      </c>
    </row>
    <row r="202" spans="1:10" x14ac:dyDescent="0.3">
      <c r="A202" s="18">
        <v>152</v>
      </c>
      <c r="B202" s="18" t="s">
        <v>313</v>
      </c>
      <c r="C202" s="18">
        <v>4.4999999999999998E-2</v>
      </c>
      <c r="E202" s="18" t="s">
        <v>17</v>
      </c>
      <c r="F202" s="18" t="s">
        <v>17</v>
      </c>
      <c r="G202" s="18" t="s">
        <v>17</v>
      </c>
      <c r="H202" s="18" t="s">
        <v>17</v>
      </c>
      <c r="I202" s="18">
        <v>2187</v>
      </c>
      <c r="J202" s="18" t="s">
        <v>17</v>
      </c>
    </row>
    <row r="203" spans="1:10" x14ac:dyDescent="0.3">
      <c r="A203" s="18" t="s">
        <v>19</v>
      </c>
      <c r="B203" s="18" t="s">
        <v>337</v>
      </c>
      <c r="C203" s="18">
        <v>4.4999999999999998E-2</v>
      </c>
      <c r="D203" s="18" t="s">
        <v>51</v>
      </c>
      <c r="E203" s="18" t="s">
        <v>17</v>
      </c>
      <c r="F203" s="18" t="s">
        <v>19</v>
      </c>
      <c r="G203" s="18" t="s">
        <v>19</v>
      </c>
      <c r="H203" s="18" t="s">
        <v>19</v>
      </c>
      <c r="I203" s="18" t="s">
        <v>19</v>
      </c>
      <c r="J203" s="18" t="s">
        <v>19</v>
      </c>
    </row>
    <row r="204" spans="1:10" x14ac:dyDescent="0.3">
      <c r="A204" s="18">
        <v>153</v>
      </c>
      <c r="B204" s="18" t="s">
        <v>314</v>
      </c>
      <c r="C204" s="18">
        <v>5.0999999999999997E-2</v>
      </c>
      <c r="E204" s="18" t="s">
        <v>17</v>
      </c>
      <c r="F204" s="18" t="s">
        <v>17</v>
      </c>
      <c r="G204" s="18" t="s">
        <v>17</v>
      </c>
      <c r="H204" s="18" t="s">
        <v>17</v>
      </c>
      <c r="I204" s="18">
        <v>6561</v>
      </c>
      <c r="J204" s="18" t="s">
        <v>17</v>
      </c>
    </row>
    <row r="205" spans="1:10" x14ac:dyDescent="0.3">
      <c r="A205" s="18" t="s">
        <v>19</v>
      </c>
      <c r="B205" s="18" t="s">
        <v>338</v>
      </c>
      <c r="C205" s="18">
        <v>4.3999999999999997E-2</v>
      </c>
      <c r="D205" s="18" t="s">
        <v>51</v>
      </c>
      <c r="E205" s="18" t="s">
        <v>17</v>
      </c>
      <c r="F205" s="18" t="s">
        <v>19</v>
      </c>
      <c r="G205" s="18" t="s">
        <v>19</v>
      </c>
      <c r="H205" s="18" t="s">
        <v>19</v>
      </c>
      <c r="I205" s="18" t="s">
        <v>19</v>
      </c>
      <c r="J205" s="18" t="s">
        <v>19</v>
      </c>
    </row>
    <row r="206" spans="1:10" x14ac:dyDescent="0.3">
      <c r="A206" s="18">
        <v>154</v>
      </c>
      <c r="B206" s="18" t="s">
        <v>315</v>
      </c>
      <c r="C206" s="18">
        <v>5.8999999999999997E-2</v>
      </c>
      <c r="E206" s="18" t="s">
        <v>17</v>
      </c>
      <c r="F206" s="18" t="s">
        <v>17</v>
      </c>
      <c r="G206" s="18" t="s">
        <v>17</v>
      </c>
      <c r="H206" s="18" t="s">
        <v>17</v>
      </c>
      <c r="I206" s="18">
        <v>19683</v>
      </c>
      <c r="J206" s="18" t="s">
        <v>17</v>
      </c>
    </row>
    <row r="207" spans="1:10" x14ac:dyDescent="0.3">
      <c r="A207" s="18" t="s">
        <v>19</v>
      </c>
      <c r="B207" s="18" t="s">
        <v>339</v>
      </c>
      <c r="C207" s="18">
        <v>4.2999999999999997E-2</v>
      </c>
      <c r="D207" s="18" t="s">
        <v>51</v>
      </c>
      <c r="E207" s="18" t="s">
        <v>17</v>
      </c>
      <c r="F207" s="18" t="s">
        <v>19</v>
      </c>
      <c r="G207" s="18" t="s">
        <v>19</v>
      </c>
      <c r="H207" s="18" t="s">
        <v>19</v>
      </c>
      <c r="I207" s="18" t="s">
        <v>19</v>
      </c>
      <c r="J207" s="18" t="s">
        <v>19</v>
      </c>
    </row>
    <row r="208" spans="1:10" x14ac:dyDescent="0.3">
      <c r="A208" s="18">
        <v>155</v>
      </c>
      <c r="B208" s="18" t="s">
        <v>316</v>
      </c>
      <c r="C208" s="18">
        <v>4.2999999999999997E-2</v>
      </c>
      <c r="D208" s="18" t="s">
        <v>51</v>
      </c>
      <c r="E208" s="18" t="s">
        <v>17</v>
      </c>
      <c r="F208" s="18" t="s">
        <v>17</v>
      </c>
      <c r="G208" s="18" t="s">
        <v>17</v>
      </c>
      <c r="H208" s="18" t="s">
        <v>17</v>
      </c>
      <c r="I208" s="18">
        <v>59049</v>
      </c>
      <c r="J208" s="18" t="s">
        <v>17</v>
      </c>
    </row>
    <row r="209" spans="1:10" x14ac:dyDescent="0.3">
      <c r="A209" s="18" t="s">
        <v>19</v>
      </c>
      <c r="B209" s="18" t="s">
        <v>340</v>
      </c>
      <c r="C209" s="18">
        <v>4.2999999999999997E-2</v>
      </c>
      <c r="D209" s="18" t="s">
        <v>51</v>
      </c>
      <c r="E209" s="18" t="s">
        <v>17</v>
      </c>
      <c r="F209" s="18" t="s">
        <v>19</v>
      </c>
      <c r="G209" s="18" t="s">
        <v>19</v>
      </c>
      <c r="H209" s="18" t="s">
        <v>19</v>
      </c>
      <c r="I209" s="18" t="s">
        <v>19</v>
      </c>
      <c r="J209" s="18" t="s">
        <v>19</v>
      </c>
    </row>
    <row r="210" spans="1:10" x14ac:dyDescent="0.3">
      <c r="A210" s="18">
        <v>156</v>
      </c>
      <c r="B210" s="18" t="s">
        <v>317</v>
      </c>
      <c r="C210" s="18">
        <v>4.2999999999999997E-2</v>
      </c>
      <c r="D210" s="18" t="s">
        <v>51</v>
      </c>
      <c r="E210" s="18" t="s">
        <v>17</v>
      </c>
      <c r="F210" s="18" t="s">
        <v>17</v>
      </c>
      <c r="G210" s="18" t="s">
        <v>17</v>
      </c>
      <c r="H210" s="18" t="s">
        <v>17</v>
      </c>
      <c r="I210" s="18">
        <v>177147</v>
      </c>
      <c r="J210" s="18" t="s">
        <v>17</v>
      </c>
    </row>
    <row r="211" spans="1:10" x14ac:dyDescent="0.3">
      <c r="A211" s="18" t="s">
        <v>19</v>
      </c>
      <c r="B211" s="18" t="s">
        <v>341</v>
      </c>
      <c r="C211" s="18">
        <v>4.2999999999999997E-2</v>
      </c>
      <c r="D211" s="18" t="s">
        <v>51</v>
      </c>
      <c r="E211" s="18" t="s">
        <v>17</v>
      </c>
      <c r="F211" s="18" t="s">
        <v>19</v>
      </c>
      <c r="G211" s="18" t="s">
        <v>19</v>
      </c>
      <c r="H211" s="18" t="s">
        <v>19</v>
      </c>
      <c r="I211" s="18" t="s">
        <v>19</v>
      </c>
      <c r="J211" s="18" t="s">
        <v>19</v>
      </c>
    </row>
    <row r="212" spans="1:10" x14ac:dyDescent="0.3">
      <c r="A212" s="18">
        <v>157</v>
      </c>
      <c r="B212" s="18" t="s">
        <v>354</v>
      </c>
      <c r="C212" s="18">
        <v>3.5009999999999999</v>
      </c>
      <c r="E212" s="18">
        <v>21.545999999999999</v>
      </c>
      <c r="F212" s="18">
        <v>21.218</v>
      </c>
      <c r="G212" s="18">
        <v>0.46300000000000002</v>
      </c>
      <c r="H212" s="18">
        <v>2.2000000000000002</v>
      </c>
      <c r="I212" s="18">
        <v>1</v>
      </c>
      <c r="J212" s="18">
        <v>21.218</v>
      </c>
    </row>
    <row r="213" spans="1:10" x14ac:dyDescent="0.3">
      <c r="A213" s="18" t="s">
        <v>19</v>
      </c>
      <c r="B213" s="18" t="s">
        <v>378</v>
      </c>
      <c r="C213" s="18">
        <v>3.4990000000000001</v>
      </c>
      <c r="E213" s="18">
        <v>20.890999999999998</v>
      </c>
      <c r="F213" s="18" t="s">
        <v>19</v>
      </c>
      <c r="G213" s="18" t="s">
        <v>19</v>
      </c>
      <c r="H213" s="18" t="s">
        <v>19</v>
      </c>
      <c r="I213" s="18" t="s">
        <v>19</v>
      </c>
      <c r="J213" s="18" t="s">
        <v>19</v>
      </c>
    </row>
    <row r="214" spans="1:10" x14ac:dyDescent="0.3">
      <c r="A214" s="18">
        <v>158</v>
      </c>
      <c r="B214" s="18" t="s">
        <v>355</v>
      </c>
      <c r="C214" s="18">
        <v>2.347</v>
      </c>
      <c r="E214" s="18">
        <v>3.4740000000000002</v>
      </c>
      <c r="F214" s="18">
        <v>4.3639999999999999</v>
      </c>
      <c r="G214" s="18">
        <v>1.2589999999999999</v>
      </c>
      <c r="H214" s="18">
        <v>28.8</v>
      </c>
      <c r="I214" s="18">
        <v>3</v>
      </c>
      <c r="J214" s="18">
        <v>13.092000000000001</v>
      </c>
    </row>
    <row r="215" spans="1:10" x14ac:dyDescent="0.3">
      <c r="A215" s="18" t="s">
        <v>19</v>
      </c>
      <c r="B215" s="18" t="s">
        <v>379</v>
      </c>
      <c r="C215" s="18">
        <v>2.8290000000000002</v>
      </c>
      <c r="E215" s="18">
        <v>5.2539999999999996</v>
      </c>
      <c r="F215" s="18" t="s">
        <v>19</v>
      </c>
      <c r="G215" s="18" t="s">
        <v>19</v>
      </c>
      <c r="H215" s="18" t="s">
        <v>19</v>
      </c>
      <c r="I215" s="18" t="s">
        <v>19</v>
      </c>
      <c r="J215" s="18" t="s">
        <v>19</v>
      </c>
    </row>
    <row r="216" spans="1:10" x14ac:dyDescent="0.3">
      <c r="A216" s="18">
        <v>159</v>
      </c>
      <c r="B216" s="18" t="s">
        <v>356</v>
      </c>
      <c r="C216" s="18">
        <v>0.88200000000000001</v>
      </c>
      <c r="E216" s="18">
        <v>0.91400000000000003</v>
      </c>
      <c r="F216" s="18">
        <v>0.97399999999999998</v>
      </c>
      <c r="G216" s="18">
        <v>8.5000000000000006E-2</v>
      </c>
      <c r="H216" s="18">
        <v>8.6999999999999993</v>
      </c>
      <c r="I216" s="18">
        <v>9</v>
      </c>
      <c r="J216" s="18">
        <v>8.7690000000000001</v>
      </c>
    </row>
    <row r="217" spans="1:10" x14ac:dyDescent="0.3">
      <c r="A217" s="18" t="s">
        <v>19</v>
      </c>
      <c r="B217" s="18" t="s">
        <v>380</v>
      </c>
      <c r="C217" s="18">
        <v>0.98099999999999998</v>
      </c>
      <c r="E217" s="18">
        <v>1.034</v>
      </c>
      <c r="F217" s="18" t="s">
        <v>19</v>
      </c>
      <c r="G217" s="18" t="s">
        <v>19</v>
      </c>
      <c r="H217" s="18" t="s">
        <v>19</v>
      </c>
      <c r="I217" s="18" t="s">
        <v>19</v>
      </c>
      <c r="J217" s="18" t="s">
        <v>19</v>
      </c>
    </row>
    <row r="218" spans="1:10" x14ac:dyDescent="0.3">
      <c r="A218" s="18">
        <v>16</v>
      </c>
      <c r="B218" s="18" t="s">
        <v>105</v>
      </c>
      <c r="C218" s="18">
        <v>0.20899999999999999</v>
      </c>
      <c r="E218" s="18">
        <v>0.17199999999999999</v>
      </c>
      <c r="F218" s="18">
        <v>0.156</v>
      </c>
      <c r="G218" s="18">
        <v>2.1999999999999999E-2</v>
      </c>
      <c r="H218" s="18">
        <v>14.2</v>
      </c>
      <c r="I218" s="18">
        <v>27</v>
      </c>
      <c r="J218" s="18">
        <v>4.2119999999999997</v>
      </c>
    </row>
    <row r="219" spans="1:10" x14ac:dyDescent="0.3">
      <c r="A219" s="18" t="s">
        <v>19</v>
      </c>
      <c r="B219" s="18" t="s">
        <v>129</v>
      </c>
      <c r="C219" s="18">
        <v>0.18</v>
      </c>
      <c r="E219" s="18">
        <v>0.14000000000000001</v>
      </c>
      <c r="F219" s="18" t="s">
        <v>19</v>
      </c>
      <c r="G219" s="18" t="s">
        <v>19</v>
      </c>
      <c r="H219" s="18" t="s">
        <v>19</v>
      </c>
      <c r="I219" s="18" t="s">
        <v>19</v>
      </c>
      <c r="J219" s="18" t="s">
        <v>19</v>
      </c>
    </row>
    <row r="220" spans="1:10" x14ac:dyDescent="0.3">
      <c r="A220" s="18">
        <v>160</v>
      </c>
      <c r="B220" s="18" t="s">
        <v>357</v>
      </c>
      <c r="C220" s="18">
        <v>0.26</v>
      </c>
      <c r="E220" s="18">
        <v>0.22600000000000001</v>
      </c>
      <c r="F220" s="18">
        <v>0.22700000000000001</v>
      </c>
      <c r="G220" s="18">
        <v>2E-3</v>
      </c>
      <c r="H220" s="18">
        <v>0.8</v>
      </c>
      <c r="I220" s="18">
        <v>27</v>
      </c>
      <c r="J220" s="18">
        <v>6.1420000000000003</v>
      </c>
    </row>
    <row r="221" spans="1:10" x14ac:dyDescent="0.3">
      <c r="A221" s="18" t="s">
        <v>19</v>
      </c>
      <c r="B221" s="18" t="s">
        <v>381</v>
      </c>
      <c r="C221" s="18">
        <v>0.26200000000000001</v>
      </c>
      <c r="E221" s="18">
        <v>0.22900000000000001</v>
      </c>
      <c r="F221" s="18" t="s">
        <v>19</v>
      </c>
      <c r="G221" s="18" t="s">
        <v>19</v>
      </c>
      <c r="H221" s="18" t="s">
        <v>19</v>
      </c>
      <c r="I221" s="18" t="s">
        <v>19</v>
      </c>
      <c r="J221" s="18" t="s">
        <v>19</v>
      </c>
    </row>
    <row r="222" spans="1:10" x14ac:dyDescent="0.3">
      <c r="A222" s="18">
        <v>161</v>
      </c>
      <c r="B222" s="18" t="s">
        <v>358</v>
      </c>
      <c r="C222" s="18">
        <v>0.14000000000000001</v>
      </c>
      <c r="E222" s="18">
        <v>9.7000000000000003E-2</v>
      </c>
      <c r="F222" s="18">
        <v>9.8000000000000004E-2</v>
      </c>
      <c r="G222" s="18">
        <v>1E-3</v>
      </c>
      <c r="H222" s="18">
        <v>1.5</v>
      </c>
      <c r="I222" s="18">
        <v>81</v>
      </c>
      <c r="J222" s="18">
        <v>7.92</v>
      </c>
    </row>
    <row r="223" spans="1:10" x14ac:dyDescent="0.3">
      <c r="A223" s="18" t="s">
        <v>19</v>
      </c>
      <c r="B223" s="18" t="s">
        <v>382</v>
      </c>
      <c r="C223" s="18">
        <v>0.14199999999999999</v>
      </c>
      <c r="E223" s="18">
        <v>9.9000000000000005E-2</v>
      </c>
      <c r="F223" s="18" t="s">
        <v>19</v>
      </c>
      <c r="G223" s="18" t="s">
        <v>19</v>
      </c>
      <c r="H223" s="18" t="s">
        <v>19</v>
      </c>
      <c r="I223" s="18" t="s">
        <v>19</v>
      </c>
      <c r="J223" s="18" t="s">
        <v>19</v>
      </c>
    </row>
    <row r="224" spans="1:10" x14ac:dyDescent="0.3">
      <c r="A224" s="18">
        <v>162</v>
      </c>
      <c r="B224" s="18" t="s">
        <v>359</v>
      </c>
      <c r="C224" s="18">
        <v>5.5E-2</v>
      </c>
      <c r="E224" s="18" t="s">
        <v>17</v>
      </c>
      <c r="F224" s="18" t="s">
        <v>17</v>
      </c>
      <c r="G224" s="18" t="s">
        <v>17</v>
      </c>
      <c r="H224" s="18" t="s">
        <v>17</v>
      </c>
      <c r="I224" s="18">
        <v>243</v>
      </c>
      <c r="J224" s="18" t="s">
        <v>17</v>
      </c>
    </row>
    <row r="225" spans="1:10" x14ac:dyDescent="0.3">
      <c r="A225" s="18" t="s">
        <v>19</v>
      </c>
      <c r="B225" s="18" t="s">
        <v>383</v>
      </c>
      <c r="C225" s="18">
        <v>5.8000000000000003E-2</v>
      </c>
      <c r="E225" s="18" t="s">
        <v>17</v>
      </c>
      <c r="F225" s="18" t="s">
        <v>19</v>
      </c>
      <c r="G225" s="18" t="s">
        <v>19</v>
      </c>
      <c r="H225" s="18" t="s">
        <v>19</v>
      </c>
      <c r="I225" s="18" t="s">
        <v>19</v>
      </c>
      <c r="J225" s="18" t="s">
        <v>19</v>
      </c>
    </row>
    <row r="226" spans="1:10" x14ac:dyDescent="0.3">
      <c r="A226" s="18">
        <v>163</v>
      </c>
      <c r="B226" s="18" t="s">
        <v>360</v>
      </c>
      <c r="C226" s="18">
        <v>5.0999999999999997E-2</v>
      </c>
      <c r="E226" s="18" t="s">
        <v>17</v>
      </c>
      <c r="F226" s="18" t="s">
        <v>17</v>
      </c>
      <c r="G226" s="18" t="s">
        <v>17</v>
      </c>
      <c r="H226" s="18" t="s">
        <v>17</v>
      </c>
      <c r="I226" s="18">
        <v>729</v>
      </c>
      <c r="J226" s="18" t="s">
        <v>17</v>
      </c>
    </row>
    <row r="227" spans="1:10" x14ac:dyDescent="0.3">
      <c r="A227" s="18" t="s">
        <v>19</v>
      </c>
      <c r="B227" s="18" t="s">
        <v>384</v>
      </c>
      <c r="C227" s="18">
        <v>4.9000000000000002E-2</v>
      </c>
      <c r="E227" s="18" t="s">
        <v>17</v>
      </c>
      <c r="F227" s="18" t="s">
        <v>19</v>
      </c>
      <c r="G227" s="18" t="s">
        <v>19</v>
      </c>
      <c r="H227" s="18" t="s">
        <v>19</v>
      </c>
      <c r="I227" s="18" t="s">
        <v>19</v>
      </c>
      <c r="J227" s="18" t="s">
        <v>19</v>
      </c>
    </row>
    <row r="228" spans="1:10" x14ac:dyDescent="0.3">
      <c r="A228" s="18">
        <v>164</v>
      </c>
      <c r="B228" s="18" t="s">
        <v>361</v>
      </c>
      <c r="C228" s="18">
        <v>4.7E-2</v>
      </c>
      <c r="E228" s="18" t="s">
        <v>17</v>
      </c>
      <c r="F228" s="18" t="s">
        <v>17</v>
      </c>
      <c r="G228" s="18" t="s">
        <v>17</v>
      </c>
      <c r="H228" s="18" t="s">
        <v>17</v>
      </c>
      <c r="I228" s="18">
        <v>2187</v>
      </c>
      <c r="J228" s="18" t="s">
        <v>17</v>
      </c>
    </row>
    <row r="229" spans="1:10" x14ac:dyDescent="0.3">
      <c r="A229" s="18" t="s">
        <v>19</v>
      </c>
      <c r="B229" s="18" t="s">
        <v>385</v>
      </c>
      <c r="C229" s="18">
        <v>4.8000000000000001E-2</v>
      </c>
      <c r="E229" s="18" t="s">
        <v>17</v>
      </c>
      <c r="F229" s="18" t="s">
        <v>19</v>
      </c>
      <c r="G229" s="18" t="s">
        <v>19</v>
      </c>
      <c r="H229" s="18" t="s">
        <v>19</v>
      </c>
      <c r="I229" s="18" t="s">
        <v>19</v>
      </c>
      <c r="J229" s="18" t="s">
        <v>19</v>
      </c>
    </row>
    <row r="230" spans="1:10" x14ac:dyDescent="0.3">
      <c r="A230" s="18">
        <v>165</v>
      </c>
      <c r="B230" s="18" t="s">
        <v>362</v>
      </c>
      <c r="C230" s="18">
        <v>5.0999999999999997E-2</v>
      </c>
      <c r="E230" s="18" t="s">
        <v>17</v>
      </c>
      <c r="F230" s="18" t="s">
        <v>17</v>
      </c>
      <c r="G230" s="18" t="s">
        <v>17</v>
      </c>
      <c r="H230" s="18" t="s">
        <v>17</v>
      </c>
      <c r="I230" s="18">
        <v>6561</v>
      </c>
      <c r="J230" s="18" t="s">
        <v>17</v>
      </c>
    </row>
    <row r="231" spans="1:10" x14ac:dyDescent="0.3">
      <c r="A231" s="18" t="s">
        <v>19</v>
      </c>
      <c r="B231" s="18" t="s">
        <v>386</v>
      </c>
      <c r="C231" s="18">
        <v>5.3999999999999999E-2</v>
      </c>
      <c r="E231" s="18" t="s">
        <v>17</v>
      </c>
      <c r="F231" s="18" t="s">
        <v>19</v>
      </c>
      <c r="G231" s="18" t="s">
        <v>19</v>
      </c>
      <c r="H231" s="18" t="s">
        <v>19</v>
      </c>
      <c r="I231" s="18" t="s">
        <v>19</v>
      </c>
      <c r="J231" s="18" t="s">
        <v>19</v>
      </c>
    </row>
    <row r="232" spans="1:10" x14ac:dyDescent="0.3">
      <c r="A232" s="18">
        <v>166</v>
      </c>
      <c r="B232" s="18" t="s">
        <v>363</v>
      </c>
      <c r="C232" s="18">
        <v>4.4999999999999998E-2</v>
      </c>
      <c r="D232" s="18" t="s">
        <v>51</v>
      </c>
      <c r="E232" s="18" t="s">
        <v>17</v>
      </c>
      <c r="F232" s="18" t="s">
        <v>17</v>
      </c>
      <c r="G232" s="18" t="s">
        <v>17</v>
      </c>
      <c r="H232" s="18" t="s">
        <v>17</v>
      </c>
      <c r="I232" s="18">
        <v>19683</v>
      </c>
      <c r="J232" s="18" t="s">
        <v>17</v>
      </c>
    </row>
    <row r="233" spans="1:10" x14ac:dyDescent="0.3">
      <c r="A233" s="18" t="s">
        <v>19</v>
      </c>
      <c r="B233" s="18" t="s">
        <v>387</v>
      </c>
      <c r="C233" s="18">
        <v>5.6000000000000001E-2</v>
      </c>
      <c r="E233" s="18" t="s">
        <v>17</v>
      </c>
      <c r="F233" s="18" t="s">
        <v>19</v>
      </c>
      <c r="G233" s="18" t="s">
        <v>19</v>
      </c>
      <c r="H233" s="18" t="s">
        <v>19</v>
      </c>
      <c r="I233" s="18" t="s">
        <v>19</v>
      </c>
      <c r="J233" s="18" t="s">
        <v>19</v>
      </c>
    </row>
    <row r="234" spans="1:10" x14ac:dyDescent="0.3">
      <c r="A234" s="18">
        <v>167</v>
      </c>
      <c r="B234" s="18" t="s">
        <v>364</v>
      </c>
      <c r="C234" s="18">
        <v>4.3999999999999997E-2</v>
      </c>
      <c r="D234" s="18" t="s">
        <v>51</v>
      </c>
      <c r="E234" s="18" t="s">
        <v>17</v>
      </c>
      <c r="F234" s="18" t="s">
        <v>17</v>
      </c>
      <c r="G234" s="18" t="s">
        <v>17</v>
      </c>
      <c r="H234" s="18" t="s">
        <v>17</v>
      </c>
      <c r="I234" s="18">
        <v>59049</v>
      </c>
      <c r="J234" s="18" t="s">
        <v>17</v>
      </c>
    </row>
    <row r="235" spans="1:10" x14ac:dyDescent="0.3">
      <c r="A235" s="18" t="s">
        <v>19</v>
      </c>
      <c r="B235" s="18" t="s">
        <v>388</v>
      </c>
      <c r="C235" s="18">
        <v>4.4999999999999998E-2</v>
      </c>
      <c r="D235" s="18" t="s">
        <v>51</v>
      </c>
      <c r="E235" s="18" t="s">
        <v>17</v>
      </c>
      <c r="F235" s="18" t="s">
        <v>19</v>
      </c>
      <c r="G235" s="18" t="s">
        <v>19</v>
      </c>
      <c r="H235" s="18" t="s">
        <v>19</v>
      </c>
      <c r="I235" s="18" t="s">
        <v>19</v>
      </c>
      <c r="J235" s="18" t="s">
        <v>19</v>
      </c>
    </row>
    <row r="236" spans="1:10" x14ac:dyDescent="0.3">
      <c r="A236" s="18">
        <v>168</v>
      </c>
      <c r="B236" s="18" t="s">
        <v>365</v>
      </c>
      <c r="C236" s="18">
        <v>4.3999999999999997E-2</v>
      </c>
      <c r="D236" s="18" t="s">
        <v>51</v>
      </c>
      <c r="E236" s="18" t="s">
        <v>17</v>
      </c>
      <c r="F236" s="18" t="s">
        <v>17</v>
      </c>
      <c r="G236" s="18" t="s">
        <v>17</v>
      </c>
      <c r="H236" s="18" t="s">
        <v>17</v>
      </c>
      <c r="I236" s="18">
        <v>177147</v>
      </c>
      <c r="J236" s="18" t="s">
        <v>17</v>
      </c>
    </row>
    <row r="237" spans="1:10" x14ac:dyDescent="0.3">
      <c r="A237" s="18" t="s">
        <v>19</v>
      </c>
      <c r="B237" s="18" t="s">
        <v>389</v>
      </c>
      <c r="C237" s="18">
        <v>4.8000000000000001E-2</v>
      </c>
      <c r="E237" s="18" t="s">
        <v>17</v>
      </c>
      <c r="F237" s="18" t="s">
        <v>19</v>
      </c>
      <c r="G237" s="18" t="s">
        <v>19</v>
      </c>
      <c r="H237" s="18" t="s">
        <v>19</v>
      </c>
      <c r="I237" s="18" t="s">
        <v>19</v>
      </c>
      <c r="J237" s="18" t="s">
        <v>19</v>
      </c>
    </row>
    <row r="238" spans="1:10" x14ac:dyDescent="0.3">
      <c r="A238" s="18">
        <v>17</v>
      </c>
      <c r="B238" s="18" t="s">
        <v>106</v>
      </c>
      <c r="C238" s="18">
        <v>8.5000000000000006E-2</v>
      </c>
      <c r="E238" s="18">
        <v>3.3000000000000002E-2</v>
      </c>
      <c r="F238" s="18">
        <v>2.7E-2</v>
      </c>
      <c r="G238" s="18">
        <v>8.9999999999999993E-3</v>
      </c>
      <c r="H238" s="18">
        <v>31.1</v>
      </c>
      <c r="I238" s="18">
        <v>81</v>
      </c>
      <c r="J238" s="18">
        <v>2.2240000000000002</v>
      </c>
    </row>
    <row r="239" spans="1:10" x14ac:dyDescent="0.3">
      <c r="A239" s="18" t="s">
        <v>19</v>
      </c>
      <c r="B239" s="18" t="s">
        <v>130</v>
      </c>
      <c r="C239" s="18">
        <v>7.4999999999999997E-2</v>
      </c>
      <c r="E239" s="18">
        <v>2.1000000000000001E-2</v>
      </c>
      <c r="F239" s="18" t="s">
        <v>19</v>
      </c>
      <c r="G239" s="18" t="s">
        <v>19</v>
      </c>
      <c r="H239" s="18" t="s">
        <v>19</v>
      </c>
      <c r="I239" s="18" t="s">
        <v>19</v>
      </c>
      <c r="J239" s="18" t="s">
        <v>19</v>
      </c>
    </row>
    <row r="240" spans="1:10" x14ac:dyDescent="0.3">
      <c r="A240" s="18">
        <v>18</v>
      </c>
      <c r="B240" s="18" t="s">
        <v>107</v>
      </c>
      <c r="C240" s="18">
        <v>4.7E-2</v>
      </c>
      <c r="E240" s="18" t="s">
        <v>17</v>
      </c>
      <c r="F240" s="18" t="s">
        <v>17</v>
      </c>
      <c r="G240" s="18" t="s">
        <v>17</v>
      </c>
      <c r="H240" s="18" t="s">
        <v>17</v>
      </c>
      <c r="I240" s="18">
        <v>243</v>
      </c>
      <c r="J240" s="18" t="s">
        <v>17</v>
      </c>
    </row>
    <row r="241" spans="1:10" x14ac:dyDescent="0.3">
      <c r="A241" s="18" t="s">
        <v>19</v>
      </c>
      <c r="B241" s="18" t="s">
        <v>131</v>
      </c>
      <c r="C241" s="18">
        <v>4.8000000000000001E-2</v>
      </c>
      <c r="E241" s="18" t="s">
        <v>17</v>
      </c>
      <c r="F241" s="18" t="s">
        <v>19</v>
      </c>
      <c r="G241" s="18" t="s">
        <v>19</v>
      </c>
      <c r="H241" s="18" t="s">
        <v>19</v>
      </c>
      <c r="I241" s="18" t="s">
        <v>19</v>
      </c>
      <c r="J241" s="18" t="s">
        <v>19</v>
      </c>
    </row>
    <row r="242" spans="1:10" x14ac:dyDescent="0.3">
      <c r="A242" s="18">
        <v>19</v>
      </c>
      <c r="B242" s="18" t="s">
        <v>108</v>
      </c>
      <c r="C242" s="18">
        <v>4.2999999999999997E-2</v>
      </c>
      <c r="D242" s="18" t="s">
        <v>51</v>
      </c>
      <c r="E242" s="18" t="s">
        <v>17</v>
      </c>
      <c r="F242" s="18" t="s">
        <v>17</v>
      </c>
      <c r="G242" s="18" t="s">
        <v>17</v>
      </c>
      <c r="H242" s="18" t="s">
        <v>17</v>
      </c>
      <c r="I242" s="18">
        <v>729</v>
      </c>
      <c r="J242" s="18" t="s">
        <v>17</v>
      </c>
    </row>
    <row r="243" spans="1:10" x14ac:dyDescent="0.3">
      <c r="A243" s="18" t="s">
        <v>19</v>
      </c>
      <c r="B243" s="18" t="s">
        <v>132</v>
      </c>
      <c r="C243" s="18">
        <v>4.2000000000000003E-2</v>
      </c>
      <c r="D243" s="18" t="s">
        <v>51</v>
      </c>
      <c r="E243" s="18" t="s">
        <v>17</v>
      </c>
      <c r="F243" s="18" t="s">
        <v>19</v>
      </c>
      <c r="G243" s="18" t="s">
        <v>19</v>
      </c>
      <c r="H243" s="18" t="s">
        <v>19</v>
      </c>
      <c r="I243" s="18" t="s">
        <v>19</v>
      </c>
      <c r="J243" s="18" t="s">
        <v>19</v>
      </c>
    </row>
    <row r="244" spans="1:10" x14ac:dyDescent="0.3">
      <c r="A244" s="18">
        <v>20</v>
      </c>
      <c r="B244" s="18" t="s">
        <v>109</v>
      </c>
      <c r="C244" s="18">
        <v>4.8000000000000001E-2</v>
      </c>
      <c r="E244" s="18" t="s">
        <v>17</v>
      </c>
      <c r="F244" s="18" t="s">
        <v>17</v>
      </c>
      <c r="G244" s="18" t="s">
        <v>17</v>
      </c>
      <c r="H244" s="18" t="s">
        <v>17</v>
      </c>
      <c r="I244" s="18">
        <v>2187</v>
      </c>
      <c r="J244" s="18" t="s">
        <v>17</v>
      </c>
    </row>
    <row r="245" spans="1:10" x14ac:dyDescent="0.3">
      <c r="A245" s="18" t="s">
        <v>19</v>
      </c>
      <c r="B245" s="18" t="s">
        <v>133</v>
      </c>
      <c r="C245" s="18">
        <v>4.2999999999999997E-2</v>
      </c>
      <c r="D245" s="18" t="s">
        <v>51</v>
      </c>
      <c r="E245" s="18" t="s">
        <v>17</v>
      </c>
      <c r="F245" s="18" t="s">
        <v>19</v>
      </c>
      <c r="G245" s="18" t="s">
        <v>19</v>
      </c>
      <c r="H245" s="18" t="s">
        <v>19</v>
      </c>
      <c r="I245" s="18" t="s">
        <v>19</v>
      </c>
      <c r="J245" s="18" t="s">
        <v>19</v>
      </c>
    </row>
    <row r="246" spans="1:10" x14ac:dyDescent="0.3">
      <c r="A246" s="18">
        <v>21</v>
      </c>
      <c r="B246" s="18" t="s">
        <v>110</v>
      </c>
      <c r="C246" s="18">
        <v>4.3999999999999997E-2</v>
      </c>
      <c r="D246" s="18" t="s">
        <v>51</v>
      </c>
      <c r="E246" s="18" t="s">
        <v>17</v>
      </c>
      <c r="F246" s="18" t="s">
        <v>17</v>
      </c>
      <c r="G246" s="18" t="s">
        <v>17</v>
      </c>
      <c r="H246" s="18" t="s">
        <v>17</v>
      </c>
      <c r="I246" s="18">
        <v>6561</v>
      </c>
      <c r="J246" s="18" t="s">
        <v>17</v>
      </c>
    </row>
    <row r="247" spans="1:10" x14ac:dyDescent="0.3">
      <c r="A247" s="18" t="s">
        <v>19</v>
      </c>
      <c r="B247" s="18" t="s">
        <v>134</v>
      </c>
      <c r="C247" s="18">
        <v>4.3999999999999997E-2</v>
      </c>
      <c r="D247" s="18" t="s">
        <v>51</v>
      </c>
      <c r="E247" s="18" t="s">
        <v>17</v>
      </c>
      <c r="F247" s="18" t="s">
        <v>19</v>
      </c>
      <c r="G247" s="18" t="s">
        <v>19</v>
      </c>
      <c r="H247" s="18" t="s">
        <v>19</v>
      </c>
      <c r="I247" s="18" t="s">
        <v>19</v>
      </c>
      <c r="J247" s="18" t="s">
        <v>19</v>
      </c>
    </row>
    <row r="248" spans="1:10" x14ac:dyDescent="0.3">
      <c r="A248" s="18">
        <v>22</v>
      </c>
      <c r="B248" s="18" t="s">
        <v>111</v>
      </c>
      <c r="C248" s="18">
        <v>0.05</v>
      </c>
      <c r="E248" s="18" t="s">
        <v>17</v>
      </c>
      <c r="F248" s="18" t="s">
        <v>17</v>
      </c>
      <c r="G248" s="18" t="s">
        <v>17</v>
      </c>
      <c r="H248" s="18" t="s">
        <v>17</v>
      </c>
      <c r="I248" s="18">
        <v>19683</v>
      </c>
      <c r="J248" s="18" t="s">
        <v>17</v>
      </c>
    </row>
    <row r="249" spans="1:10" x14ac:dyDescent="0.3">
      <c r="A249" s="18" t="s">
        <v>19</v>
      </c>
      <c r="B249" s="18" t="s">
        <v>135</v>
      </c>
      <c r="C249" s="18">
        <v>4.2999999999999997E-2</v>
      </c>
      <c r="D249" s="18" t="s">
        <v>51</v>
      </c>
      <c r="E249" s="18" t="s">
        <v>17</v>
      </c>
      <c r="F249" s="18" t="s">
        <v>19</v>
      </c>
      <c r="G249" s="18" t="s">
        <v>19</v>
      </c>
      <c r="H249" s="18" t="s">
        <v>19</v>
      </c>
      <c r="I249" s="18" t="s">
        <v>19</v>
      </c>
      <c r="J249" s="18" t="s">
        <v>19</v>
      </c>
    </row>
    <row r="250" spans="1:10" x14ac:dyDescent="0.3">
      <c r="A250" s="18">
        <v>23</v>
      </c>
      <c r="B250" s="18" t="s">
        <v>112</v>
      </c>
      <c r="C250" s="18">
        <v>4.4999999999999998E-2</v>
      </c>
      <c r="D250" s="18" t="s">
        <v>51</v>
      </c>
      <c r="E250" s="18" t="s">
        <v>17</v>
      </c>
      <c r="F250" s="18" t="s">
        <v>17</v>
      </c>
      <c r="G250" s="18" t="s">
        <v>17</v>
      </c>
      <c r="H250" s="18" t="s">
        <v>17</v>
      </c>
      <c r="I250" s="18">
        <v>59049</v>
      </c>
      <c r="J250" s="18" t="s">
        <v>17</v>
      </c>
    </row>
    <row r="251" spans="1:10" x14ac:dyDescent="0.3">
      <c r="A251" s="18" t="s">
        <v>19</v>
      </c>
      <c r="B251" s="18" t="s">
        <v>136</v>
      </c>
      <c r="C251" s="18">
        <v>5.0999999999999997E-2</v>
      </c>
      <c r="E251" s="18" t="s">
        <v>17</v>
      </c>
      <c r="F251" s="18" t="s">
        <v>19</v>
      </c>
      <c r="G251" s="18" t="s">
        <v>19</v>
      </c>
      <c r="H251" s="18" t="s">
        <v>19</v>
      </c>
      <c r="I251" s="18" t="s">
        <v>19</v>
      </c>
      <c r="J251" s="18" t="s">
        <v>19</v>
      </c>
    </row>
    <row r="252" spans="1:10" x14ac:dyDescent="0.3">
      <c r="A252" s="18">
        <v>24</v>
      </c>
      <c r="B252" s="18" t="s">
        <v>113</v>
      </c>
      <c r="C252" s="18">
        <v>4.5999999999999999E-2</v>
      </c>
      <c r="E252" s="18" t="s">
        <v>17</v>
      </c>
      <c r="F252" s="18" t="s">
        <v>17</v>
      </c>
      <c r="G252" s="18" t="s">
        <v>17</v>
      </c>
      <c r="H252" s="18" t="s">
        <v>17</v>
      </c>
      <c r="I252" s="18">
        <v>177147</v>
      </c>
      <c r="J252" s="18" t="s">
        <v>17</v>
      </c>
    </row>
    <row r="253" spans="1:10" x14ac:dyDescent="0.3">
      <c r="A253" s="18" t="s">
        <v>19</v>
      </c>
      <c r="B253" s="18" t="s">
        <v>137</v>
      </c>
      <c r="C253" s="18">
        <v>4.2999999999999997E-2</v>
      </c>
      <c r="D253" s="18" t="s">
        <v>51</v>
      </c>
      <c r="E253" s="18" t="s">
        <v>17</v>
      </c>
      <c r="F253" s="18" t="s">
        <v>19</v>
      </c>
      <c r="G253" s="18" t="s">
        <v>19</v>
      </c>
      <c r="H253" s="18" t="s">
        <v>19</v>
      </c>
      <c r="I253" s="18" t="s">
        <v>19</v>
      </c>
      <c r="J253" s="18" t="s">
        <v>19</v>
      </c>
    </row>
    <row r="254" spans="1:10" x14ac:dyDescent="0.3">
      <c r="A254" s="18">
        <v>25</v>
      </c>
      <c r="B254" s="18" t="s">
        <v>150</v>
      </c>
      <c r="C254" s="18">
        <v>3.8130000000000002</v>
      </c>
      <c r="D254" s="18" t="s">
        <v>51</v>
      </c>
      <c r="E254" s="18" t="s">
        <v>17</v>
      </c>
      <c r="F254" s="18" t="s">
        <v>17</v>
      </c>
      <c r="G254" s="18" t="s">
        <v>17</v>
      </c>
      <c r="H254" s="18" t="s">
        <v>17</v>
      </c>
      <c r="I254" s="18">
        <v>1</v>
      </c>
      <c r="J254" s="18" t="s">
        <v>17</v>
      </c>
    </row>
    <row r="255" spans="1:10" x14ac:dyDescent="0.3">
      <c r="A255" s="18" t="s">
        <v>19</v>
      </c>
      <c r="B255" s="18" t="s">
        <v>174</v>
      </c>
      <c r="C255" s="18">
        <v>3.8159999999999998</v>
      </c>
      <c r="D255" s="18" t="s">
        <v>51</v>
      </c>
      <c r="E255" s="18" t="s">
        <v>17</v>
      </c>
      <c r="F255" s="18" t="s">
        <v>19</v>
      </c>
      <c r="G255" s="18" t="s">
        <v>19</v>
      </c>
      <c r="H255" s="18" t="s">
        <v>19</v>
      </c>
      <c r="I255" s="18" t="s">
        <v>19</v>
      </c>
      <c r="J255" s="18" t="s">
        <v>19</v>
      </c>
    </row>
    <row r="256" spans="1:10" x14ac:dyDescent="0.3">
      <c r="A256" s="18">
        <v>26</v>
      </c>
      <c r="B256" s="18" t="s">
        <v>151</v>
      </c>
      <c r="C256" s="18">
        <v>3.577</v>
      </c>
      <c r="E256" s="18" t="s">
        <v>17</v>
      </c>
      <c r="F256" s="18">
        <v>20.64</v>
      </c>
      <c r="G256" s="18">
        <v>0</v>
      </c>
      <c r="H256" s="18">
        <v>0</v>
      </c>
      <c r="I256" s="18">
        <v>3</v>
      </c>
      <c r="J256" s="18">
        <v>61.920999999999999</v>
      </c>
    </row>
    <row r="257" spans="1:10" x14ac:dyDescent="0.3">
      <c r="A257" s="18" t="s">
        <v>19</v>
      </c>
      <c r="B257" s="18" t="s">
        <v>175</v>
      </c>
      <c r="C257" s="18">
        <v>3.4980000000000002</v>
      </c>
      <c r="E257" s="18">
        <v>20.64</v>
      </c>
      <c r="F257" s="18" t="s">
        <v>19</v>
      </c>
      <c r="G257" s="18" t="s">
        <v>19</v>
      </c>
      <c r="H257" s="18" t="s">
        <v>19</v>
      </c>
      <c r="I257" s="18" t="s">
        <v>19</v>
      </c>
      <c r="J257" s="18" t="s">
        <v>19</v>
      </c>
    </row>
    <row r="258" spans="1:10" x14ac:dyDescent="0.3">
      <c r="A258" s="18">
        <v>27</v>
      </c>
      <c r="B258" s="18" t="s">
        <v>152</v>
      </c>
      <c r="C258" s="18">
        <v>1.641</v>
      </c>
      <c r="E258" s="18">
        <v>1.974</v>
      </c>
      <c r="F258" s="18">
        <v>2.0339999999999998</v>
      </c>
      <c r="G258" s="18">
        <v>8.5000000000000006E-2</v>
      </c>
      <c r="H258" s="18">
        <v>4.2</v>
      </c>
      <c r="I258" s="18">
        <v>9</v>
      </c>
      <c r="J258" s="18">
        <v>18.308</v>
      </c>
    </row>
    <row r="259" spans="1:10" x14ac:dyDescent="0.3">
      <c r="A259" s="18" t="s">
        <v>19</v>
      </c>
      <c r="B259" s="18" t="s">
        <v>176</v>
      </c>
      <c r="C259" s="18">
        <v>1.712</v>
      </c>
      <c r="E259" s="18">
        <v>2.0939999999999999</v>
      </c>
      <c r="F259" s="18" t="s">
        <v>19</v>
      </c>
      <c r="G259" s="18" t="s">
        <v>19</v>
      </c>
      <c r="H259" s="18" t="s">
        <v>19</v>
      </c>
      <c r="I259" s="18" t="s">
        <v>19</v>
      </c>
      <c r="J259" s="18" t="s">
        <v>19</v>
      </c>
    </row>
    <row r="260" spans="1:10" x14ac:dyDescent="0.3">
      <c r="A260" s="18">
        <v>28</v>
      </c>
      <c r="B260" s="18" t="s">
        <v>153</v>
      </c>
      <c r="C260" s="18">
        <v>0.375</v>
      </c>
      <c r="E260" s="18">
        <v>0.34799999999999998</v>
      </c>
      <c r="F260" s="18">
        <v>0.35799999999999998</v>
      </c>
      <c r="G260" s="18">
        <v>1.2999999999999999E-2</v>
      </c>
      <c r="H260" s="18">
        <v>3.7</v>
      </c>
      <c r="I260" s="18">
        <v>27</v>
      </c>
      <c r="J260" s="18">
        <v>9.6549999999999994</v>
      </c>
    </row>
    <row r="261" spans="1:10" x14ac:dyDescent="0.3">
      <c r="A261" s="18" t="s">
        <v>19</v>
      </c>
      <c r="B261" s="18" t="s">
        <v>177</v>
      </c>
      <c r="C261" s="18">
        <v>0.39200000000000002</v>
      </c>
      <c r="E261" s="18">
        <v>0.36699999999999999</v>
      </c>
      <c r="F261" s="18" t="s">
        <v>19</v>
      </c>
      <c r="G261" s="18" t="s">
        <v>19</v>
      </c>
      <c r="H261" s="18" t="s">
        <v>19</v>
      </c>
      <c r="I261" s="18" t="s">
        <v>19</v>
      </c>
      <c r="J261" s="18" t="s">
        <v>19</v>
      </c>
    </row>
    <row r="262" spans="1:10" x14ac:dyDescent="0.3">
      <c r="A262" s="18">
        <v>29</v>
      </c>
      <c r="B262" s="18" t="s">
        <v>154</v>
      </c>
      <c r="C262" s="18">
        <v>0.125</v>
      </c>
      <c r="E262" s="18">
        <v>0.08</v>
      </c>
      <c r="F262" s="18">
        <v>0.08</v>
      </c>
      <c r="G262" s="18">
        <v>0</v>
      </c>
      <c r="H262" s="18">
        <v>0</v>
      </c>
      <c r="I262" s="18">
        <v>81</v>
      </c>
      <c r="J262" s="18">
        <v>6.4409999999999998</v>
      </c>
    </row>
    <row r="263" spans="1:10" x14ac:dyDescent="0.3">
      <c r="A263" s="18" t="s">
        <v>19</v>
      </c>
      <c r="B263" s="18" t="s">
        <v>178</v>
      </c>
      <c r="C263" s="18">
        <v>0.125</v>
      </c>
      <c r="E263" s="18">
        <v>0.08</v>
      </c>
      <c r="F263" s="18" t="s">
        <v>19</v>
      </c>
      <c r="G263" s="18" t="s">
        <v>19</v>
      </c>
      <c r="H263" s="18" t="s">
        <v>19</v>
      </c>
      <c r="I263" s="18" t="s">
        <v>19</v>
      </c>
      <c r="J263" s="18" t="s">
        <v>19</v>
      </c>
    </row>
    <row r="264" spans="1:10" x14ac:dyDescent="0.3">
      <c r="A264" s="18">
        <v>30</v>
      </c>
      <c r="B264" s="18" t="s">
        <v>155</v>
      </c>
      <c r="C264" s="18">
        <v>5.3999999999999999E-2</v>
      </c>
      <c r="E264" s="18" t="s">
        <v>17</v>
      </c>
      <c r="F264" s="18">
        <v>4.0000000000000001E-3</v>
      </c>
      <c r="G264" s="18">
        <v>0</v>
      </c>
      <c r="H264" s="18">
        <v>0</v>
      </c>
      <c r="I264" s="18">
        <v>243</v>
      </c>
      <c r="J264" s="18">
        <v>1.052</v>
      </c>
    </row>
    <row r="265" spans="1:10" x14ac:dyDescent="0.3">
      <c r="A265" s="18" t="s">
        <v>19</v>
      </c>
      <c r="B265" s="18" t="s">
        <v>179</v>
      </c>
      <c r="C265" s="18">
        <v>6.2E-2</v>
      </c>
      <c r="E265" s="18">
        <v>4.0000000000000001E-3</v>
      </c>
      <c r="F265" s="18" t="s">
        <v>19</v>
      </c>
      <c r="G265" s="18" t="s">
        <v>19</v>
      </c>
      <c r="H265" s="18" t="s">
        <v>19</v>
      </c>
      <c r="I265" s="18" t="s">
        <v>19</v>
      </c>
      <c r="J265" s="18" t="s">
        <v>19</v>
      </c>
    </row>
    <row r="266" spans="1:10" x14ac:dyDescent="0.3">
      <c r="A266" s="18">
        <v>31</v>
      </c>
      <c r="B266" s="18" t="s">
        <v>156</v>
      </c>
      <c r="C266" s="18">
        <v>0.08</v>
      </c>
      <c r="E266" s="18">
        <v>2.8000000000000001E-2</v>
      </c>
      <c r="F266" s="18">
        <v>2.8000000000000001E-2</v>
      </c>
      <c r="G266" s="18">
        <v>0</v>
      </c>
      <c r="H266" s="18">
        <v>0</v>
      </c>
      <c r="I266" s="18">
        <v>729</v>
      </c>
      <c r="J266" s="18">
        <v>20.329000000000001</v>
      </c>
    </row>
    <row r="267" spans="1:10" x14ac:dyDescent="0.3">
      <c r="A267" s="18" t="s">
        <v>19</v>
      </c>
      <c r="B267" s="18" t="s">
        <v>180</v>
      </c>
      <c r="C267" s="18">
        <v>5.6000000000000001E-2</v>
      </c>
      <c r="E267" s="18" t="s">
        <v>17</v>
      </c>
      <c r="F267" s="18" t="s">
        <v>19</v>
      </c>
      <c r="G267" s="18" t="s">
        <v>19</v>
      </c>
      <c r="H267" s="18" t="s">
        <v>19</v>
      </c>
      <c r="I267" s="18" t="s">
        <v>19</v>
      </c>
      <c r="J267" s="18" t="s">
        <v>19</v>
      </c>
    </row>
    <row r="268" spans="1:10" x14ac:dyDescent="0.3">
      <c r="A268" s="18">
        <v>32</v>
      </c>
      <c r="B268" s="18" t="s">
        <v>157</v>
      </c>
      <c r="C268" s="18">
        <v>4.5999999999999999E-2</v>
      </c>
      <c r="E268" s="18" t="s">
        <v>17</v>
      </c>
      <c r="F268" s="18" t="s">
        <v>17</v>
      </c>
      <c r="G268" s="18" t="s">
        <v>17</v>
      </c>
      <c r="H268" s="18" t="s">
        <v>17</v>
      </c>
      <c r="I268" s="18">
        <v>2187</v>
      </c>
      <c r="J268" s="18" t="s">
        <v>17</v>
      </c>
    </row>
    <row r="269" spans="1:10" x14ac:dyDescent="0.3">
      <c r="A269" s="18" t="s">
        <v>19</v>
      </c>
      <c r="B269" s="18" t="s">
        <v>181</v>
      </c>
      <c r="C269" s="18">
        <v>4.5999999999999999E-2</v>
      </c>
      <c r="E269" s="18" t="s">
        <v>17</v>
      </c>
      <c r="F269" s="18" t="s">
        <v>19</v>
      </c>
      <c r="G269" s="18" t="s">
        <v>19</v>
      </c>
      <c r="H269" s="18" t="s">
        <v>19</v>
      </c>
      <c r="I269" s="18" t="s">
        <v>19</v>
      </c>
      <c r="J269" s="18" t="s">
        <v>19</v>
      </c>
    </row>
    <row r="270" spans="1:10" x14ac:dyDescent="0.3">
      <c r="A270" s="18">
        <v>33</v>
      </c>
      <c r="B270" s="18" t="s">
        <v>158</v>
      </c>
      <c r="C270" s="18">
        <v>6.0999999999999999E-2</v>
      </c>
      <c r="E270" s="18">
        <v>2E-3</v>
      </c>
      <c r="F270" s="18">
        <v>2E-3</v>
      </c>
      <c r="G270" s="18">
        <v>0</v>
      </c>
      <c r="H270" s="18">
        <v>0</v>
      </c>
      <c r="I270" s="18">
        <v>6561</v>
      </c>
      <c r="J270" s="18">
        <v>14.464</v>
      </c>
    </row>
    <row r="271" spans="1:10" x14ac:dyDescent="0.3">
      <c r="A271" s="18" t="s">
        <v>19</v>
      </c>
      <c r="B271" s="18" t="s">
        <v>182</v>
      </c>
      <c r="C271" s="18">
        <v>5.6000000000000001E-2</v>
      </c>
      <c r="E271" s="18" t="s">
        <v>17</v>
      </c>
      <c r="F271" s="18" t="s">
        <v>19</v>
      </c>
      <c r="G271" s="18" t="s">
        <v>19</v>
      </c>
      <c r="H271" s="18" t="s">
        <v>19</v>
      </c>
      <c r="I271" s="18" t="s">
        <v>19</v>
      </c>
      <c r="J271" s="18" t="s">
        <v>19</v>
      </c>
    </row>
    <row r="272" spans="1:10" x14ac:dyDescent="0.3">
      <c r="A272" s="18">
        <v>34</v>
      </c>
      <c r="B272" s="18" t="s">
        <v>159</v>
      </c>
      <c r="C272" s="18">
        <v>4.3999999999999997E-2</v>
      </c>
      <c r="D272" s="18" t="s">
        <v>51</v>
      </c>
      <c r="E272" s="18" t="s">
        <v>17</v>
      </c>
      <c r="F272" s="18">
        <v>8.0000000000000002E-3</v>
      </c>
      <c r="G272" s="18">
        <v>0</v>
      </c>
      <c r="H272" s="18">
        <v>0</v>
      </c>
      <c r="I272" s="18">
        <v>19683</v>
      </c>
      <c r="J272" s="18">
        <v>152.68799999999999</v>
      </c>
    </row>
    <row r="273" spans="1:10" x14ac:dyDescent="0.3">
      <c r="A273" s="18" t="s">
        <v>19</v>
      </c>
      <c r="B273" s="18" t="s">
        <v>183</v>
      </c>
      <c r="C273" s="18">
        <v>6.5000000000000002E-2</v>
      </c>
      <c r="E273" s="18">
        <v>8.0000000000000002E-3</v>
      </c>
      <c r="F273" s="18" t="s">
        <v>19</v>
      </c>
      <c r="G273" s="18" t="s">
        <v>19</v>
      </c>
      <c r="H273" s="18" t="s">
        <v>19</v>
      </c>
      <c r="I273" s="18" t="s">
        <v>19</v>
      </c>
      <c r="J273" s="18" t="s">
        <v>19</v>
      </c>
    </row>
    <row r="274" spans="1:10" x14ac:dyDescent="0.3">
      <c r="A274" s="18">
        <v>35</v>
      </c>
      <c r="B274" s="18" t="s">
        <v>160</v>
      </c>
      <c r="C274" s="18">
        <v>4.5999999999999999E-2</v>
      </c>
      <c r="E274" s="18" t="s">
        <v>17</v>
      </c>
      <c r="F274" s="18">
        <v>5.1999999999999998E-2</v>
      </c>
      <c r="G274" s="18">
        <v>0</v>
      </c>
      <c r="H274" s="18">
        <v>0</v>
      </c>
      <c r="I274" s="18">
        <v>59049</v>
      </c>
      <c r="J274" s="18">
        <v>3096.9609999999998</v>
      </c>
    </row>
    <row r="275" spans="1:10" x14ac:dyDescent="0.3">
      <c r="A275" s="18" t="s">
        <v>19</v>
      </c>
      <c r="B275" s="18" t="s">
        <v>184</v>
      </c>
      <c r="C275" s="18">
        <v>0.10100000000000001</v>
      </c>
      <c r="E275" s="18">
        <v>5.1999999999999998E-2</v>
      </c>
      <c r="F275" s="18" t="s">
        <v>19</v>
      </c>
      <c r="G275" s="18" t="s">
        <v>19</v>
      </c>
      <c r="H275" s="18" t="s">
        <v>19</v>
      </c>
      <c r="I275" s="18" t="s">
        <v>19</v>
      </c>
      <c r="J275" s="18" t="s">
        <v>19</v>
      </c>
    </row>
    <row r="276" spans="1:10" x14ac:dyDescent="0.3">
      <c r="A276" s="18">
        <v>36</v>
      </c>
      <c r="B276" s="18" t="s">
        <v>161</v>
      </c>
      <c r="C276" s="18">
        <v>4.3999999999999997E-2</v>
      </c>
      <c r="D276" s="18" t="s">
        <v>51</v>
      </c>
      <c r="E276" s="18" t="s">
        <v>17</v>
      </c>
      <c r="F276" s="18" t="s">
        <v>17</v>
      </c>
      <c r="G276" s="18" t="s">
        <v>17</v>
      </c>
      <c r="H276" s="18" t="s">
        <v>17</v>
      </c>
      <c r="I276" s="18">
        <v>177147</v>
      </c>
      <c r="J276" s="18" t="s">
        <v>17</v>
      </c>
    </row>
    <row r="277" spans="1:10" x14ac:dyDescent="0.3">
      <c r="A277" s="18" t="s">
        <v>19</v>
      </c>
      <c r="B277" s="18" t="s">
        <v>185</v>
      </c>
      <c r="C277" s="18">
        <v>5.0999999999999997E-2</v>
      </c>
      <c r="E277" s="18" t="s">
        <v>17</v>
      </c>
      <c r="F277" s="18" t="s">
        <v>19</v>
      </c>
      <c r="G277" s="18" t="s">
        <v>19</v>
      </c>
      <c r="H277" s="18" t="s">
        <v>19</v>
      </c>
      <c r="I277" s="18" t="s">
        <v>19</v>
      </c>
      <c r="J277" s="18" t="s">
        <v>19</v>
      </c>
    </row>
    <row r="278" spans="1:10" x14ac:dyDescent="0.3">
      <c r="A278" s="18">
        <v>37</v>
      </c>
      <c r="B278" s="18" t="s">
        <v>198</v>
      </c>
      <c r="C278" s="18">
        <v>3.7090000000000001</v>
      </c>
      <c r="D278" s="18" t="s">
        <v>51</v>
      </c>
      <c r="E278" s="18" t="s">
        <v>17</v>
      </c>
      <c r="F278" s="18" t="s">
        <v>17</v>
      </c>
      <c r="G278" s="18" t="s">
        <v>17</v>
      </c>
      <c r="H278" s="18" t="s">
        <v>17</v>
      </c>
      <c r="I278" s="18">
        <v>1</v>
      </c>
      <c r="J278" s="18" t="s">
        <v>17</v>
      </c>
    </row>
    <row r="279" spans="1:10" x14ac:dyDescent="0.3">
      <c r="A279" s="18" t="s">
        <v>19</v>
      </c>
      <c r="B279" s="18" t="s">
        <v>222</v>
      </c>
      <c r="C279" s="18">
        <v>3.6989999999999998</v>
      </c>
      <c r="D279" s="18" t="s">
        <v>51</v>
      </c>
      <c r="E279" s="18" t="s">
        <v>17</v>
      </c>
      <c r="F279" s="18" t="s">
        <v>19</v>
      </c>
      <c r="G279" s="18" t="s">
        <v>19</v>
      </c>
      <c r="H279" s="18" t="s">
        <v>19</v>
      </c>
      <c r="I279" s="18" t="s">
        <v>19</v>
      </c>
      <c r="J279" s="18" t="s">
        <v>19</v>
      </c>
    </row>
    <row r="280" spans="1:10" x14ac:dyDescent="0.3">
      <c r="A280" s="18">
        <v>38</v>
      </c>
      <c r="B280" s="18" t="s">
        <v>199</v>
      </c>
      <c r="C280" s="18">
        <v>2.8210000000000002</v>
      </c>
      <c r="E280" s="18">
        <v>5.2110000000000003</v>
      </c>
      <c r="F280" s="18">
        <v>5.2759999999999998</v>
      </c>
      <c r="G280" s="18">
        <v>9.2999999999999999E-2</v>
      </c>
      <c r="H280" s="18">
        <v>1.8</v>
      </c>
      <c r="I280" s="18">
        <v>3</v>
      </c>
      <c r="J280" s="18">
        <v>15.829000000000001</v>
      </c>
    </row>
    <row r="281" spans="1:10" x14ac:dyDescent="0.3">
      <c r="A281" s="18" t="s">
        <v>19</v>
      </c>
      <c r="B281" s="18" t="s">
        <v>223</v>
      </c>
      <c r="C281" s="18">
        <v>2.847</v>
      </c>
      <c r="E281" s="18">
        <v>5.3419999999999996</v>
      </c>
      <c r="F281" s="18" t="s">
        <v>19</v>
      </c>
      <c r="G281" s="18" t="s">
        <v>19</v>
      </c>
      <c r="H281" s="18" t="s">
        <v>19</v>
      </c>
      <c r="I281" s="18" t="s">
        <v>19</v>
      </c>
      <c r="J281" s="18" t="s">
        <v>19</v>
      </c>
    </row>
    <row r="282" spans="1:10" x14ac:dyDescent="0.3">
      <c r="A282" s="18">
        <v>39</v>
      </c>
      <c r="B282" s="18" t="s">
        <v>200</v>
      </c>
      <c r="C282" s="18">
        <v>0.82699999999999996</v>
      </c>
      <c r="E282" s="18">
        <v>0.85</v>
      </c>
      <c r="F282" s="18">
        <v>0.86599999999999999</v>
      </c>
      <c r="G282" s="18">
        <v>2.3E-2</v>
      </c>
      <c r="H282" s="18">
        <v>2.6</v>
      </c>
      <c r="I282" s="18">
        <v>9</v>
      </c>
      <c r="J282" s="18">
        <v>7.7910000000000004</v>
      </c>
    </row>
    <row r="283" spans="1:10" x14ac:dyDescent="0.3">
      <c r="A283" s="18" t="s">
        <v>19</v>
      </c>
      <c r="B283" s="18" t="s">
        <v>224</v>
      </c>
      <c r="C283" s="18">
        <v>0.85399999999999998</v>
      </c>
      <c r="E283" s="18">
        <v>0.88200000000000001</v>
      </c>
      <c r="F283" s="18" t="s">
        <v>19</v>
      </c>
      <c r="G283" s="18" t="s">
        <v>19</v>
      </c>
      <c r="H283" s="18" t="s">
        <v>19</v>
      </c>
      <c r="I283" s="18" t="s">
        <v>19</v>
      </c>
      <c r="J283" s="18" t="s">
        <v>19</v>
      </c>
    </row>
    <row r="284" spans="1:10" x14ac:dyDescent="0.3">
      <c r="A284" s="18">
        <v>40</v>
      </c>
      <c r="B284" s="18" t="s">
        <v>201</v>
      </c>
      <c r="C284" s="18">
        <v>0.19</v>
      </c>
      <c r="E284" s="18">
        <v>0.151</v>
      </c>
      <c r="F284" s="18">
        <v>0.13500000000000001</v>
      </c>
      <c r="G284" s="18">
        <v>2.3E-2</v>
      </c>
      <c r="H284" s="18">
        <v>17</v>
      </c>
      <c r="I284" s="18">
        <v>27</v>
      </c>
      <c r="J284" s="18">
        <v>3.6459999999999999</v>
      </c>
    </row>
    <row r="285" spans="1:10" x14ac:dyDescent="0.3">
      <c r="A285" s="18" t="s">
        <v>19</v>
      </c>
      <c r="B285" s="18" t="s">
        <v>225</v>
      </c>
      <c r="C285" s="18">
        <v>0.16</v>
      </c>
      <c r="E285" s="18">
        <v>0.11899999999999999</v>
      </c>
      <c r="F285" s="18" t="s">
        <v>19</v>
      </c>
      <c r="G285" s="18" t="s">
        <v>19</v>
      </c>
      <c r="H285" s="18" t="s">
        <v>19</v>
      </c>
      <c r="I285" s="18" t="s">
        <v>19</v>
      </c>
      <c r="J285" s="18" t="s">
        <v>19</v>
      </c>
    </row>
    <row r="286" spans="1:10" x14ac:dyDescent="0.3">
      <c r="A286" s="18">
        <v>41</v>
      </c>
      <c r="B286" s="18" t="s">
        <v>202</v>
      </c>
      <c r="C286" s="18">
        <v>7.1999999999999995E-2</v>
      </c>
      <c r="E286" s="18">
        <v>1.7000000000000001E-2</v>
      </c>
      <c r="F286" s="18">
        <v>1.7000000000000001E-2</v>
      </c>
      <c r="G286" s="18">
        <v>0</v>
      </c>
      <c r="H286" s="18">
        <v>0.5</v>
      </c>
      <c r="I286" s="18">
        <v>81</v>
      </c>
      <c r="J286" s="18">
        <v>1.399</v>
      </c>
    </row>
    <row r="287" spans="1:10" x14ac:dyDescent="0.3">
      <c r="A287" s="18" t="s">
        <v>19</v>
      </c>
      <c r="B287" s="18" t="s">
        <v>226</v>
      </c>
      <c r="C287" s="18">
        <v>7.1999999999999995E-2</v>
      </c>
      <c r="E287" s="18">
        <v>1.7000000000000001E-2</v>
      </c>
      <c r="F287" s="18" t="s">
        <v>19</v>
      </c>
      <c r="G287" s="18" t="s">
        <v>19</v>
      </c>
      <c r="H287" s="18" t="s">
        <v>19</v>
      </c>
      <c r="I287" s="18" t="s">
        <v>19</v>
      </c>
      <c r="J287" s="18" t="s">
        <v>19</v>
      </c>
    </row>
    <row r="288" spans="1:10" x14ac:dyDescent="0.3">
      <c r="A288" s="18">
        <v>42</v>
      </c>
      <c r="B288" s="18" t="s">
        <v>203</v>
      </c>
      <c r="C288" s="18">
        <v>5.0999999999999997E-2</v>
      </c>
      <c r="E288" s="18" t="s">
        <v>17</v>
      </c>
      <c r="F288" s="18" t="s">
        <v>17</v>
      </c>
      <c r="G288" s="18" t="s">
        <v>17</v>
      </c>
      <c r="H288" s="18" t="s">
        <v>17</v>
      </c>
      <c r="I288" s="18">
        <v>243</v>
      </c>
      <c r="J288" s="18" t="s">
        <v>17</v>
      </c>
    </row>
    <row r="289" spans="1:10" x14ac:dyDescent="0.3">
      <c r="A289" s="18" t="s">
        <v>19</v>
      </c>
      <c r="B289" s="18" t="s">
        <v>227</v>
      </c>
      <c r="C289" s="18">
        <v>4.8000000000000001E-2</v>
      </c>
      <c r="E289" s="18" t="s">
        <v>17</v>
      </c>
      <c r="F289" s="18" t="s">
        <v>19</v>
      </c>
      <c r="G289" s="18" t="s">
        <v>19</v>
      </c>
      <c r="H289" s="18" t="s">
        <v>19</v>
      </c>
      <c r="I289" s="18" t="s">
        <v>19</v>
      </c>
      <c r="J289" s="18" t="s">
        <v>19</v>
      </c>
    </row>
    <row r="290" spans="1:10" x14ac:dyDescent="0.3">
      <c r="A290" s="18">
        <v>43</v>
      </c>
      <c r="B290" s="18" t="s">
        <v>204</v>
      </c>
      <c r="C290" s="18">
        <v>5.0999999999999997E-2</v>
      </c>
      <c r="E290" s="18" t="s">
        <v>17</v>
      </c>
      <c r="F290" s="18" t="s">
        <v>17</v>
      </c>
      <c r="G290" s="18" t="s">
        <v>17</v>
      </c>
      <c r="H290" s="18" t="s">
        <v>17</v>
      </c>
      <c r="I290" s="18">
        <v>729</v>
      </c>
      <c r="J290" s="18" t="s">
        <v>17</v>
      </c>
    </row>
    <row r="291" spans="1:10" x14ac:dyDescent="0.3">
      <c r="A291" s="18" t="s">
        <v>19</v>
      </c>
      <c r="B291" s="18" t="s">
        <v>228</v>
      </c>
      <c r="C291" s="18">
        <v>4.4999999999999998E-2</v>
      </c>
      <c r="D291" s="18" t="s">
        <v>51</v>
      </c>
      <c r="E291" s="18" t="s">
        <v>17</v>
      </c>
      <c r="F291" s="18" t="s">
        <v>19</v>
      </c>
      <c r="G291" s="18" t="s">
        <v>19</v>
      </c>
      <c r="H291" s="18" t="s">
        <v>19</v>
      </c>
      <c r="I291" s="18" t="s">
        <v>19</v>
      </c>
      <c r="J291" s="18" t="s">
        <v>19</v>
      </c>
    </row>
    <row r="292" spans="1:10" x14ac:dyDescent="0.3">
      <c r="A292" s="18">
        <v>44</v>
      </c>
      <c r="B292" s="18" t="s">
        <v>205</v>
      </c>
      <c r="C292" s="18">
        <v>4.3999999999999997E-2</v>
      </c>
      <c r="D292" s="18" t="s">
        <v>51</v>
      </c>
      <c r="E292" s="18" t="s">
        <v>17</v>
      </c>
      <c r="F292" s="18" t="s">
        <v>17</v>
      </c>
      <c r="G292" s="18" t="s">
        <v>17</v>
      </c>
      <c r="H292" s="18" t="s">
        <v>17</v>
      </c>
      <c r="I292" s="18">
        <v>2187</v>
      </c>
      <c r="J292" s="18" t="s">
        <v>17</v>
      </c>
    </row>
    <row r="293" spans="1:10" x14ac:dyDescent="0.3">
      <c r="A293" s="18" t="s">
        <v>19</v>
      </c>
      <c r="B293" s="18" t="s">
        <v>229</v>
      </c>
      <c r="C293" s="18">
        <v>4.2999999999999997E-2</v>
      </c>
      <c r="D293" s="18" t="s">
        <v>51</v>
      </c>
      <c r="E293" s="18" t="s">
        <v>17</v>
      </c>
      <c r="F293" s="18" t="s">
        <v>19</v>
      </c>
      <c r="G293" s="18" t="s">
        <v>19</v>
      </c>
      <c r="H293" s="18" t="s">
        <v>19</v>
      </c>
      <c r="I293" s="18" t="s">
        <v>19</v>
      </c>
      <c r="J293" s="18" t="s">
        <v>19</v>
      </c>
    </row>
    <row r="294" spans="1:10" x14ac:dyDescent="0.3">
      <c r="A294" s="18">
        <v>45</v>
      </c>
      <c r="B294" s="18" t="s">
        <v>206</v>
      </c>
      <c r="C294" s="18">
        <v>6.5000000000000002E-2</v>
      </c>
      <c r="E294" s="18">
        <v>8.0000000000000002E-3</v>
      </c>
      <c r="F294" s="18">
        <v>8.0000000000000002E-3</v>
      </c>
      <c r="G294" s="18">
        <v>0</v>
      </c>
      <c r="H294" s="18">
        <v>0</v>
      </c>
      <c r="I294" s="18">
        <v>6561</v>
      </c>
      <c r="J294" s="18">
        <v>54.534999999999997</v>
      </c>
    </row>
    <row r="295" spans="1:10" x14ac:dyDescent="0.3">
      <c r="A295" s="18" t="s">
        <v>19</v>
      </c>
      <c r="B295" s="18" t="s">
        <v>230</v>
      </c>
      <c r="C295" s="18">
        <v>4.5999999999999999E-2</v>
      </c>
      <c r="E295" s="18" t="s">
        <v>17</v>
      </c>
      <c r="F295" s="18" t="s">
        <v>19</v>
      </c>
      <c r="G295" s="18" t="s">
        <v>19</v>
      </c>
      <c r="H295" s="18" t="s">
        <v>19</v>
      </c>
      <c r="I295" s="18" t="s">
        <v>19</v>
      </c>
      <c r="J295" s="18" t="s">
        <v>19</v>
      </c>
    </row>
    <row r="296" spans="1:10" x14ac:dyDescent="0.3">
      <c r="A296" s="18">
        <v>46</v>
      </c>
      <c r="B296" s="18" t="s">
        <v>207</v>
      </c>
      <c r="C296" s="18">
        <v>0.06</v>
      </c>
      <c r="E296" s="18">
        <v>0</v>
      </c>
      <c r="F296" s="18">
        <v>0</v>
      </c>
      <c r="G296" s="18">
        <v>0</v>
      </c>
      <c r="H296" s="18">
        <v>0</v>
      </c>
      <c r="I296" s="18">
        <v>19683</v>
      </c>
      <c r="J296" s="18">
        <v>7.01</v>
      </c>
    </row>
    <row r="297" spans="1:10" x14ac:dyDescent="0.3">
      <c r="A297" s="18" t="s">
        <v>19</v>
      </c>
      <c r="B297" s="18" t="s">
        <v>231</v>
      </c>
      <c r="C297" s="18">
        <v>4.4999999999999998E-2</v>
      </c>
      <c r="D297" s="18" t="s">
        <v>51</v>
      </c>
      <c r="E297" s="18" t="s">
        <v>17</v>
      </c>
      <c r="F297" s="18" t="s">
        <v>19</v>
      </c>
      <c r="G297" s="18" t="s">
        <v>19</v>
      </c>
      <c r="H297" s="18" t="s">
        <v>19</v>
      </c>
      <c r="I297" s="18" t="s">
        <v>19</v>
      </c>
      <c r="J297" s="18" t="s">
        <v>19</v>
      </c>
    </row>
    <row r="298" spans="1:10" x14ac:dyDescent="0.3">
      <c r="A298" s="18">
        <v>47</v>
      </c>
      <c r="B298" s="18" t="s">
        <v>208</v>
      </c>
      <c r="C298" s="18">
        <v>4.7E-2</v>
      </c>
      <c r="E298" s="18" t="s">
        <v>17</v>
      </c>
      <c r="F298" s="18" t="s">
        <v>17</v>
      </c>
      <c r="G298" s="18" t="s">
        <v>17</v>
      </c>
      <c r="H298" s="18" t="s">
        <v>17</v>
      </c>
      <c r="I298" s="18">
        <v>59049</v>
      </c>
      <c r="J298" s="18" t="s">
        <v>17</v>
      </c>
    </row>
    <row r="299" spans="1:10" x14ac:dyDescent="0.3">
      <c r="A299" s="18" t="s">
        <v>19</v>
      </c>
      <c r="B299" s="18" t="s">
        <v>232</v>
      </c>
      <c r="C299" s="18">
        <v>4.4999999999999998E-2</v>
      </c>
      <c r="D299" s="18" t="s">
        <v>51</v>
      </c>
      <c r="E299" s="18" t="s">
        <v>17</v>
      </c>
      <c r="F299" s="18" t="s">
        <v>19</v>
      </c>
      <c r="G299" s="18" t="s">
        <v>19</v>
      </c>
      <c r="H299" s="18" t="s">
        <v>19</v>
      </c>
      <c r="I299" s="18" t="s">
        <v>19</v>
      </c>
      <c r="J299" s="18" t="s">
        <v>19</v>
      </c>
    </row>
    <row r="300" spans="1:10" x14ac:dyDescent="0.3">
      <c r="A300" s="18">
        <v>48</v>
      </c>
      <c r="B300" s="18" t="s">
        <v>209</v>
      </c>
      <c r="C300" s="18">
        <v>4.4999999999999998E-2</v>
      </c>
      <c r="D300" s="18" t="s">
        <v>51</v>
      </c>
      <c r="E300" s="18" t="s">
        <v>17</v>
      </c>
      <c r="F300" s="18" t="s">
        <v>17</v>
      </c>
      <c r="G300" s="18" t="s">
        <v>17</v>
      </c>
      <c r="H300" s="18" t="s">
        <v>17</v>
      </c>
      <c r="I300" s="18">
        <v>177147</v>
      </c>
      <c r="J300" s="18" t="s">
        <v>17</v>
      </c>
    </row>
    <row r="301" spans="1:10" x14ac:dyDescent="0.3">
      <c r="A301" s="18" t="s">
        <v>19</v>
      </c>
      <c r="B301" s="18" t="s">
        <v>233</v>
      </c>
      <c r="C301" s="18">
        <v>4.4999999999999998E-2</v>
      </c>
      <c r="D301" s="18" t="s">
        <v>51</v>
      </c>
      <c r="E301" s="18" t="s">
        <v>17</v>
      </c>
      <c r="F301" s="18" t="s">
        <v>19</v>
      </c>
      <c r="G301" s="18" t="s">
        <v>19</v>
      </c>
      <c r="H301" s="18" t="s">
        <v>19</v>
      </c>
      <c r="I301" s="18" t="s">
        <v>19</v>
      </c>
      <c r="J301" s="18" t="s">
        <v>19</v>
      </c>
    </row>
    <row r="302" spans="1:10" x14ac:dyDescent="0.3">
      <c r="A302" s="18">
        <v>49</v>
      </c>
      <c r="B302" s="18" t="s">
        <v>246</v>
      </c>
      <c r="C302" s="18">
        <v>3.3180000000000001</v>
      </c>
      <c r="E302" s="18">
        <v>9.9380000000000006</v>
      </c>
      <c r="F302" s="18">
        <v>9.1270000000000007</v>
      </c>
      <c r="G302" s="18">
        <v>1.147</v>
      </c>
      <c r="H302" s="18">
        <v>12.6</v>
      </c>
      <c r="I302" s="18">
        <v>1</v>
      </c>
      <c r="J302" s="18">
        <v>9.1270000000000007</v>
      </c>
    </row>
    <row r="303" spans="1:10" x14ac:dyDescent="0.3">
      <c r="A303" s="18" t="s">
        <v>19</v>
      </c>
      <c r="B303" s="18" t="s">
        <v>270</v>
      </c>
      <c r="C303" s="18">
        <v>3.2189999999999999</v>
      </c>
      <c r="E303" s="18">
        <v>8.3160000000000007</v>
      </c>
      <c r="F303" s="18" t="s">
        <v>19</v>
      </c>
      <c r="G303" s="18" t="s">
        <v>19</v>
      </c>
      <c r="H303" s="18" t="s">
        <v>19</v>
      </c>
      <c r="I303" s="18" t="s">
        <v>19</v>
      </c>
      <c r="J303" s="18" t="s">
        <v>19</v>
      </c>
    </row>
    <row r="304" spans="1:10" x14ac:dyDescent="0.3">
      <c r="A304" s="18">
        <v>50</v>
      </c>
      <c r="B304" s="18" t="s">
        <v>247</v>
      </c>
      <c r="C304" s="18">
        <v>1.0740000000000001</v>
      </c>
      <c r="E304" s="18">
        <v>1.151</v>
      </c>
      <c r="F304" s="18">
        <v>1.218</v>
      </c>
      <c r="G304" s="18">
        <v>9.4E-2</v>
      </c>
      <c r="H304" s="18">
        <v>7.7</v>
      </c>
      <c r="I304" s="18">
        <v>3</v>
      </c>
      <c r="J304" s="18">
        <v>3.6539999999999999</v>
      </c>
    </row>
    <row r="305" spans="1:10" x14ac:dyDescent="0.3">
      <c r="A305" s="18" t="s">
        <v>19</v>
      </c>
      <c r="B305" s="18" t="s">
        <v>271</v>
      </c>
      <c r="C305" s="18">
        <v>1.1759999999999999</v>
      </c>
      <c r="E305" s="18">
        <v>1.284</v>
      </c>
      <c r="F305" s="18" t="s">
        <v>19</v>
      </c>
      <c r="G305" s="18" t="s">
        <v>19</v>
      </c>
      <c r="H305" s="18" t="s">
        <v>19</v>
      </c>
      <c r="I305" s="18" t="s">
        <v>19</v>
      </c>
      <c r="J305" s="18" t="s">
        <v>19</v>
      </c>
    </row>
    <row r="306" spans="1:10" x14ac:dyDescent="0.3">
      <c r="A306" s="18">
        <v>51</v>
      </c>
      <c r="B306" s="18" t="s">
        <v>248</v>
      </c>
      <c r="C306" s="18">
        <v>0.20100000000000001</v>
      </c>
      <c r="E306" s="18">
        <v>0.16300000000000001</v>
      </c>
      <c r="F306" s="18">
        <v>0.188</v>
      </c>
      <c r="G306" s="18">
        <v>3.5999999999999997E-2</v>
      </c>
      <c r="H306" s="18">
        <v>18.899999999999999</v>
      </c>
      <c r="I306" s="18">
        <v>9</v>
      </c>
      <c r="J306" s="18">
        <v>1.696</v>
      </c>
    </row>
    <row r="307" spans="1:10" x14ac:dyDescent="0.3">
      <c r="A307" s="18" t="s">
        <v>19</v>
      </c>
      <c r="B307" s="18" t="s">
        <v>272</v>
      </c>
      <c r="C307" s="18">
        <v>0.248</v>
      </c>
      <c r="E307" s="18">
        <v>0.214</v>
      </c>
      <c r="F307" s="18" t="s">
        <v>19</v>
      </c>
      <c r="G307" s="18" t="s">
        <v>19</v>
      </c>
      <c r="H307" s="18" t="s">
        <v>19</v>
      </c>
      <c r="I307" s="18" t="s">
        <v>19</v>
      </c>
      <c r="J307" s="18" t="s">
        <v>19</v>
      </c>
    </row>
    <row r="308" spans="1:10" x14ac:dyDescent="0.3">
      <c r="A308" s="18">
        <v>52</v>
      </c>
      <c r="B308" s="18" t="s">
        <v>249</v>
      </c>
      <c r="C308" s="18">
        <v>7.3999999999999996E-2</v>
      </c>
      <c r="E308" s="18">
        <v>0.02</v>
      </c>
      <c r="F308" s="18">
        <v>0.02</v>
      </c>
      <c r="G308" s="18">
        <v>0</v>
      </c>
      <c r="H308" s="18">
        <v>2.2000000000000002</v>
      </c>
      <c r="I308" s="18">
        <v>27</v>
      </c>
      <c r="J308" s="18">
        <v>0.53900000000000003</v>
      </c>
    </row>
    <row r="309" spans="1:10" x14ac:dyDescent="0.3">
      <c r="A309" s="18" t="s">
        <v>19</v>
      </c>
      <c r="B309" s="18" t="s">
        <v>273</v>
      </c>
      <c r="C309" s="18">
        <v>7.3999999999999996E-2</v>
      </c>
      <c r="E309" s="18">
        <v>0.02</v>
      </c>
      <c r="F309" s="18" t="s">
        <v>19</v>
      </c>
      <c r="G309" s="18" t="s">
        <v>19</v>
      </c>
      <c r="H309" s="18" t="s">
        <v>19</v>
      </c>
      <c r="I309" s="18" t="s">
        <v>19</v>
      </c>
      <c r="J309" s="18" t="s">
        <v>19</v>
      </c>
    </row>
    <row r="310" spans="1:10" x14ac:dyDescent="0.3">
      <c r="A310" s="18">
        <v>53</v>
      </c>
      <c r="B310" s="18" t="s">
        <v>250</v>
      </c>
      <c r="C310" s="18">
        <v>0.05</v>
      </c>
      <c r="E310" s="18" t="s">
        <v>17</v>
      </c>
      <c r="F310" s="18" t="s">
        <v>17</v>
      </c>
      <c r="G310" s="18" t="s">
        <v>17</v>
      </c>
      <c r="H310" s="18" t="s">
        <v>17</v>
      </c>
      <c r="I310" s="18">
        <v>81</v>
      </c>
      <c r="J310" s="18" t="s">
        <v>17</v>
      </c>
    </row>
    <row r="311" spans="1:10" x14ac:dyDescent="0.3">
      <c r="A311" s="18" t="s">
        <v>19</v>
      </c>
      <c r="B311" s="18" t="s">
        <v>274</v>
      </c>
      <c r="C311" s="18">
        <v>5.0999999999999997E-2</v>
      </c>
      <c r="E311" s="18" t="s">
        <v>17</v>
      </c>
      <c r="F311" s="18" t="s">
        <v>19</v>
      </c>
      <c r="G311" s="18" t="s">
        <v>19</v>
      </c>
      <c r="H311" s="18" t="s">
        <v>19</v>
      </c>
      <c r="I311" s="18" t="s">
        <v>19</v>
      </c>
      <c r="J311" s="18" t="s">
        <v>19</v>
      </c>
    </row>
    <row r="312" spans="1:10" x14ac:dyDescent="0.3">
      <c r="A312" s="18">
        <v>54</v>
      </c>
      <c r="B312" s="18" t="s">
        <v>251</v>
      </c>
      <c r="C312" s="18">
        <v>4.4999999999999998E-2</v>
      </c>
      <c r="D312" s="18" t="s">
        <v>51</v>
      </c>
      <c r="E312" s="18" t="s">
        <v>17</v>
      </c>
      <c r="F312" s="18" t="s">
        <v>17</v>
      </c>
      <c r="G312" s="18" t="s">
        <v>17</v>
      </c>
      <c r="H312" s="18" t="s">
        <v>17</v>
      </c>
      <c r="I312" s="18">
        <v>243</v>
      </c>
      <c r="J312" s="18" t="s">
        <v>17</v>
      </c>
    </row>
    <row r="313" spans="1:10" x14ac:dyDescent="0.3">
      <c r="A313" s="18" t="s">
        <v>19</v>
      </c>
      <c r="B313" s="18" t="s">
        <v>275</v>
      </c>
      <c r="C313" s="18">
        <v>4.5999999999999999E-2</v>
      </c>
      <c r="E313" s="18" t="s">
        <v>17</v>
      </c>
      <c r="F313" s="18" t="s">
        <v>19</v>
      </c>
      <c r="G313" s="18" t="s">
        <v>19</v>
      </c>
      <c r="H313" s="18" t="s">
        <v>19</v>
      </c>
      <c r="I313" s="18" t="s">
        <v>19</v>
      </c>
      <c r="J313" s="18" t="s">
        <v>19</v>
      </c>
    </row>
    <row r="314" spans="1:10" x14ac:dyDescent="0.3">
      <c r="A314" s="18">
        <v>55</v>
      </c>
      <c r="B314" s="18" t="s">
        <v>252</v>
      </c>
      <c r="C314" s="18">
        <v>4.3999999999999997E-2</v>
      </c>
      <c r="D314" s="18" t="s">
        <v>51</v>
      </c>
      <c r="E314" s="18" t="s">
        <v>17</v>
      </c>
      <c r="F314" s="18" t="s">
        <v>17</v>
      </c>
      <c r="G314" s="18" t="s">
        <v>17</v>
      </c>
      <c r="H314" s="18" t="s">
        <v>17</v>
      </c>
      <c r="I314" s="18">
        <v>729</v>
      </c>
      <c r="J314" s="18" t="s">
        <v>17</v>
      </c>
    </row>
    <row r="315" spans="1:10" x14ac:dyDescent="0.3">
      <c r="A315" s="18" t="s">
        <v>19</v>
      </c>
      <c r="B315" s="18" t="s">
        <v>276</v>
      </c>
      <c r="C315" s="18">
        <v>4.2999999999999997E-2</v>
      </c>
      <c r="D315" s="18" t="s">
        <v>51</v>
      </c>
      <c r="E315" s="18" t="s">
        <v>17</v>
      </c>
      <c r="F315" s="18" t="s">
        <v>19</v>
      </c>
      <c r="G315" s="18" t="s">
        <v>19</v>
      </c>
      <c r="H315" s="18" t="s">
        <v>19</v>
      </c>
      <c r="I315" s="18" t="s">
        <v>19</v>
      </c>
      <c r="J315" s="18" t="s">
        <v>19</v>
      </c>
    </row>
    <row r="316" spans="1:10" x14ac:dyDescent="0.3">
      <c r="A316" s="18">
        <v>56</v>
      </c>
      <c r="B316" s="18" t="s">
        <v>253</v>
      </c>
      <c r="C316" s="18">
        <v>4.2999999999999997E-2</v>
      </c>
      <c r="D316" s="18" t="s">
        <v>51</v>
      </c>
      <c r="E316" s="18" t="s">
        <v>17</v>
      </c>
      <c r="F316" s="18" t="s">
        <v>17</v>
      </c>
      <c r="G316" s="18" t="s">
        <v>17</v>
      </c>
      <c r="H316" s="18" t="s">
        <v>17</v>
      </c>
      <c r="I316" s="18">
        <v>2187</v>
      </c>
      <c r="J316" s="18" t="s">
        <v>17</v>
      </c>
    </row>
    <row r="317" spans="1:10" x14ac:dyDescent="0.3">
      <c r="A317" s="18" t="s">
        <v>19</v>
      </c>
      <c r="B317" s="18" t="s">
        <v>277</v>
      </c>
      <c r="C317" s="18">
        <v>4.2999999999999997E-2</v>
      </c>
      <c r="D317" s="18" t="s">
        <v>51</v>
      </c>
      <c r="E317" s="18" t="s">
        <v>17</v>
      </c>
      <c r="F317" s="18" t="s">
        <v>19</v>
      </c>
      <c r="G317" s="18" t="s">
        <v>19</v>
      </c>
      <c r="H317" s="18" t="s">
        <v>19</v>
      </c>
      <c r="I317" s="18" t="s">
        <v>19</v>
      </c>
      <c r="J317" s="18" t="s">
        <v>19</v>
      </c>
    </row>
    <row r="318" spans="1:10" x14ac:dyDescent="0.3">
      <c r="A318" s="18">
        <v>57</v>
      </c>
      <c r="B318" s="18" t="s">
        <v>254</v>
      </c>
      <c r="C318" s="18">
        <v>5.8999999999999997E-2</v>
      </c>
      <c r="E318" s="18" t="s">
        <v>17</v>
      </c>
      <c r="F318" s="18" t="s">
        <v>17</v>
      </c>
      <c r="G318" s="18" t="s">
        <v>17</v>
      </c>
      <c r="H318" s="18" t="s">
        <v>17</v>
      </c>
      <c r="I318" s="18">
        <v>6561</v>
      </c>
      <c r="J318" s="18" t="s">
        <v>17</v>
      </c>
    </row>
    <row r="319" spans="1:10" x14ac:dyDescent="0.3">
      <c r="A319" s="18" t="s">
        <v>19</v>
      </c>
      <c r="B319" s="18" t="s">
        <v>278</v>
      </c>
      <c r="C319" s="18">
        <v>4.3999999999999997E-2</v>
      </c>
      <c r="D319" s="18" t="s">
        <v>51</v>
      </c>
      <c r="E319" s="18" t="s">
        <v>17</v>
      </c>
      <c r="F319" s="18" t="s">
        <v>19</v>
      </c>
      <c r="G319" s="18" t="s">
        <v>19</v>
      </c>
      <c r="H319" s="18" t="s">
        <v>19</v>
      </c>
      <c r="I319" s="18" t="s">
        <v>19</v>
      </c>
      <c r="J319" s="18" t="s">
        <v>19</v>
      </c>
    </row>
    <row r="320" spans="1:10" x14ac:dyDescent="0.3">
      <c r="A320" s="18">
        <v>58</v>
      </c>
      <c r="B320" s="18" t="s">
        <v>255</v>
      </c>
      <c r="C320" s="18">
        <v>4.3999999999999997E-2</v>
      </c>
      <c r="D320" s="18" t="s">
        <v>51</v>
      </c>
      <c r="E320" s="18" t="s">
        <v>17</v>
      </c>
      <c r="F320" s="18" t="s">
        <v>17</v>
      </c>
      <c r="G320" s="18" t="s">
        <v>17</v>
      </c>
      <c r="H320" s="18" t="s">
        <v>17</v>
      </c>
      <c r="I320" s="18">
        <v>19683</v>
      </c>
      <c r="J320" s="18" t="s">
        <v>17</v>
      </c>
    </row>
    <row r="321" spans="1:10" x14ac:dyDescent="0.3">
      <c r="A321" s="18" t="s">
        <v>19</v>
      </c>
      <c r="B321" s="18" t="s">
        <v>279</v>
      </c>
      <c r="C321" s="18">
        <v>4.7E-2</v>
      </c>
      <c r="E321" s="18" t="s">
        <v>17</v>
      </c>
      <c r="F321" s="18" t="s">
        <v>19</v>
      </c>
      <c r="G321" s="18" t="s">
        <v>19</v>
      </c>
      <c r="H321" s="18" t="s">
        <v>19</v>
      </c>
      <c r="I321" s="18" t="s">
        <v>19</v>
      </c>
      <c r="J321" s="18" t="s">
        <v>19</v>
      </c>
    </row>
    <row r="322" spans="1:10" x14ac:dyDescent="0.3">
      <c r="A322" s="18">
        <v>59</v>
      </c>
      <c r="B322" s="18" t="s">
        <v>256</v>
      </c>
      <c r="C322" s="18">
        <v>4.3999999999999997E-2</v>
      </c>
      <c r="D322" s="18" t="s">
        <v>51</v>
      </c>
      <c r="E322" s="18" t="s">
        <v>17</v>
      </c>
      <c r="F322" s="18" t="s">
        <v>17</v>
      </c>
      <c r="G322" s="18" t="s">
        <v>17</v>
      </c>
      <c r="H322" s="18" t="s">
        <v>17</v>
      </c>
      <c r="I322" s="18">
        <v>59049</v>
      </c>
      <c r="J322" s="18" t="s">
        <v>17</v>
      </c>
    </row>
    <row r="323" spans="1:10" x14ac:dyDescent="0.3">
      <c r="A323" s="18" t="s">
        <v>19</v>
      </c>
      <c r="B323" s="18" t="s">
        <v>280</v>
      </c>
      <c r="C323" s="18">
        <v>4.4999999999999998E-2</v>
      </c>
      <c r="D323" s="18" t="s">
        <v>51</v>
      </c>
      <c r="E323" s="18" t="s">
        <v>17</v>
      </c>
      <c r="F323" s="18" t="s">
        <v>19</v>
      </c>
      <c r="G323" s="18" t="s">
        <v>19</v>
      </c>
      <c r="H323" s="18" t="s">
        <v>19</v>
      </c>
      <c r="I323" s="18" t="s">
        <v>19</v>
      </c>
      <c r="J323" s="18" t="s">
        <v>19</v>
      </c>
    </row>
    <row r="324" spans="1:10" x14ac:dyDescent="0.3">
      <c r="A324" s="18">
        <v>60</v>
      </c>
      <c r="B324" s="18" t="s">
        <v>257</v>
      </c>
      <c r="C324" s="18">
        <v>4.5999999999999999E-2</v>
      </c>
      <c r="E324" s="18" t="s">
        <v>17</v>
      </c>
      <c r="F324" s="18" t="s">
        <v>17</v>
      </c>
      <c r="G324" s="18" t="s">
        <v>17</v>
      </c>
      <c r="H324" s="18" t="s">
        <v>17</v>
      </c>
      <c r="I324" s="18">
        <v>177147</v>
      </c>
      <c r="J324" s="18" t="s">
        <v>17</v>
      </c>
    </row>
    <row r="325" spans="1:10" x14ac:dyDescent="0.3">
      <c r="A325" s="18" t="s">
        <v>19</v>
      </c>
      <c r="B325" s="18" t="s">
        <v>281</v>
      </c>
      <c r="C325" s="18">
        <v>5.2999999999999999E-2</v>
      </c>
      <c r="E325" s="18" t="s">
        <v>17</v>
      </c>
      <c r="F325" s="18" t="s">
        <v>19</v>
      </c>
      <c r="G325" s="18" t="s">
        <v>19</v>
      </c>
      <c r="H325" s="18" t="s">
        <v>19</v>
      </c>
      <c r="I325" s="18" t="s">
        <v>19</v>
      </c>
      <c r="J325" s="18" t="s">
        <v>19</v>
      </c>
    </row>
    <row r="326" spans="1:10" x14ac:dyDescent="0.3">
      <c r="A326" s="18">
        <v>61</v>
      </c>
      <c r="B326" s="18" t="s">
        <v>294</v>
      </c>
      <c r="C326" s="18">
        <v>1.5289999999999999</v>
      </c>
      <c r="E326" s="18">
        <v>1.792</v>
      </c>
      <c r="F326" s="18">
        <v>1.742</v>
      </c>
      <c r="G326" s="18">
        <v>7.1999999999999995E-2</v>
      </c>
      <c r="H326" s="18">
        <v>4.0999999999999996</v>
      </c>
      <c r="I326" s="18">
        <v>1</v>
      </c>
      <c r="J326" s="18">
        <v>1.742</v>
      </c>
    </row>
    <row r="327" spans="1:10" x14ac:dyDescent="0.3">
      <c r="A327" s="18" t="s">
        <v>19</v>
      </c>
      <c r="B327" s="18" t="s">
        <v>318</v>
      </c>
      <c r="C327" s="18">
        <v>1.4630000000000001</v>
      </c>
      <c r="E327" s="18">
        <v>1.6910000000000001</v>
      </c>
      <c r="F327" s="18" t="s">
        <v>19</v>
      </c>
      <c r="G327" s="18" t="s">
        <v>19</v>
      </c>
      <c r="H327" s="18" t="s">
        <v>19</v>
      </c>
      <c r="I327" s="18" t="s">
        <v>19</v>
      </c>
      <c r="J327" s="18" t="s">
        <v>19</v>
      </c>
    </row>
    <row r="328" spans="1:10" x14ac:dyDescent="0.3">
      <c r="A328" s="18">
        <v>62</v>
      </c>
      <c r="B328" s="18" t="s">
        <v>295</v>
      </c>
      <c r="C328" s="18">
        <v>0.32300000000000001</v>
      </c>
      <c r="E328" s="18">
        <v>0.29299999999999998</v>
      </c>
      <c r="F328" s="18">
        <v>0.30299999999999999</v>
      </c>
      <c r="G328" s="18">
        <v>1.4E-2</v>
      </c>
      <c r="H328" s="18">
        <v>4.5999999999999996</v>
      </c>
      <c r="I328" s="18">
        <v>3</v>
      </c>
      <c r="J328" s="18">
        <v>0.90800000000000003</v>
      </c>
    </row>
    <row r="329" spans="1:10" x14ac:dyDescent="0.3">
      <c r="A329" s="18" t="s">
        <v>19</v>
      </c>
      <c r="B329" s="18" t="s">
        <v>319</v>
      </c>
      <c r="C329" s="18">
        <v>0.34100000000000003</v>
      </c>
      <c r="E329" s="18">
        <v>0.312</v>
      </c>
      <c r="F329" s="18" t="s">
        <v>19</v>
      </c>
      <c r="G329" s="18" t="s">
        <v>19</v>
      </c>
      <c r="H329" s="18" t="s">
        <v>19</v>
      </c>
      <c r="I329" s="18" t="s">
        <v>19</v>
      </c>
      <c r="J329" s="18" t="s">
        <v>19</v>
      </c>
    </row>
    <row r="330" spans="1:10" x14ac:dyDescent="0.3">
      <c r="A330" s="18">
        <v>63</v>
      </c>
      <c r="B330" s="18" t="s">
        <v>296</v>
      </c>
      <c r="C330" s="18">
        <v>9.7000000000000003E-2</v>
      </c>
      <c r="E330" s="18">
        <v>4.8000000000000001E-2</v>
      </c>
      <c r="F330" s="18">
        <v>4.5999999999999999E-2</v>
      </c>
      <c r="G330" s="18">
        <v>3.0000000000000001E-3</v>
      </c>
      <c r="H330" s="18">
        <v>6.2</v>
      </c>
      <c r="I330" s="18">
        <v>9</v>
      </c>
      <c r="J330" s="18">
        <v>0.41</v>
      </c>
    </row>
    <row r="331" spans="1:10" x14ac:dyDescent="0.3">
      <c r="A331" s="18" t="s">
        <v>19</v>
      </c>
      <c r="B331" s="18" t="s">
        <v>320</v>
      </c>
      <c r="C331" s="18">
        <v>9.2999999999999999E-2</v>
      </c>
      <c r="E331" s="18">
        <v>4.3999999999999997E-2</v>
      </c>
      <c r="F331" s="18" t="s">
        <v>19</v>
      </c>
      <c r="G331" s="18" t="s">
        <v>19</v>
      </c>
      <c r="H331" s="18" t="s">
        <v>19</v>
      </c>
      <c r="I331" s="18" t="s">
        <v>19</v>
      </c>
      <c r="J331" s="18" t="s">
        <v>19</v>
      </c>
    </row>
    <row r="332" spans="1:10" x14ac:dyDescent="0.3">
      <c r="A332" s="18">
        <v>64</v>
      </c>
      <c r="B332" s="18" t="s">
        <v>297</v>
      </c>
      <c r="C332" s="18">
        <v>5.2999999999999999E-2</v>
      </c>
      <c r="E332" s="18" t="s">
        <v>17</v>
      </c>
      <c r="F332" s="18" t="s">
        <v>17</v>
      </c>
      <c r="G332" s="18" t="s">
        <v>17</v>
      </c>
      <c r="H332" s="18" t="s">
        <v>17</v>
      </c>
      <c r="I332" s="18">
        <v>27</v>
      </c>
      <c r="J332" s="18" t="s">
        <v>17</v>
      </c>
    </row>
    <row r="333" spans="1:10" x14ac:dyDescent="0.3">
      <c r="A333" s="18" t="s">
        <v>19</v>
      </c>
      <c r="B333" s="18" t="s">
        <v>321</v>
      </c>
      <c r="C333" s="18">
        <v>5.5E-2</v>
      </c>
      <c r="E333" s="18" t="s">
        <v>17</v>
      </c>
      <c r="F333" s="18" t="s">
        <v>19</v>
      </c>
      <c r="G333" s="18" t="s">
        <v>19</v>
      </c>
      <c r="H333" s="18" t="s">
        <v>19</v>
      </c>
      <c r="I333" s="18" t="s">
        <v>19</v>
      </c>
      <c r="J333" s="18" t="s">
        <v>19</v>
      </c>
    </row>
    <row r="334" spans="1:10" x14ac:dyDescent="0.3">
      <c r="A334" s="18">
        <v>65</v>
      </c>
      <c r="B334" s="18" t="s">
        <v>298</v>
      </c>
      <c r="C334" s="18">
        <v>4.5999999999999999E-2</v>
      </c>
      <c r="E334" s="18" t="s">
        <v>17</v>
      </c>
      <c r="F334" s="18" t="s">
        <v>17</v>
      </c>
      <c r="G334" s="18" t="s">
        <v>17</v>
      </c>
      <c r="H334" s="18" t="s">
        <v>17</v>
      </c>
      <c r="I334" s="18">
        <v>81</v>
      </c>
      <c r="J334" s="18" t="s">
        <v>17</v>
      </c>
    </row>
    <row r="335" spans="1:10" x14ac:dyDescent="0.3">
      <c r="A335" s="18" t="s">
        <v>19</v>
      </c>
      <c r="B335" s="18" t="s">
        <v>322</v>
      </c>
      <c r="C335" s="18">
        <v>4.5999999999999999E-2</v>
      </c>
      <c r="E335" s="18" t="s">
        <v>17</v>
      </c>
      <c r="F335" s="18" t="s">
        <v>19</v>
      </c>
      <c r="G335" s="18" t="s">
        <v>19</v>
      </c>
      <c r="H335" s="18" t="s">
        <v>19</v>
      </c>
      <c r="I335" s="18" t="s">
        <v>19</v>
      </c>
      <c r="J335" s="18" t="s">
        <v>19</v>
      </c>
    </row>
    <row r="336" spans="1:10" x14ac:dyDescent="0.3">
      <c r="A336" s="18">
        <v>66</v>
      </c>
      <c r="B336" s="18" t="s">
        <v>299</v>
      </c>
      <c r="C336" s="18">
        <v>4.3999999999999997E-2</v>
      </c>
      <c r="D336" s="18" t="s">
        <v>51</v>
      </c>
      <c r="E336" s="18" t="s">
        <v>17</v>
      </c>
      <c r="F336" s="18" t="s">
        <v>17</v>
      </c>
      <c r="G336" s="18" t="s">
        <v>17</v>
      </c>
      <c r="H336" s="18" t="s">
        <v>17</v>
      </c>
      <c r="I336" s="18">
        <v>243</v>
      </c>
      <c r="J336" s="18" t="s">
        <v>17</v>
      </c>
    </row>
    <row r="337" spans="1:10" x14ac:dyDescent="0.3">
      <c r="A337" s="18" t="s">
        <v>19</v>
      </c>
      <c r="B337" s="18" t="s">
        <v>323</v>
      </c>
      <c r="C337" s="18">
        <v>4.2000000000000003E-2</v>
      </c>
      <c r="D337" s="18" t="s">
        <v>51</v>
      </c>
      <c r="E337" s="18" t="s">
        <v>17</v>
      </c>
      <c r="F337" s="18" t="s">
        <v>19</v>
      </c>
      <c r="G337" s="18" t="s">
        <v>19</v>
      </c>
      <c r="H337" s="18" t="s">
        <v>19</v>
      </c>
      <c r="I337" s="18" t="s">
        <v>19</v>
      </c>
      <c r="J337" s="18" t="s">
        <v>19</v>
      </c>
    </row>
    <row r="338" spans="1:10" x14ac:dyDescent="0.3">
      <c r="A338" s="18">
        <v>67</v>
      </c>
      <c r="B338" s="18" t="s">
        <v>300</v>
      </c>
      <c r="C338" s="18">
        <v>4.4999999999999998E-2</v>
      </c>
      <c r="D338" s="18" t="s">
        <v>51</v>
      </c>
      <c r="E338" s="18" t="s">
        <v>17</v>
      </c>
      <c r="F338" s="18" t="s">
        <v>17</v>
      </c>
      <c r="G338" s="18" t="s">
        <v>17</v>
      </c>
      <c r="H338" s="18" t="s">
        <v>17</v>
      </c>
      <c r="I338" s="18">
        <v>729</v>
      </c>
      <c r="J338" s="18" t="s">
        <v>17</v>
      </c>
    </row>
    <row r="339" spans="1:10" x14ac:dyDescent="0.3">
      <c r="A339" s="18" t="s">
        <v>19</v>
      </c>
      <c r="B339" s="18" t="s">
        <v>324</v>
      </c>
      <c r="C339" s="18">
        <v>4.3999999999999997E-2</v>
      </c>
      <c r="D339" s="18" t="s">
        <v>51</v>
      </c>
      <c r="E339" s="18" t="s">
        <v>17</v>
      </c>
      <c r="F339" s="18" t="s">
        <v>19</v>
      </c>
      <c r="G339" s="18" t="s">
        <v>19</v>
      </c>
      <c r="H339" s="18" t="s">
        <v>19</v>
      </c>
      <c r="I339" s="18" t="s">
        <v>19</v>
      </c>
      <c r="J339" s="18" t="s">
        <v>19</v>
      </c>
    </row>
    <row r="340" spans="1:10" x14ac:dyDescent="0.3">
      <c r="A340" s="18">
        <v>68</v>
      </c>
      <c r="B340" s="18" t="s">
        <v>301</v>
      </c>
      <c r="C340" s="18">
        <v>6.7000000000000004E-2</v>
      </c>
      <c r="E340" s="18">
        <v>1.0999999999999999E-2</v>
      </c>
      <c r="F340" s="18">
        <v>1.0999999999999999E-2</v>
      </c>
      <c r="G340" s="18">
        <v>0</v>
      </c>
      <c r="H340" s="18">
        <v>0</v>
      </c>
      <c r="I340" s="18">
        <v>2187</v>
      </c>
      <c r="J340" s="18">
        <v>24.722999999999999</v>
      </c>
    </row>
    <row r="341" spans="1:10" x14ac:dyDescent="0.3">
      <c r="A341" s="18" t="s">
        <v>19</v>
      </c>
      <c r="B341" s="18" t="s">
        <v>325</v>
      </c>
      <c r="C341" s="18">
        <v>4.2999999999999997E-2</v>
      </c>
      <c r="D341" s="18" t="s">
        <v>51</v>
      </c>
      <c r="E341" s="18" t="s">
        <v>17</v>
      </c>
      <c r="F341" s="18" t="s">
        <v>19</v>
      </c>
      <c r="G341" s="18" t="s">
        <v>19</v>
      </c>
      <c r="H341" s="18" t="s">
        <v>19</v>
      </c>
      <c r="I341" s="18" t="s">
        <v>19</v>
      </c>
      <c r="J341" s="18" t="s">
        <v>19</v>
      </c>
    </row>
    <row r="342" spans="1:10" x14ac:dyDescent="0.3">
      <c r="A342" s="18">
        <v>69</v>
      </c>
      <c r="B342" s="18" t="s">
        <v>302</v>
      </c>
      <c r="C342" s="18">
        <v>5.2999999999999999E-2</v>
      </c>
      <c r="E342" s="18" t="s">
        <v>17</v>
      </c>
      <c r="F342" s="18">
        <v>3.9E-2</v>
      </c>
      <c r="G342" s="18">
        <v>0</v>
      </c>
      <c r="H342" s="18">
        <v>0</v>
      </c>
      <c r="I342" s="18">
        <v>6561</v>
      </c>
      <c r="J342" s="18">
        <v>254.47499999999999</v>
      </c>
    </row>
    <row r="343" spans="1:10" x14ac:dyDescent="0.3">
      <c r="A343" s="18" t="s">
        <v>19</v>
      </c>
      <c r="B343" s="18" t="s">
        <v>326</v>
      </c>
      <c r="C343" s="18">
        <v>8.8999999999999996E-2</v>
      </c>
      <c r="E343" s="18">
        <v>3.9E-2</v>
      </c>
      <c r="F343" s="18" t="s">
        <v>19</v>
      </c>
      <c r="G343" s="18" t="s">
        <v>19</v>
      </c>
      <c r="H343" s="18" t="s">
        <v>19</v>
      </c>
      <c r="I343" s="18" t="s">
        <v>19</v>
      </c>
      <c r="J343" s="18" t="s">
        <v>19</v>
      </c>
    </row>
    <row r="344" spans="1:10" x14ac:dyDescent="0.3">
      <c r="A344" s="18">
        <v>70</v>
      </c>
      <c r="B344" s="18" t="s">
        <v>303</v>
      </c>
      <c r="C344" s="18">
        <v>0.19700000000000001</v>
      </c>
      <c r="E344" s="18">
        <v>0.159</v>
      </c>
      <c r="F344" s="18">
        <v>0.129</v>
      </c>
      <c r="G344" s="18">
        <v>4.2000000000000003E-2</v>
      </c>
      <c r="H344" s="18">
        <v>32.1</v>
      </c>
      <c r="I344" s="18">
        <v>19683</v>
      </c>
      <c r="J344" s="18">
        <v>2548.3229999999999</v>
      </c>
    </row>
    <row r="345" spans="1:10" x14ac:dyDescent="0.3">
      <c r="A345" s="18" t="s">
        <v>19</v>
      </c>
      <c r="B345" s="18" t="s">
        <v>327</v>
      </c>
      <c r="C345" s="18">
        <v>0.14299999999999999</v>
      </c>
      <c r="E345" s="18">
        <v>0.1</v>
      </c>
      <c r="F345" s="18" t="s">
        <v>19</v>
      </c>
      <c r="G345" s="18" t="s">
        <v>19</v>
      </c>
      <c r="H345" s="18" t="s">
        <v>19</v>
      </c>
      <c r="I345" s="18" t="s">
        <v>19</v>
      </c>
      <c r="J345" s="18" t="s">
        <v>19</v>
      </c>
    </row>
    <row r="346" spans="1:10" x14ac:dyDescent="0.3">
      <c r="A346" s="18">
        <v>71</v>
      </c>
      <c r="B346" s="18" t="s">
        <v>304</v>
      </c>
      <c r="C346" s="18">
        <v>4.9000000000000002E-2</v>
      </c>
      <c r="E346" s="18" t="s">
        <v>17</v>
      </c>
      <c r="F346" s="18">
        <v>3.7999999999999999E-2</v>
      </c>
      <c r="G346" s="18">
        <v>0</v>
      </c>
      <c r="H346" s="18">
        <v>0</v>
      </c>
      <c r="I346" s="18">
        <v>59049</v>
      </c>
      <c r="J346" s="18">
        <v>2247.9340000000002</v>
      </c>
    </row>
    <row r="347" spans="1:10" x14ac:dyDescent="0.3">
      <c r="A347" s="18" t="s">
        <v>19</v>
      </c>
      <c r="B347" s="18" t="s">
        <v>328</v>
      </c>
      <c r="C347" s="18">
        <v>8.8999999999999996E-2</v>
      </c>
      <c r="E347" s="18">
        <v>3.7999999999999999E-2</v>
      </c>
      <c r="F347" s="18" t="s">
        <v>19</v>
      </c>
      <c r="G347" s="18" t="s">
        <v>19</v>
      </c>
      <c r="H347" s="18" t="s">
        <v>19</v>
      </c>
      <c r="I347" s="18" t="s">
        <v>19</v>
      </c>
      <c r="J347" s="18" t="s">
        <v>19</v>
      </c>
    </row>
    <row r="348" spans="1:10" x14ac:dyDescent="0.3">
      <c r="A348" s="18">
        <v>72</v>
      </c>
      <c r="B348" s="18" t="s">
        <v>305</v>
      </c>
      <c r="C348" s="18">
        <v>4.2000000000000003E-2</v>
      </c>
      <c r="D348" s="18" t="s">
        <v>51</v>
      </c>
      <c r="E348" s="18" t="s">
        <v>17</v>
      </c>
      <c r="F348" s="18" t="s">
        <v>17</v>
      </c>
      <c r="G348" s="18" t="s">
        <v>17</v>
      </c>
      <c r="H348" s="18" t="s">
        <v>17</v>
      </c>
      <c r="I348" s="18">
        <v>177147</v>
      </c>
      <c r="J348" s="18" t="s">
        <v>17</v>
      </c>
    </row>
    <row r="349" spans="1:10" x14ac:dyDescent="0.3">
      <c r="A349" s="18" t="s">
        <v>19</v>
      </c>
      <c r="B349" s="18" t="s">
        <v>329</v>
      </c>
      <c r="C349" s="18">
        <v>4.2000000000000003E-2</v>
      </c>
      <c r="D349" s="18" t="s">
        <v>51</v>
      </c>
      <c r="E349" s="18" t="s">
        <v>17</v>
      </c>
      <c r="F349" s="18" t="s">
        <v>19</v>
      </c>
      <c r="G349" s="18" t="s">
        <v>19</v>
      </c>
      <c r="H349" s="18" t="s">
        <v>19</v>
      </c>
      <c r="I349" s="18" t="s">
        <v>19</v>
      </c>
      <c r="J349" s="18" t="s">
        <v>19</v>
      </c>
    </row>
    <row r="350" spans="1:10" x14ac:dyDescent="0.3">
      <c r="A350" s="18">
        <v>73</v>
      </c>
      <c r="B350" s="18" t="s">
        <v>342</v>
      </c>
      <c r="C350" s="18">
        <v>4.7E-2</v>
      </c>
      <c r="E350" s="18" t="s">
        <v>17</v>
      </c>
      <c r="F350" s="18" t="s">
        <v>17</v>
      </c>
      <c r="G350" s="18" t="s">
        <v>17</v>
      </c>
      <c r="H350" s="18" t="s">
        <v>17</v>
      </c>
      <c r="I350" s="18">
        <v>1</v>
      </c>
      <c r="J350" s="18" t="s">
        <v>17</v>
      </c>
    </row>
    <row r="351" spans="1:10" x14ac:dyDescent="0.3">
      <c r="A351" s="18" t="s">
        <v>19</v>
      </c>
      <c r="B351" s="18" t="s">
        <v>366</v>
      </c>
      <c r="C351" s="18">
        <v>0.05</v>
      </c>
      <c r="E351" s="18" t="s">
        <v>17</v>
      </c>
      <c r="F351" s="18" t="s">
        <v>19</v>
      </c>
      <c r="G351" s="18" t="s">
        <v>19</v>
      </c>
      <c r="H351" s="18" t="s">
        <v>19</v>
      </c>
      <c r="I351" s="18" t="s">
        <v>19</v>
      </c>
      <c r="J351" s="18" t="s">
        <v>19</v>
      </c>
    </row>
    <row r="352" spans="1:10" x14ac:dyDescent="0.3">
      <c r="A352" s="18">
        <v>74</v>
      </c>
      <c r="B352" s="18" t="s">
        <v>343</v>
      </c>
      <c r="C352" s="18">
        <v>4.4999999999999998E-2</v>
      </c>
      <c r="E352" s="18" t="s">
        <v>17</v>
      </c>
      <c r="F352" s="18">
        <v>8.6999999999999994E-2</v>
      </c>
      <c r="G352" s="18">
        <v>0</v>
      </c>
      <c r="H352" s="18">
        <v>0</v>
      </c>
      <c r="I352" s="18">
        <v>3</v>
      </c>
      <c r="J352" s="18">
        <v>0.26</v>
      </c>
    </row>
    <row r="353" spans="1:10" x14ac:dyDescent="0.3">
      <c r="A353" s="18" t="s">
        <v>19</v>
      </c>
      <c r="B353" s="18" t="s">
        <v>367</v>
      </c>
      <c r="C353" s="18">
        <v>0.13100000000000001</v>
      </c>
      <c r="E353" s="18">
        <v>8.6999999999999994E-2</v>
      </c>
      <c r="F353" s="18" t="s">
        <v>19</v>
      </c>
      <c r="G353" s="18" t="s">
        <v>19</v>
      </c>
      <c r="H353" s="18" t="s">
        <v>19</v>
      </c>
      <c r="I353" s="18" t="s">
        <v>19</v>
      </c>
      <c r="J353" s="18" t="s">
        <v>19</v>
      </c>
    </row>
    <row r="354" spans="1:10" x14ac:dyDescent="0.3">
      <c r="A354" s="18">
        <v>75</v>
      </c>
      <c r="B354" s="18" t="s">
        <v>344</v>
      </c>
      <c r="C354" s="18">
        <v>4.4999999999999998E-2</v>
      </c>
      <c r="D354" s="18" t="s">
        <v>51</v>
      </c>
      <c r="E354" s="18" t="s">
        <v>17</v>
      </c>
      <c r="F354" s="18" t="s">
        <v>17</v>
      </c>
      <c r="G354" s="18" t="s">
        <v>17</v>
      </c>
      <c r="H354" s="18" t="s">
        <v>17</v>
      </c>
      <c r="I354" s="18">
        <v>9</v>
      </c>
      <c r="J354" s="18" t="s">
        <v>17</v>
      </c>
    </row>
    <row r="355" spans="1:10" x14ac:dyDescent="0.3">
      <c r="A355" s="18" t="s">
        <v>19</v>
      </c>
      <c r="B355" s="18" t="s">
        <v>368</v>
      </c>
      <c r="C355" s="18">
        <v>5.0999999999999997E-2</v>
      </c>
      <c r="E355" s="18" t="s">
        <v>17</v>
      </c>
      <c r="F355" s="18" t="s">
        <v>19</v>
      </c>
      <c r="G355" s="18" t="s">
        <v>19</v>
      </c>
      <c r="H355" s="18" t="s">
        <v>19</v>
      </c>
      <c r="I355" s="18" t="s">
        <v>19</v>
      </c>
      <c r="J355" s="18" t="s">
        <v>19</v>
      </c>
    </row>
    <row r="356" spans="1:10" x14ac:dyDescent="0.3">
      <c r="A356" s="18">
        <v>76</v>
      </c>
      <c r="B356" s="18" t="s">
        <v>345</v>
      </c>
      <c r="C356" s="18">
        <v>4.3999999999999997E-2</v>
      </c>
      <c r="D356" s="18" t="s">
        <v>51</v>
      </c>
      <c r="E356" s="18" t="s">
        <v>17</v>
      </c>
      <c r="F356" s="18" t="s">
        <v>17</v>
      </c>
      <c r="G356" s="18" t="s">
        <v>17</v>
      </c>
      <c r="H356" s="18" t="s">
        <v>17</v>
      </c>
      <c r="I356" s="18">
        <v>27</v>
      </c>
      <c r="J356" s="18" t="s">
        <v>17</v>
      </c>
    </row>
    <row r="357" spans="1:10" x14ac:dyDescent="0.3">
      <c r="A357" s="18" t="s">
        <v>19</v>
      </c>
      <c r="B357" s="18" t="s">
        <v>369</v>
      </c>
      <c r="C357" s="18">
        <v>4.4999999999999998E-2</v>
      </c>
      <c r="D357" s="18" t="s">
        <v>51</v>
      </c>
      <c r="E357" s="18" t="s">
        <v>17</v>
      </c>
      <c r="F357" s="18" t="s">
        <v>19</v>
      </c>
      <c r="G357" s="18" t="s">
        <v>19</v>
      </c>
      <c r="H357" s="18" t="s">
        <v>19</v>
      </c>
      <c r="I357" s="18" t="s">
        <v>19</v>
      </c>
      <c r="J357" s="18" t="s">
        <v>19</v>
      </c>
    </row>
    <row r="358" spans="1:10" x14ac:dyDescent="0.3">
      <c r="A358" s="18">
        <v>77</v>
      </c>
      <c r="B358" s="18" t="s">
        <v>346</v>
      </c>
      <c r="C358" s="18">
        <v>4.5999999999999999E-2</v>
      </c>
      <c r="E358" s="18" t="s">
        <v>17</v>
      </c>
      <c r="F358" s="18" t="s">
        <v>17</v>
      </c>
      <c r="G358" s="18" t="s">
        <v>17</v>
      </c>
      <c r="H358" s="18" t="s">
        <v>17</v>
      </c>
      <c r="I358" s="18">
        <v>81</v>
      </c>
      <c r="J358" s="18" t="s">
        <v>17</v>
      </c>
    </row>
    <row r="359" spans="1:10" x14ac:dyDescent="0.3">
      <c r="A359" s="18" t="s">
        <v>19</v>
      </c>
      <c r="B359" s="18" t="s">
        <v>370</v>
      </c>
      <c r="C359" s="18">
        <v>5.0999999999999997E-2</v>
      </c>
      <c r="E359" s="18" t="s">
        <v>17</v>
      </c>
      <c r="F359" s="18" t="s">
        <v>19</v>
      </c>
      <c r="G359" s="18" t="s">
        <v>19</v>
      </c>
      <c r="H359" s="18" t="s">
        <v>19</v>
      </c>
      <c r="I359" s="18" t="s">
        <v>19</v>
      </c>
      <c r="J359" s="18" t="s">
        <v>19</v>
      </c>
    </row>
    <row r="360" spans="1:10" x14ac:dyDescent="0.3">
      <c r="A360" s="18">
        <v>78</v>
      </c>
      <c r="B360" s="18" t="s">
        <v>347</v>
      </c>
      <c r="C360" s="18">
        <v>4.8000000000000001E-2</v>
      </c>
      <c r="E360" s="18" t="s">
        <v>17</v>
      </c>
      <c r="F360" s="18" t="s">
        <v>17</v>
      </c>
      <c r="G360" s="18" t="s">
        <v>17</v>
      </c>
      <c r="H360" s="18" t="s">
        <v>17</v>
      </c>
      <c r="I360" s="18">
        <v>243</v>
      </c>
      <c r="J360" s="18" t="s">
        <v>17</v>
      </c>
    </row>
    <row r="361" spans="1:10" x14ac:dyDescent="0.3">
      <c r="A361" s="18" t="s">
        <v>19</v>
      </c>
      <c r="B361" s="18" t="s">
        <v>371</v>
      </c>
      <c r="C361" s="18">
        <v>4.7E-2</v>
      </c>
      <c r="E361" s="18" t="s">
        <v>17</v>
      </c>
      <c r="F361" s="18" t="s">
        <v>19</v>
      </c>
      <c r="G361" s="18" t="s">
        <v>19</v>
      </c>
      <c r="H361" s="18" t="s">
        <v>19</v>
      </c>
      <c r="I361" s="18" t="s">
        <v>19</v>
      </c>
      <c r="J361" s="18" t="s">
        <v>19</v>
      </c>
    </row>
    <row r="362" spans="1:10" x14ac:dyDescent="0.3">
      <c r="A362" s="18">
        <v>79</v>
      </c>
      <c r="B362" s="18" t="s">
        <v>348</v>
      </c>
      <c r="C362" s="18">
        <v>4.4999999999999998E-2</v>
      </c>
      <c r="D362" s="18" t="s">
        <v>51</v>
      </c>
      <c r="E362" s="18" t="s">
        <v>17</v>
      </c>
      <c r="F362" s="18" t="s">
        <v>17</v>
      </c>
      <c r="G362" s="18" t="s">
        <v>17</v>
      </c>
      <c r="H362" s="18" t="s">
        <v>17</v>
      </c>
      <c r="I362" s="18">
        <v>729</v>
      </c>
      <c r="J362" s="18" t="s">
        <v>17</v>
      </c>
    </row>
    <row r="363" spans="1:10" x14ac:dyDescent="0.3">
      <c r="A363" s="18" t="s">
        <v>19</v>
      </c>
      <c r="B363" s="18" t="s">
        <v>372</v>
      </c>
      <c r="C363" s="18">
        <v>4.7E-2</v>
      </c>
      <c r="E363" s="18" t="s">
        <v>17</v>
      </c>
      <c r="F363" s="18" t="s">
        <v>19</v>
      </c>
      <c r="G363" s="18" t="s">
        <v>19</v>
      </c>
      <c r="H363" s="18" t="s">
        <v>19</v>
      </c>
      <c r="I363" s="18" t="s">
        <v>19</v>
      </c>
      <c r="J363" s="18" t="s">
        <v>19</v>
      </c>
    </row>
    <row r="364" spans="1:10" x14ac:dyDescent="0.3">
      <c r="A364" s="18">
        <v>80</v>
      </c>
      <c r="B364" s="18" t="s">
        <v>349</v>
      </c>
      <c r="C364" s="18">
        <v>4.3999999999999997E-2</v>
      </c>
      <c r="D364" s="18" t="s">
        <v>51</v>
      </c>
      <c r="E364" s="18" t="s">
        <v>17</v>
      </c>
      <c r="F364" s="18" t="s">
        <v>17</v>
      </c>
      <c r="G364" s="18" t="s">
        <v>17</v>
      </c>
      <c r="H364" s="18" t="s">
        <v>17</v>
      </c>
      <c r="I364" s="18">
        <v>2187</v>
      </c>
      <c r="J364" s="18" t="s">
        <v>17</v>
      </c>
    </row>
    <row r="365" spans="1:10" x14ac:dyDescent="0.3">
      <c r="A365" s="18" t="s">
        <v>19</v>
      </c>
      <c r="B365" s="18" t="s">
        <v>373</v>
      </c>
      <c r="C365" s="18">
        <v>4.9000000000000002E-2</v>
      </c>
      <c r="E365" s="18" t="s">
        <v>17</v>
      </c>
      <c r="F365" s="18" t="s">
        <v>19</v>
      </c>
      <c r="G365" s="18" t="s">
        <v>19</v>
      </c>
      <c r="H365" s="18" t="s">
        <v>19</v>
      </c>
      <c r="I365" s="18" t="s">
        <v>19</v>
      </c>
      <c r="J365" s="18" t="s">
        <v>19</v>
      </c>
    </row>
    <row r="366" spans="1:10" x14ac:dyDescent="0.3">
      <c r="A366" s="18">
        <v>81</v>
      </c>
      <c r="B366" s="18" t="s">
        <v>350</v>
      </c>
      <c r="C366" s="18">
        <v>5.3999999999999999E-2</v>
      </c>
      <c r="E366" s="18" t="s">
        <v>17</v>
      </c>
      <c r="F366" s="18">
        <v>3.0000000000000001E-3</v>
      </c>
      <c r="G366" s="18">
        <v>0</v>
      </c>
      <c r="H366" s="18">
        <v>0</v>
      </c>
      <c r="I366" s="18">
        <v>6561</v>
      </c>
      <c r="J366" s="18">
        <v>19.555</v>
      </c>
    </row>
    <row r="367" spans="1:10" x14ac:dyDescent="0.3">
      <c r="A367" s="18" t="s">
        <v>19</v>
      </c>
      <c r="B367" s="18" t="s">
        <v>374</v>
      </c>
      <c r="C367" s="18">
        <v>6.0999999999999999E-2</v>
      </c>
      <c r="E367" s="18">
        <v>3.0000000000000001E-3</v>
      </c>
      <c r="F367" s="18" t="s">
        <v>19</v>
      </c>
      <c r="G367" s="18" t="s">
        <v>19</v>
      </c>
      <c r="H367" s="18" t="s">
        <v>19</v>
      </c>
      <c r="I367" s="18" t="s">
        <v>19</v>
      </c>
      <c r="J367" s="18" t="s">
        <v>19</v>
      </c>
    </row>
    <row r="368" spans="1:10" x14ac:dyDescent="0.3">
      <c r="A368" s="18">
        <v>82</v>
      </c>
      <c r="B368" s="18" t="s">
        <v>351</v>
      </c>
      <c r="C368" s="18">
        <v>6.2E-2</v>
      </c>
      <c r="E368" s="18">
        <v>3.0000000000000001E-3</v>
      </c>
      <c r="F368" s="18">
        <v>3.0000000000000001E-3</v>
      </c>
      <c r="G368" s="18">
        <v>0</v>
      </c>
      <c r="H368" s="18">
        <v>0</v>
      </c>
      <c r="I368" s="18">
        <v>19683</v>
      </c>
      <c r="J368" s="18">
        <v>61.668999999999997</v>
      </c>
    </row>
    <row r="369" spans="1:10" x14ac:dyDescent="0.3">
      <c r="A369" s="18" t="s">
        <v>19</v>
      </c>
      <c r="B369" s="18" t="s">
        <v>375</v>
      </c>
      <c r="C369" s="18">
        <v>5.8999999999999997E-2</v>
      </c>
      <c r="E369" s="18" t="s">
        <v>17</v>
      </c>
      <c r="F369" s="18" t="s">
        <v>19</v>
      </c>
      <c r="G369" s="18" t="s">
        <v>19</v>
      </c>
      <c r="H369" s="18" t="s">
        <v>19</v>
      </c>
      <c r="I369" s="18" t="s">
        <v>19</v>
      </c>
      <c r="J369" s="18" t="s">
        <v>19</v>
      </c>
    </row>
    <row r="370" spans="1:10" x14ac:dyDescent="0.3">
      <c r="A370" s="18">
        <v>83</v>
      </c>
      <c r="B370" s="18" t="s">
        <v>352</v>
      </c>
      <c r="C370" s="18">
        <v>4.4999999999999998E-2</v>
      </c>
      <c r="E370" s="18" t="s">
        <v>17</v>
      </c>
      <c r="F370" s="18">
        <v>1E-3</v>
      </c>
      <c r="G370" s="18">
        <v>0</v>
      </c>
      <c r="H370" s="18">
        <v>0</v>
      </c>
      <c r="I370" s="18">
        <v>59049</v>
      </c>
      <c r="J370" s="18">
        <v>31.957000000000001</v>
      </c>
    </row>
    <row r="371" spans="1:10" x14ac:dyDescent="0.3">
      <c r="A371" s="18" t="s">
        <v>19</v>
      </c>
      <c r="B371" s="18" t="s">
        <v>376</v>
      </c>
      <c r="C371" s="18">
        <v>0.06</v>
      </c>
      <c r="E371" s="18">
        <v>1E-3</v>
      </c>
      <c r="F371" s="18" t="s">
        <v>19</v>
      </c>
      <c r="G371" s="18" t="s">
        <v>19</v>
      </c>
      <c r="H371" s="18" t="s">
        <v>19</v>
      </c>
      <c r="I371" s="18" t="s">
        <v>19</v>
      </c>
      <c r="J371" s="18" t="s">
        <v>19</v>
      </c>
    </row>
    <row r="372" spans="1:10" x14ac:dyDescent="0.3">
      <c r="A372" s="18">
        <v>84</v>
      </c>
      <c r="B372" s="18" t="s">
        <v>353</v>
      </c>
      <c r="C372" s="18">
        <v>4.3999999999999997E-2</v>
      </c>
      <c r="D372" s="18" t="s">
        <v>51</v>
      </c>
      <c r="E372" s="18" t="s">
        <v>17</v>
      </c>
      <c r="F372" s="18" t="s">
        <v>17</v>
      </c>
      <c r="G372" s="18" t="s">
        <v>17</v>
      </c>
      <c r="H372" s="18" t="s">
        <v>17</v>
      </c>
      <c r="I372" s="18">
        <v>177147</v>
      </c>
      <c r="J372" s="18" t="s">
        <v>17</v>
      </c>
    </row>
    <row r="373" spans="1:10" x14ac:dyDescent="0.3">
      <c r="A373" s="18" t="s">
        <v>19</v>
      </c>
      <c r="B373" s="18" t="s">
        <v>377</v>
      </c>
      <c r="C373" s="18">
        <v>4.5999999999999999E-2</v>
      </c>
      <c r="E373" s="18" t="s">
        <v>17</v>
      </c>
      <c r="F373" s="18" t="s">
        <v>19</v>
      </c>
      <c r="G373" s="18" t="s">
        <v>19</v>
      </c>
      <c r="H373" s="18" t="s">
        <v>19</v>
      </c>
      <c r="I373" s="18" t="s">
        <v>19</v>
      </c>
      <c r="J373" s="18" t="s">
        <v>19</v>
      </c>
    </row>
    <row r="374" spans="1:10" x14ac:dyDescent="0.3">
      <c r="A374" s="18">
        <v>85</v>
      </c>
      <c r="B374" s="18" t="s">
        <v>66</v>
      </c>
      <c r="C374" s="18">
        <v>8.7999999999999995E-2</v>
      </c>
      <c r="E374" s="18">
        <v>3.6999999999999998E-2</v>
      </c>
      <c r="F374" s="18">
        <v>9.6000000000000002E-2</v>
      </c>
      <c r="G374" s="18">
        <v>8.3000000000000004E-2</v>
      </c>
      <c r="H374" s="18">
        <v>86.3</v>
      </c>
      <c r="I374" s="18">
        <v>1</v>
      </c>
      <c r="J374" s="18">
        <v>9.6000000000000002E-2</v>
      </c>
    </row>
    <row r="375" spans="1:10" x14ac:dyDescent="0.3">
      <c r="A375" s="18" t="s">
        <v>19</v>
      </c>
      <c r="B375" s="18" t="s">
        <v>90</v>
      </c>
      <c r="C375" s="18">
        <v>0.193</v>
      </c>
      <c r="E375" s="18">
        <v>0.154</v>
      </c>
      <c r="F375" s="18" t="s">
        <v>19</v>
      </c>
      <c r="G375" s="18" t="s">
        <v>19</v>
      </c>
      <c r="H375" s="18" t="s">
        <v>19</v>
      </c>
      <c r="I375" s="18" t="s">
        <v>19</v>
      </c>
      <c r="J375" s="18" t="s">
        <v>19</v>
      </c>
    </row>
    <row r="376" spans="1:10" x14ac:dyDescent="0.3">
      <c r="A376" s="18">
        <v>86</v>
      </c>
      <c r="B376" s="18" t="s">
        <v>67</v>
      </c>
      <c r="C376" s="18">
        <v>5.2999999999999999E-2</v>
      </c>
      <c r="E376" s="18" t="s">
        <v>17</v>
      </c>
      <c r="F376" s="18">
        <v>1.4999999999999999E-2</v>
      </c>
      <c r="G376" s="18">
        <v>0</v>
      </c>
      <c r="H376" s="18">
        <v>0</v>
      </c>
      <c r="I376" s="18">
        <v>3</v>
      </c>
      <c r="J376" s="18">
        <v>4.4999999999999998E-2</v>
      </c>
    </row>
    <row r="377" spans="1:10" x14ac:dyDescent="0.3">
      <c r="A377" s="18" t="s">
        <v>19</v>
      </c>
      <c r="B377" s="18" t="s">
        <v>91</v>
      </c>
      <c r="C377" s="18">
        <v>7.0000000000000007E-2</v>
      </c>
      <c r="E377" s="18">
        <v>1.4999999999999999E-2</v>
      </c>
      <c r="F377" s="18" t="s">
        <v>19</v>
      </c>
      <c r="G377" s="18" t="s">
        <v>19</v>
      </c>
      <c r="H377" s="18" t="s">
        <v>19</v>
      </c>
      <c r="I377" s="18" t="s">
        <v>19</v>
      </c>
      <c r="J377" s="18" t="s">
        <v>19</v>
      </c>
    </row>
    <row r="378" spans="1:10" x14ac:dyDescent="0.3">
      <c r="A378" s="18">
        <v>87</v>
      </c>
      <c r="B378" s="18" t="s">
        <v>68</v>
      </c>
      <c r="C378" s="18">
        <v>4.9000000000000002E-2</v>
      </c>
      <c r="E378" s="18" t="s">
        <v>17</v>
      </c>
      <c r="F378" s="18" t="s">
        <v>17</v>
      </c>
      <c r="G378" s="18" t="s">
        <v>17</v>
      </c>
      <c r="H378" s="18" t="s">
        <v>17</v>
      </c>
      <c r="I378" s="18">
        <v>9</v>
      </c>
      <c r="J378" s="18" t="s">
        <v>17</v>
      </c>
    </row>
    <row r="379" spans="1:10" x14ac:dyDescent="0.3">
      <c r="A379" s="18" t="s">
        <v>19</v>
      </c>
      <c r="B379" s="18" t="s">
        <v>92</v>
      </c>
      <c r="C379" s="18">
        <v>4.7E-2</v>
      </c>
      <c r="E379" s="18" t="s">
        <v>17</v>
      </c>
      <c r="F379" s="18" t="s">
        <v>19</v>
      </c>
      <c r="G379" s="18" t="s">
        <v>19</v>
      </c>
      <c r="H379" s="18" t="s">
        <v>19</v>
      </c>
      <c r="I379" s="18" t="s">
        <v>19</v>
      </c>
      <c r="J379" s="18" t="s">
        <v>19</v>
      </c>
    </row>
    <row r="380" spans="1:10" x14ac:dyDescent="0.3">
      <c r="A380" s="18">
        <v>88</v>
      </c>
      <c r="B380" s="18" t="s">
        <v>69</v>
      </c>
      <c r="C380" s="18">
        <v>4.8000000000000001E-2</v>
      </c>
      <c r="E380" s="18" t="s">
        <v>17</v>
      </c>
      <c r="F380" s="18" t="s">
        <v>17</v>
      </c>
      <c r="G380" s="18" t="s">
        <v>17</v>
      </c>
      <c r="H380" s="18" t="s">
        <v>17</v>
      </c>
      <c r="I380" s="18">
        <v>27</v>
      </c>
      <c r="J380" s="18" t="s">
        <v>17</v>
      </c>
    </row>
    <row r="381" spans="1:10" x14ac:dyDescent="0.3">
      <c r="A381" s="18" t="s">
        <v>19</v>
      </c>
      <c r="B381" s="18" t="s">
        <v>93</v>
      </c>
      <c r="C381" s="18">
        <v>4.7E-2</v>
      </c>
      <c r="E381" s="18" t="s">
        <v>17</v>
      </c>
      <c r="F381" s="18" t="s">
        <v>19</v>
      </c>
      <c r="G381" s="18" t="s">
        <v>19</v>
      </c>
      <c r="H381" s="18" t="s">
        <v>19</v>
      </c>
      <c r="I381" s="18" t="s">
        <v>19</v>
      </c>
      <c r="J381" s="18" t="s">
        <v>19</v>
      </c>
    </row>
    <row r="382" spans="1:10" x14ac:dyDescent="0.3">
      <c r="A382" s="18">
        <v>89</v>
      </c>
      <c r="B382" s="18" t="s">
        <v>70</v>
      </c>
      <c r="C382" s="18">
        <v>4.5999999999999999E-2</v>
      </c>
      <c r="E382" s="18" t="s">
        <v>17</v>
      </c>
      <c r="F382" s="18" t="s">
        <v>17</v>
      </c>
      <c r="G382" s="18" t="s">
        <v>17</v>
      </c>
      <c r="H382" s="18" t="s">
        <v>17</v>
      </c>
      <c r="I382" s="18">
        <v>81</v>
      </c>
      <c r="J382" s="18" t="s">
        <v>17</v>
      </c>
    </row>
    <row r="383" spans="1:10" x14ac:dyDescent="0.3">
      <c r="A383" s="18" t="s">
        <v>19</v>
      </c>
      <c r="B383" s="18" t="s">
        <v>94</v>
      </c>
      <c r="C383" s="18">
        <v>0.05</v>
      </c>
      <c r="E383" s="18" t="s">
        <v>17</v>
      </c>
      <c r="F383" s="18" t="s">
        <v>19</v>
      </c>
      <c r="G383" s="18" t="s">
        <v>19</v>
      </c>
      <c r="H383" s="18" t="s">
        <v>19</v>
      </c>
      <c r="I383" s="18" t="s">
        <v>19</v>
      </c>
      <c r="J383" s="18" t="s">
        <v>19</v>
      </c>
    </row>
    <row r="384" spans="1:10" x14ac:dyDescent="0.3">
      <c r="A384" s="18">
        <v>90</v>
      </c>
      <c r="B384" s="18" t="s">
        <v>71</v>
      </c>
      <c r="C384" s="18">
        <v>4.8000000000000001E-2</v>
      </c>
      <c r="E384" s="18" t="s">
        <v>17</v>
      </c>
      <c r="F384" s="18" t="s">
        <v>17</v>
      </c>
      <c r="G384" s="18" t="s">
        <v>17</v>
      </c>
      <c r="H384" s="18" t="s">
        <v>17</v>
      </c>
      <c r="I384" s="18">
        <v>243</v>
      </c>
      <c r="J384" s="18" t="s">
        <v>17</v>
      </c>
    </row>
    <row r="385" spans="1:10" x14ac:dyDescent="0.3">
      <c r="A385" s="18" t="s">
        <v>19</v>
      </c>
      <c r="B385" s="18" t="s">
        <v>95</v>
      </c>
      <c r="C385" s="18">
        <v>4.9000000000000002E-2</v>
      </c>
      <c r="E385" s="18" t="s">
        <v>17</v>
      </c>
      <c r="F385" s="18" t="s">
        <v>19</v>
      </c>
      <c r="G385" s="18" t="s">
        <v>19</v>
      </c>
      <c r="H385" s="18" t="s">
        <v>19</v>
      </c>
      <c r="I385" s="18" t="s">
        <v>19</v>
      </c>
      <c r="J385" s="18" t="s">
        <v>19</v>
      </c>
    </row>
    <row r="386" spans="1:10" x14ac:dyDescent="0.3">
      <c r="A386" s="18">
        <v>91</v>
      </c>
      <c r="B386" s="18" t="s">
        <v>72</v>
      </c>
      <c r="C386" s="18">
        <v>4.8000000000000001E-2</v>
      </c>
      <c r="E386" s="18" t="s">
        <v>17</v>
      </c>
      <c r="F386" s="18" t="s">
        <v>17</v>
      </c>
      <c r="G386" s="18" t="s">
        <v>17</v>
      </c>
      <c r="H386" s="18" t="s">
        <v>17</v>
      </c>
      <c r="I386" s="18">
        <v>729</v>
      </c>
      <c r="J386" s="18" t="s">
        <v>17</v>
      </c>
    </row>
    <row r="387" spans="1:10" x14ac:dyDescent="0.3">
      <c r="A387" s="18" t="s">
        <v>19</v>
      </c>
      <c r="B387" s="18" t="s">
        <v>96</v>
      </c>
      <c r="C387" s="18">
        <v>4.7E-2</v>
      </c>
      <c r="E387" s="18" t="s">
        <v>17</v>
      </c>
      <c r="F387" s="18" t="s">
        <v>19</v>
      </c>
      <c r="G387" s="18" t="s">
        <v>19</v>
      </c>
      <c r="H387" s="18" t="s">
        <v>19</v>
      </c>
      <c r="I387" s="18" t="s">
        <v>19</v>
      </c>
      <c r="J387" s="18" t="s">
        <v>19</v>
      </c>
    </row>
    <row r="388" spans="1:10" x14ac:dyDescent="0.3">
      <c r="A388" s="18">
        <v>92</v>
      </c>
      <c r="B388" s="18" t="s">
        <v>73</v>
      </c>
      <c r="C388" s="18">
        <v>5.1999999999999998E-2</v>
      </c>
      <c r="E388" s="18" t="s">
        <v>17</v>
      </c>
      <c r="F388" s="18" t="s">
        <v>17</v>
      </c>
      <c r="G388" s="18" t="s">
        <v>17</v>
      </c>
      <c r="H388" s="18" t="s">
        <v>17</v>
      </c>
      <c r="I388" s="18">
        <v>2187</v>
      </c>
      <c r="J388" s="18" t="s">
        <v>17</v>
      </c>
    </row>
    <row r="389" spans="1:10" x14ac:dyDescent="0.3">
      <c r="A389" s="18" t="s">
        <v>19</v>
      </c>
      <c r="B389" s="18" t="s">
        <v>97</v>
      </c>
      <c r="C389" s="18">
        <v>4.5999999999999999E-2</v>
      </c>
      <c r="E389" s="18" t="s">
        <v>17</v>
      </c>
      <c r="F389" s="18" t="s">
        <v>19</v>
      </c>
      <c r="G389" s="18" t="s">
        <v>19</v>
      </c>
      <c r="H389" s="18" t="s">
        <v>19</v>
      </c>
      <c r="I389" s="18" t="s">
        <v>19</v>
      </c>
      <c r="J389" s="18" t="s">
        <v>19</v>
      </c>
    </row>
    <row r="390" spans="1:10" x14ac:dyDescent="0.3">
      <c r="A390" s="18">
        <v>93</v>
      </c>
      <c r="B390" s="18" t="s">
        <v>74</v>
      </c>
      <c r="C390" s="18">
        <v>4.4999999999999998E-2</v>
      </c>
      <c r="D390" s="18" t="s">
        <v>51</v>
      </c>
      <c r="E390" s="18" t="s">
        <v>17</v>
      </c>
      <c r="F390" s="18" t="s">
        <v>17</v>
      </c>
      <c r="G390" s="18" t="s">
        <v>17</v>
      </c>
      <c r="H390" s="18" t="s">
        <v>17</v>
      </c>
      <c r="I390" s="18">
        <v>6561</v>
      </c>
      <c r="J390" s="18" t="s">
        <v>17</v>
      </c>
    </row>
    <row r="391" spans="1:10" x14ac:dyDescent="0.3">
      <c r="A391" s="18" t="s">
        <v>19</v>
      </c>
      <c r="B391" s="18" t="s">
        <v>98</v>
      </c>
      <c r="C391" s="18">
        <v>4.7E-2</v>
      </c>
      <c r="E391" s="18" t="s">
        <v>17</v>
      </c>
      <c r="F391" s="18" t="s">
        <v>19</v>
      </c>
      <c r="G391" s="18" t="s">
        <v>19</v>
      </c>
      <c r="H391" s="18" t="s">
        <v>19</v>
      </c>
      <c r="I391" s="18" t="s">
        <v>19</v>
      </c>
      <c r="J391" s="18" t="s">
        <v>19</v>
      </c>
    </row>
    <row r="392" spans="1:10" x14ac:dyDescent="0.3">
      <c r="A392" s="18">
        <v>94</v>
      </c>
      <c r="B392" s="18" t="s">
        <v>75</v>
      </c>
      <c r="C392" s="18">
        <v>4.5999999999999999E-2</v>
      </c>
      <c r="E392" s="18" t="s">
        <v>17</v>
      </c>
      <c r="F392" s="18" t="s">
        <v>17</v>
      </c>
      <c r="G392" s="18" t="s">
        <v>17</v>
      </c>
      <c r="H392" s="18" t="s">
        <v>17</v>
      </c>
      <c r="I392" s="18">
        <v>19683</v>
      </c>
      <c r="J392" s="18" t="s">
        <v>17</v>
      </c>
    </row>
    <row r="393" spans="1:10" x14ac:dyDescent="0.3">
      <c r="A393" s="18" t="s">
        <v>19</v>
      </c>
      <c r="B393" s="18" t="s">
        <v>99</v>
      </c>
      <c r="C393" s="18">
        <v>4.4999999999999998E-2</v>
      </c>
      <c r="E393" s="18" t="s">
        <v>17</v>
      </c>
      <c r="F393" s="18" t="s">
        <v>19</v>
      </c>
      <c r="G393" s="18" t="s">
        <v>19</v>
      </c>
      <c r="H393" s="18" t="s">
        <v>19</v>
      </c>
      <c r="I393" s="18" t="s">
        <v>19</v>
      </c>
      <c r="J393" s="18" t="s">
        <v>19</v>
      </c>
    </row>
    <row r="394" spans="1:10" x14ac:dyDescent="0.3">
      <c r="A394" s="18">
        <v>95</v>
      </c>
      <c r="B394" s="18" t="s">
        <v>76</v>
      </c>
      <c r="C394" s="18">
        <v>4.5999999999999999E-2</v>
      </c>
      <c r="E394" s="18" t="s">
        <v>17</v>
      </c>
      <c r="F394" s="18" t="s">
        <v>17</v>
      </c>
      <c r="G394" s="18" t="s">
        <v>17</v>
      </c>
      <c r="H394" s="18" t="s">
        <v>17</v>
      </c>
      <c r="I394" s="18">
        <v>59049</v>
      </c>
      <c r="J394" s="18" t="s">
        <v>17</v>
      </c>
    </row>
    <row r="395" spans="1:10" x14ac:dyDescent="0.3">
      <c r="A395" s="18" t="s">
        <v>19</v>
      </c>
      <c r="B395" s="18" t="s">
        <v>100</v>
      </c>
      <c r="C395" s="18">
        <v>4.8000000000000001E-2</v>
      </c>
      <c r="E395" s="18" t="s">
        <v>17</v>
      </c>
      <c r="F395" s="18" t="s">
        <v>19</v>
      </c>
      <c r="G395" s="18" t="s">
        <v>19</v>
      </c>
      <c r="H395" s="18" t="s">
        <v>19</v>
      </c>
      <c r="I395" s="18" t="s">
        <v>19</v>
      </c>
      <c r="J395" s="18" t="s">
        <v>19</v>
      </c>
    </row>
    <row r="396" spans="1:10" x14ac:dyDescent="0.3">
      <c r="A396" s="18">
        <v>96</v>
      </c>
      <c r="B396" s="18" t="s">
        <v>77</v>
      </c>
      <c r="C396" s="18">
        <v>5.8000000000000003E-2</v>
      </c>
      <c r="E396" s="18" t="s">
        <v>17</v>
      </c>
      <c r="F396" s="18" t="s">
        <v>17</v>
      </c>
      <c r="G396" s="18" t="s">
        <v>17</v>
      </c>
      <c r="H396" s="18" t="s">
        <v>17</v>
      </c>
      <c r="I396" s="18">
        <v>177147</v>
      </c>
      <c r="J396" s="18" t="s">
        <v>17</v>
      </c>
    </row>
    <row r="397" spans="1:10" x14ac:dyDescent="0.3">
      <c r="A397" s="18" t="s">
        <v>19</v>
      </c>
      <c r="B397" s="18" t="s">
        <v>101</v>
      </c>
      <c r="C397" s="18">
        <v>5.5E-2</v>
      </c>
      <c r="E397" s="18" t="s">
        <v>17</v>
      </c>
      <c r="F397" s="18" t="s">
        <v>19</v>
      </c>
      <c r="G397" s="18" t="s">
        <v>19</v>
      </c>
      <c r="H397" s="18" t="s">
        <v>19</v>
      </c>
      <c r="I397" s="18" t="s">
        <v>19</v>
      </c>
      <c r="J397" s="18" t="s">
        <v>19</v>
      </c>
    </row>
    <row r="398" spans="1:10" x14ac:dyDescent="0.3">
      <c r="A398" s="18" t="s">
        <v>43</v>
      </c>
    </row>
    <row r="399" spans="1:10" x14ac:dyDescent="0.3">
      <c r="A399" s="18" t="s">
        <v>390</v>
      </c>
      <c r="B399" s="18" t="s">
        <v>391</v>
      </c>
      <c r="D399" s="18" t="s">
        <v>19</v>
      </c>
    </row>
    <row r="400" spans="1:10" x14ac:dyDescent="0.3">
      <c r="A400" s="18" t="s">
        <v>53</v>
      </c>
      <c r="B400" s="18" t="s">
        <v>417</v>
      </c>
      <c r="C400" s="18">
        <v>149.9</v>
      </c>
      <c r="D400" s="18" t="s">
        <v>418</v>
      </c>
    </row>
    <row r="401" spans="1:1" x14ac:dyDescent="0.3">
      <c r="A401" s="18" t="s">
        <v>50</v>
      </c>
    </row>
    <row r="402" spans="1:1" x14ac:dyDescent="0.3">
      <c r="A402" s="18" t="s">
        <v>578</v>
      </c>
    </row>
  </sheetData>
  <conditionalFormatting sqref="D4:O5 R4:AC5 R7:AC8 D7:O8 D10:O11 R10:AC11 R13:AC14 D13:O14 D16:O17 R16:AC17 R19:AC20 D19:O20 D22:O23 R22:AC23 R25:AC26 D25:O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47" priority="16" operator="greaterThan">
      <formula>20</formula>
    </cfRule>
  </conditionalFormatting>
  <conditionalFormatting sqref="R6:AC6">
    <cfRule type="cellIs" dxfId="246" priority="15" operator="greaterThan">
      <formula>20</formula>
    </cfRule>
  </conditionalFormatting>
  <conditionalFormatting sqref="D9:O9">
    <cfRule type="cellIs" dxfId="245" priority="14" operator="greaterThan">
      <formula>20</formula>
    </cfRule>
  </conditionalFormatting>
  <conditionalFormatting sqref="R9:AC9">
    <cfRule type="cellIs" dxfId="244" priority="13" operator="greaterThan">
      <formula>20</formula>
    </cfRule>
  </conditionalFormatting>
  <conditionalFormatting sqref="D12:O12">
    <cfRule type="cellIs" dxfId="243" priority="12" operator="greaterThan">
      <formula>20</formula>
    </cfRule>
  </conditionalFormatting>
  <conditionalFormatting sqref="R12:AC12">
    <cfRule type="cellIs" dxfId="242" priority="11" operator="greaterThan">
      <formula>20</formula>
    </cfRule>
  </conditionalFormatting>
  <conditionalFormatting sqref="D15:O15">
    <cfRule type="cellIs" dxfId="241" priority="10" operator="greaterThan">
      <formula>20</formula>
    </cfRule>
  </conditionalFormatting>
  <conditionalFormatting sqref="R15:AC15">
    <cfRule type="cellIs" dxfId="240" priority="9" operator="greaterThan">
      <formula>20</formula>
    </cfRule>
  </conditionalFormatting>
  <conditionalFormatting sqref="D18:O18">
    <cfRule type="cellIs" dxfId="239" priority="8" operator="greaterThan">
      <formula>20</formula>
    </cfRule>
  </conditionalFormatting>
  <conditionalFormatting sqref="R18:AC18">
    <cfRule type="cellIs" dxfId="238" priority="7" operator="greaterThan">
      <formula>20</formula>
    </cfRule>
  </conditionalFormatting>
  <conditionalFormatting sqref="D21:O21">
    <cfRule type="cellIs" dxfId="237" priority="6" operator="greaterThan">
      <formula>20</formula>
    </cfRule>
  </conditionalFormatting>
  <conditionalFormatting sqref="R21:AC21">
    <cfRule type="cellIs" dxfId="236" priority="5" operator="greaterThan">
      <formula>20</formula>
    </cfRule>
  </conditionalFormatting>
  <conditionalFormatting sqref="D24:O24">
    <cfRule type="cellIs" dxfId="235" priority="4" operator="greaterThan">
      <formula>20</formula>
    </cfRule>
  </conditionalFormatting>
  <conditionalFormatting sqref="R24:AC24">
    <cfRule type="cellIs" dxfId="234" priority="3" operator="greaterThan">
      <formula>20</formula>
    </cfRule>
  </conditionalFormatting>
  <conditionalFormatting sqref="D27:O27">
    <cfRule type="cellIs" dxfId="233" priority="2" operator="greaterThan">
      <formula>20</formula>
    </cfRule>
  </conditionalFormatting>
  <conditionalFormatting sqref="R27:AC27">
    <cfRule type="cellIs" dxfId="232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402"/>
  <sheetViews>
    <sheetView topLeftCell="B1" zoomScale="90" zoomScaleNormal="90" workbookViewId="0">
      <selection activeCell="D4" sqref="D4:O5"/>
    </sheetView>
  </sheetViews>
  <sheetFormatPr defaultColWidth="9.09765625" defaultRowHeight="14" x14ac:dyDescent="0.3"/>
  <cols>
    <col min="1" max="1" width="9.09765625" style="12"/>
    <col min="2" max="2" width="8.69921875" style="12" customWidth="1"/>
    <col min="3" max="3" width="12.8984375" style="12" bestFit="1" customWidth="1"/>
    <col min="4" max="15" width="9.09765625" style="12"/>
    <col min="16" max="16" width="7.69921875" style="12" customWidth="1"/>
    <col min="17" max="17" width="14.69921875" style="12" customWidth="1"/>
    <col min="18" max="16384" width="9.09765625" style="12"/>
  </cols>
  <sheetData>
    <row r="1" spans="1:29" x14ac:dyDescent="0.3">
      <c r="A1" s="12" t="s">
        <v>0</v>
      </c>
    </row>
    <row r="2" spans="1:29" x14ac:dyDescent="0.3">
      <c r="A2" s="12" t="s">
        <v>1</v>
      </c>
      <c r="B2" s="12" t="s">
        <v>2</v>
      </c>
      <c r="C2" s="12">
        <v>1.3</v>
      </c>
      <c r="D2" s="12" t="s">
        <v>3</v>
      </c>
      <c r="E2" s="12" t="s">
        <v>4</v>
      </c>
      <c r="F2" s="12" t="s">
        <v>5</v>
      </c>
      <c r="G2" s="12" t="s">
        <v>6</v>
      </c>
      <c r="H2" s="12" t="b">
        <v>0</v>
      </c>
      <c r="I2" s="12">
        <v>1</v>
      </c>
    </row>
    <row r="3" spans="1:29" x14ac:dyDescent="0.3">
      <c r="B3" s="12" t="s">
        <v>7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R3" s="12">
        <v>13</v>
      </c>
      <c r="S3" s="12">
        <v>14</v>
      </c>
      <c r="T3" s="12">
        <v>15</v>
      </c>
      <c r="U3" s="12">
        <v>16</v>
      </c>
      <c r="V3" s="12">
        <v>17</v>
      </c>
      <c r="W3" s="12">
        <v>18</v>
      </c>
      <c r="X3" s="12">
        <v>19</v>
      </c>
      <c r="Y3" s="12">
        <v>20</v>
      </c>
      <c r="Z3" s="12">
        <v>21</v>
      </c>
      <c r="AA3" s="12">
        <v>22</v>
      </c>
      <c r="AB3" s="12">
        <v>23</v>
      </c>
      <c r="AC3" s="12">
        <v>24</v>
      </c>
    </row>
    <row r="4" spans="1:29" x14ac:dyDescent="0.3">
      <c r="B4" s="12">
        <v>27.7</v>
      </c>
      <c r="C4" s="14" t="s">
        <v>393</v>
      </c>
      <c r="D4" s="12">
        <v>4.8800000000000003E-2</v>
      </c>
      <c r="E4" s="12">
        <v>4.5499999999999999E-2</v>
      </c>
      <c r="F4" s="12">
        <v>4.5600000000000002E-2</v>
      </c>
      <c r="G4" s="12">
        <v>0.1047</v>
      </c>
      <c r="H4" s="12">
        <v>6.5500000000000003E-2</v>
      </c>
      <c r="I4" s="12">
        <v>4.7199999999999999E-2</v>
      </c>
      <c r="J4" s="12">
        <v>5.0200000000000002E-2</v>
      </c>
      <c r="K4" s="12">
        <v>5.1799999999999999E-2</v>
      </c>
      <c r="L4" s="12">
        <v>8.7099999999999997E-2</v>
      </c>
      <c r="M4" s="12">
        <v>5.11E-2</v>
      </c>
      <c r="N4" s="12">
        <v>8.2699999999999996E-2</v>
      </c>
      <c r="O4" s="12">
        <v>5.4399999999999997E-2</v>
      </c>
      <c r="Q4" s="14" t="s">
        <v>400</v>
      </c>
      <c r="R4" s="12">
        <v>3.0268000000000002</v>
      </c>
      <c r="S4" s="12">
        <v>3.1663999999999999</v>
      </c>
      <c r="T4" s="12">
        <v>2.7637999999999998</v>
      </c>
      <c r="U4" s="12">
        <v>1.3396999999999999</v>
      </c>
      <c r="V4" s="12">
        <v>0.67610000000000003</v>
      </c>
      <c r="W4" s="12">
        <v>0.24529999999999999</v>
      </c>
      <c r="X4" s="12">
        <v>0.12130000000000001</v>
      </c>
      <c r="Y4" s="12">
        <v>7.8399999999999997E-2</v>
      </c>
      <c r="Z4" s="12">
        <v>5.4800000000000001E-2</v>
      </c>
      <c r="AA4" s="12">
        <v>4.9200000000000001E-2</v>
      </c>
      <c r="AB4" s="12">
        <v>4.7300000000000002E-2</v>
      </c>
      <c r="AC4" s="12">
        <v>4.5900000000000003E-2</v>
      </c>
    </row>
    <row r="5" spans="1:29" x14ac:dyDescent="0.3">
      <c r="C5" s="14"/>
      <c r="D5" s="12">
        <v>4.3900000000000002E-2</v>
      </c>
      <c r="E5" s="12">
        <v>4.3299999999999998E-2</v>
      </c>
      <c r="F5" s="12">
        <v>4.24E-2</v>
      </c>
      <c r="G5" s="12">
        <v>4.2000000000000003E-2</v>
      </c>
      <c r="H5" s="12">
        <v>4.2700000000000002E-2</v>
      </c>
      <c r="I5" s="12">
        <v>4.1500000000000002E-2</v>
      </c>
      <c r="J5" s="12">
        <v>4.2200000000000001E-2</v>
      </c>
      <c r="K5" s="12">
        <v>4.1599999999999998E-2</v>
      </c>
      <c r="L5" s="12">
        <v>5.9200000000000003E-2</v>
      </c>
      <c r="M5" s="12">
        <v>4.1799999999999997E-2</v>
      </c>
      <c r="N5" s="12">
        <v>4.58E-2</v>
      </c>
      <c r="O5" s="12">
        <v>4.2200000000000001E-2</v>
      </c>
      <c r="R5" s="12">
        <v>3.4281999999999999</v>
      </c>
      <c r="S5" s="12">
        <v>3.4174000000000002</v>
      </c>
      <c r="T5" s="12">
        <v>2.7376</v>
      </c>
      <c r="U5" s="12">
        <v>1.6544000000000001</v>
      </c>
      <c r="V5" s="12">
        <v>0.86250000000000004</v>
      </c>
      <c r="W5" s="12">
        <v>0.28520000000000001</v>
      </c>
      <c r="X5" s="12">
        <v>0.14849999999999999</v>
      </c>
      <c r="Y5" s="12">
        <v>7.8600000000000003E-2</v>
      </c>
      <c r="Z5" s="12">
        <v>6.5199999999999994E-2</v>
      </c>
      <c r="AA5" s="12">
        <v>5.04E-2</v>
      </c>
      <c r="AB5" s="12">
        <v>6.2600000000000003E-2</v>
      </c>
      <c r="AC5" s="12">
        <v>4.3999999999999997E-2</v>
      </c>
    </row>
    <row r="6" spans="1:29" s="9" customFormat="1" x14ac:dyDescent="0.3">
      <c r="C6" s="19" t="s">
        <v>475</v>
      </c>
      <c r="D6" s="9">
        <f>_xlfn.STDEV.S(D4:D5)/AVERAGE(D4:D5)*100</f>
        <v>7.4753467698254239</v>
      </c>
      <c r="E6" s="9">
        <f>_xlfn.STDEV.S(E4:E5)/AVERAGE(E4:E5)*100</f>
        <v>3.5036822491225341</v>
      </c>
      <c r="F6" s="9">
        <f t="shared" ref="F6:O6" si="0">_xlfn.STDEV.S(F4:F5)/AVERAGE(F4:F5)*100</f>
        <v>5.1425947722658041</v>
      </c>
      <c r="G6" s="9">
        <f>_xlfn.STDEV.S(G4:G5)/AVERAGE(G4:G5)*100</f>
        <v>60.44389254314455</v>
      </c>
      <c r="H6" s="9">
        <f t="shared" si="0"/>
        <v>29.800433661836028</v>
      </c>
      <c r="I6" s="9">
        <f t="shared" si="0"/>
        <v>9.0879563760165016</v>
      </c>
      <c r="J6" s="9">
        <f t="shared" si="0"/>
        <v>12.244273267299524</v>
      </c>
      <c r="K6" s="9">
        <f t="shared" si="0"/>
        <v>15.444302287157974</v>
      </c>
      <c r="L6" s="9">
        <f t="shared" si="0"/>
        <v>26.969622959815069</v>
      </c>
      <c r="M6" s="9">
        <f>_xlfn.STDEV.S(M4:M5)/AVERAGE(M4:M5)*100</f>
        <v>14.157358589956715</v>
      </c>
      <c r="N6" s="9">
        <f t="shared" si="0"/>
        <v>40.610490623787697</v>
      </c>
      <c r="O6" s="9">
        <f t="shared" si="0"/>
        <v>17.860668179039134</v>
      </c>
      <c r="Q6" s="19" t="s">
        <v>475</v>
      </c>
      <c r="R6" s="9">
        <f>_xlfn.STDEV.S(R4:R5)/AVERAGE(R4:R5)*100</f>
        <v>8.7941955683432997</v>
      </c>
      <c r="S6" s="9">
        <f>_xlfn.STDEV.S(S4:S5)/AVERAGE(S4:S5)*100</f>
        <v>5.3915307900550946</v>
      </c>
      <c r="T6" s="9">
        <f t="shared" ref="T6:AC6" si="1">_xlfn.STDEV.S(T4:T5)/AVERAGE(T4:T5)*100</f>
        <v>0.67350847664548619</v>
      </c>
      <c r="U6" s="9">
        <f>_xlfn.STDEV.S(U4:U5)/AVERAGE(U4:U5)*100</f>
        <v>14.864333458428694</v>
      </c>
      <c r="V6" s="9">
        <f t="shared" si="1"/>
        <v>17.133069545453175</v>
      </c>
      <c r="W6" s="9">
        <f t="shared" si="1"/>
        <v>10.636592109083228</v>
      </c>
      <c r="X6" s="9">
        <f t="shared" si="1"/>
        <v>14.257453260395971</v>
      </c>
      <c r="Y6" s="9">
        <f t="shared" si="1"/>
        <v>0.18015459393288352</v>
      </c>
      <c r="Z6" s="9">
        <f t="shared" si="1"/>
        <v>12.256517540566815</v>
      </c>
      <c r="AA6" s="9">
        <f t="shared" si="1"/>
        <v>1.703871761895295</v>
      </c>
      <c r="AB6" s="9">
        <f t="shared" si="1"/>
        <v>19.688323479807462</v>
      </c>
      <c r="AC6" s="9">
        <f t="shared" si="1"/>
        <v>2.9888829460610555</v>
      </c>
    </row>
    <row r="7" spans="1:29" x14ac:dyDescent="0.3">
      <c r="C7" s="14" t="s">
        <v>506</v>
      </c>
      <c r="D7" s="12">
        <v>3.3087</v>
      </c>
      <c r="E7" s="12">
        <v>1.8632</v>
      </c>
      <c r="F7" s="12">
        <v>0.52669999999999995</v>
      </c>
      <c r="G7" s="12">
        <v>0.13070000000000001</v>
      </c>
      <c r="H7" s="12">
        <v>5.5899999999999998E-2</v>
      </c>
      <c r="I7" s="12">
        <v>4.4900000000000002E-2</v>
      </c>
      <c r="J7" s="12">
        <v>4.4200000000000003E-2</v>
      </c>
      <c r="K7" s="12">
        <v>4.1399999999999999E-2</v>
      </c>
      <c r="L7" s="12">
        <v>5.1999999999999998E-2</v>
      </c>
      <c r="M7" s="12">
        <v>4.3200000000000002E-2</v>
      </c>
      <c r="N7" s="12">
        <v>6.3100000000000003E-2</v>
      </c>
      <c r="O7" s="12">
        <v>4.6899999999999997E-2</v>
      </c>
      <c r="Q7" s="14" t="s">
        <v>513</v>
      </c>
      <c r="R7" s="12">
        <v>3.5874999999999999</v>
      </c>
      <c r="S7" s="12">
        <v>3.4022999999999999</v>
      </c>
      <c r="T7" s="12">
        <v>2.6164999999999998</v>
      </c>
      <c r="U7" s="12">
        <v>0.91969999999999996</v>
      </c>
      <c r="V7" s="12">
        <v>0.21659999999999999</v>
      </c>
      <c r="W7" s="12">
        <v>7.8700000000000006E-2</v>
      </c>
      <c r="X7" s="12">
        <v>5.1700000000000003E-2</v>
      </c>
      <c r="Y7" s="12">
        <v>4.65E-2</v>
      </c>
      <c r="Z7" s="12">
        <v>4.5199999999999997E-2</v>
      </c>
      <c r="AA7" s="12">
        <v>4.36E-2</v>
      </c>
      <c r="AB7" s="12">
        <v>4.6300000000000001E-2</v>
      </c>
      <c r="AC7" s="12">
        <v>4.6699999999999998E-2</v>
      </c>
    </row>
    <row r="8" spans="1:29" x14ac:dyDescent="0.3">
      <c r="C8" s="14"/>
      <c r="D8" s="12">
        <v>3.0748000000000002</v>
      </c>
      <c r="E8" s="12">
        <v>1.7747999999999999</v>
      </c>
      <c r="F8" s="12">
        <v>0.48089999999999999</v>
      </c>
      <c r="G8" s="12">
        <v>0.12230000000000001</v>
      </c>
      <c r="H8" s="12">
        <v>5.6500000000000002E-2</v>
      </c>
      <c r="I8" s="12">
        <v>4.5100000000000001E-2</v>
      </c>
      <c r="J8" s="12">
        <v>4.4299999999999999E-2</v>
      </c>
      <c r="K8" s="12">
        <v>4.2799999999999998E-2</v>
      </c>
      <c r="L8" s="12">
        <v>4.9500000000000002E-2</v>
      </c>
      <c r="M8" s="12">
        <v>4.5600000000000002E-2</v>
      </c>
      <c r="N8" s="12">
        <v>6.2300000000000001E-2</v>
      </c>
      <c r="O8" s="12">
        <v>4.99E-2</v>
      </c>
      <c r="R8" s="12">
        <v>3.6284000000000001</v>
      </c>
      <c r="S8" s="12">
        <v>3.5448</v>
      </c>
      <c r="T8" s="12">
        <v>2.8117999999999999</v>
      </c>
      <c r="U8" s="12">
        <v>0.7157</v>
      </c>
      <c r="V8" s="12">
        <v>0.1986</v>
      </c>
      <c r="W8" s="12">
        <v>7.3800000000000004E-2</v>
      </c>
      <c r="X8" s="12">
        <v>4.7899999999999998E-2</v>
      </c>
      <c r="Y8" s="12">
        <v>4.4999999999999998E-2</v>
      </c>
      <c r="Z8" s="12">
        <v>4.5199999999999997E-2</v>
      </c>
      <c r="AA8" s="12">
        <v>4.4900000000000002E-2</v>
      </c>
      <c r="AB8" s="12">
        <v>4.4699999999999997E-2</v>
      </c>
      <c r="AC8" s="12">
        <v>4.3299999999999998E-2</v>
      </c>
    </row>
    <row r="9" spans="1:29" s="9" customFormat="1" x14ac:dyDescent="0.3">
      <c r="C9" s="19" t="s">
        <v>475</v>
      </c>
      <c r="D9" s="9">
        <f>_xlfn.STDEV.S(D7:D8)/AVERAGE(D7:D8)*100</f>
        <v>5.1818681325145546</v>
      </c>
      <c r="E9" s="9">
        <f>_xlfn.STDEV.S(E7:E8)/AVERAGE(E7:E8)*100</f>
        <v>3.4364067870748118</v>
      </c>
      <c r="F9" s="9">
        <f t="shared" ref="F9:O9" si="2">_xlfn.STDEV.S(F7:F8)/AVERAGE(F7:F8)*100</f>
        <v>6.4282434653322422</v>
      </c>
      <c r="G9" s="9">
        <f>_xlfn.STDEV.S(G7:G8)/AVERAGE(G7:G8)*100</f>
        <v>4.6954126181557339</v>
      </c>
      <c r="H9" s="9">
        <f t="shared" si="2"/>
        <v>0.75491827172941428</v>
      </c>
      <c r="I9" s="9">
        <f t="shared" si="2"/>
        <v>0.31426968052735255</v>
      </c>
      <c r="J9" s="9">
        <f t="shared" si="2"/>
        <v>0.15979814264102118</v>
      </c>
      <c r="K9" s="9">
        <f t="shared" si="2"/>
        <v>2.3514239754421982</v>
      </c>
      <c r="L9" s="9">
        <f t="shared" si="2"/>
        <v>3.483284636386927</v>
      </c>
      <c r="M9" s="9">
        <f>_xlfn.STDEV.S(M7:M8)/AVERAGE(M7:M8)*100</f>
        <v>3.8221988172245798</v>
      </c>
      <c r="N9" s="9">
        <f t="shared" si="2"/>
        <v>0.90220960916944093</v>
      </c>
      <c r="O9" s="9">
        <f t="shared" si="2"/>
        <v>4.3828932718174478</v>
      </c>
      <c r="Q9" s="19" t="s">
        <v>475</v>
      </c>
      <c r="R9" s="9">
        <f>_xlfn.STDEV.S(R7:R8)/AVERAGE(R7:R8)*100</f>
        <v>0.80158171123574062</v>
      </c>
      <c r="S9" s="9">
        <f>_xlfn.STDEV.S(S7:S8)/AVERAGE(S7:S8)*100</f>
        <v>2.9008569422948587</v>
      </c>
      <c r="T9" s="9">
        <f t="shared" ref="T9:AC9" si="3">_xlfn.STDEV.S(T7:T8)/AVERAGE(T7:T8)*100</f>
        <v>5.088073775057854</v>
      </c>
      <c r="U9" s="9">
        <f>_xlfn.STDEV.S(U7:U8)/AVERAGE(U7:U8)*100</f>
        <v>17.64091761795958</v>
      </c>
      <c r="V9" s="9">
        <f t="shared" si="3"/>
        <v>6.1309836519064769</v>
      </c>
      <c r="W9" s="9">
        <f t="shared" si="3"/>
        <v>4.5440304627069947</v>
      </c>
      <c r="X9" s="9">
        <f t="shared" si="3"/>
        <v>5.3955939126684411</v>
      </c>
      <c r="Y9" s="9">
        <f t="shared" si="3"/>
        <v>2.3183828891362239</v>
      </c>
      <c r="Z9" s="9">
        <f t="shared" si="3"/>
        <v>0</v>
      </c>
      <c r="AA9" s="9">
        <f t="shared" si="3"/>
        <v>2.077375854333364</v>
      </c>
      <c r="AB9" s="9">
        <f t="shared" si="3"/>
        <v>2.4865293404362179</v>
      </c>
      <c r="AC9" s="9">
        <f t="shared" si="3"/>
        <v>5.3425845689650266</v>
      </c>
    </row>
    <row r="10" spans="1:29" x14ac:dyDescent="0.3">
      <c r="C10" s="14" t="s">
        <v>507</v>
      </c>
      <c r="D10" s="12">
        <v>4.1599999999999998E-2</v>
      </c>
      <c r="E10" s="12">
        <v>4.3900000000000002E-2</v>
      </c>
      <c r="F10" s="12">
        <v>4.3400000000000001E-2</v>
      </c>
      <c r="G10" s="12">
        <v>4.1000000000000002E-2</v>
      </c>
      <c r="H10" s="12">
        <v>4.1000000000000002E-2</v>
      </c>
      <c r="I10" s="12">
        <v>5.1999999999999998E-2</v>
      </c>
      <c r="J10" s="12">
        <v>4.1300000000000003E-2</v>
      </c>
      <c r="K10" s="12">
        <v>4.6899999999999997E-2</v>
      </c>
      <c r="L10" s="12">
        <v>5.3999999999999999E-2</v>
      </c>
      <c r="M10" s="12">
        <v>4.7699999999999999E-2</v>
      </c>
      <c r="N10" s="12">
        <v>5.0500000000000003E-2</v>
      </c>
      <c r="O10" s="12">
        <v>6.2600000000000003E-2</v>
      </c>
      <c r="Q10" s="14" t="s">
        <v>514</v>
      </c>
      <c r="R10" s="12">
        <v>3.3298000000000001</v>
      </c>
      <c r="S10" s="12">
        <v>3.1928999999999998</v>
      </c>
      <c r="T10" s="12">
        <v>1.736</v>
      </c>
      <c r="U10" s="12">
        <v>0.3826</v>
      </c>
      <c r="V10" s="12">
        <v>0.1158</v>
      </c>
      <c r="W10" s="12">
        <v>5.6399999999999999E-2</v>
      </c>
      <c r="X10" s="12">
        <v>4.4600000000000001E-2</v>
      </c>
      <c r="Y10" s="12">
        <v>6.2100000000000002E-2</v>
      </c>
      <c r="Z10" s="12">
        <v>4.9099999999999998E-2</v>
      </c>
      <c r="AA10" s="12">
        <v>4.2999999999999997E-2</v>
      </c>
      <c r="AB10" s="12">
        <v>4.3999999999999997E-2</v>
      </c>
      <c r="AC10" s="12">
        <v>4.4600000000000001E-2</v>
      </c>
    </row>
    <row r="11" spans="1:29" x14ac:dyDescent="0.3">
      <c r="C11" s="14"/>
      <c r="D11" s="12">
        <v>5.3600000000000002E-2</v>
      </c>
      <c r="E11" s="12">
        <v>4.7199999999999999E-2</v>
      </c>
      <c r="F11" s="12">
        <v>4.2299999999999997E-2</v>
      </c>
      <c r="G11" s="12">
        <v>4.19E-2</v>
      </c>
      <c r="H11" s="12">
        <v>4.1799999999999997E-2</v>
      </c>
      <c r="I11" s="12">
        <v>4.07E-2</v>
      </c>
      <c r="J11" s="12">
        <v>4.0800000000000003E-2</v>
      </c>
      <c r="K11" s="12">
        <v>7.0300000000000001E-2</v>
      </c>
      <c r="L11" s="12">
        <v>6.6299999999999998E-2</v>
      </c>
      <c r="M11" s="12">
        <v>4.41E-2</v>
      </c>
      <c r="N11" s="12">
        <v>4.99E-2</v>
      </c>
      <c r="O11" s="12">
        <v>8.4900000000000003E-2</v>
      </c>
      <c r="R11" s="12">
        <v>3.3340000000000001</v>
      </c>
      <c r="S11" s="12">
        <v>2.9417</v>
      </c>
      <c r="T11" s="12">
        <v>1.5697000000000001</v>
      </c>
      <c r="U11" s="12">
        <v>0.50270000000000004</v>
      </c>
      <c r="V11" s="12">
        <v>0.624</v>
      </c>
      <c r="W11" s="12">
        <v>0.14749999999999999</v>
      </c>
      <c r="X11" s="12">
        <v>4.36E-2</v>
      </c>
      <c r="Y11" s="12">
        <v>6.0600000000000001E-2</v>
      </c>
      <c r="Z11" s="12">
        <v>4.2799999999999998E-2</v>
      </c>
      <c r="AA11" s="12">
        <v>4.3200000000000002E-2</v>
      </c>
      <c r="AB11" s="12">
        <v>4.2599999999999999E-2</v>
      </c>
      <c r="AC11" s="12">
        <v>4.2700000000000002E-2</v>
      </c>
    </row>
    <row r="12" spans="1:29" s="9" customFormat="1" x14ac:dyDescent="0.3">
      <c r="C12" s="19" t="s">
        <v>475</v>
      </c>
      <c r="D12" s="9">
        <f>_xlfn.STDEV.S(D10:D11)/AVERAGE(D10:D11)*100</f>
        <v>17.826221374450672</v>
      </c>
      <c r="E12" s="9">
        <f>_xlfn.STDEV.S(E10:E11)/AVERAGE(E10:E11)*100</f>
        <v>5.1228372731407354</v>
      </c>
      <c r="F12" s="9">
        <f t="shared" ref="F12:O12" si="4">_xlfn.STDEV.S(F10:F11)/AVERAGE(F10:F11)*100</f>
        <v>1.8152099400354842</v>
      </c>
      <c r="G12" s="9">
        <f>_xlfn.STDEV.S(G10:G11)/AVERAGE(G10:G11)*100</f>
        <v>1.5353343861710287</v>
      </c>
      <c r="H12" s="9">
        <f t="shared" si="4"/>
        <v>1.3663899153363155</v>
      </c>
      <c r="I12" s="9">
        <f t="shared" si="4"/>
        <v>17.23906499980135</v>
      </c>
      <c r="J12" s="9">
        <f t="shared" si="4"/>
        <v>0.86127500753538144</v>
      </c>
      <c r="K12" s="9">
        <f t="shared" si="4"/>
        <v>28.236004572978242</v>
      </c>
      <c r="L12" s="9">
        <f t="shared" si="4"/>
        <v>14.459540163914445</v>
      </c>
      <c r="M12" s="9">
        <f>_xlfn.STDEV.S(M10:M11)/AVERAGE(M10:M11)*100</f>
        <v>5.5459355387180196</v>
      </c>
      <c r="N12" s="9">
        <f t="shared" si="4"/>
        <v>0.84514754723492191</v>
      </c>
      <c r="O12" s="9">
        <f t="shared" si="4"/>
        <v>21.380991485369449</v>
      </c>
      <c r="Q12" s="19" t="s">
        <v>475</v>
      </c>
      <c r="R12" s="9">
        <f>_xlfn.STDEV.S(R10:R11)/AVERAGE(R10:R11)*100</f>
        <v>8.9133781955745575E-2</v>
      </c>
      <c r="S12" s="9">
        <f>_xlfn.STDEV.S(S10:S11)/AVERAGE(S10:S11)*100</f>
        <v>5.7909308979904361</v>
      </c>
      <c r="T12" s="9">
        <f t="shared" ref="T12:AC12" si="5">_xlfn.STDEV.S(T10:T11)/AVERAGE(T10:T11)*100</f>
        <v>7.114490589667712</v>
      </c>
      <c r="U12" s="9">
        <f>_xlfn.STDEV.S(U10:U11)/AVERAGE(U10:U11)*100</f>
        <v>19.18525345543992</v>
      </c>
      <c r="V12" s="9">
        <f t="shared" si="5"/>
        <v>97.148328250609197</v>
      </c>
      <c r="W12" s="9">
        <f t="shared" si="5"/>
        <v>63.185314140357484</v>
      </c>
      <c r="X12" s="9">
        <f t="shared" si="5"/>
        <v>1.603416737384463</v>
      </c>
      <c r="Y12" s="9">
        <f t="shared" si="5"/>
        <v>1.728867435663932</v>
      </c>
      <c r="Z12" s="9">
        <f t="shared" si="5"/>
        <v>9.6948263797067469</v>
      </c>
      <c r="AA12" s="9">
        <f t="shared" si="5"/>
        <v>0.32812379637427735</v>
      </c>
      <c r="AB12" s="9">
        <f t="shared" si="5"/>
        <v>2.2862574911343314</v>
      </c>
      <c r="AC12" s="9">
        <f t="shared" si="5"/>
        <v>3.0778989329998616</v>
      </c>
    </row>
    <row r="13" spans="1:29" x14ac:dyDescent="0.3">
      <c r="C13" s="14" t="s">
        <v>508</v>
      </c>
      <c r="D13" s="12">
        <v>0.1048</v>
      </c>
      <c r="E13" s="12">
        <v>9.4200000000000006E-2</v>
      </c>
      <c r="F13" s="12">
        <v>6.8000000000000005E-2</v>
      </c>
      <c r="G13" s="12">
        <v>0.10059999999999999</v>
      </c>
      <c r="H13" s="12">
        <v>6.1400000000000003E-2</v>
      </c>
      <c r="I13" s="12">
        <v>0.115</v>
      </c>
      <c r="J13" s="12">
        <v>6.6199999999999995E-2</v>
      </c>
      <c r="K13" s="12">
        <v>7.6899999999999996E-2</v>
      </c>
      <c r="L13" s="12">
        <v>0.10340000000000001</v>
      </c>
      <c r="M13" s="12">
        <v>0.1353</v>
      </c>
      <c r="N13" s="12">
        <v>8.7099999999999997E-2</v>
      </c>
      <c r="O13" s="12">
        <v>6.3200000000000006E-2</v>
      </c>
      <c r="Q13" s="14" t="s">
        <v>515</v>
      </c>
      <c r="R13" s="12">
        <v>3.3481000000000001</v>
      </c>
      <c r="S13" s="12">
        <v>3.1844999999999999</v>
      </c>
      <c r="T13" s="12">
        <v>1.4522999999999999</v>
      </c>
      <c r="U13" s="12">
        <v>0.4264</v>
      </c>
      <c r="V13" s="12">
        <v>0.11890000000000001</v>
      </c>
      <c r="W13" s="12">
        <v>8.2000000000000003E-2</v>
      </c>
      <c r="X13" s="12">
        <v>4.5900000000000003E-2</v>
      </c>
      <c r="Y13" s="12">
        <v>7.3499999999999996E-2</v>
      </c>
      <c r="Z13" s="12">
        <v>4.2200000000000001E-2</v>
      </c>
      <c r="AA13" s="12">
        <v>4.3499999999999997E-2</v>
      </c>
      <c r="AB13" s="12">
        <v>4.5900000000000003E-2</v>
      </c>
      <c r="AC13" s="12">
        <v>4.3099999999999999E-2</v>
      </c>
    </row>
    <row r="14" spans="1:29" x14ac:dyDescent="0.3">
      <c r="C14" s="14"/>
      <c r="D14" s="12">
        <v>0.11020000000000001</v>
      </c>
      <c r="E14" s="12">
        <v>6.54E-2</v>
      </c>
      <c r="F14" s="12">
        <v>4.9000000000000002E-2</v>
      </c>
      <c r="G14" s="12">
        <v>4.4600000000000001E-2</v>
      </c>
      <c r="H14" s="12">
        <v>4.5100000000000001E-2</v>
      </c>
      <c r="I14" s="12">
        <v>4.3700000000000003E-2</v>
      </c>
      <c r="J14" s="12">
        <v>4.36E-2</v>
      </c>
      <c r="K14" s="12">
        <v>5.1799999999999999E-2</v>
      </c>
      <c r="L14" s="12">
        <v>5.16E-2</v>
      </c>
      <c r="M14" s="12">
        <v>0.1537</v>
      </c>
      <c r="N14" s="12">
        <v>5.1200000000000002E-2</v>
      </c>
      <c r="O14" s="12">
        <v>4.9799999999999997E-2</v>
      </c>
      <c r="R14" s="12">
        <v>3.3450000000000002</v>
      </c>
      <c r="S14" s="12">
        <v>2.8689</v>
      </c>
      <c r="T14" s="12">
        <v>1.3395999999999999</v>
      </c>
      <c r="U14" s="12">
        <v>0.38719999999999999</v>
      </c>
      <c r="V14" s="12">
        <v>0.1106</v>
      </c>
      <c r="W14" s="12">
        <v>7.7399999999999997E-2</v>
      </c>
      <c r="X14" s="12">
        <v>4.53E-2</v>
      </c>
      <c r="Y14" s="12">
        <v>5.2900000000000003E-2</v>
      </c>
      <c r="Z14" s="12">
        <v>4.3799999999999999E-2</v>
      </c>
      <c r="AA14" s="12">
        <v>4.3400000000000001E-2</v>
      </c>
      <c r="AB14" s="12">
        <v>4.7500000000000001E-2</v>
      </c>
      <c r="AC14" s="12">
        <v>4.3099999999999999E-2</v>
      </c>
    </row>
    <row r="15" spans="1:29" s="9" customFormat="1" x14ac:dyDescent="0.3">
      <c r="C15" s="19" t="s">
        <v>475</v>
      </c>
      <c r="D15" s="9">
        <f>_xlfn.STDEV.S(D13:D14)/AVERAGE(D13:D14)*100</f>
        <v>3.5519782496812624</v>
      </c>
      <c r="E15" s="9">
        <f>_xlfn.STDEV.S(E13:E14)/AVERAGE(E13:E14)*100</f>
        <v>25.519643230792592</v>
      </c>
      <c r="F15" s="9">
        <f t="shared" ref="F15:O15" si="6">_xlfn.STDEV.S(F13:F14)/AVERAGE(F13:F14)*100</f>
        <v>22.965861269306679</v>
      </c>
      <c r="G15" s="9">
        <f>_xlfn.STDEV.S(G13:G14)/AVERAGE(G13:G14)*100</f>
        <v>54.542671827061518</v>
      </c>
      <c r="H15" s="9">
        <f t="shared" si="6"/>
        <v>21.644770954630424</v>
      </c>
      <c r="I15" s="9">
        <f t="shared" si="6"/>
        <v>63.537131063139043</v>
      </c>
      <c r="J15" s="9">
        <f t="shared" si="6"/>
        <v>29.108585163599248</v>
      </c>
      <c r="K15" s="9">
        <f t="shared" si="6"/>
        <v>27.581010423904274</v>
      </c>
      <c r="L15" s="9">
        <f t="shared" si="6"/>
        <v>47.262104858662141</v>
      </c>
      <c r="M15" s="9">
        <f>_xlfn.STDEV.S(M13:M14)/AVERAGE(M13:M14)*100</f>
        <v>9.0039894628598436</v>
      </c>
      <c r="N15" s="9">
        <f t="shared" si="6"/>
        <v>36.710243593054273</v>
      </c>
      <c r="O15" s="9">
        <f t="shared" si="6"/>
        <v>16.770320120176549</v>
      </c>
      <c r="Q15" s="19" t="s">
        <v>475</v>
      </c>
      <c r="R15" s="9">
        <f>_xlfn.STDEV.S(R13:R14)/AVERAGE(R13:R14)*100</f>
        <v>6.5501218319708732E-2</v>
      </c>
      <c r="S15" s="9">
        <f>_xlfn.STDEV.S(S13:S14)/AVERAGE(S13:S14)*100</f>
        <v>7.373142370980748</v>
      </c>
      <c r="T15" s="9">
        <f t="shared" ref="T15:AC15" si="7">_xlfn.STDEV.S(T13:T14)/AVERAGE(T13:T14)*100</f>
        <v>5.7087241118753473</v>
      </c>
      <c r="U15" s="9">
        <f>_xlfn.STDEV.S(U13:U14)/AVERAGE(U13:U14)*100</f>
        <v>6.8138116574514935</v>
      </c>
      <c r="V15" s="9">
        <f t="shared" si="7"/>
        <v>5.1145849968177304</v>
      </c>
      <c r="W15" s="9">
        <f t="shared" si="7"/>
        <v>4.0811683732222379</v>
      </c>
      <c r="X15" s="9">
        <f t="shared" si="7"/>
        <v>0.93040365945598857</v>
      </c>
      <c r="Y15" s="9">
        <f t="shared" si="7"/>
        <v>23.048100779181638</v>
      </c>
      <c r="Z15" s="9">
        <f t="shared" si="7"/>
        <v>2.6310949997638935</v>
      </c>
      <c r="AA15" s="9">
        <f t="shared" si="7"/>
        <v>0.1627403408944807</v>
      </c>
      <c r="AB15" s="9">
        <f t="shared" si="7"/>
        <v>2.4226356528875246</v>
      </c>
      <c r="AC15" s="9">
        <f t="shared" si="7"/>
        <v>0</v>
      </c>
    </row>
    <row r="16" spans="1:29" x14ac:dyDescent="0.3">
      <c r="C16" s="14" t="s">
        <v>509</v>
      </c>
      <c r="D16" s="12">
        <v>0.52010000000000001</v>
      </c>
      <c r="E16" s="12">
        <v>0.1565</v>
      </c>
      <c r="F16" s="12">
        <v>0.1067</v>
      </c>
      <c r="G16" s="12">
        <v>0.16159999999999999</v>
      </c>
      <c r="H16" s="12">
        <v>4.4299999999999999E-2</v>
      </c>
      <c r="I16" s="12">
        <v>6.1199999999999997E-2</v>
      </c>
      <c r="J16" s="12">
        <v>4.2200000000000001E-2</v>
      </c>
      <c r="K16" s="12">
        <v>5.0099999999999999E-2</v>
      </c>
      <c r="L16" s="12">
        <v>0.15310000000000001</v>
      </c>
      <c r="M16" s="12">
        <v>7.2300000000000003E-2</v>
      </c>
      <c r="N16" s="12">
        <v>4.4900000000000002E-2</v>
      </c>
      <c r="O16" s="12">
        <v>0.1361</v>
      </c>
      <c r="Q16" s="14" t="s">
        <v>516</v>
      </c>
      <c r="R16" s="12">
        <v>0.1857</v>
      </c>
      <c r="S16" s="12">
        <v>0.23730000000000001</v>
      </c>
      <c r="T16" s="12">
        <v>4.7500000000000001E-2</v>
      </c>
      <c r="U16" s="12">
        <v>0.06</v>
      </c>
      <c r="V16" s="12">
        <v>0.20039999999999999</v>
      </c>
      <c r="W16" s="12">
        <v>9.8400000000000001E-2</v>
      </c>
      <c r="X16" s="12">
        <v>4.5600000000000002E-2</v>
      </c>
      <c r="Y16" s="12">
        <v>5.1299999999999998E-2</v>
      </c>
      <c r="Z16" s="12">
        <v>5.62E-2</v>
      </c>
      <c r="AA16" s="12">
        <v>9.5699999999999993E-2</v>
      </c>
      <c r="AB16" s="12">
        <v>4.4200000000000003E-2</v>
      </c>
      <c r="AC16" s="12">
        <v>0.2485</v>
      </c>
    </row>
    <row r="17" spans="1:29" x14ac:dyDescent="0.3">
      <c r="D17" s="12">
        <v>0.42549999999999999</v>
      </c>
      <c r="E17" s="12">
        <v>0.17019999999999999</v>
      </c>
      <c r="F17" s="12">
        <v>9.7000000000000003E-2</v>
      </c>
      <c r="G17" s="12">
        <v>5.16E-2</v>
      </c>
      <c r="H17" s="12">
        <v>4.3299999999999998E-2</v>
      </c>
      <c r="I17" s="12">
        <v>4.8399999999999999E-2</v>
      </c>
      <c r="J17" s="12">
        <v>4.19E-2</v>
      </c>
      <c r="K17" s="12">
        <v>4.6800000000000001E-2</v>
      </c>
      <c r="L17" s="12">
        <v>4.6800000000000001E-2</v>
      </c>
      <c r="M17" s="12">
        <v>0.16089999999999999</v>
      </c>
      <c r="N17" s="12">
        <v>4.6300000000000001E-2</v>
      </c>
      <c r="O17" s="12">
        <v>8.2500000000000004E-2</v>
      </c>
      <c r="R17" s="12">
        <v>5.2400000000000002E-2</v>
      </c>
      <c r="S17" s="12">
        <v>4.7699999999999999E-2</v>
      </c>
      <c r="T17" s="12">
        <v>4.3900000000000002E-2</v>
      </c>
      <c r="U17" s="12">
        <v>5.2499999999999998E-2</v>
      </c>
      <c r="V17" s="12">
        <v>7.4999999999999997E-2</v>
      </c>
      <c r="W17" s="12">
        <v>6.3600000000000004E-2</v>
      </c>
      <c r="X17" s="12">
        <v>4.6800000000000001E-2</v>
      </c>
      <c r="Y17" s="12">
        <v>4.87E-2</v>
      </c>
      <c r="Z17" s="12">
        <v>4.4900000000000002E-2</v>
      </c>
      <c r="AA17" s="12">
        <v>0.15090000000000001</v>
      </c>
      <c r="AB17" s="12">
        <v>4.3999999999999997E-2</v>
      </c>
      <c r="AC17" s="12">
        <v>0.1051</v>
      </c>
    </row>
    <row r="18" spans="1:29" s="9" customFormat="1" x14ac:dyDescent="0.3">
      <c r="C18" s="19" t="s">
        <v>475</v>
      </c>
      <c r="D18" s="9">
        <f>_xlfn.STDEV.S(D16:D17)/AVERAGE(D16:D17)*100</f>
        <v>14.148117914603933</v>
      </c>
      <c r="E18" s="9">
        <f>_xlfn.STDEV.S(E16:E17)/AVERAGE(E16:E17)*100</f>
        <v>5.930433365323351</v>
      </c>
      <c r="F18" s="9">
        <f t="shared" ref="F18:O18" si="8">_xlfn.STDEV.S(F16:F17)/AVERAGE(F16:F17)*100</f>
        <v>6.7343502970147382</v>
      </c>
      <c r="G18" s="9">
        <f>_xlfn.STDEV.S(G16:G17)/AVERAGE(G16:G17)*100</f>
        <v>72.965990553958932</v>
      </c>
      <c r="H18" s="9">
        <f t="shared" si="8"/>
        <v>1.6143990438049045</v>
      </c>
      <c r="I18" s="9">
        <f t="shared" si="8"/>
        <v>16.516362772240448</v>
      </c>
      <c r="J18" s="9">
        <f t="shared" si="8"/>
        <v>0.50447570595948965</v>
      </c>
      <c r="K18" s="9">
        <f t="shared" si="8"/>
        <v>4.816207178360381</v>
      </c>
      <c r="L18" s="9">
        <f t="shared" si="8"/>
        <v>75.203052366313145</v>
      </c>
      <c r="M18" s="9">
        <f>_xlfn.STDEV.S(M16:M17)/AVERAGE(M16:M17)*100</f>
        <v>53.730412361173293</v>
      </c>
      <c r="N18" s="9">
        <f t="shared" si="8"/>
        <v>2.1709418720639593</v>
      </c>
      <c r="O18" s="9">
        <f t="shared" si="8"/>
        <v>34.676050751691548</v>
      </c>
      <c r="Q18" s="19" t="s">
        <v>475</v>
      </c>
      <c r="R18" s="9">
        <f>_xlfn.STDEV.S(R16:R17)/AVERAGE(R16:R17)*100</f>
        <v>79.174577011479869</v>
      </c>
      <c r="S18" s="9">
        <f>_xlfn.STDEV.S(S16:S17)/AVERAGE(S16:S17)*100</f>
        <v>94.082418044189026</v>
      </c>
      <c r="T18" s="9">
        <f t="shared" ref="T18:AC18" si="9">_xlfn.STDEV.S(T16:T17)/AVERAGE(T16:T17)*100</f>
        <v>5.5702065914038741</v>
      </c>
      <c r="U18" s="9">
        <f>_xlfn.STDEV.S(U16:U17)/AVERAGE(U16:U17)*100</f>
        <v>9.4280904158206358</v>
      </c>
      <c r="V18" s="9">
        <f t="shared" si="9"/>
        <v>64.394473755114788</v>
      </c>
      <c r="W18" s="9">
        <f t="shared" si="9"/>
        <v>30.379402450977594</v>
      </c>
      <c r="X18" s="9">
        <f t="shared" si="9"/>
        <v>1.8366409900949281</v>
      </c>
      <c r="Y18" s="9">
        <f t="shared" si="9"/>
        <v>3.6769552621700439</v>
      </c>
      <c r="Z18" s="9">
        <f t="shared" si="9"/>
        <v>15.806739124447148</v>
      </c>
      <c r="AA18" s="9">
        <f t="shared" si="9"/>
        <v>31.656361980127716</v>
      </c>
      <c r="AB18" s="9">
        <f t="shared" si="9"/>
        <v>0.32068334747690147</v>
      </c>
      <c r="AC18" s="9">
        <f t="shared" si="9"/>
        <v>57.352439152800258</v>
      </c>
    </row>
    <row r="19" spans="1:29" x14ac:dyDescent="0.3">
      <c r="C19" s="14" t="s">
        <v>510</v>
      </c>
      <c r="D19" s="12">
        <v>3.4697</v>
      </c>
      <c r="E19" s="12">
        <v>3.4367000000000001</v>
      </c>
      <c r="F19" s="12">
        <v>2.4222000000000001</v>
      </c>
      <c r="G19" s="12">
        <v>1.1625000000000001</v>
      </c>
      <c r="H19" s="12">
        <v>0.34329999999999999</v>
      </c>
      <c r="I19" s="12">
        <v>0.10879999999999999</v>
      </c>
      <c r="J19" s="12">
        <v>4.9799999999999997E-2</v>
      </c>
      <c r="K19" s="12">
        <v>5.2400000000000002E-2</v>
      </c>
      <c r="L19" s="12">
        <v>5.0999999999999997E-2</v>
      </c>
      <c r="M19" s="12">
        <v>5.3400000000000003E-2</v>
      </c>
      <c r="N19" s="12">
        <v>4.3700000000000003E-2</v>
      </c>
      <c r="O19" s="12">
        <v>5.67E-2</v>
      </c>
      <c r="Q19" s="14" t="s">
        <v>517</v>
      </c>
      <c r="R19" s="12">
        <v>0.12970000000000001</v>
      </c>
      <c r="S19" s="12">
        <v>6.2700000000000006E-2</v>
      </c>
      <c r="T19" s="12">
        <v>4.8800000000000003E-2</v>
      </c>
      <c r="U19" s="12">
        <v>8.14E-2</v>
      </c>
      <c r="V19" s="12">
        <v>8.5400000000000004E-2</v>
      </c>
      <c r="W19" s="12">
        <v>4.6399999999999997E-2</v>
      </c>
      <c r="X19" s="12">
        <v>4.5600000000000002E-2</v>
      </c>
      <c r="Y19" s="12">
        <v>5.5100000000000003E-2</v>
      </c>
      <c r="Z19" s="12">
        <v>4.7600000000000003E-2</v>
      </c>
      <c r="AA19" s="12">
        <v>5.3199999999999997E-2</v>
      </c>
      <c r="AB19" s="12">
        <v>4.5400000000000003E-2</v>
      </c>
      <c r="AC19" s="12">
        <v>9.5299999999999996E-2</v>
      </c>
    </row>
    <row r="20" spans="1:29" x14ac:dyDescent="0.3">
      <c r="C20" s="14"/>
      <c r="D20" s="12">
        <v>3.5045000000000002</v>
      </c>
      <c r="E20" s="12">
        <v>3.2909000000000002</v>
      </c>
      <c r="F20" s="12">
        <v>2.552</v>
      </c>
      <c r="G20" s="12">
        <v>1.5007999999999999</v>
      </c>
      <c r="H20" s="12">
        <v>0.3629</v>
      </c>
      <c r="I20" s="12">
        <v>0.1173</v>
      </c>
      <c r="J20" s="12">
        <v>5.0500000000000003E-2</v>
      </c>
      <c r="K20" s="12">
        <v>4.87E-2</v>
      </c>
      <c r="L20" s="12">
        <v>5.4399999999999997E-2</v>
      </c>
      <c r="M20" s="12">
        <v>5.8900000000000001E-2</v>
      </c>
      <c r="N20" s="12">
        <v>6.9599999999999995E-2</v>
      </c>
      <c r="O20" s="12">
        <v>5.5300000000000002E-2</v>
      </c>
      <c r="R20" s="12">
        <v>0.1094</v>
      </c>
      <c r="S20" s="12">
        <v>5.9700000000000003E-2</v>
      </c>
      <c r="T20" s="12">
        <v>4.8300000000000003E-2</v>
      </c>
      <c r="U20" s="12">
        <v>6.0600000000000001E-2</v>
      </c>
      <c r="V20" s="12">
        <v>4.7199999999999999E-2</v>
      </c>
      <c r="W20" s="12">
        <v>4.4499999999999998E-2</v>
      </c>
      <c r="X20" s="12">
        <v>6.3500000000000001E-2</v>
      </c>
      <c r="Y20" s="12">
        <v>4.3900000000000002E-2</v>
      </c>
      <c r="Z20" s="12">
        <v>4.4200000000000003E-2</v>
      </c>
      <c r="AA20" s="12">
        <v>4.3499999999999997E-2</v>
      </c>
      <c r="AB20" s="12">
        <v>4.6699999999999998E-2</v>
      </c>
      <c r="AC20" s="12">
        <v>5.11E-2</v>
      </c>
    </row>
    <row r="21" spans="1:29" s="9" customFormat="1" x14ac:dyDescent="0.3">
      <c r="C21" s="19" t="s">
        <v>475</v>
      </c>
      <c r="D21" s="9">
        <f>_xlfn.STDEV.S(D19:D20)/AVERAGE(D19:D20)*100</f>
        <v>0.70566705816558084</v>
      </c>
      <c r="E21" s="9">
        <f>_xlfn.STDEV.S(E19:E20)/AVERAGE(E19:E20)*100</f>
        <v>3.0648721296450021</v>
      </c>
      <c r="F21" s="9">
        <f t="shared" ref="F21:O21" si="10">_xlfn.STDEV.S(F19:F20)/AVERAGE(F19:F20)*100</f>
        <v>3.6903405652371761</v>
      </c>
      <c r="G21" s="9">
        <f>_xlfn.STDEV.S(G19:G20)/AVERAGE(G19:G20)*100</f>
        <v>17.963746035024894</v>
      </c>
      <c r="H21" s="9">
        <f t="shared" si="10"/>
        <v>3.9250333931623729</v>
      </c>
      <c r="I21" s="9">
        <f t="shared" si="10"/>
        <v>5.3165923397484827</v>
      </c>
      <c r="J21" s="9">
        <f t="shared" si="10"/>
        <v>0.98698852807694437</v>
      </c>
      <c r="K21" s="9">
        <f t="shared" si="10"/>
        <v>5.1756579434030208</v>
      </c>
      <c r="L21" s="9">
        <f t="shared" si="10"/>
        <v>4.5619792334615976</v>
      </c>
      <c r="M21" s="9">
        <f>_xlfn.STDEV.S(M19:M20)/AVERAGE(M19:M20)*100</f>
        <v>6.9262462983544246</v>
      </c>
      <c r="N21" s="9">
        <f t="shared" si="10"/>
        <v>32.328447718855372</v>
      </c>
      <c r="O21" s="9">
        <f t="shared" si="10"/>
        <v>1.7677669529663671</v>
      </c>
      <c r="Q21" s="19" t="s">
        <v>475</v>
      </c>
      <c r="R21" s="9">
        <f>_xlfn.STDEV.S(R19:R20)/AVERAGE(R19:R20)*100</f>
        <v>12.006915648755269</v>
      </c>
      <c r="S21" s="9">
        <f>_xlfn.STDEV.S(S19:S20)/AVERAGE(S19:S20)*100</f>
        <v>3.4662097116987654</v>
      </c>
      <c r="T21" s="9">
        <f t="shared" ref="T21:AC21" si="11">_xlfn.STDEV.S(T19:T20)/AVERAGE(T19:T20)*100</f>
        <v>0.72822531533115153</v>
      </c>
      <c r="U21" s="9">
        <f>_xlfn.STDEV.S(U19:U20)/AVERAGE(U19:U20)*100</f>
        <v>20.715240913633938</v>
      </c>
      <c r="V21" s="9">
        <f t="shared" si="11"/>
        <v>40.741295688274739</v>
      </c>
      <c r="W21" s="9">
        <f t="shared" si="11"/>
        <v>2.9560019455543225</v>
      </c>
      <c r="X21" s="9">
        <f t="shared" si="11"/>
        <v>23.202953956442173</v>
      </c>
      <c r="Y21" s="9">
        <f t="shared" si="11"/>
        <v>15.999183735938105</v>
      </c>
      <c r="Z21" s="9">
        <f t="shared" si="11"/>
        <v>5.2378280087892408</v>
      </c>
      <c r="AA21" s="9">
        <f t="shared" si="11"/>
        <v>14.186009881095163</v>
      </c>
      <c r="AB21" s="9">
        <f t="shared" si="11"/>
        <v>1.9961754952063162</v>
      </c>
      <c r="AC21" s="9">
        <f t="shared" si="11"/>
        <v>42.696884874925409</v>
      </c>
    </row>
    <row r="22" spans="1:29" x14ac:dyDescent="0.3">
      <c r="C22" s="14" t="s">
        <v>511</v>
      </c>
      <c r="D22" s="12">
        <v>3.5505</v>
      </c>
      <c r="E22" s="12">
        <v>3.1516999999999999</v>
      </c>
      <c r="F22" s="12">
        <v>2.5377999999999998</v>
      </c>
      <c r="G22" s="12">
        <v>0.8589</v>
      </c>
      <c r="H22" s="12">
        <v>0.2011</v>
      </c>
      <c r="I22" s="12">
        <v>8.8499999999999995E-2</v>
      </c>
      <c r="J22" s="12">
        <v>4.5199999999999997E-2</v>
      </c>
      <c r="K22" s="12">
        <v>6.1199999999999997E-2</v>
      </c>
      <c r="L22" s="12">
        <v>0.06</v>
      </c>
      <c r="M22" s="12">
        <v>6.1699999999999998E-2</v>
      </c>
      <c r="N22" s="12">
        <v>4.8099999999999997E-2</v>
      </c>
      <c r="O22" s="12">
        <v>6.9800000000000001E-2</v>
      </c>
      <c r="Q22" s="14" t="s">
        <v>518</v>
      </c>
      <c r="R22" s="12">
        <v>0.76119999999999999</v>
      </c>
      <c r="S22" s="12">
        <v>0.17860000000000001</v>
      </c>
      <c r="T22" s="12">
        <v>6.59E-2</v>
      </c>
      <c r="U22" s="12">
        <v>5.9400000000000001E-2</v>
      </c>
      <c r="V22" s="12">
        <v>4.3999999999999997E-2</v>
      </c>
      <c r="W22" s="12">
        <v>4.3099999999999999E-2</v>
      </c>
      <c r="X22" s="12">
        <v>4.2999999999999997E-2</v>
      </c>
      <c r="Y22" s="12">
        <v>4.6899999999999997E-2</v>
      </c>
      <c r="Z22" s="12">
        <v>4.3799999999999999E-2</v>
      </c>
      <c r="AA22" s="12">
        <v>4.4200000000000003E-2</v>
      </c>
      <c r="AB22" s="12">
        <v>4.1200000000000001E-2</v>
      </c>
      <c r="AC22" s="12">
        <v>4.2599999999999999E-2</v>
      </c>
    </row>
    <row r="23" spans="1:29" x14ac:dyDescent="0.3">
      <c r="C23" s="14"/>
      <c r="D23" s="12">
        <v>3.5169000000000001</v>
      </c>
      <c r="E23" s="12">
        <v>3.1284999999999998</v>
      </c>
      <c r="F23" s="12">
        <v>2.5741999999999998</v>
      </c>
      <c r="G23" s="12">
        <v>0.73199999999999998</v>
      </c>
      <c r="H23" s="12">
        <v>0.20300000000000001</v>
      </c>
      <c r="I23" s="12">
        <v>7.9500000000000001E-2</v>
      </c>
      <c r="J23" s="12">
        <v>4.5199999999999997E-2</v>
      </c>
      <c r="K23" s="12">
        <v>4.4200000000000003E-2</v>
      </c>
      <c r="L23" s="12">
        <v>4.5699999999999998E-2</v>
      </c>
      <c r="M23" s="12">
        <v>4.4600000000000001E-2</v>
      </c>
      <c r="N23" s="12">
        <v>4.3200000000000002E-2</v>
      </c>
      <c r="O23" s="12">
        <v>4.2900000000000001E-2</v>
      </c>
      <c r="R23" s="12">
        <v>0.498</v>
      </c>
      <c r="S23" s="12">
        <v>0.16950000000000001</v>
      </c>
      <c r="T23" s="12">
        <v>6.0100000000000001E-2</v>
      </c>
      <c r="U23" s="12">
        <v>5.6099999999999997E-2</v>
      </c>
      <c r="V23" s="12">
        <v>4.4400000000000002E-2</v>
      </c>
      <c r="W23" s="12">
        <v>4.24E-2</v>
      </c>
      <c r="X23" s="12">
        <v>4.0599999999999997E-2</v>
      </c>
      <c r="Y23" s="12">
        <v>4.8099999999999997E-2</v>
      </c>
      <c r="Z23" s="12">
        <v>4.2000000000000003E-2</v>
      </c>
      <c r="AA23" s="12">
        <v>6.1800000000000001E-2</v>
      </c>
      <c r="AB23" s="12">
        <v>4.3200000000000002E-2</v>
      </c>
      <c r="AC23" s="12">
        <v>5.5599999999999997E-2</v>
      </c>
    </row>
    <row r="24" spans="1:29" s="9" customFormat="1" x14ac:dyDescent="0.3">
      <c r="C24" s="19" t="s">
        <v>475</v>
      </c>
      <c r="D24" s="9">
        <f>_xlfn.STDEV.S(D22:D23)/AVERAGE(D22:D23)*100</f>
        <v>0.67234875195596389</v>
      </c>
      <c r="E24" s="9">
        <f>_xlfn.STDEV.S(E22:E23)/AVERAGE(E22:E23)*100</f>
        <v>0.52243168445361554</v>
      </c>
      <c r="F24" s="9">
        <f t="shared" ref="F24:O24" si="12">_xlfn.STDEV.S(F22:F23)/AVERAGE(F22:F23)*100</f>
        <v>1.0069908777461003</v>
      </c>
      <c r="G24" s="9">
        <f>_xlfn.STDEV.S(G22:G23)/AVERAGE(G22:G23)*100</f>
        <v>11.280639956323199</v>
      </c>
      <c r="H24" s="9">
        <f t="shared" si="12"/>
        <v>0.66493584966812636</v>
      </c>
      <c r="I24" s="9">
        <f t="shared" si="12"/>
        <v>7.5761440841415757</v>
      </c>
      <c r="J24" s="9">
        <f t="shared" si="12"/>
        <v>0</v>
      </c>
      <c r="K24" s="9">
        <f t="shared" si="12"/>
        <v>22.809896167308096</v>
      </c>
      <c r="L24" s="9">
        <f t="shared" si="12"/>
        <v>19.132690578935989</v>
      </c>
      <c r="M24" s="9">
        <f>_xlfn.STDEV.S(M22:M23)/AVERAGE(M22:M23)*100</f>
        <v>22.749813656236988</v>
      </c>
      <c r="N24" s="9">
        <f t="shared" si="12"/>
        <v>7.5899742120790341</v>
      </c>
      <c r="O24" s="9">
        <f t="shared" si="12"/>
        <v>33.755408010502478</v>
      </c>
      <c r="Q24" s="19" t="s">
        <v>475</v>
      </c>
      <c r="R24" s="9">
        <f>_xlfn.STDEV.S(R22:R23)/AVERAGE(R22:R23)*100</f>
        <v>29.560118298649861</v>
      </c>
      <c r="S24" s="9">
        <f>_xlfn.STDEV.S(S22:S23)/AVERAGE(S22:S23)*100</f>
        <v>3.6970248255085205</v>
      </c>
      <c r="T24" s="9">
        <f t="shared" ref="T24:AC24" si="13">_xlfn.STDEV.S(T22:T23)/AVERAGE(T22:T23)*100</f>
        <v>6.5098719537809133</v>
      </c>
      <c r="U24" s="9">
        <f>_xlfn.STDEV.S(U22:U23)/AVERAGE(U22:U23)*100</f>
        <v>4.0406101782088495</v>
      </c>
      <c r="V24" s="9">
        <f t="shared" si="13"/>
        <v>0.63991563908285565</v>
      </c>
      <c r="W24" s="9">
        <f t="shared" si="13"/>
        <v>1.1578356651007784</v>
      </c>
      <c r="X24" s="9">
        <f t="shared" si="13"/>
        <v>4.0599432412624727</v>
      </c>
      <c r="Y24" s="9">
        <f t="shared" si="13"/>
        <v>1.7863750261554883</v>
      </c>
      <c r="Z24" s="9">
        <f t="shared" si="13"/>
        <v>2.9668815993841089</v>
      </c>
      <c r="AA24" s="9">
        <f t="shared" si="13"/>
        <v>23.481281790345694</v>
      </c>
      <c r="AB24" s="9">
        <f t="shared" si="13"/>
        <v>3.3512169724480954</v>
      </c>
      <c r="AC24" s="9">
        <f t="shared" si="13"/>
        <v>18.721768137322073</v>
      </c>
    </row>
    <row r="25" spans="1:29" x14ac:dyDescent="0.3">
      <c r="C25" s="14" t="s">
        <v>512</v>
      </c>
      <c r="D25" s="12">
        <v>3.3685</v>
      </c>
      <c r="E25" s="12">
        <v>3.4540999999999999</v>
      </c>
      <c r="F25" s="12">
        <v>3.0392999999999999</v>
      </c>
      <c r="G25" s="12">
        <v>1.0301</v>
      </c>
      <c r="H25" s="12">
        <v>0.21560000000000001</v>
      </c>
      <c r="I25" s="12">
        <v>8.5300000000000001E-2</v>
      </c>
      <c r="J25" s="12">
        <v>4.7800000000000002E-2</v>
      </c>
      <c r="K25" s="12">
        <v>4.53E-2</v>
      </c>
      <c r="L25" s="12">
        <v>4.6899999999999997E-2</v>
      </c>
      <c r="M25" s="12">
        <v>4.3499999999999997E-2</v>
      </c>
      <c r="N25" s="12">
        <v>4.5400000000000003E-2</v>
      </c>
      <c r="O25" s="12">
        <v>5.0099999999999999E-2</v>
      </c>
      <c r="Q25" s="14" t="s">
        <v>519</v>
      </c>
      <c r="R25" s="12">
        <v>3.3435000000000001</v>
      </c>
      <c r="S25" s="12">
        <v>3.2107000000000001</v>
      </c>
      <c r="T25" s="12">
        <v>2.8643999999999998</v>
      </c>
      <c r="U25" s="12">
        <v>0.90190000000000003</v>
      </c>
      <c r="V25" s="12">
        <v>0.33410000000000001</v>
      </c>
      <c r="W25" s="12">
        <v>8.9399999999999993E-2</v>
      </c>
      <c r="X25" s="12">
        <v>5.4699999999999999E-2</v>
      </c>
      <c r="Y25" s="12">
        <v>0.1181</v>
      </c>
      <c r="Z25" s="12">
        <v>7.2300000000000003E-2</v>
      </c>
      <c r="AA25" s="12">
        <v>5.1499999999999997E-2</v>
      </c>
      <c r="AB25" s="12">
        <v>4.5199999999999997E-2</v>
      </c>
      <c r="AC25" s="12">
        <v>4.2999999999999997E-2</v>
      </c>
    </row>
    <row r="26" spans="1:29" x14ac:dyDescent="0.3">
      <c r="C26" s="14"/>
      <c r="D26" s="12">
        <v>3.5009000000000001</v>
      </c>
      <c r="E26" s="12">
        <v>2.8153000000000001</v>
      </c>
      <c r="F26" s="12">
        <v>1.2273000000000001</v>
      </c>
      <c r="G26" s="12">
        <v>0.35959999999999998</v>
      </c>
      <c r="H26" s="12">
        <v>0.13600000000000001</v>
      </c>
      <c r="I26" s="12">
        <v>0.13339999999999999</v>
      </c>
      <c r="J26" s="12">
        <v>4.6600000000000003E-2</v>
      </c>
      <c r="K26" s="12">
        <v>4.6199999999999998E-2</v>
      </c>
      <c r="L26" s="12">
        <v>5.11E-2</v>
      </c>
      <c r="M26" s="12">
        <v>4.4600000000000001E-2</v>
      </c>
      <c r="N26" s="12">
        <v>4.7100000000000003E-2</v>
      </c>
      <c r="O26" s="12">
        <v>4.5100000000000001E-2</v>
      </c>
      <c r="R26" s="12">
        <v>3.6577999999999999</v>
      </c>
      <c r="S26" s="12">
        <v>3.3896999999999999</v>
      </c>
      <c r="T26" s="12">
        <v>2.4013</v>
      </c>
      <c r="U26" s="12">
        <v>1.2445999999999999</v>
      </c>
      <c r="V26" s="12">
        <v>0.31619999999999998</v>
      </c>
      <c r="W26" s="12">
        <v>0.1109</v>
      </c>
      <c r="X26" s="12">
        <v>6.1600000000000002E-2</v>
      </c>
      <c r="Y26" s="12">
        <v>0.16300000000000001</v>
      </c>
      <c r="Z26" s="12">
        <v>9.8599999999999993E-2</v>
      </c>
      <c r="AA26" s="12">
        <v>0.14399999999999999</v>
      </c>
      <c r="AB26" s="12">
        <v>0.1007</v>
      </c>
      <c r="AC26" s="12">
        <v>4.7899999999999998E-2</v>
      </c>
    </row>
    <row r="27" spans="1:29" s="9" customFormat="1" x14ac:dyDescent="0.3">
      <c r="C27" s="19" t="s">
        <v>475</v>
      </c>
      <c r="D27" s="9">
        <f>_xlfn.STDEV.S(D25:D26)/AVERAGE(D25:D26)*100</f>
        <v>2.7257384292397862</v>
      </c>
      <c r="E27" s="9">
        <f>_xlfn.STDEV.S(E25:E26)/AVERAGE(E25:E26)*100</f>
        <v>14.409666373878313</v>
      </c>
      <c r="F27" s="9">
        <f t="shared" ref="F27:O27" si="14">_xlfn.STDEV.S(F25:F26)/AVERAGE(F25:F26)*100</f>
        <v>60.060820677355423</v>
      </c>
      <c r="G27" s="9">
        <f>_xlfn.STDEV.S(G25:G26)/AVERAGE(G25:G26)*100</f>
        <v>68.23272602512489</v>
      </c>
      <c r="H27" s="9">
        <f t="shared" si="14"/>
        <v>32.016894074203194</v>
      </c>
      <c r="I27" s="9">
        <f t="shared" si="14"/>
        <v>31.103645336143476</v>
      </c>
      <c r="J27" s="9">
        <f t="shared" si="14"/>
        <v>1.7977291047115609</v>
      </c>
      <c r="K27" s="9">
        <f t="shared" si="14"/>
        <v>1.3910297334817296</v>
      </c>
      <c r="L27" s="9">
        <f t="shared" si="14"/>
        <v>6.060915267313268</v>
      </c>
      <c r="M27" s="9">
        <f>_xlfn.STDEV.S(M25:M26)/AVERAGE(M25:M26)*100</f>
        <v>1.7657604070492734</v>
      </c>
      <c r="N27" s="9">
        <f t="shared" si="14"/>
        <v>2.5990951957127155</v>
      </c>
      <c r="O27" s="9">
        <f t="shared" si="14"/>
        <v>7.4275922393544871</v>
      </c>
      <c r="Q27" s="19" t="s">
        <v>475</v>
      </c>
      <c r="R27" s="9">
        <f>_xlfn.STDEV.S(R25:R26)/AVERAGE(R25:R26)*100</f>
        <v>6.3486398619379756</v>
      </c>
      <c r="S27" s="9">
        <f>_xlfn.STDEV.S(S25:S26)/AVERAGE(S25:S26)*100</f>
        <v>3.835286159396154</v>
      </c>
      <c r="T27" s="9">
        <f t="shared" ref="T27:AC27" si="15">_xlfn.STDEV.S(T25:T26)/AVERAGE(T25:T26)*100</f>
        <v>12.43751639354654</v>
      </c>
      <c r="U27" s="9">
        <f>_xlfn.STDEV.S(U25:U26)/AVERAGE(U25:U26)*100</f>
        <v>22.578662372478881</v>
      </c>
      <c r="V27" s="9">
        <f t="shared" si="15"/>
        <v>3.8927299348728952</v>
      </c>
      <c r="W27" s="9">
        <f t="shared" si="15"/>
        <v>15.180025756875532</v>
      </c>
      <c r="X27" s="9">
        <f t="shared" si="15"/>
        <v>8.3904330011817372</v>
      </c>
      <c r="Y27" s="9">
        <f t="shared" si="15"/>
        <v>22.589181412505134</v>
      </c>
      <c r="Z27" s="9">
        <f t="shared" si="15"/>
        <v>21.763497185729879</v>
      </c>
      <c r="AA27" s="9">
        <f t="shared" si="15"/>
        <v>66.912917912793517</v>
      </c>
      <c r="AB27" s="9">
        <f t="shared" si="15"/>
        <v>53.796334963472766</v>
      </c>
      <c r="AC27" s="9">
        <f t="shared" si="15"/>
        <v>7.6233734385348386</v>
      </c>
    </row>
    <row r="29" spans="1:29" x14ac:dyDescent="0.3">
      <c r="A29" s="12" t="s">
        <v>8</v>
      </c>
    </row>
    <row r="30" spans="1:29" x14ac:dyDescent="0.3">
      <c r="A30" s="12" t="s">
        <v>9</v>
      </c>
    </row>
    <row r="31" spans="1:29" x14ac:dyDescent="0.3">
      <c r="A31" s="12" t="s">
        <v>10</v>
      </c>
      <c r="B31" s="12" t="s">
        <v>413</v>
      </c>
      <c r="C31" s="12" t="s">
        <v>11</v>
      </c>
      <c r="D31" s="12" t="s">
        <v>12</v>
      </c>
      <c r="E31" s="12" t="s">
        <v>13</v>
      </c>
      <c r="F31" s="12" t="s">
        <v>14</v>
      </c>
      <c r="G31" s="12" t="s">
        <v>15</v>
      </c>
      <c r="H31" s="12" t="s">
        <v>16</v>
      </c>
    </row>
    <row r="32" spans="1:29" x14ac:dyDescent="0.3">
      <c r="A32" s="12">
        <v>1</v>
      </c>
      <c r="B32" s="12">
        <v>100</v>
      </c>
      <c r="C32" s="12">
        <v>16.416</v>
      </c>
      <c r="D32" s="12" t="s">
        <v>18</v>
      </c>
      <c r="E32" s="12">
        <v>3.0270000000000001</v>
      </c>
      <c r="F32" s="12">
        <v>3.2280000000000002</v>
      </c>
      <c r="G32" s="12">
        <v>0.28399999999999997</v>
      </c>
      <c r="H32" s="12">
        <v>8.8000000000000007</v>
      </c>
    </row>
    <row r="33" spans="1:8" x14ac:dyDescent="0.3">
      <c r="A33" s="12" t="s">
        <v>19</v>
      </c>
      <c r="B33" s="12" t="s">
        <v>19</v>
      </c>
      <c r="C33" s="12" t="s">
        <v>17</v>
      </c>
      <c r="D33" s="12" t="s">
        <v>20</v>
      </c>
      <c r="E33" s="12">
        <v>3.4279999999999999</v>
      </c>
      <c r="F33" s="12" t="s">
        <v>19</v>
      </c>
      <c r="G33" s="12" t="s">
        <v>19</v>
      </c>
      <c r="H33" s="12" t="s">
        <v>19</v>
      </c>
    </row>
    <row r="34" spans="1:8" x14ac:dyDescent="0.3">
      <c r="A34" s="12">
        <v>2</v>
      </c>
      <c r="B34" s="12">
        <v>33.332999999999998</v>
      </c>
      <c r="C34" s="12">
        <v>22.134</v>
      </c>
      <c r="D34" s="12" t="s">
        <v>21</v>
      </c>
      <c r="E34" s="12">
        <v>3.1659999999999999</v>
      </c>
      <c r="F34" s="12">
        <v>3.2919999999999998</v>
      </c>
      <c r="G34" s="12">
        <v>0.17699999999999999</v>
      </c>
      <c r="H34" s="12">
        <v>5.4</v>
      </c>
    </row>
    <row r="35" spans="1:8" x14ac:dyDescent="0.3">
      <c r="A35" s="12" t="s">
        <v>19</v>
      </c>
      <c r="B35" s="12" t="s">
        <v>19</v>
      </c>
      <c r="C35" s="12" t="s">
        <v>17</v>
      </c>
      <c r="D35" s="12" t="s">
        <v>22</v>
      </c>
      <c r="E35" s="12">
        <v>3.4169999999999998</v>
      </c>
      <c r="F35" s="12" t="s">
        <v>19</v>
      </c>
      <c r="G35" s="12" t="s">
        <v>19</v>
      </c>
      <c r="H35" s="12" t="s">
        <v>19</v>
      </c>
    </row>
    <row r="36" spans="1:8" x14ac:dyDescent="0.3">
      <c r="A36" s="12">
        <v>3</v>
      </c>
      <c r="B36" s="12">
        <v>11.111000000000001</v>
      </c>
      <c r="C36" s="12">
        <v>11.551</v>
      </c>
      <c r="D36" s="12" t="s">
        <v>23</v>
      </c>
      <c r="E36" s="12">
        <v>2.7639999999999998</v>
      </c>
      <c r="F36" s="12">
        <v>2.7509999999999999</v>
      </c>
      <c r="G36" s="12">
        <v>1.9E-2</v>
      </c>
      <c r="H36" s="12">
        <v>0.7</v>
      </c>
    </row>
    <row r="37" spans="1:8" x14ac:dyDescent="0.3">
      <c r="A37" s="12" t="s">
        <v>19</v>
      </c>
      <c r="B37" s="12" t="s">
        <v>19</v>
      </c>
      <c r="C37" s="12">
        <v>11.218999999999999</v>
      </c>
      <c r="D37" s="12" t="s">
        <v>24</v>
      </c>
      <c r="E37" s="12">
        <v>2.738</v>
      </c>
      <c r="F37" s="12" t="s">
        <v>19</v>
      </c>
      <c r="G37" s="12" t="s">
        <v>19</v>
      </c>
      <c r="H37" s="12" t="s">
        <v>19</v>
      </c>
    </row>
    <row r="38" spans="1:8" x14ac:dyDescent="0.3">
      <c r="A38" s="12">
        <v>4</v>
      </c>
      <c r="B38" s="12">
        <v>3.7040000000000002</v>
      </c>
      <c r="C38" s="12">
        <v>2.9729999999999999</v>
      </c>
      <c r="D38" s="12" t="s">
        <v>25</v>
      </c>
      <c r="E38" s="12">
        <v>1.34</v>
      </c>
      <c r="F38" s="12">
        <v>1.4970000000000001</v>
      </c>
      <c r="G38" s="12">
        <v>0.223</v>
      </c>
      <c r="H38" s="12">
        <v>14.9</v>
      </c>
    </row>
    <row r="39" spans="1:8" x14ac:dyDescent="0.3">
      <c r="A39" s="12" t="s">
        <v>19</v>
      </c>
      <c r="B39" s="12" t="s">
        <v>19</v>
      </c>
      <c r="C39" s="12">
        <v>4.0750000000000002</v>
      </c>
      <c r="D39" s="12" t="s">
        <v>26</v>
      </c>
      <c r="E39" s="12">
        <v>1.6539999999999999</v>
      </c>
      <c r="F39" s="12" t="s">
        <v>19</v>
      </c>
      <c r="G39" s="12" t="s">
        <v>19</v>
      </c>
      <c r="H39" s="12" t="s">
        <v>19</v>
      </c>
    </row>
    <row r="40" spans="1:8" x14ac:dyDescent="0.3">
      <c r="A40" s="12">
        <v>5</v>
      </c>
      <c r="B40" s="12">
        <v>1.2350000000000001</v>
      </c>
      <c r="C40" s="12">
        <v>1.1970000000000001</v>
      </c>
      <c r="D40" s="12" t="s">
        <v>27</v>
      </c>
      <c r="E40" s="12">
        <v>0.67600000000000005</v>
      </c>
      <c r="F40" s="12">
        <v>0.76900000000000002</v>
      </c>
      <c r="G40" s="12">
        <v>0.13200000000000001</v>
      </c>
      <c r="H40" s="12">
        <v>17.100000000000001</v>
      </c>
    </row>
    <row r="41" spans="1:8" x14ac:dyDescent="0.3">
      <c r="A41" s="12" t="s">
        <v>19</v>
      </c>
      <c r="B41" s="12" t="s">
        <v>19</v>
      </c>
      <c r="C41" s="12">
        <v>1.637</v>
      </c>
      <c r="D41" s="12" t="s">
        <v>28</v>
      </c>
      <c r="E41" s="12">
        <v>0.86299999999999999</v>
      </c>
      <c r="F41" s="12" t="s">
        <v>19</v>
      </c>
      <c r="G41" s="12" t="s">
        <v>19</v>
      </c>
      <c r="H41" s="12" t="s">
        <v>19</v>
      </c>
    </row>
    <row r="42" spans="1:8" x14ac:dyDescent="0.3">
      <c r="A42" s="12">
        <v>6</v>
      </c>
      <c r="B42" s="12">
        <v>0.41199999999999998</v>
      </c>
      <c r="C42" s="12">
        <v>0.32400000000000001</v>
      </c>
      <c r="D42" s="12" t="s">
        <v>29</v>
      </c>
      <c r="E42" s="12">
        <v>0.245</v>
      </c>
      <c r="F42" s="12">
        <v>0.26500000000000001</v>
      </c>
      <c r="G42" s="12">
        <v>2.8000000000000001E-2</v>
      </c>
      <c r="H42" s="12">
        <v>10.6</v>
      </c>
    </row>
    <row r="43" spans="1:8" x14ac:dyDescent="0.3">
      <c r="A43" s="12" t="s">
        <v>19</v>
      </c>
      <c r="B43" s="12" t="s">
        <v>19</v>
      </c>
      <c r="C43" s="12">
        <v>0.39700000000000002</v>
      </c>
      <c r="D43" s="12" t="s">
        <v>30</v>
      </c>
      <c r="E43" s="12">
        <v>0.28499999999999998</v>
      </c>
      <c r="F43" s="12" t="s">
        <v>19</v>
      </c>
      <c r="G43" s="12" t="s">
        <v>19</v>
      </c>
      <c r="H43" s="12" t="s">
        <v>19</v>
      </c>
    </row>
    <row r="44" spans="1:8" x14ac:dyDescent="0.3">
      <c r="A44" s="12">
        <v>7</v>
      </c>
      <c r="B44" s="12">
        <v>0.13700000000000001</v>
      </c>
      <c r="C44" s="12">
        <v>0.11</v>
      </c>
      <c r="D44" s="12" t="s">
        <v>31</v>
      </c>
      <c r="E44" s="12">
        <v>0.121</v>
      </c>
      <c r="F44" s="12">
        <v>0.13500000000000001</v>
      </c>
      <c r="G44" s="12">
        <v>1.9E-2</v>
      </c>
      <c r="H44" s="12">
        <v>14.3</v>
      </c>
    </row>
    <row r="45" spans="1:8" x14ac:dyDescent="0.3">
      <c r="A45" s="12" t="s">
        <v>19</v>
      </c>
      <c r="B45" s="12" t="s">
        <v>19</v>
      </c>
      <c r="C45" s="12">
        <v>0.155</v>
      </c>
      <c r="D45" s="12" t="s">
        <v>32</v>
      </c>
      <c r="E45" s="12">
        <v>0.14799999999999999</v>
      </c>
      <c r="F45" s="12" t="s">
        <v>19</v>
      </c>
      <c r="G45" s="12" t="s">
        <v>19</v>
      </c>
      <c r="H45" s="12" t="s">
        <v>19</v>
      </c>
    </row>
    <row r="46" spans="1:8" x14ac:dyDescent="0.3">
      <c r="A46" s="12">
        <v>8</v>
      </c>
      <c r="B46" s="12">
        <v>4.5999999999999999E-2</v>
      </c>
      <c r="C46" s="12">
        <v>4.2000000000000003E-2</v>
      </c>
      <c r="D46" s="12" t="s">
        <v>33</v>
      </c>
      <c r="E46" s="12">
        <v>7.8E-2</v>
      </c>
      <c r="F46" s="12">
        <v>7.9000000000000001E-2</v>
      </c>
      <c r="G46" s="12">
        <v>0</v>
      </c>
      <c r="H46" s="12">
        <v>0.2</v>
      </c>
    </row>
    <row r="47" spans="1:8" x14ac:dyDescent="0.3">
      <c r="A47" s="12" t="s">
        <v>19</v>
      </c>
      <c r="B47" s="12" t="s">
        <v>19</v>
      </c>
      <c r="C47" s="12">
        <v>4.2999999999999997E-2</v>
      </c>
      <c r="D47" s="12" t="s">
        <v>34</v>
      </c>
      <c r="E47" s="12">
        <v>7.9000000000000001E-2</v>
      </c>
      <c r="F47" s="12" t="s">
        <v>19</v>
      </c>
      <c r="G47" s="12" t="s">
        <v>19</v>
      </c>
      <c r="H47" s="12" t="s">
        <v>19</v>
      </c>
    </row>
    <row r="48" spans="1:8" x14ac:dyDescent="0.3">
      <c r="A48" s="12">
        <v>9</v>
      </c>
      <c r="B48" s="12">
        <v>1.4999999999999999E-2</v>
      </c>
      <c r="C48" s="12">
        <v>7.0000000000000001E-3</v>
      </c>
      <c r="D48" s="12" t="s">
        <v>35</v>
      </c>
      <c r="E48" s="12">
        <v>5.5E-2</v>
      </c>
      <c r="F48" s="12">
        <v>0.06</v>
      </c>
      <c r="G48" s="12">
        <v>7.0000000000000001E-3</v>
      </c>
      <c r="H48" s="12">
        <v>12.3</v>
      </c>
    </row>
    <row r="49" spans="1:10" x14ac:dyDescent="0.3">
      <c r="A49" s="12" t="s">
        <v>19</v>
      </c>
      <c r="B49" s="12" t="s">
        <v>19</v>
      </c>
      <c r="C49" s="12">
        <v>2.1999999999999999E-2</v>
      </c>
      <c r="D49" s="12" t="s">
        <v>36</v>
      </c>
      <c r="E49" s="12">
        <v>6.5000000000000002E-2</v>
      </c>
      <c r="F49" s="12" t="s">
        <v>19</v>
      </c>
      <c r="G49" s="12" t="s">
        <v>19</v>
      </c>
      <c r="H49" s="12" t="s">
        <v>19</v>
      </c>
    </row>
    <row r="50" spans="1:10" x14ac:dyDescent="0.3">
      <c r="A50" s="12">
        <v>10</v>
      </c>
      <c r="B50" s="12">
        <v>5.0000000000000001E-3</v>
      </c>
      <c r="C50" s="12">
        <v>0</v>
      </c>
      <c r="D50" s="12" t="s">
        <v>37</v>
      </c>
      <c r="E50" s="12">
        <v>4.9000000000000002E-2</v>
      </c>
      <c r="F50" s="12">
        <v>0.05</v>
      </c>
      <c r="G50" s="12">
        <v>1E-3</v>
      </c>
      <c r="H50" s="12">
        <v>1.7</v>
      </c>
    </row>
    <row r="51" spans="1:10" x14ac:dyDescent="0.3">
      <c r="A51" s="12" t="s">
        <v>19</v>
      </c>
      <c r="B51" s="12" t="s">
        <v>19</v>
      </c>
      <c r="C51" s="12">
        <v>2E-3</v>
      </c>
      <c r="D51" s="12" t="s">
        <v>38</v>
      </c>
      <c r="E51" s="12">
        <v>0.05</v>
      </c>
      <c r="F51" s="12" t="s">
        <v>19</v>
      </c>
      <c r="G51" s="12" t="s">
        <v>19</v>
      </c>
      <c r="H51" s="12" t="s">
        <v>19</v>
      </c>
    </row>
    <row r="52" spans="1:10" x14ac:dyDescent="0.3">
      <c r="A52" s="12">
        <v>11</v>
      </c>
      <c r="B52" s="12">
        <v>2E-3</v>
      </c>
      <c r="C52" s="12" t="s">
        <v>17</v>
      </c>
      <c r="D52" s="12" t="s">
        <v>39</v>
      </c>
      <c r="E52" s="12">
        <v>4.7E-2</v>
      </c>
      <c r="F52" s="12">
        <v>5.5E-2</v>
      </c>
      <c r="G52" s="12">
        <v>1.0999999999999999E-2</v>
      </c>
      <c r="H52" s="12">
        <v>19.7</v>
      </c>
    </row>
    <row r="53" spans="1:10" x14ac:dyDescent="0.3">
      <c r="A53" s="12" t="s">
        <v>19</v>
      </c>
      <c r="B53" s="12" t="s">
        <v>19</v>
      </c>
      <c r="C53" s="12">
        <v>1.9E-2</v>
      </c>
      <c r="D53" s="12" t="s">
        <v>40</v>
      </c>
      <c r="E53" s="12">
        <v>6.3E-2</v>
      </c>
      <c r="F53" s="12" t="s">
        <v>19</v>
      </c>
      <c r="G53" s="12" t="s">
        <v>19</v>
      </c>
      <c r="H53" s="12" t="s">
        <v>19</v>
      </c>
    </row>
    <row r="54" spans="1:10" x14ac:dyDescent="0.3">
      <c r="A54" s="12">
        <v>12</v>
      </c>
      <c r="B54" s="12">
        <v>1E-3</v>
      </c>
      <c r="C54" s="12" t="s">
        <v>17</v>
      </c>
      <c r="D54" s="12" t="s">
        <v>41</v>
      </c>
      <c r="E54" s="12">
        <v>4.5999999999999999E-2</v>
      </c>
      <c r="F54" s="12">
        <v>4.4999999999999998E-2</v>
      </c>
      <c r="G54" s="12">
        <v>1E-3</v>
      </c>
      <c r="H54" s="12">
        <v>3</v>
      </c>
    </row>
    <row r="55" spans="1:10" x14ac:dyDescent="0.3">
      <c r="A55" s="12" t="s">
        <v>19</v>
      </c>
      <c r="B55" s="12" t="s">
        <v>19</v>
      </c>
      <c r="C55" s="12" t="s">
        <v>17</v>
      </c>
      <c r="D55" s="12" t="s">
        <v>42</v>
      </c>
      <c r="E55" s="12">
        <v>4.3999999999999997E-2</v>
      </c>
      <c r="F55" s="12" t="s">
        <v>19</v>
      </c>
      <c r="G55" s="12" t="s">
        <v>19</v>
      </c>
      <c r="H55" s="12" t="s">
        <v>19</v>
      </c>
    </row>
    <row r="56" spans="1:10" x14ac:dyDescent="0.3">
      <c r="A56" s="12" t="s">
        <v>43</v>
      </c>
    </row>
    <row r="57" spans="1:10" x14ac:dyDescent="0.3">
      <c r="A57" s="12" t="s">
        <v>44</v>
      </c>
      <c r="B57" s="12" t="s">
        <v>45</v>
      </c>
      <c r="C57" s="12">
        <v>4.4999999999999998E-2</v>
      </c>
      <c r="D57" s="12" t="s">
        <v>46</v>
      </c>
    </row>
    <row r="58" spans="1:10" x14ac:dyDescent="0.3">
      <c r="A58" s="12" t="s">
        <v>47</v>
      </c>
      <c r="B58" s="12" t="s">
        <v>48</v>
      </c>
      <c r="C58" s="12">
        <v>3.2919999999999998</v>
      </c>
      <c r="D58" s="12" t="s">
        <v>49</v>
      </c>
    </row>
    <row r="59" spans="1:10" x14ac:dyDescent="0.3">
      <c r="A59" s="12" t="s">
        <v>50</v>
      </c>
    </row>
    <row r="60" spans="1:10" x14ac:dyDescent="0.3">
      <c r="A60" s="12" t="s">
        <v>414</v>
      </c>
    </row>
    <row r="61" spans="1:10" x14ac:dyDescent="0.3">
      <c r="A61" s="12" t="s">
        <v>10</v>
      </c>
      <c r="B61" s="12" t="s">
        <v>12</v>
      </c>
      <c r="C61" s="12" t="s">
        <v>13</v>
      </c>
      <c r="D61" s="12" t="s">
        <v>51</v>
      </c>
      <c r="E61" s="12" t="s">
        <v>52</v>
      </c>
      <c r="F61" s="12" t="s">
        <v>53</v>
      </c>
      <c r="G61" s="12" t="s">
        <v>15</v>
      </c>
      <c r="H61" s="12" t="s">
        <v>16</v>
      </c>
      <c r="I61" s="12" t="s">
        <v>415</v>
      </c>
      <c r="J61" s="12" t="s">
        <v>416</v>
      </c>
    </row>
    <row r="62" spans="1:10" x14ac:dyDescent="0.3">
      <c r="A62" s="12">
        <v>1</v>
      </c>
      <c r="B62" s="12" t="s">
        <v>54</v>
      </c>
      <c r="C62" s="12">
        <v>3.3090000000000002</v>
      </c>
      <c r="D62" s="12" t="s">
        <v>51</v>
      </c>
      <c r="E62" s="12" t="s">
        <v>17</v>
      </c>
      <c r="F62" s="12">
        <v>17.885999999999999</v>
      </c>
      <c r="G62" s="12">
        <v>0</v>
      </c>
      <c r="H62" s="12">
        <v>0</v>
      </c>
      <c r="I62" s="12">
        <v>1</v>
      </c>
      <c r="J62" s="12">
        <v>17.885999999999999</v>
      </c>
    </row>
    <row r="63" spans="1:10" x14ac:dyDescent="0.3">
      <c r="A63" s="12" t="s">
        <v>19</v>
      </c>
      <c r="B63" s="12" t="s">
        <v>78</v>
      </c>
      <c r="C63" s="12">
        <v>3.0750000000000002</v>
      </c>
      <c r="E63" s="12">
        <v>17.885999999999999</v>
      </c>
      <c r="F63" s="12" t="s">
        <v>19</v>
      </c>
      <c r="G63" s="12" t="s">
        <v>19</v>
      </c>
      <c r="H63" s="12" t="s">
        <v>19</v>
      </c>
      <c r="I63" s="12" t="s">
        <v>19</v>
      </c>
      <c r="J63" s="12" t="s">
        <v>19</v>
      </c>
    </row>
    <row r="64" spans="1:10" x14ac:dyDescent="0.3">
      <c r="A64" s="12">
        <v>2</v>
      </c>
      <c r="B64" s="12" t="s">
        <v>55</v>
      </c>
      <c r="C64" s="12">
        <v>1.863</v>
      </c>
      <c r="E64" s="12">
        <v>4.944</v>
      </c>
      <c r="F64" s="12">
        <v>4.7519999999999998</v>
      </c>
      <c r="G64" s="12">
        <v>0.27100000000000002</v>
      </c>
      <c r="H64" s="12">
        <v>5.7</v>
      </c>
      <c r="I64" s="12">
        <v>3</v>
      </c>
      <c r="J64" s="12">
        <v>14.256</v>
      </c>
    </row>
    <row r="65" spans="1:10" x14ac:dyDescent="0.3">
      <c r="A65" s="12" t="s">
        <v>19</v>
      </c>
      <c r="B65" s="12" t="s">
        <v>79</v>
      </c>
      <c r="C65" s="12">
        <v>1.7749999999999999</v>
      </c>
      <c r="E65" s="12">
        <v>4.5599999999999996</v>
      </c>
      <c r="F65" s="12" t="s">
        <v>19</v>
      </c>
      <c r="G65" s="12" t="s">
        <v>19</v>
      </c>
      <c r="H65" s="12" t="s">
        <v>19</v>
      </c>
      <c r="I65" s="12" t="s">
        <v>19</v>
      </c>
      <c r="J65" s="12" t="s">
        <v>19</v>
      </c>
    </row>
    <row r="66" spans="1:10" x14ac:dyDescent="0.3">
      <c r="A66" s="12">
        <v>3</v>
      </c>
      <c r="B66" s="12" t="s">
        <v>56</v>
      </c>
      <c r="C66" s="12">
        <v>0.52700000000000002</v>
      </c>
      <c r="E66" s="12">
        <v>0.873</v>
      </c>
      <c r="F66" s="12">
        <v>0.82499999999999996</v>
      </c>
      <c r="G66" s="12">
        <v>6.7000000000000004E-2</v>
      </c>
      <c r="H66" s="12">
        <v>8.1</v>
      </c>
      <c r="I66" s="12">
        <v>9</v>
      </c>
      <c r="J66" s="12">
        <v>7.4260000000000002</v>
      </c>
    </row>
    <row r="67" spans="1:10" x14ac:dyDescent="0.3">
      <c r="A67" s="12" t="s">
        <v>19</v>
      </c>
      <c r="B67" s="12" t="s">
        <v>80</v>
      </c>
      <c r="C67" s="12">
        <v>0.48099999999999998</v>
      </c>
      <c r="E67" s="12">
        <v>0.77800000000000002</v>
      </c>
      <c r="F67" s="12" t="s">
        <v>19</v>
      </c>
      <c r="G67" s="12" t="s">
        <v>19</v>
      </c>
      <c r="H67" s="12" t="s">
        <v>19</v>
      </c>
      <c r="I67" s="12" t="s">
        <v>19</v>
      </c>
      <c r="J67" s="12" t="s">
        <v>19</v>
      </c>
    </row>
    <row r="68" spans="1:10" x14ac:dyDescent="0.3">
      <c r="A68" s="12">
        <v>4</v>
      </c>
      <c r="B68" s="12" t="s">
        <v>57</v>
      </c>
      <c r="C68" s="12">
        <v>0.13100000000000001</v>
      </c>
      <c r="E68" s="12">
        <v>0.126</v>
      </c>
      <c r="F68" s="12">
        <v>0.11899999999999999</v>
      </c>
      <c r="G68" s="12">
        <v>0.01</v>
      </c>
      <c r="H68" s="12">
        <v>8.1999999999999993</v>
      </c>
      <c r="I68" s="12">
        <v>27</v>
      </c>
      <c r="J68" s="12">
        <v>3.2069999999999999</v>
      </c>
    </row>
    <row r="69" spans="1:10" x14ac:dyDescent="0.3">
      <c r="A69" s="12" t="s">
        <v>19</v>
      </c>
      <c r="B69" s="12" t="s">
        <v>81</v>
      </c>
      <c r="C69" s="12">
        <v>0.122</v>
      </c>
      <c r="E69" s="12">
        <v>0.112</v>
      </c>
      <c r="F69" s="12" t="s">
        <v>19</v>
      </c>
      <c r="G69" s="12" t="s">
        <v>19</v>
      </c>
      <c r="H69" s="12" t="s">
        <v>19</v>
      </c>
      <c r="I69" s="12" t="s">
        <v>19</v>
      </c>
      <c r="J69" s="12" t="s">
        <v>19</v>
      </c>
    </row>
    <row r="70" spans="1:10" x14ac:dyDescent="0.3">
      <c r="A70" s="12">
        <v>5</v>
      </c>
      <c r="B70" s="12" t="s">
        <v>58</v>
      </c>
      <c r="C70" s="12">
        <v>5.6000000000000001E-2</v>
      </c>
      <c r="E70" s="12">
        <v>8.9999999999999993E-3</v>
      </c>
      <c r="F70" s="12">
        <v>8.9999999999999993E-3</v>
      </c>
      <c r="G70" s="12">
        <v>1E-3</v>
      </c>
      <c r="H70" s="12">
        <v>6.3</v>
      </c>
      <c r="I70" s="12">
        <v>81</v>
      </c>
      <c r="J70" s="12">
        <v>0.76300000000000001</v>
      </c>
    </row>
    <row r="71" spans="1:10" x14ac:dyDescent="0.3">
      <c r="A71" s="12" t="s">
        <v>19</v>
      </c>
      <c r="B71" s="12" t="s">
        <v>82</v>
      </c>
      <c r="C71" s="12">
        <v>5.7000000000000002E-2</v>
      </c>
      <c r="E71" s="12">
        <v>0.01</v>
      </c>
      <c r="F71" s="12" t="s">
        <v>19</v>
      </c>
      <c r="G71" s="12" t="s">
        <v>19</v>
      </c>
      <c r="H71" s="12" t="s">
        <v>19</v>
      </c>
      <c r="I71" s="12" t="s">
        <v>19</v>
      </c>
      <c r="J71" s="12" t="s">
        <v>19</v>
      </c>
    </row>
    <row r="72" spans="1:10" x14ac:dyDescent="0.3">
      <c r="A72" s="12">
        <v>6</v>
      </c>
      <c r="B72" s="12" t="s">
        <v>59</v>
      </c>
      <c r="C72" s="12">
        <v>4.4999999999999998E-2</v>
      </c>
      <c r="D72" s="12" t="s">
        <v>51</v>
      </c>
      <c r="E72" s="12" t="s">
        <v>17</v>
      </c>
      <c r="F72" s="12" t="s">
        <v>17</v>
      </c>
      <c r="G72" s="12" t="s">
        <v>17</v>
      </c>
      <c r="H72" s="12" t="s">
        <v>17</v>
      </c>
      <c r="I72" s="12">
        <v>243</v>
      </c>
      <c r="J72" s="12" t="s">
        <v>17</v>
      </c>
    </row>
    <row r="73" spans="1:10" x14ac:dyDescent="0.3">
      <c r="A73" s="12" t="s">
        <v>19</v>
      </c>
      <c r="B73" s="12" t="s">
        <v>83</v>
      </c>
      <c r="C73" s="12">
        <v>4.4999999999999998E-2</v>
      </c>
      <c r="E73" s="12" t="s">
        <v>17</v>
      </c>
      <c r="F73" s="12" t="s">
        <v>19</v>
      </c>
      <c r="G73" s="12" t="s">
        <v>19</v>
      </c>
      <c r="H73" s="12" t="s">
        <v>19</v>
      </c>
      <c r="I73" s="12" t="s">
        <v>19</v>
      </c>
      <c r="J73" s="12" t="s">
        <v>19</v>
      </c>
    </row>
    <row r="74" spans="1:10" x14ac:dyDescent="0.3">
      <c r="A74" s="12">
        <v>7</v>
      </c>
      <c r="B74" s="12" t="s">
        <v>60</v>
      </c>
      <c r="C74" s="12">
        <v>4.3999999999999997E-2</v>
      </c>
      <c r="D74" s="12" t="s">
        <v>51</v>
      </c>
      <c r="E74" s="12" t="s">
        <v>17</v>
      </c>
      <c r="F74" s="12" t="s">
        <v>17</v>
      </c>
      <c r="G74" s="12" t="s">
        <v>17</v>
      </c>
      <c r="H74" s="12" t="s">
        <v>17</v>
      </c>
      <c r="I74" s="12">
        <v>729</v>
      </c>
      <c r="J74" s="12" t="s">
        <v>17</v>
      </c>
    </row>
    <row r="75" spans="1:10" x14ac:dyDescent="0.3">
      <c r="A75" s="12" t="s">
        <v>19</v>
      </c>
      <c r="B75" s="12" t="s">
        <v>84</v>
      </c>
      <c r="C75" s="12">
        <v>4.3999999999999997E-2</v>
      </c>
      <c r="D75" s="12" t="s">
        <v>51</v>
      </c>
      <c r="E75" s="12" t="s">
        <v>17</v>
      </c>
      <c r="F75" s="12" t="s">
        <v>19</v>
      </c>
      <c r="G75" s="12" t="s">
        <v>19</v>
      </c>
      <c r="H75" s="12" t="s">
        <v>19</v>
      </c>
      <c r="I75" s="12" t="s">
        <v>19</v>
      </c>
      <c r="J75" s="12" t="s">
        <v>19</v>
      </c>
    </row>
    <row r="76" spans="1:10" x14ac:dyDescent="0.3">
      <c r="A76" s="12">
        <v>8</v>
      </c>
      <c r="B76" s="12" t="s">
        <v>61</v>
      </c>
      <c r="C76" s="12">
        <v>4.1000000000000002E-2</v>
      </c>
      <c r="D76" s="12" t="s">
        <v>51</v>
      </c>
      <c r="E76" s="12" t="s">
        <v>17</v>
      </c>
      <c r="F76" s="12" t="s">
        <v>17</v>
      </c>
      <c r="G76" s="12" t="s">
        <v>17</v>
      </c>
      <c r="H76" s="12" t="s">
        <v>17</v>
      </c>
      <c r="I76" s="12">
        <v>2187</v>
      </c>
      <c r="J76" s="12" t="s">
        <v>17</v>
      </c>
    </row>
    <row r="77" spans="1:10" x14ac:dyDescent="0.3">
      <c r="A77" s="12" t="s">
        <v>19</v>
      </c>
      <c r="B77" s="12" t="s">
        <v>85</v>
      </c>
      <c r="C77" s="12">
        <v>4.2999999999999997E-2</v>
      </c>
      <c r="D77" s="12" t="s">
        <v>51</v>
      </c>
      <c r="E77" s="12" t="s">
        <v>17</v>
      </c>
      <c r="F77" s="12" t="s">
        <v>19</v>
      </c>
      <c r="G77" s="12" t="s">
        <v>19</v>
      </c>
      <c r="H77" s="12" t="s">
        <v>19</v>
      </c>
      <c r="I77" s="12" t="s">
        <v>19</v>
      </c>
      <c r="J77" s="12" t="s">
        <v>19</v>
      </c>
    </row>
    <row r="78" spans="1:10" x14ac:dyDescent="0.3">
      <c r="A78" s="12">
        <v>9</v>
      </c>
      <c r="B78" s="12" t="s">
        <v>62</v>
      </c>
      <c r="C78" s="12">
        <v>5.1999999999999998E-2</v>
      </c>
      <c r="E78" s="12">
        <v>4.0000000000000001E-3</v>
      </c>
      <c r="F78" s="12">
        <v>2E-3</v>
      </c>
      <c r="G78" s="12">
        <v>2E-3</v>
      </c>
      <c r="H78" s="12">
        <v>109.1</v>
      </c>
      <c r="I78" s="12">
        <v>6561</v>
      </c>
      <c r="J78" s="12">
        <v>13.592000000000001</v>
      </c>
    </row>
    <row r="79" spans="1:10" x14ac:dyDescent="0.3">
      <c r="A79" s="12" t="s">
        <v>19</v>
      </c>
      <c r="B79" s="12" t="s">
        <v>86</v>
      </c>
      <c r="C79" s="12">
        <v>0.05</v>
      </c>
      <c r="E79" s="12">
        <v>0</v>
      </c>
      <c r="F79" s="12" t="s">
        <v>19</v>
      </c>
      <c r="G79" s="12" t="s">
        <v>19</v>
      </c>
      <c r="H79" s="12" t="s">
        <v>19</v>
      </c>
      <c r="I79" s="12" t="s">
        <v>19</v>
      </c>
      <c r="J79" s="12" t="s">
        <v>19</v>
      </c>
    </row>
    <row r="80" spans="1:10" x14ac:dyDescent="0.3">
      <c r="A80" s="12">
        <v>97</v>
      </c>
      <c r="B80" s="12" t="s">
        <v>114</v>
      </c>
      <c r="C80" s="12">
        <v>3.33</v>
      </c>
      <c r="D80" s="12" t="s">
        <v>51</v>
      </c>
      <c r="E80" s="12" t="s">
        <v>17</v>
      </c>
      <c r="F80" s="12" t="s">
        <v>17</v>
      </c>
      <c r="G80" s="12" t="s">
        <v>17</v>
      </c>
      <c r="H80" s="12" t="s">
        <v>17</v>
      </c>
      <c r="I80" s="12">
        <v>1</v>
      </c>
      <c r="J80" s="12" t="s">
        <v>17</v>
      </c>
    </row>
    <row r="81" spans="1:10" x14ac:dyDescent="0.3">
      <c r="A81" s="12" t="s">
        <v>19</v>
      </c>
      <c r="B81" s="12" t="s">
        <v>138</v>
      </c>
      <c r="C81" s="12">
        <v>3.3340000000000001</v>
      </c>
      <c r="D81" s="12" t="s">
        <v>51</v>
      </c>
      <c r="E81" s="12" t="s">
        <v>17</v>
      </c>
      <c r="F81" s="12" t="s">
        <v>19</v>
      </c>
      <c r="G81" s="12" t="s">
        <v>19</v>
      </c>
      <c r="H81" s="12" t="s">
        <v>19</v>
      </c>
      <c r="I81" s="12" t="s">
        <v>19</v>
      </c>
      <c r="J81" s="12" t="s">
        <v>19</v>
      </c>
    </row>
    <row r="82" spans="1:10" x14ac:dyDescent="0.3">
      <c r="A82" s="12">
        <v>98</v>
      </c>
      <c r="B82" s="12" t="s">
        <v>115</v>
      </c>
      <c r="C82" s="12">
        <v>3.1930000000000001</v>
      </c>
      <c r="E82" s="12">
        <v>24.113</v>
      </c>
      <c r="F82" s="12">
        <v>19.265000000000001</v>
      </c>
      <c r="G82" s="12">
        <v>6.8559999999999999</v>
      </c>
      <c r="H82" s="12">
        <v>35.6</v>
      </c>
      <c r="I82" s="12">
        <v>3</v>
      </c>
      <c r="J82" s="12">
        <v>57.793999999999997</v>
      </c>
    </row>
    <row r="83" spans="1:10" x14ac:dyDescent="0.3">
      <c r="A83" s="12" t="s">
        <v>19</v>
      </c>
      <c r="B83" s="12" t="s">
        <v>139</v>
      </c>
      <c r="C83" s="12">
        <v>2.9420000000000002</v>
      </c>
      <c r="E83" s="12">
        <v>14.417</v>
      </c>
      <c r="F83" s="12" t="s">
        <v>19</v>
      </c>
      <c r="G83" s="12" t="s">
        <v>19</v>
      </c>
      <c r="H83" s="12" t="s">
        <v>19</v>
      </c>
      <c r="I83" s="12" t="s">
        <v>19</v>
      </c>
      <c r="J83" s="12" t="s">
        <v>19</v>
      </c>
    </row>
    <row r="84" spans="1:10" x14ac:dyDescent="0.3">
      <c r="A84" s="12">
        <v>99</v>
      </c>
      <c r="B84" s="12" t="s">
        <v>116</v>
      </c>
      <c r="C84" s="12">
        <v>1.736</v>
      </c>
      <c r="E84" s="12">
        <v>4.399</v>
      </c>
      <c r="F84" s="12">
        <v>4.0780000000000003</v>
      </c>
      <c r="G84" s="12">
        <v>0.45400000000000001</v>
      </c>
      <c r="H84" s="12">
        <v>11.1</v>
      </c>
      <c r="I84" s="12">
        <v>9</v>
      </c>
      <c r="J84" s="12">
        <v>36.704000000000001</v>
      </c>
    </row>
    <row r="85" spans="1:10" x14ac:dyDescent="0.3">
      <c r="A85" s="12" t="s">
        <v>19</v>
      </c>
      <c r="B85" s="12" t="s">
        <v>140</v>
      </c>
      <c r="C85" s="12">
        <v>1.57</v>
      </c>
      <c r="E85" s="12">
        <v>3.7570000000000001</v>
      </c>
      <c r="F85" s="12" t="s">
        <v>19</v>
      </c>
      <c r="G85" s="12" t="s">
        <v>19</v>
      </c>
      <c r="H85" s="12" t="s">
        <v>19</v>
      </c>
      <c r="I85" s="12" t="s">
        <v>19</v>
      </c>
      <c r="J85" s="12" t="s">
        <v>19</v>
      </c>
    </row>
    <row r="86" spans="1:10" x14ac:dyDescent="0.3">
      <c r="A86" s="12">
        <v>10</v>
      </c>
      <c r="B86" s="12" t="s">
        <v>63</v>
      </c>
      <c r="C86" s="12">
        <v>4.2999999999999997E-2</v>
      </c>
      <c r="D86" s="12" t="s">
        <v>51</v>
      </c>
      <c r="E86" s="12" t="s">
        <v>17</v>
      </c>
      <c r="F86" s="12" t="s">
        <v>17</v>
      </c>
      <c r="G86" s="12" t="s">
        <v>17</v>
      </c>
      <c r="H86" s="12" t="s">
        <v>17</v>
      </c>
      <c r="I86" s="12">
        <v>19683</v>
      </c>
      <c r="J86" s="12" t="s">
        <v>17</v>
      </c>
    </row>
    <row r="87" spans="1:10" x14ac:dyDescent="0.3">
      <c r="A87" s="12" t="s">
        <v>19</v>
      </c>
      <c r="B87" s="12" t="s">
        <v>87</v>
      </c>
      <c r="C87" s="12">
        <v>4.5999999999999999E-2</v>
      </c>
      <c r="E87" s="12" t="s">
        <v>17</v>
      </c>
      <c r="F87" s="12" t="s">
        <v>19</v>
      </c>
      <c r="G87" s="12" t="s">
        <v>19</v>
      </c>
      <c r="H87" s="12" t="s">
        <v>19</v>
      </c>
      <c r="I87" s="12" t="s">
        <v>19</v>
      </c>
      <c r="J87" s="12" t="s">
        <v>19</v>
      </c>
    </row>
    <row r="88" spans="1:10" x14ac:dyDescent="0.3">
      <c r="A88" s="12">
        <v>100</v>
      </c>
      <c r="B88" s="12" t="s">
        <v>117</v>
      </c>
      <c r="C88" s="12">
        <v>0.38300000000000001</v>
      </c>
      <c r="E88" s="12">
        <v>0.58099999999999996</v>
      </c>
      <c r="F88" s="12">
        <v>0.70199999999999996</v>
      </c>
      <c r="G88" s="12">
        <v>0.17100000000000001</v>
      </c>
      <c r="H88" s="12">
        <v>24.3</v>
      </c>
      <c r="I88" s="12">
        <v>27</v>
      </c>
      <c r="J88" s="12">
        <v>18.952000000000002</v>
      </c>
    </row>
    <row r="89" spans="1:10" x14ac:dyDescent="0.3">
      <c r="A89" s="12" t="s">
        <v>19</v>
      </c>
      <c r="B89" s="12" t="s">
        <v>141</v>
      </c>
      <c r="C89" s="12">
        <v>0.503</v>
      </c>
      <c r="E89" s="12">
        <v>0.82299999999999995</v>
      </c>
      <c r="F89" s="12" t="s">
        <v>19</v>
      </c>
      <c r="G89" s="12" t="s">
        <v>19</v>
      </c>
      <c r="H89" s="12" t="s">
        <v>19</v>
      </c>
      <c r="I89" s="12" t="s">
        <v>19</v>
      </c>
      <c r="J89" s="12" t="s">
        <v>19</v>
      </c>
    </row>
    <row r="90" spans="1:10" x14ac:dyDescent="0.3">
      <c r="A90" s="12">
        <v>101</v>
      </c>
      <c r="B90" s="12" t="s">
        <v>118</v>
      </c>
      <c r="C90" s="12">
        <v>0.11600000000000001</v>
      </c>
      <c r="E90" s="12">
        <v>0.10100000000000001</v>
      </c>
      <c r="F90" s="12">
        <v>0.59099999999999997</v>
      </c>
      <c r="G90" s="12">
        <v>0.69299999999999995</v>
      </c>
      <c r="H90" s="12">
        <v>117.2</v>
      </c>
      <c r="I90" s="12">
        <v>81</v>
      </c>
      <c r="J90" s="12">
        <v>47.893999999999998</v>
      </c>
    </row>
    <row r="91" spans="1:10" x14ac:dyDescent="0.3">
      <c r="A91" s="12" t="s">
        <v>19</v>
      </c>
      <c r="B91" s="12" t="s">
        <v>142</v>
      </c>
      <c r="C91" s="12">
        <v>0.624</v>
      </c>
      <c r="E91" s="12">
        <v>1.081</v>
      </c>
      <c r="F91" s="12" t="s">
        <v>19</v>
      </c>
      <c r="G91" s="12" t="s">
        <v>19</v>
      </c>
      <c r="H91" s="12" t="s">
        <v>19</v>
      </c>
      <c r="I91" s="12" t="s">
        <v>19</v>
      </c>
      <c r="J91" s="12" t="s">
        <v>19</v>
      </c>
    </row>
    <row r="92" spans="1:10" x14ac:dyDescent="0.3">
      <c r="A92" s="12">
        <v>102</v>
      </c>
      <c r="B92" s="12" t="s">
        <v>119</v>
      </c>
      <c r="C92" s="12">
        <v>5.6000000000000001E-2</v>
      </c>
      <c r="E92" s="12">
        <v>0.01</v>
      </c>
      <c r="F92" s="12">
        <v>8.2000000000000003E-2</v>
      </c>
      <c r="G92" s="12">
        <v>0.10199999999999999</v>
      </c>
      <c r="H92" s="12">
        <v>124.6</v>
      </c>
      <c r="I92" s="12">
        <v>243</v>
      </c>
      <c r="J92" s="12">
        <v>19.84</v>
      </c>
    </row>
    <row r="93" spans="1:10" x14ac:dyDescent="0.3">
      <c r="A93" s="12" t="s">
        <v>19</v>
      </c>
      <c r="B93" s="12" t="s">
        <v>143</v>
      </c>
      <c r="C93" s="12">
        <v>0.14699999999999999</v>
      </c>
      <c r="E93" s="12">
        <v>0.154</v>
      </c>
      <c r="F93" s="12" t="s">
        <v>19</v>
      </c>
      <c r="G93" s="12" t="s">
        <v>19</v>
      </c>
      <c r="H93" s="12" t="s">
        <v>19</v>
      </c>
      <c r="I93" s="12" t="s">
        <v>19</v>
      </c>
      <c r="J93" s="12" t="s">
        <v>19</v>
      </c>
    </row>
    <row r="94" spans="1:10" x14ac:dyDescent="0.3">
      <c r="A94" s="12">
        <v>103</v>
      </c>
      <c r="B94" s="12" t="s">
        <v>120</v>
      </c>
      <c r="C94" s="12">
        <v>4.4999999999999998E-2</v>
      </c>
      <c r="D94" s="12" t="s">
        <v>51</v>
      </c>
      <c r="E94" s="12" t="s">
        <v>17</v>
      </c>
      <c r="F94" s="12" t="s">
        <v>17</v>
      </c>
      <c r="G94" s="12" t="s">
        <v>17</v>
      </c>
      <c r="H94" s="12" t="s">
        <v>17</v>
      </c>
      <c r="I94" s="12">
        <v>729</v>
      </c>
      <c r="J94" s="12" t="s">
        <v>17</v>
      </c>
    </row>
    <row r="95" spans="1:10" x14ac:dyDescent="0.3">
      <c r="A95" s="12" t="s">
        <v>19</v>
      </c>
      <c r="B95" s="12" t="s">
        <v>144</v>
      </c>
      <c r="C95" s="12">
        <v>4.3999999999999997E-2</v>
      </c>
      <c r="D95" s="12" t="s">
        <v>51</v>
      </c>
      <c r="E95" s="12" t="s">
        <v>17</v>
      </c>
      <c r="F95" s="12" t="s">
        <v>19</v>
      </c>
      <c r="G95" s="12" t="s">
        <v>19</v>
      </c>
      <c r="H95" s="12" t="s">
        <v>19</v>
      </c>
      <c r="I95" s="12" t="s">
        <v>19</v>
      </c>
      <c r="J95" s="12" t="s">
        <v>19</v>
      </c>
    </row>
    <row r="96" spans="1:10" x14ac:dyDescent="0.3">
      <c r="A96" s="12">
        <v>104</v>
      </c>
      <c r="B96" s="12" t="s">
        <v>121</v>
      </c>
      <c r="C96" s="12">
        <v>6.2E-2</v>
      </c>
      <c r="E96" s="12">
        <v>1.7999999999999999E-2</v>
      </c>
      <c r="F96" s="12">
        <v>1.7000000000000001E-2</v>
      </c>
      <c r="G96" s="12">
        <v>2E-3</v>
      </c>
      <c r="H96" s="12">
        <v>9.1999999999999993</v>
      </c>
      <c r="I96" s="12">
        <v>2187</v>
      </c>
      <c r="J96" s="12">
        <v>36.661000000000001</v>
      </c>
    </row>
    <row r="97" spans="1:10" x14ac:dyDescent="0.3">
      <c r="A97" s="12" t="s">
        <v>19</v>
      </c>
      <c r="B97" s="12" t="s">
        <v>145</v>
      </c>
      <c r="C97" s="12">
        <v>6.0999999999999999E-2</v>
      </c>
      <c r="E97" s="12">
        <v>1.6E-2</v>
      </c>
      <c r="F97" s="12" t="s">
        <v>19</v>
      </c>
      <c r="G97" s="12" t="s">
        <v>19</v>
      </c>
      <c r="H97" s="12" t="s">
        <v>19</v>
      </c>
      <c r="I97" s="12" t="s">
        <v>19</v>
      </c>
      <c r="J97" s="12" t="s">
        <v>19</v>
      </c>
    </row>
    <row r="98" spans="1:10" x14ac:dyDescent="0.3">
      <c r="A98" s="12">
        <v>105</v>
      </c>
      <c r="B98" s="12" t="s">
        <v>122</v>
      </c>
      <c r="C98" s="12">
        <v>4.9000000000000002E-2</v>
      </c>
      <c r="E98" s="12">
        <v>0</v>
      </c>
      <c r="F98" s="12">
        <v>0</v>
      </c>
      <c r="G98" s="12">
        <v>0</v>
      </c>
      <c r="H98" s="12">
        <v>0</v>
      </c>
      <c r="I98" s="12">
        <v>6561</v>
      </c>
      <c r="J98" s="12">
        <v>0.129</v>
      </c>
    </row>
    <row r="99" spans="1:10" x14ac:dyDescent="0.3">
      <c r="A99" s="12" t="s">
        <v>19</v>
      </c>
      <c r="B99" s="12" t="s">
        <v>146</v>
      </c>
      <c r="C99" s="12">
        <v>4.2999999999999997E-2</v>
      </c>
      <c r="D99" s="12" t="s">
        <v>51</v>
      </c>
      <c r="E99" s="12" t="s">
        <v>17</v>
      </c>
      <c r="F99" s="12" t="s">
        <v>19</v>
      </c>
      <c r="G99" s="12" t="s">
        <v>19</v>
      </c>
      <c r="H99" s="12" t="s">
        <v>19</v>
      </c>
      <c r="I99" s="12" t="s">
        <v>19</v>
      </c>
      <c r="J99" s="12" t="s">
        <v>19</v>
      </c>
    </row>
    <row r="100" spans="1:10" x14ac:dyDescent="0.3">
      <c r="A100" s="12">
        <v>106</v>
      </c>
      <c r="B100" s="12" t="s">
        <v>123</v>
      </c>
      <c r="C100" s="12">
        <v>4.2999999999999997E-2</v>
      </c>
      <c r="D100" s="12" t="s">
        <v>51</v>
      </c>
      <c r="E100" s="12" t="s">
        <v>17</v>
      </c>
      <c r="F100" s="12" t="s">
        <v>17</v>
      </c>
      <c r="G100" s="12" t="s">
        <v>17</v>
      </c>
      <c r="H100" s="12" t="s">
        <v>17</v>
      </c>
      <c r="I100" s="12">
        <v>19683</v>
      </c>
      <c r="J100" s="12" t="s">
        <v>17</v>
      </c>
    </row>
    <row r="101" spans="1:10" x14ac:dyDescent="0.3">
      <c r="A101" s="12" t="s">
        <v>19</v>
      </c>
      <c r="B101" s="12" t="s">
        <v>147</v>
      </c>
      <c r="C101" s="12">
        <v>4.2999999999999997E-2</v>
      </c>
      <c r="D101" s="12" t="s">
        <v>51</v>
      </c>
      <c r="E101" s="12" t="s">
        <v>17</v>
      </c>
      <c r="F101" s="12" t="s">
        <v>19</v>
      </c>
      <c r="G101" s="12" t="s">
        <v>19</v>
      </c>
      <c r="H101" s="12" t="s">
        <v>19</v>
      </c>
      <c r="I101" s="12" t="s">
        <v>19</v>
      </c>
      <c r="J101" s="12" t="s">
        <v>19</v>
      </c>
    </row>
    <row r="102" spans="1:10" x14ac:dyDescent="0.3">
      <c r="A102" s="12">
        <v>107</v>
      </c>
      <c r="B102" s="12" t="s">
        <v>124</v>
      </c>
      <c r="C102" s="12">
        <v>4.3999999999999997E-2</v>
      </c>
      <c r="D102" s="12" t="s">
        <v>51</v>
      </c>
      <c r="E102" s="12" t="s">
        <v>17</v>
      </c>
      <c r="F102" s="12" t="s">
        <v>17</v>
      </c>
      <c r="G102" s="12" t="s">
        <v>17</v>
      </c>
      <c r="H102" s="12" t="s">
        <v>17</v>
      </c>
      <c r="I102" s="12">
        <v>59049</v>
      </c>
      <c r="J102" s="12" t="s">
        <v>17</v>
      </c>
    </row>
    <row r="103" spans="1:10" x14ac:dyDescent="0.3">
      <c r="A103" s="12" t="s">
        <v>19</v>
      </c>
      <c r="B103" s="12" t="s">
        <v>148</v>
      </c>
      <c r="C103" s="12">
        <v>4.2999999999999997E-2</v>
      </c>
      <c r="D103" s="12" t="s">
        <v>51</v>
      </c>
      <c r="E103" s="12" t="s">
        <v>17</v>
      </c>
      <c r="F103" s="12" t="s">
        <v>19</v>
      </c>
      <c r="G103" s="12" t="s">
        <v>19</v>
      </c>
      <c r="H103" s="12" t="s">
        <v>19</v>
      </c>
      <c r="I103" s="12" t="s">
        <v>19</v>
      </c>
      <c r="J103" s="12" t="s">
        <v>19</v>
      </c>
    </row>
    <row r="104" spans="1:10" x14ac:dyDescent="0.3">
      <c r="A104" s="12">
        <v>108</v>
      </c>
      <c r="B104" s="12" t="s">
        <v>125</v>
      </c>
      <c r="C104" s="12">
        <v>4.4999999999999998E-2</v>
      </c>
      <c r="D104" s="12" t="s">
        <v>51</v>
      </c>
      <c r="E104" s="12" t="s">
        <v>17</v>
      </c>
      <c r="F104" s="12" t="s">
        <v>17</v>
      </c>
      <c r="G104" s="12" t="s">
        <v>17</v>
      </c>
      <c r="H104" s="12" t="s">
        <v>17</v>
      </c>
      <c r="I104" s="12">
        <v>177147</v>
      </c>
      <c r="J104" s="12" t="s">
        <v>17</v>
      </c>
    </row>
    <row r="105" spans="1:10" x14ac:dyDescent="0.3">
      <c r="A105" s="12" t="s">
        <v>19</v>
      </c>
      <c r="B105" s="12" t="s">
        <v>149</v>
      </c>
      <c r="C105" s="12">
        <v>4.2999999999999997E-2</v>
      </c>
      <c r="D105" s="12" t="s">
        <v>51</v>
      </c>
      <c r="E105" s="12" t="s">
        <v>17</v>
      </c>
      <c r="F105" s="12" t="s">
        <v>19</v>
      </c>
      <c r="G105" s="12" t="s">
        <v>19</v>
      </c>
      <c r="H105" s="12" t="s">
        <v>19</v>
      </c>
      <c r="I105" s="12" t="s">
        <v>19</v>
      </c>
      <c r="J105" s="12" t="s">
        <v>19</v>
      </c>
    </row>
    <row r="106" spans="1:10" x14ac:dyDescent="0.3">
      <c r="A106" s="12">
        <v>109</v>
      </c>
      <c r="B106" s="12" t="s">
        <v>162</v>
      </c>
      <c r="C106" s="12">
        <v>3.3479999999999999</v>
      </c>
      <c r="D106" s="12" t="s">
        <v>51</v>
      </c>
      <c r="E106" s="12" t="s">
        <v>17</v>
      </c>
      <c r="F106" s="12" t="s">
        <v>17</v>
      </c>
      <c r="G106" s="12" t="s">
        <v>17</v>
      </c>
      <c r="H106" s="12" t="s">
        <v>17</v>
      </c>
      <c r="I106" s="12">
        <v>1</v>
      </c>
      <c r="J106" s="12" t="s">
        <v>17</v>
      </c>
    </row>
    <row r="107" spans="1:10" x14ac:dyDescent="0.3">
      <c r="A107" s="12" t="s">
        <v>19</v>
      </c>
      <c r="B107" s="12" t="s">
        <v>186</v>
      </c>
      <c r="C107" s="12">
        <v>3.3450000000000002</v>
      </c>
      <c r="D107" s="12" t="s">
        <v>51</v>
      </c>
      <c r="E107" s="12" t="s">
        <v>17</v>
      </c>
      <c r="F107" s="12" t="s">
        <v>19</v>
      </c>
      <c r="G107" s="12" t="s">
        <v>19</v>
      </c>
      <c r="H107" s="12" t="s">
        <v>19</v>
      </c>
      <c r="I107" s="12" t="s">
        <v>19</v>
      </c>
      <c r="J107" s="12" t="s">
        <v>19</v>
      </c>
    </row>
    <row r="108" spans="1:10" x14ac:dyDescent="0.3">
      <c r="A108" s="12">
        <v>11</v>
      </c>
      <c r="B108" s="12" t="s">
        <v>64</v>
      </c>
      <c r="C108" s="12">
        <v>6.3E-2</v>
      </c>
      <c r="E108" s="12">
        <v>1.9E-2</v>
      </c>
      <c r="F108" s="12">
        <v>1.9E-2</v>
      </c>
      <c r="G108" s="12">
        <v>1E-3</v>
      </c>
      <c r="H108" s="12">
        <v>4.4000000000000004</v>
      </c>
      <c r="I108" s="12">
        <v>59049</v>
      </c>
      <c r="J108" s="12">
        <v>1105.4580000000001</v>
      </c>
    </row>
    <row r="109" spans="1:10" x14ac:dyDescent="0.3">
      <c r="A109" s="12" t="s">
        <v>19</v>
      </c>
      <c r="B109" s="12" t="s">
        <v>88</v>
      </c>
      <c r="C109" s="12">
        <v>6.2E-2</v>
      </c>
      <c r="E109" s="12">
        <v>1.7999999999999999E-2</v>
      </c>
      <c r="F109" s="12" t="s">
        <v>19</v>
      </c>
      <c r="G109" s="12" t="s">
        <v>19</v>
      </c>
      <c r="H109" s="12" t="s">
        <v>19</v>
      </c>
      <c r="I109" s="12" t="s">
        <v>19</v>
      </c>
      <c r="J109" s="12" t="s">
        <v>19</v>
      </c>
    </row>
    <row r="110" spans="1:10" x14ac:dyDescent="0.3">
      <c r="A110" s="12">
        <v>110</v>
      </c>
      <c r="B110" s="12" t="s">
        <v>163</v>
      </c>
      <c r="C110" s="12">
        <v>3.1840000000000002</v>
      </c>
      <c r="E110" s="12">
        <v>23.420999999999999</v>
      </c>
      <c r="F110" s="12">
        <v>18.254000000000001</v>
      </c>
      <c r="G110" s="12">
        <v>7.306</v>
      </c>
      <c r="H110" s="12">
        <v>40</v>
      </c>
      <c r="I110" s="12">
        <v>3</v>
      </c>
      <c r="J110" s="12">
        <v>54.762999999999998</v>
      </c>
    </row>
    <row r="111" spans="1:10" x14ac:dyDescent="0.3">
      <c r="A111" s="12" t="s">
        <v>19</v>
      </c>
      <c r="B111" s="12" t="s">
        <v>187</v>
      </c>
      <c r="C111" s="12">
        <v>2.8690000000000002</v>
      </c>
      <c r="E111" s="12">
        <v>13.087999999999999</v>
      </c>
      <c r="F111" s="12" t="s">
        <v>19</v>
      </c>
      <c r="G111" s="12" t="s">
        <v>19</v>
      </c>
      <c r="H111" s="12" t="s">
        <v>19</v>
      </c>
      <c r="I111" s="12" t="s">
        <v>19</v>
      </c>
      <c r="J111" s="12" t="s">
        <v>19</v>
      </c>
    </row>
    <row r="112" spans="1:10" x14ac:dyDescent="0.3">
      <c r="A112" s="12">
        <v>111</v>
      </c>
      <c r="B112" s="12" t="s">
        <v>164</v>
      </c>
      <c r="C112" s="12">
        <v>1.452</v>
      </c>
      <c r="E112" s="12">
        <v>3.343</v>
      </c>
      <c r="F112" s="12">
        <v>3.1579999999999999</v>
      </c>
      <c r="G112" s="12">
        <v>0.26200000000000001</v>
      </c>
      <c r="H112" s="12">
        <v>8.3000000000000007</v>
      </c>
      <c r="I112" s="12">
        <v>9</v>
      </c>
      <c r="J112" s="12">
        <v>28.423999999999999</v>
      </c>
    </row>
    <row r="113" spans="1:10" x14ac:dyDescent="0.3">
      <c r="A113" s="12" t="s">
        <v>19</v>
      </c>
      <c r="B113" s="12" t="s">
        <v>188</v>
      </c>
      <c r="C113" s="12">
        <v>1.34</v>
      </c>
      <c r="E113" s="12">
        <v>2.9729999999999999</v>
      </c>
      <c r="F113" s="12" t="s">
        <v>19</v>
      </c>
      <c r="G113" s="12" t="s">
        <v>19</v>
      </c>
      <c r="H113" s="12" t="s">
        <v>19</v>
      </c>
      <c r="I113" s="12" t="s">
        <v>19</v>
      </c>
      <c r="J113" s="12" t="s">
        <v>19</v>
      </c>
    </row>
    <row r="114" spans="1:10" x14ac:dyDescent="0.3">
      <c r="A114" s="12">
        <v>112</v>
      </c>
      <c r="B114" s="12" t="s">
        <v>165</v>
      </c>
      <c r="C114" s="12">
        <v>0.42599999999999999</v>
      </c>
      <c r="E114" s="12">
        <v>0.66800000000000004</v>
      </c>
      <c r="F114" s="12">
        <v>0.629</v>
      </c>
      <c r="G114" s="12">
        <v>5.5E-2</v>
      </c>
      <c r="H114" s="12">
        <v>8.6999999999999993</v>
      </c>
      <c r="I114" s="12">
        <v>27</v>
      </c>
      <c r="J114" s="12">
        <v>16.981999999999999</v>
      </c>
    </row>
    <row r="115" spans="1:10" x14ac:dyDescent="0.3">
      <c r="A115" s="12" t="s">
        <v>19</v>
      </c>
      <c r="B115" s="12" t="s">
        <v>189</v>
      </c>
      <c r="C115" s="12">
        <v>0.38700000000000001</v>
      </c>
      <c r="E115" s="12">
        <v>0.59</v>
      </c>
      <c r="F115" s="12" t="s">
        <v>19</v>
      </c>
      <c r="G115" s="12" t="s">
        <v>19</v>
      </c>
      <c r="H115" s="12" t="s">
        <v>19</v>
      </c>
      <c r="I115" s="12" t="s">
        <v>19</v>
      </c>
      <c r="J115" s="12" t="s">
        <v>19</v>
      </c>
    </row>
    <row r="116" spans="1:10" x14ac:dyDescent="0.3">
      <c r="A116" s="12">
        <v>113</v>
      </c>
      <c r="B116" s="12" t="s">
        <v>166</v>
      </c>
      <c r="C116" s="12">
        <v>0.11899999999999999</v>
      </c>
      <c r="E116" s="12">
        <v>0.106</v>
      </c>
      <c r="F116" s="12">
        <v>0.1</v>
      </c>
      <c r="G116" s="12">
        <v>0.01</v>
      </c>
      <c r="H116" s="12">
        <v>9.5</v>
      </c>
      <c r="I116" s="12">
        <v>81</v>
      </c>
      <c r="J116" s="12">
        <v>8.0690000000000008</v>
      </c>
    </row>
    <row r="117" spans="1:10" x14ac:dyDescent="0.3">
      <c r="A117" s="12" t="s">
        <v>19</v>
      </c>
      <c r="B117" s="12" t="s">
        <v>190</v>
      </c>
      <c r="C117" s="12">
        <v>0.111</v>
      </c>
      <c r="E117" s="12">
        <v>9.2999999999999999E-2</v>
      </c>
      <c r="F117" s="12" t="s">
        <v>19</v>
      </c>
      <c r="G117" s="12" t="s">
        <v>19</v>
      </c>
      <c r="H117" s="12" t="s">
        <v>19</v>
      </c>
      <c r="I117" s="12" t="s">
        <v>19</v>
      </c>
      <c r="J117" s="12" t="s">
        <v>19</v>
      </c>
    </row>
    <row r="118" spans="1:10" x14ac:dyDescent="0.3">
      <c r="A118" s="12">
        <v>114</v>
      </c>
      <c r="B118" s="12" t="s">
        <v>167</v>
      </c>
      <c r="C118" s="12">
        <v>8.2000000000000003E-2</v>
      </c>
      <c r="E118" s="12">
        <v>4.8000000000000001E-2</v>
      </c>
      <c r="F118" s="12">
        <v>4.3999999999999997E-2</v>
      </c>
      <c r="G118" s="12">
        <v>5.0000000000000001E-3</v>
      </c>
      <c r="H118" s="12">
        <v>11.3</v>
      </c>
      <c r="I118" s="12">
        <v>243</v>
      </c>
      <c r="J118" s="12">
        <v>10.743</v>
      </c>
    </row>
    <row r="119" spans="1:10" x14ac:dyDescent="0.3">
      <c r="A119" s="12" t="s">
        <v>19</v>
      </c>
      <c r="B119" s="12" t="s">
        <v>191</v>
      </c>
      <c r="C119" s="12">
        <v>7.6999999999999999E-2</v>
      </c>
      <c r="E119" s="12">
        <v>4.1000000000000002E-2</v>
      </c>
      <c r="F119" s="12" t="s">
        <v>19</v>
      </c>
      <c r="G119" s="12" t="s">
        <v>19</v>
      </c>
      <c r="H119" s="12" t="s">
        <v>19</v>
      </c>
      <c r="I119" s="12" t="s">
        <v>19</v>
      </c>
      <c r="J119" s="12" t="s">
        <v>19</v>
      </c>
    </row>
    <row r="120" spans="1:10" x14ac:dyDescent="0.3">
      <c r="A120" s="12">
        <v>115</v>
      </c>
      <c r="B120" s="12" t="s">
        <v>168</v>
      </c>
      <c r="C120" s="12">
        <v>4.5999999999999999E-2</v>
      </c>
      <c r="E120" s="12" t="s">
        <v>17</v>
      </c>
      <c r="F120" s="12" t="s">
        <v>17</v>
      </c>
      <c r="G120" s="12" t="s">
        <v>17</v>
      </c>
      <c r="H120" s="12" t="s">
        <v>17</v>
      </c>
      <c r="I120" s="12">
        <v>729</v>
      </c>
      <c r="J120" s="12" t="s">
        <v>17</v>
      </c>
    </row>
    <row r="121" spans="1:10" x14ac:dyDescent="0.3">
      <c r="A121" s="12" t="s">
        <v>19</v>
      </c>
      <c r="B121" s="12" t="s">
        <v>192</v>
      </c>
      <c r="C121" s="12">
        <v>4.4999999999999998E-2</v>
      </c>
      <c r="E121" s="12" t="s">
        <v>17</v>
      </c>
      <c r="F121" s="12" t="s">
        <v>19</v>
      </c>
      <c r="G121" s="12" t="s">
        <v>19</v>
      </c>
      <c r="H121" s="12" t="s">
        <v>19</v>
      </c>
      <c r="I121" s="12" t="s">
        <v>19</v>
      </c>
      <c r="J121" s="12" t="s">
        <v>19</v>
      </c>
    </row>
    <row r="122" spans="1:10" x14ac:dyDescent="0.3">
      <c r="A122" s="12">
        <v>116</v>
      </c>
      <c r="B122" s="12" t="s">
        <v>169</v>
      </c>
      <c r="C122" s="12">
        <v>7.2999999999999995E-2</v>
      </c>
      <c r="E122" s="12">
        <v>3.5000000000000003E-2</v>
      </c>
      <c r="F122" s="12">
        <v>0.02</v>
      </c>
      <c r="G122" s="12">
        <v>2.1000000000000001E-2</v>
      </c>
      <c r="H122" s="12">
        <v>106.6</v>
      </c>
      <c r="I122" s="12">
        <v>2187</v>
      </c>
      <c r="J122" s="12">
        <v>43.345999999999997</v>
      </c>
    </row>
    <row r="123" spans="1:10" x14ac:dyDescent="0.3">
      <c r="A123" s="12" t="s">
        <v>19</v>
      </c>
      <c r="B123" s="12" t="s">
        <v>193</v>
      </c>
      <c r="C123" s="12">
        <v>5.2999999999999999E-2</v>
      </c>
      <c r="E123" s="12">
        <v>5.0000000000000001E-3</v>
      </c>
      <c r="F123" s="12" t="s">
        <v>19</v>
      </c>
      <c r="G123" s="12" t="s">
        <v>19</v>
      </c>
      <c r="H123" s="12" t="s">
        <v>19</v>
      </c>
      <c r="I123" s="12" t="s">
        <v>19</v>
      </c>
      <c r="J123" s="12" t="s">
        <v>19</v>
      </c>
    </row>
    <row r="124" spans="1:10" x14ac:dyDescent="0.3">
      <c r="A124" s="12">
        <v>117</v>
      </c>
      <c r="B124" s="12" t="s">
        <v>170</v>
      </c>
      <c r="C124" s="12">
        <v>4.2000000000000003E-2</v>
      </c>
      <c r="D124" s="12" t="s">
        <v>51</v>
      </c>
      <c r="E124" s="12" t="s">
        <v>17</v>
      </c>
      <c r="F124" s="12" t="s">
        <v>17</v>
      </c>
      <c r="G124" s="12" t="s">
        <v>17</v>
      </c>
      <c r="H124" s="12" t="s">
        <v>17</v>
      </c>
      <c r="I124" s="12">
        <v>6561</v>
      </c>
      <c r="J124" s="12" t="s">
        <v>17</v>
      </c>
    </row>
    <row r="125" spans="1:10" x14ac:dyDescent="0.3">
      <c r="A125" s="12" t="s">
        <v>19</v>
      </c>
      <c r="B125" s="12" t="s">
        <v>194</v>
      </c>
      <c r="C125" s="12">
        <v>4.3999999999999997E-2</v>
      </c>
      <c r="D125" s="12" t="s">
        <v>51</v>
      </c>
      <c r="E125" s="12" t="s">
        <v>17</v>
      </c>
      <c r="F125" s="12" t="s">
        <v>19</v>
      </c>
      <c r="G125" s="12" t="s">
        <v>19</v>
      </c>
      <c r="H125" s="12" t="s">
        <v>19</v>
      </c>
      <c r="I125" s="12" t="s">
        <v>19</v>
      </c>
      <c r="J125" s="12" t="s">
        <v>19</v>
      </c>
    </row>
    <row r="126" spans="1:10" x14ac:dyDescent="0.3">
      <c r="A126" s="12">
        <v>118</v>
      </c>
      <c r="B126" s="12" t="s">
        <v>171</v>
      </c>
      <c r="C126" s="12">
        <v>4.2999999999999997E-2</v>
      </c>
      <c r="D126" s="12" t="s">
        <v>51</v>
      </c>
      <c r="E126" s="12" t="s">
        <v>17</v>
      </c>
      <c r="F126" s="12" t="s">
        <v>17</v>
      </c>
      <c r="G126" s="12" t="s">
        <v>17</v>
      </c>
      <c r="H126" s="12" t="s">
        <v>17</v>
      </c>
      <c r="I126" s="12">
        <v>19683</v>
      </c>
      <c r="J126" s="12" t="s">
        <v>17</v>
      </c>
    </row>
    <row r="127" spans="1:10" x14ac:dyDescent="0.3">
      <c r="A127" s="12" t="s">
        <v>19</v>
      </c>
      <c r="B127" s="12" t="s">
        <v>195</v>
      </c>
      <c r="C127" s="12">
        <v>4.2999999999999997E-2</v>
      </c>
      <c r="D127" s="12" t="s">
        <v>51</v>
      </c>
      <c r="E127" s="12" t="s">
        <v>17</v>
      </c>
      <c r="F127" s="12" t="s">
        <v>19</v>
      </c>
      <c r="G127" s="12" t="s">
        <v>19</v>
      </c>
      <c r="H127" s="12" t="s">
        <v>19</v>
      </c>
      <c r="I127" s="12" t="s">
        <v>19</v>
      </c>
      <c r="J127" s="12" t="s">
        <v>19</v>
      </c>
    </row>
    <row r="128" spans="1:10" x14ac:dyDescent="0.3">
      <c r="A128" s="12">
        <v>119</v>
      </c>
      <c r="B128" s="12" t="s">
        <v>172</v>
      </c>
      <c r="C128" s="12">
        <v>4.5999999999999999E-2</v>
      </c>
      <c r="E128" s="12" t="s">
        <v>17</v>
      </c>
      <c r="F128" s="12" t="s">
        <v>17</v>
      </c>
      <c r="G128" s="12" t="s">
        <v>17</v>
      </c>
      <c r="H128" s="12" t="s">
        <v>17</v>
      </c>
      <c r="I128" s="12">
        <v>59049</v>
      </c>
      <c r="J128" s="12" t="s">
        <v>17</v>
      </c>
    </row>
    <row r="129" spans="1:10" x14ac:dyDescent="0.3">
      <c r="A129" s="12" t="s">
        <v>19</v>
      </c>
      <c r="B129" s="12" t="s">
        <v>196</v>
      </c>
      <c r="C129" s="12">
        <v>4.8000000000000001E-2</v>
      </c>
      <c r="E129" s="12" t="s">
        <v>17</v>
      </c>
      <c r="F129" s="12" t="s">
        <v>19</v>
      </c>
      <c r="G129" s="12" t="s">
        <v>19</v>
      </c>
      <c r="H129" s="12" t="s">
        <v>19</v>
      </c>
      <c r="I129" s="12" t="s">
        <v>19</v>
      </c>
      <c r="J129" s="12" t="s">
        <v>19</v>
      </c>
    </row>
    <row r="130" spans="1:10" x14ac:dyDescent="0.3">
      <c r="A130" s="12">
        <v>12</v>
      </c>
      <c r="B130" s="12" t="s">
        <v>65</v>
      </c>
      <c r="C130" s="12">
        <v>4.7E-2</v>
      </c>
      <c r="E130" s="12" t="s">
        <v>17</v>
      </c>
      <c r="F130" s="12">
        <v>1E-3</v>
      </c>
      <c r="G130" s="12">
        <v>0</v>
      </c>
      <c r="H130" s="12">
        <v>0</v>
      </c>
      <c r="I130" s="12">
        <v>177147</v>
      </c>
      <c r="J130" s="12">
        <v>169.869</v>
      </c>
    </row>
    <row r="131" spans="1:10" x14ac:dyDescent="0.3">
      <c r="A131" s="12" t="s">
        <v>19</v>
      </c>
      <c r="B131" s="12" t="s">
        <v>89</v>
      </c>
      <c r="C131" s="12">
        <v>0.05</v>
      </c>
      <c r="E131" s="12">
        <v>1E-3</v>
      </c>
      <c r="F131" s="12" t="s">
        <v>19</v>
      </c>
      <c r="G131" s="12" t="s">
        <v>19</v>
      </c>
      <c r="H131" s="12" t="s">
        <v>19</v>
      </c>
      <c r="I131" s="12" t="s">
        <v>19</v>
      </c>
      <c r="J131" s="12" t="s">
        <v>19</v>
      </c>
    </row>
    <row r="132" spans="1:10" x14ac:dyDescent="0.3">
      <c r="A132" s="12">
        <v>120</v>
      </c>
      <c r="B132" s="12" t="s">
        <v>173</v>
      </c>
      <c r="C132" s="12">
        <v>4.2999999999999997E-2</v>
      </c>
      <c r="D132" s="12" t="s">
        <v>51</v>
      </c>
      <c r="E132" s="12" t="s">
        <v>17</v>
      </c>
      <c r="F132" s="12" t="s">
        <v>17</v>
      </c>
      <c r="G132" s="12" t="s">
        <v>17</v>
      </c>
      <c r="H132" s="12" t="s">
        <v>17</v>
      </c>
      <c r="I132" s="12">
        <v>177147</v>
      </c>
      <c r="J132" s="12" t="s">
        <v>17</v>
      </c>
    </row>
    <row r="133" spans="1:10" x14ac:dyDescent="0.3">
      <c r="A133" s="12" t="s">
        <v>19</v>
      </c>
      <c r="B133" s="12" t="s">
        <v>197</v>
      </c>
      <c r="C133" s="12">
        <v>4.2999999999999997E-2</v>
      </c>
      <c r="D133" s="12" t="s">
        <v>51</v>
      </c>
      <c r="E133" s="12" t="s">
        <v>17</v>
      </c>
      <c r="F133" s="12" t="s">
        <v>19</v>
      </c>
      <c r="G133" s="12" t="s">
        <v>19</v>
      </c>
      <c r="H133" s="12" t="s">
        <v>19</v>
      </c>
      <c r="I133" s="12" t="s">
        <v>19</v>
      </c>
      <c r="J133" s="12" t="s">
        <v>19</v>
      </c>
    </row>
    <row r="134" spans="1:10" x14ac:dyDescent="0.3">
      <c r="A134" s="12">
        <v>121</v>
      </c>
      <c r="B134" s="12" t="s">
        <v>210</v>
      </c>
      <c r="C134" s="12">
        <v>0.186</v>
      </c>
      <c r="E134" s="12">
        <v>0.219</v>
      </c>
      <c r="F134" s="12">
        <v>0.111</v>
      </c>
      <c r="G134" s="12">
        <v>0.152</v>
      </c>
      <c r="H134" s="12">
        <v>136.1</v>
      </c>
      <c r="I134" s="12">
        <v>1</v>
      </c>
      <c r="J134" s="12">
        <v>0.111</v>
      </c>
    </row>
    <row r="135" spans="1:10" x14ac:dyDescent="0.3">
      <c r="A135" s="12" t="s">
        <v>19</v>
      </c>
      <c r="B135" s="12" t="s">
        <v>234</v>
      </c>
      <c r="C135" s="12">
        <v>5.1999999999999998E-2</v>
      </c>
      <c r="E135" s="12">
        <v>4.0000000000000001E-3</v>
      </c>
      <c r="F135" s="12" t="s">
        <v>19</v>
      </c>
      <c r="G135" s="12" t="s">
        <v>19</v>
      </c>
      <c r="H135" s="12" t="s">
        <v>19</v>
      </c>
      <c r="I135" s="12" t="s">
        <v>19</v>
      </c>
      <c r="J135" s="12" t="s">
        <v>19</v>
      </c>
    </row>
    <row r="136" spans="1:10" x14ac:dyDescent="0.3">
      <c r="A136" s="12">
        <v>122</v>
      </c>
      <c r="B136" s="12" t="s">
        <v>211</v>
      </c>
      <c r="C136" s="12">
        <v>0.23699999999999999</v>
      </c>
      <c r="E136" s="12">
        <v>0.31</v>
      </c>
      <c r="F136" s="12">
        <v>0.31</v>
      </c>
      <c r="G136" s="12">
        <v>0</v>
      </c>
      <c r="H136" s="12">
        <v>0</v>
      </c>
      <c r="I136" s="12">
        <v>3</v>
      </c>
      <c r="J136" s="12">
        <v>0.92900000000000005</v>
      </c>
    </row>
    <row r="137" spans="1:10" x14ac:dyDescent="0.3">
      <c r="A137" s="12" t="s">
        <v>19</v>
      </c>
      <c r="B137" s="12" t="s">
        <v>235</v>
      </c>
      <c r="C137" s="12">
        <v>4.8000000000000001E-2</v>
      </c>
      <c r="E137" s="12" t="s">
        <v>17</v>
      </c>
      <c r="F137" s="12" t="s">
        <v>19</v>
      </c>
      <c r="G137" s="12" t="s">
        <v>19</v>
      </c>
      <c r="H137" s="12" t="s">
        <v>19</v>
      </c>
      <c r="I137" s="12" t="s">
        <v>19</v>
      </c>
      <c r="J137" s="12" t="s">
        <v>19</v>
      </c>
    </row>
    <row r="138" spans="1:10" x14ac:dyDescent="0.3">
      <c r="A138" s="12">
        <v>123</v>
      </c>
      <c r="B138" s="12" t="s">
        <v>212</v>
      </c>
      <c r="C138" s="12">
        <v>4.8000000000000001E-2</v>
      </c>
      <c r="E138" s="12" t="s">
        <v>17</v>
      </c>
      <c r="F138" s="12" t="s">
        <v>17</v>
      </c>
      <c r="G138" s="12" t="s">
        <v>17</v>
      </c>
      <c r="H138" s="12" t="s">
        <v>17</v>
      </c>
      <c r="I138" s="12">
        <v>9</v>
      </c>
      <c r="J138" s="12" t="s">
        <v>17</v>
      </c>
    </row>
    <row r="139" spans="1:10" x14ac:dyDescent="0.3">
      <c r="A139" s="12" t="s">
        <v>19</v>
      </c>
      <c r="B139" s="12" t="s">
        <v>236</v>
      </c>
      <c r="C139" s="12">
        <v>4.3999999999999997E-2</v>
      </c>
      <c r="D139" s="12" t="s">
        <v>51</v>
      </c>
      <c r="E139" s="12" t="s">
        <v>17</v>
      </c>
      <c r="F139" s="12" t="s">
        <v>19</v>
      </c>
      <c r="G139" s="12" t="s">
        <v>19</v>
      </c>
      <c r="H139" s="12" t="s">
        <v>19</v>
      </c>
      <c r="I139" s="12" t="s">
        <v>19</v>
      </c>
      <c r="J139" s="12" t="s">
        <v>19</v>
      </c>
    </row>
    <row r="140" spans="1:10" x14ac:dyDescent="0.3">
      <c r="A140" s="12">
        <v>124</v>
      </c>
      <c r="B140" s="12" t="s">
        <v>213</v>
      </c>
      <c r="C140" s="12">
        <v>0.06</v>
      </c>
      <c r="E140" s="12">
        <v>1.4999999999999999E-2</v>
      </c>
      <c r="F140" s="12">
        <v>0.01</v>
      </c>
      <c r="G140" s="12">
        <v>7.0000000000000001E-3</v>
      </c>
      <c r="H140" s="12">
        <v>77.400000000000006</v>
      </c>
      <c r="I140" s="12">
        <v>27</v>
      </c>
      <c r="J140" s="12">
        <v>0.25900000000000001</v>
      </c>
    </row>
    <row r="141" spans="1:10" x14ac:dyDescent="0.3">
      <c r="A141" s="12" t="s">
        <v>19</v>
      </c>
      <c r="B141" s="12" t="s">
        <v>237</v>
      </c>
      <c r="C141" s="12">
        <v>5.1999999999999998E-2</v>
      </c>
      <c r="E141" s="12">
        <v>4.0000000000000001E-3</v>
      </c>
      <c r="F141" s="12" t="s">
        <v>19</v>
      </c>
      <c r="G141" s="12" t="s">
        <v>19</v>
      </c>
      <c r="H141" s="12" t="s">
        <v>19</v>
      </c>
      <c r="I141" s="12" t="s">
        <v>19</v>
      </c>
      <c r="J141" s="12" t="s">
        <v>19</v>
      </c>
    </row>
    <row r="142" spans="1:10" x14ac:dyDescent="0.3">
      <c r="A142" s="12">
        <v>125</v>
      </c>
      <c r="B142" s="12" t="s">
        <v>214</v>
      </c>
      <c r="C142" s="12">
        <v>0.2</v>
      </c>
      <c r="E142" s="12">
        <v>0.24399999999999999</v>
      </c>
      <c r="F142" s="12">
        <v>0.14099999999999999</v>
      </c>
      <c r="G142" s="12">
        <v>0.14599999999999999</v>
      </c>
      <c r="H142" s="12">
        <v>104.2</v>
      </c>
      <c r="I142" s="12">
        <v>81</v>
      </c>
      <c r="J142" s="12">
        <v>11.39</v>
      </c>
    </row>
    <row r="143" spans="1:10" x14ac:dyDescent="0.3">
      <c r="A143" s="12" t="s">
        <v>19</v>
      </c>
      <c r="B143" s="12" t="s">
        <v>238</v>
      </c>
      <c r="C143" s="12">
        <v>7.4999999999999997E-2</v>
      </c>
      <c r="E143" s="12">
        <v>3.6999999999999998E-2</v>
      </c>
      <c r="F143" s="12" t="s">
        <v>19</v>
      </c>
      <c r="G143" s="12" t="s">
        <v>19</v>
      </c>
      <c r="H143" s="12" t="s">
        <v>19</v>
      </c>
      <c r="I143" s="12" t="s">
        <v>19</v>
      </c>
      <c r="J143" s="12" t="s">
        <v>19</v>
      </c>
    </row>
    <row r="144" spans="1:10" x14ac:dyDescent="0.3">
      <c r="A144" s="12">
        <v>126</v>
      </c>
      <c r="B144" s="12" t="s">
        <v>215</v>
      </c>
      <c r="C144" s="12">
        <v>9.8000000000000004E-2</v>
      </c>
      <c r="E144" s="12">
        <v>7.2999999999999995E-2</v>
      </c>
      <c r="F144" s="12">
        <v>4.7E-2</v>
      </c>
      <c r="G144" s="12">
        <v>3.7999999999999999E-2</v>
      </c>
      <c r="H144" s="12">
        <v>80.8</v>
      </c>
      <c r="I144" s="12">
        <v>243</v>
      </c>
      <c r="J144" s="12">
        <v>11.351000000000001</v>
      </c>
    </row>
    <row r="145" spans="1:10" x14ac:dyDescent="0.3">
      <c r="A145" s="12" t="s">
        <v>19</v>
      </c>
      <c r="B145" s="12" t="s">
        <v>239</v>
      </c>
      <c r="C145" s="12">
        <v>6.4000000000000001E-2</v>
      </c>
      <c r="E145" s="12">
        <v>0.02</v>
      </c>
      <c r="F145" s="12" t="s">
        <v>19</v>
      </c>
      <c r="G145" s="12" t="s">
        <v>19</v>
      </c>
      <c r="H145" s="12" t="s">
        <v>19</v>
      </c>
      <c r="I145" s="12" t="s">
        <v>19</v>
      </c>
      <c r="J145" s="12" t="s">
        <v>19</v>
      </c>
    </row>
    <row r="146" spans="1:10" x14ac:dyDescent="0.3">
      <c r="A146" s="12">
        <v>127</v>
      </c>
      <c r="B146" s="12" t="s">
        <v>216</v>
      </c>
      <c r="C146" s="12">
        <v>4.5999999999999999E-2</v>
      </c>
      <c r="E146" s="12" t="s">
        <v>17</v>
      </c>
      <c r="F146" s="12" t="s">
        <v>17</v>
      </c>
      <c r="G146" s="12" t="s">
        <v>17</v>
      </c>
      <c r="H146" s="12" t="s">
        <v>17</v>
      </c>
      <c r="I146" s="12">
        <v>729</v>
      </c>
      <c r="J146" s="12" t="s">
        <v>17</v>
      </c>
    </row>
    <row r="147" spans="1:10" x14ac:dyDescent="0.3">
      <c r="A147" s="12" t="s">
        <v>19</v>
      </c>
      <c r="B147" s="12" t="s">
        <v>240</v>
      </c>
      <c r="C147" s="12">
        <v>4.7E-2</v>
      </c>
      <c r="E147" s="12" t="s">
        <v>17</v>
      </c>
      <c r="F147" s="12" t="s">
        <v>19</v>
      </c>
      <c r="G147" s="12" t="s">
        <v>19</v>
      </c>
      <c r="H147" s="12" t="s">
        <v>19</v>
      </c>
      <c r="I147" s="12" t="s">
        <v>19</v>
      </c>
      <c r="J147" s="12" t="s">
        <v>19</v>
      </c>
    </row>
    <row r="148" spans="1:10" x14ac:dyDescent="0.3">
      <c r="A148" s="12">
        <v>128</v>
      </c>
      <c r="B148" s="12" t="s">
        <v>217</v>
      </c>
      <c r="C148" s="12">
        <v>5.0999999999999997E-2</v>
      </c>
      <c r="E148" s="12">
        <v>3.0000000000000001E-3</v>
      </c>
      <c r="F148" s="12">
        <v>3.0000000000000001E-3</v>
      </c>
      <c r="G148" s="12">
        <v>0</v>
      </c>
      <c r="H148" s="12">
        <v>0</v>
      </c>
      <c r="I148" s="12">
        <v>2187</v>
      </c>
      <c r="J148" s="12">
        <v>6.0069999999999997</v>
      </c>
    </row>
    <row r="149" spans="1:10" x14ac:dyDescent="0.3">
      <c r="A149" s="12" t="s">
        <v>19</v>
      </c>
      <c r="B149" s="12" t="s">
        <v>241</v>
      </c>
      <c r="C149" s="12">
        <v>4.9000000000000002E-2</v>
      </c>
      <c r="E149" s="12" t="s">
        <v>17</v>
      </c>
      <c r="F149" s="12" t="s">
        <v>19</v>
      </c>
      <c r="G149" s="12" t="s">
        <v>19</v>
      </c>
      <c r="H149" s="12" t="s">
        <v>19</v>
      </c>
      <c r="I149" s="12" t="s">
        <v>19</v>
      </c>
      <c r="J149" s="12" t="s">
        <v>19</v>
      </c>
    </row>
    <row r="150" spans="1:10" x14ac:dyDescent="0.3">
      <c r="A150" s="12">
        <v>129</v>
      </c>
      <c r="B150" s="12" t="s">
        <v>218</v>
      </c>
      <c r="C150" s="12">
        <v>5.6000000000000001E-2</v>
      </c>
      <c r="E150" s="12">
        <v>8.9999999999999993E-3</v>
      </c>
      <c r="F150" s="12">
        <v>8.9999999999999993E-3</v>
      </c>
      <c r="G150" s="12">
        <v>0</v>
      </c>
      <c r="H150" s="12">
        <v>0</v>
      </c>
      <c r="I150" s="12">
        <v>6561</v>
      </c>
      <c r="J150" s="12">
        <v>61.811</v>
      </c>
    </row>
    <row r="151" spans="1:10" x14ac:dyDescent="0.3">
      <c r="A151" s="12" t="s">
        <v>19</v>
      </c>
      <c r="B151" s="12" t="s">
        <v>242</v>
      </c>
      <c r="C151" s="12">
        <v>4.4999999999999998E-2</v>
      </c>
      <c r="D151" s="12" t="s">
        <v>51</v>
      </c>
      <c r="E151" s="12" t="s">
        <v>17</v>
      </c>
      <c r="F151" s="12" t="s">
        <v>19</v>
      </c>
      <c r="G151" s="12" t="s">
        <v>19</v>
      </c>
      <c r="H151" s="12" t="s">
        <v>19</v>
      </c>
      <c r="I151" s="12" t="s">
        <v>19</v>
      </c>
      <c r="J151" s="12" t="s">
        <v>19</v>
      </c>
    </row>
    <row r="152" spans="1:10" x14ac:dyDescent="0.3">
      <c r="A152" s="12">
        <v>13</v>
      </c>
      <c r="B152" s="12" t="s">
        <v>102</v>
      </c>
      <c r="C152" s="12">
        <v>4.2000000000000003E-2</v>
      </c>
      <c r="D152" s="12" t="s">
        <v>51</v>
      </c>
      <c r="E152" s="12" t="s">
        <v>17</v>
      </c>
      <c r="F152" s="12">
        <v>6.0000000000000001E-3</v>
      </c>
      <c r="G152" s="12">
        <v>0</v>
      </c>
      <c r="H152" s="12">
        <v>0</v>
      </c>
      <c r="I152" s="12">
        <v>1</v>
      </c>
      <c r="J152" s="12">
        <v>6.0000000000000001E-3</v>
      </c>
    </row>
    <row r="153" spans="1:10" x14ac:dyDescent="0.3">
      <c r="A153" s="12" t="s">
        <v>19</v>
      </c>
      <c r="B153" s="12" t="s">
        <v>126</v>
      </c>
      <c r="C153" s="12">
        <v>5.3999999999999999E-2</v>
      </c>
      <c r="E153" s="12">
        <v>6.0000000000000001E-3</v>
      </c>
      <c r="F153" s="12" t="s">
        <v>19</v>
      </c>
      <c r="G153" s="12" t="s">
        <v>19</v>
      </c>
      <c r="H153" s="12" t="s">
        <v>19</v>
      </c>
      <c r="I153" s="12" t="s">
        <v>19</v>
      </c>
      <c r="J153" s="12" t="s">
        <v>19</v>
      </c>
    </row>
    <row r="154" spans="1:10" x14ac:dyDescent="0.3">
      <c r="A154" s="12">
        <v>130</v>
      </c>
      <c r="B154" s="12" t="s">
        <v>219</v>
      </c>
      <c r="C154" s="12">
        <v>9.6000000000000002E-2</v>
      </c>
      <c r="E154" s="12">
        <v>6.9000000000000006E-2</v>
      </c>
      <c r="F154" s="12">
        <v>0.114</v>
      </c>
      <c r="G154" s="12">
        <v>6.4000000000000001E-2</v>
      </c>
      <c r="H154" s="12">
        <v>55.8</v>
      </c>
      <c r="I154" s="12">
        <v>19683</v>
      </c>
      <c r="J154" s="12">
        <v>2247.9609999999998</v>
      </c>
    </row>
    <row r="155" spans="1:10" x14ac:dyDescent="0.3">
      <c r="A155" s="12" t="s">
        <v>19</v>
      </c>
      <c r="B155" s="12" t="s">
        <v>243</v>
      </c>
      <c r="C155" s="12">
        <v>0.151</v>
      </c>
      <c r="E155" s="12">
        <v>0.159</v>
      </c>
      <c r="F155" s="12" t="s">
        <v>19</v>
      </c>
      <c r="G155" s="12" t="s">
        <v>19</v>
      </c>
      <c r="H155" s="12" t="s">
        <v>19</v>
      </c>
      <c r="I155" s="12" t="s">
        <v>19</v>
      </c>
      <c r="J155" s="12" t="s">
        <v>19</v>
      </c>
    </row>
    <row r="156" spans="1:10" x14ac:dyDescent="0.3">
      <c r="A156" s="12">
        <v>131</v>
      </c>
      <c r="B156" s="12" t="s">
        <v>220</v>
      </c>
      <c r="C156" s="12">
        <v>4.3999999999999997E-2</v>
      </c>
      <c r="D156" s="12" t="s">
        <v>51</v>
      </c>
      <c r="E156" s="12" t="s">
        <v>17</v>
      </c>
      <c r="F156" s="12" t="s">
        <v>17</v>
      </c>
      <c r="G156" s="12" t="s">
        <v>17</v>
      </c>
      <c r="H156" s="12" t="s">
        <v>17</v>
      </c>
      <c r="I156" s="12">
        <v>59049</v>
      </c>
      <c r="J156" s="12" t="s">
        <v>17</v>
      </c>
    </row>
    <row r="157" spans="1:10" x14ac:dyDescent="0.3">
      <c r="A157" s="12" t="s">
        <v>19</v>
      </c>
      <c r="B157" s="12" t="s">
        <v>244</v>
      </c>
      <c r="C157" s="12">
        <v>4.3999999999999997E-2</v>
      </c>
      <c r="D157" s="12" t="s">
        <v>51</v>
      </c>
      <c r="E157" s="12" t="s">
        <v>17</v>
      </c>
      <c r="F157" s="12" t="s">
        <v>19</v>
      </c>
      <c r="G157" s="12" t="s">
        <v>19</v>
      </c>
      <c r="H157" s="12" t="s">
        <v>19</v>
      </c>
      <c r="I157" s="12" t="s">
        <v>19</v>
      </c>
      <c r="J157" s="12" t="s">
        <v>19</v>
      </c>
    </row>
    <row r="158" spans="1:10" x14ac:dyDescent="0.3">
      <c r="A158" s="12">
        <v>132</v>
      </c>
      <c r="B158" s="12" t="s">
        <v>221</v>
      </c>
      <c r="C158" s="12">
        <v>0.249</v>
      </c>
      <c r="E158" s="12">
        <v>0.33</v>
      </c>
      <c r="F158" s="12">
        <v>0.20699999999999999</v>
      </c>
      <c r="G158" s="12">
        <v>0.17399999999999999</v>
      </c>
      <c r="H158" s="12">
        <v>84</v>
      </c>
      <c r="I158" s="12">
        <v>177147</v>
      </c>
      <c r="J158" s="12">
        <v>36643.807999999997</v>
      </c>
    </row>
    <row r="159" spans="1:10" x14ac:dyDescent="0.3">
      <c r="A159" s="12" t="s">
        <v>19</v>
      </c>
      <c r="B159" s="12" t="s">
        <v>245</v>
      </c>
      <c r="C159" s="12">
        <v>0.105</v>
      </c>
      <c r="E159" s="12">
        <v>8.4000000000000005E-2</v>
      </c>
      <c r="F159" s="12" t="s">
        <v>19</v>
      </c>
      <c r="G159" s="12" t="s">
        <v>19</v>
      </c>
      <c r="H159" s="12" t="s">
        <v>19</v>
      </c>
      <c r="I159" s="12" t="s">
        <v>19</v>
      </c>
      <c r="J159" s="12" t="s">
        <v>19</v>
      </c>
    </row>
    <row r="160" spans="1:10" x14ac:dyDescent="0.3">
      <c r="A160" s="12">
        <v>133</v>
      </c>
      <c r="B160" s="12" t="s">
        <v>258</v>
      </c>
      <c r="C160" s="12">
        <v>0.13</v>
      </c>
      <c r="E160" s="12">
        <v>0.124</v>
      </c>
      <c r="F160" s="12">
        <v>0.107</v>
      </c>
      <c r="G160" s="12">
        <v>2.3E-2</v>
      </c>
      <c r="H160" s="12">
        <v>21.7</v>
      </c>
      <c r="I160" s="12">
        <v>1</v>
      </c>
      <c r="J160" s="12">
        <v>0.107</v>
      </c>
    </row>
    <row r="161" spans="1:10" x14ac:dyDescent="0.3">
      <c r="A161" s="12" t="s">
        <v>19</v>
      </c>
      <c r="B161" s="12" t="s">
        <v>282</v>
      </c>
      <c r="C161" s="12">
        <v>0.109</v>
      </c>
      <c r="E161" s="12">
        <v>9.0999999999999998E-2</v>
      </c>
      <c r="F161" s="12" t="s">
        <v>19</v>
      </c>
      <c r="G161" s="12" t="s">
        <v>19</v>
      </c>
      <c r="H161" s="12" t="s">
        <v>19</v>
      </c>
      <c r="I161" s="12" t="s">
        <v>19</v>
      </c>
      <c r="J161" s="12" t="s">
        <v>19</v>
      </c>
    </row>
    <row r="162" spans="1:10" x14ac:dyDescent="0.3">
      <c r="A162" s="12">
        <v>134</v>
      </c>
      <c r="B162" s="12" t="s">
        <v>259</v>
      </c>
      <c r="C162" s="12">
        <v>6.3E-2</v>
      </c>
      <c r="E162" s="12">
        <v>1.9E-2</v>
      </c>
      <c r="F162" s="12">
        <v>1.7000000000000001E-2</v>
      </c>
      <c r="G162" s="12">
        <v>3.0000000000000001E-3</v>
      </c>
      <c r="H162" s="12">
        <v>18.5</v>
      </c>
      <c r="I162" s="12">
        <v>3</v>
      </c>
      <c r="J162" s="12">
        <v>0.05</v>
      </c>
    </row>
    <row r="163" spans="1:10" x14ac:dyDescent="0.3">
      <c r="A163" s="12" t="s">
        <v>19</v>
      </c>
      <c r="B163" s="12" t="s">
        <v>283</v>
      </c>
      <c r="C163" s="12">
        <v>0.06</v>
      </c>
      <c r="E163" s="12">
        <v>1.4E-2</v>
      </c>
      <c r="F163" s="12" t="s">
        <v>19</v>
      </c>
      <c r="G163" s="12" t="s">
        <v>19</v>
      </c>
      <c r="H163" s="12" t="s">
        <v>19</v>
      </c>
      <c r="I163" s="12" t="s">
        <v>19</v>
      </c>
      <c r="J163" s="12" t="s">
        <v>19</v>
      </c>
    </row>
    <row r="164" spans="1:10" x14ac:dyDescent="0.3">
      <c r="A164" s="12">
        <v>135</v>
      </c>
      <c r="B164" s="12" t="s">
        <v>260</v>
      </c>
      <c r="C164" s="12">
        <v>4.9000000000000002E-2</v>
      </c>
      <c r="E164" s="12" t="s">
        <v>17</v>
      </c>
      <c r="F164" s="12" t="s">
        <v>17</v>
      </c>
      <c r="G164" s="12" t="s">
        <v>17</v>
      </c>
      <c r="H164" s="12" t="s">
        <v>17</v>
      </c>
      <c r="I164" s="12">
        <v>9</v>
      </c>
      <c r="J164" s="12" t="s">
        <v>17</v>
      </c>
    </row>
    <row r="165" spans="1:10" x14ac:dyDescent="0.3">
      <c r="A165" s="12" t="s">
        <v>19</v>
      </c>
      <c r="B165" s="12" t="s">
        <v>284</v>
      </c>
      <c r="C165" s="12">
        <v>4.8000000000000001E-2</v>
      </c>
      <c r="E165" s="12" t="s">
        <v>17</v>
      </c>
      <c r="F165" s="12" t="s">
        <v>19</v>
      </c>
      <c r="G165" s="12" t="s">
        <v>19</v>
      </c>
      <c r="H165" s="12" t="s">
        <v>19</v>
      </c>
      <c r="I165" s="12" t="s">
        <v>19</v>
      </c>
      <c r="J165" s="12" t="s">
        <v>19</v>
      </c>
    </row>
    <row r="166" spans="1:10" x14ac:dyDescent="0.3">
      <c r="A166" s="12">
        <v>136</v>
      </c>
      <c r="B166" s="12" t="s">
        <v>261</v>
      </c>
      <c r="C166" s="12">
        <v>8.1000000000000003E-2</v>
      </c>
      <c r="E166" s="12">
        <v>4.7E-2</v>
      </c>
      <c r="F166" s="12">
        <v>3.1E-2</v>
      </c>
      <c r="G166" s="12">
        <v>2.1999999999999999E-2</v>
      </c>
      <c r="H166" s="12">
        <v>70.5</v>
      </c>
      <c r="I166" s="12">
        <v>27</v>
      </c>
      <c r="J166" s="12">
        <v>0.84399999999999997</v>
      </c>
    </row>
    <row r="167" spans="1:10" x14ac:dyDescent="0.3">
      <c r="A167" s="12" t="s">
        <v>19</v>
      </c>
      <c r="B167" s="12" t="s">
        <v>285</v>
      </c>
      <c r="C167" s="12">
        <v>6.0999999999999999E-2</v>
      </c>
      <c r="E167" s="12">
        <v>1.6E-2</v>
      </c>
      <c r="F167" s="12" t="s">
        <v>19</v>
      </c>
      <c r="G167" s="12" t="s">
        <v>19</v>
      </c>
      <c r="H167" s="12" t="s">
        <v>19</v>
      </c>
      <c r="I167" s="12" t="s">
        <v>19</v>
      </c>
      <c r="J167" s="12" t="s">
        <v>19</v>
      </c>
    </row>
    <row r="168" spans="1:10" x14ac:dyDescent="0.3">
      <c r="A168" s="12">
        <v>137</v>
      </c>
      <c r="B168" s="12" t="s">
        <v>262</v>
      </c>
      <c r="C168" s="12">
        <v>8.5000000000000006E-2</v>
      </c>
      <c r="E168" s="12">
        <v>5.2999999999999999E-2</v>
      </c>
      <c r="F168" s="12">
        <v>5.2999999999999999E-2</v>
      </c>
      <c r="G168" s="12">
        <v>0</v>
      </c>
      <c r="H168" s="12">
        <v>0</v>
      </c>
      <c r="I168" s="12">
        <v>81</v>
      </c>
      <c r="J168" s="12">
        <v>4.2919999999999998</v>
      </c>
    </row>
    <row r="169" spans="1:10" x14ac:dyDescent="0.3">
      <c r="A169" s="12" t="s">
        <v>19</v>
      </c>
      <c r="B169" s="12" t="s">
        <v>286</v>
      </c>
      <c r="C169" s="12">
        <v>4.7E-2</v>
      </c>
      <c r="E169" s="12" t="s">
        <v>17</v>
      </c>
      <c r="F169" s="12" t="s">
        <v>19</v>
      </c>
      <c r="G169" s="12" t="s">
        <v>19</v>
      </c>
      <c r="H169" s="12" t="s">
        <v>19</v>
      </c>
      <c r="I169" s="12" t="s">
        <v>19</v>
      </c>
      <c r="J169" s="12" t="s">
        <v>19</v>
      </c>
    </row>
    <row r="170" spans="1:10" x14ac:dyDescent="0.3">
      <c r="A170" s="12">
        <v>138</v>
      </c>
      <c r="B170" s="12" t="s">
        <v>263</v>
      </c>
      <c r="C170" s="12">
        <v>4.5999999999999999E-2</v>
      </c>
      <c r="E170" s="12" t="s">
        <v>17</v>
      </c>
      <c r="F170" s="12" t="s">
        <v>17</v>
      </c>
      <c r="G170" s="12" t="s">
        <v>17</v>
      </c>
      <c r="H170" s="12" t="s">
        <v>17</v>
      </c>
      <c r="I170" s="12">
        <v>243</v>
      </c>
      <c r="J170" s="12" t="s">
        <v>17</v>
      </c>
    </row>
    <row r="171" spans="1:10" x14ac:dyDescent="0.3">
      <c r="A171" s="12" t="s">
        <v>19</v>
      </c>
      <c r="B171" s="12" t="s">
        <v>287</v>
      </c>
      <c r="C171" s="12">
        <v>4.3999999999999997E-2</v>
      </c>
      <c r="D171" s="12" t="s">
        <v>51</v>
      </c>
      <c r="E171" s="12" t="s">
        <v>17</v>
      </c>
      <c r="F171" s="12" t="s">
        <v>19</v>
      </c>
      <c r="G171" s="12" t="s">
        <v>19</v>
      </c>
      <c r="H171" s="12" t="s">
        <v>19</v>
      </c>
      <c r="I171" s="12" t="s">
        <v>19</v>
      </c>
      <c r="J171" s="12" t="s">
        <v>19</v>
      </c>
    </row>
    <row r="172" spans="1:10" x14ac:dyDescent="0.3">
      <c r="A172" s="12">
        <v>139</v>
      </c>
      <c r="B172" s="12" t="s">
        <v>264</v>
      </c>
      <c r="C172" s="12">
        <v>4.5999999999999999E-2</v>
      </c>
      <c r="E172" s="12" t="s">
        <v>17</v>
      </c>
      <c r="F172" s="12">
        <v>0.02</v>
      </c>
      <c r="G172" s="12">
        <v>0</v>
      </c>
      <c r="H172" s="12">
        <v>0</v>
      </c>
      <c r="I172" s="12">
        <v>729</v>
      </c>
      <c r="J172" s="12">
        <v>14.497999999999999</v>
      </c>
    </row>
    <row r="173" spans="1:10" x14ac:dyDescent="0.3">
      <c r="A173" s="12" t="s">
        <v>19</v>
      </c>
      <c r="B173" s="12" t="s">
        <v>288</v>
      </c>
      <c r="C173" s="12">
        <v>6.4000000000000001E-2</v>
      </c>
      <c r="E173" s="12">
        <v>0.02</v>
      </c>
      <c r="F173" s="12" t="s">
        <v>19</v>
      </c>
      <c r="G173" s="12" t="s">
        <v>19</v>
      </c>
      <c r="H173" s="12" t="s">
        <v>19</v>
      </c>
      <c r="I173" s="12" t="s">
        <v>19</v>
      </c>
      <c r="J173" s="12" t="s">
        <v>19</v>
      </c>
    </row>
    <row r="174" spans="1:10" x14ac:dyDescent="0.3">
      <c r="A174" s="12">
        <v>14</v>
      </c>
      <c r="B174" s="12" t="s">
        <v>103</v>
      </c>
      <c r="C174" s="12">
        <v>4.3999999999999997E-2</v>
      </c>
      <c r="D174" s="12" t="s">
        <v>51</v>
      </c>
      <c r="E174" s="12" t="s">
        <v>17</v>
      </c>
      <c r="F174" s="12" t="s">
        <v>17</v>
      </c>
      <c r="G174" s="12" t="s">
        <v>17</v>
      </c>
      <c r="H174" s="12" t="s">
        <v>17</v>
      </c>
      <c r="I174" s="12">
        <v>3</v>
      </c>
      <c r="J174" s="12" t="s">
        <v>17</v>
      </c>
    </row>
    <row r="175" spans="1:10" x14ac:dyDescent="0.3">
      <c r="A175" s="12" t="s">
        <v>19</v>
      </c>
      <c r="B175" s="12" t="s">
        <v>127</v>
      </c>
      <c r="C175" s="12">
        <v>4.7E-2</v>
      </c>
      <c r="E175" s="12" t="s">
        <v>17</v>
      </c>
      <c r="F175" s="12" t="s">
        <v>19</v>
      </c>
      <c r="G175" s="12" t="s">
        <v>19</v>
      </c>
      <c r="H175" s="12" t="s">
        <v>19</v>
      </c>
      <c r="I175" s="12" t="s">
        <v>19</v>
      </c>
      <c r="J175" s="12" t="s">
        <v>19</v>
      </c>
    </row>
    <row r="176" spans="1:10" x14ac:dyDescent="0.3">
      <c r="A176" s="12">
        <v>140</v>
      </c>
      <c r="B176" s="12" t="s">
        <v>265</v>
      </c>
      <c r="C176" s="12">
        <v>5.5E-2</v>
      </c>
      <c r="E176" s="12">
        <v>8.0000000000000002E-3</v>
      </c>
      <c r="F176" s="12">
        <v>8.0000000000000002E-3</v>
      </c>
      <c r="G176" s="12">
        <v>0</v>
      </c>
      <c r="H176" s="12">
        <v>0</v>
      </c>
      <c r="I176" s="12">
        <v>2187</v>
      </c>
      <c r="J176" s="12">
        <v>17.251999999999999</v>
      </c>
    </row>
    <row r="177" spans="1:10" x14ac:dyDescent="0.3">
      <c r="A177" s="12" t="s">
        <v>19</v>
      </c>
      <c r="B177" s="12" t="s">
        <v>289</v>
      </c>
      <c r="C177" s="12">
        <v>4.3999999999999997E-2</v>
      </c>
      <c r="D177" s="12" t="s">
        <v>51</v>
      </c>
      <c r="E177" s="12" t="s">
        <v>17</v>
      </c>
      <c r="F177" s="12" t="s">
        <v>19</v>
      </c>
      <c r="G177" s="12" t="s">
        <v>19</v>
      </c>
      <c r="H177" s="12" t="s">
        <v>19</v>
      </c>
      <c r="I177" s="12" t="s">
        <v>19</v>
      </c>
      <c r="J177" s="12" t="s">
        <v>19</v>
      </c>
    </row>
    <row r="178" spans="1:10" x14ac:dyDescent="0.3">
      <c r="A178" s="12">
        <v>141</v>
      </c>
      <c r="B178" s="12" t="s">
        <v>266</v>
      </c>
      <c r="C178" s="12">
        <v>4.8000000000000001E-2</v>
      </c>
      <c r="E178" s="12" t="s">
        <v>17</v>
      </c>
      <c r="F178" s="12" t="s">
        <v>17</v>
      </c>
      <c r="G178" s="12" t="s">
        <v>17</v>
      </c>
      <c r="H178" s="12" t="s">
        <v>17</v>
      </c>
      <c r="I178" s="12">
        <v>6561</v>
      </c>
      <c r="J178" s="12" t="s">
        <v>17</v>
      </c>
    </row>
    <row r="179" spans="1:10" x14ac:dyDescent="0.3">
      <c r="A179" s="12" t="s">
        <v>19</v>
      </c>
      <c r="B179" s="12" t="s">
        <v>290</v>
      </c>
      <c r="C179" s="12">
        <v>4.3999999999999997E-2</v>
      </c>
      <c r="D179" s="12" t="s">
        <v>51</v>
      </c>
      <c r="E179" s="12" t="s">
        <v>17</v>
      </c>
      <c r="F179" s="12" t="s">
        <v>19</v>
      </c>
      <c r="G179" s="12" t="s">
        <v>19</v>
      </c>
      <c r="H179" s="12" t="s">
        <v>19</v>
      </c>
      <c r="I179" s="12" t="s">
        <v>19</v>
      </c>
      <c r="J179" s="12" t="s">
        <v>19</v>
      </c>
    </row>
    <row r="180" spans="1:10" x14ac:dyDescent="0.3">
      <c r="A180" s="12">
        <v>142</v>
      </c>
      <c r="B180" s="12" t="s">
        <v>267</v>
      </c>
      <c r="C180" s="12">
        <v>5.2999999999999999E-2</v>
      </c>
      <c r="E180" s="12">
        <v>5.0000000000000001E-3</v>
      </c>
      <c r="F180" s="12">
        <v>5.0000000000000001E-3</v>
      </c>
      <c r="G180" s="12">
        <v>0</v>
      </c>
      <c r="H180" s="12">
        <v>0</v>
      </c>
      <c r="I180" s="12">
        <v>19683</v>
      </c>
      <c r="J180" s="12">
        <v>103.959</v>
      </c>
    </row>
    <row r="181" spans="1:10" x14ac:dyDescent="0.3">
      <c r="A181" s="12" t="s">
        <v>19</v>
      </c>
      <c r="B181" s="12" t="s">
        <v>291</v>
      </c>
      <c r="C181" s="12">
        <v>4.2999999999999997E-2</v>
      </c>
      <c r="D181" s="12" t="s">
        <v>51</v>
      </c>
      <c r="E181" s="12" t="s">
        <v>17</v>
      </c>
      <c r="F181" s="12" t="s">
        <v>19</v>
      </c>
      <c r="G181" s="12" t="s">
        <v>19</v>
      </c>
      <c r="H181" s="12" t="s">
        <v>19</v>
      </c>
      <c r="I181" s="12" t="s">
        <v>19</v>
      </c>
      <c r="J181" s="12" t="s">
        <v>19</v>
      </c>
    </row>
    <row r="182" spans="1:10" x14ac:dyDescent="0.3">
      <c r="A182" s="12">
        <v>143</v>
      </c>
      <c r="B182" s="12" t="s">
        <v>268</v>
      </c>
      <c r="C182" s="12">
        <v>4.4999999999999998E-2</v>
      </c>
      <c r="E182" s="12" t="s">
        <v>17</v>
      </c>
      <c r="F182" s="12" t="s">
        <v>17</v>
      </c>
      <c r="G182" s="12" t="s">
        <v>17</v>
      </c>
      <c r="H182" s="12" t="s">
        <v>17</v>
      </c>
      <c r="I182" s="12">
        <v>59049</v>
      </c>
      <c r="J182" s="12" t="s">
        <v>17</v>
      </c>
    </row>
    <row r="183" spans="1:10" x14ac:dyDescent="0.3">
      <c r="A183" s="12" t="s">
        <v>19</v>
      </c>
      <c r="B183" s="12" t="s">
        <v>292</v>
      </c>
      <c r="C183" s="12">
        <v>4.7E-2</v>
      </c>
      <c r="E183" s="12" t="s">
        <v>17</v>
      </c>
      <c r="F183" s="12" t="s">
        <v>19</v>
      </c>
      <c r="G183" s="12" t="s">
        <v>19</v>
      </c>
      <c r="H183" s="12" t="s">
        <v>19</v>
      </c>
      <c r="I183" s="12" t="s">
        <v>19</v>
      </c>
      <c r="J183" s="12" t="s">
        <v>19</v>
      </c>
    </row>
    <row r="184" spans="1:10" x14ac:dyDescent="0.3">
      <c r="A184" s="12">
        <v>144</v>
      </c>
      <c r="B184" s="12" t="s">
        <v>269</v>
      </c>
      <c r="C184" s="12">
        <v>9.5000000000000001E-2</v>
      </c>
      <c r="E184" s="12">
        <v>6.8000000000000005E-2</v>
      </c>
      <c r="F184" s="12">
        <v>3.5000000000000003E-2</v>
      </c>
      <c r="G184" s="12">
        <v>4.7E-2</v>
      </c>
      <c r="H184" s="12">
        <v>131.5</v>
      </c>
      <c r="I184" s="12">
        <v>177147</v>
      </c>
      <c r="J184" s="12">
        <v>6286.1229999999996</v>
      </c>
    </row>
    <row r="185" spans="1:10" x14ac:dyDescent="0.3">
      <c r="A185" s="12" t="s">
        <v>19</v>
      </c>
      <c r="B185" s="12" t="s">
        <v>293</v>
      </c>
      <c r="C185" s="12">
        <v>5.0999999999999997E-2</v>
      </c>
      <c r="E185" s="12">
        <v>2E-3</v>
      </c>
      <c r="F185" s="12" t="s">
        <v>19</v>
      </c>
      <c r="G185" s="12" t="s">
        <v>19</v>
      </c>
      <c r="H185" s="12" t="s">
        <v>19</v>
      </c>
      <c r="I185" s="12" t="s">
        <v>19</v>
      </c>
      <c r="J185" s="12" t="s">
        <v>19</v>
      </c>
    </row>
    <row r="186" spans="1:10" x14ac:dyDescent="0.3">
      <c r="A186" s="12">
        <v>145</v>
      </c>
      <c r="B186" s="12" t="s">
        <v>306</v>
      </c>
      <c r="C186" s="12">
        <v>0.76100000000000001</v>
      </c>
      <c r="E186" s="12">
        <v>1.393</v>
      </c>
      <c r="F186" s="12">
        <v>1.103</v>
      </c>
      <c r="G186" s="12">
        <v>0.41</v>
      </c>
      <c r="H186" s="12">
        <v>37.200000000000003</v>
      </c>
      <c r="I186" s="12">
        <v>1</v>
      </c>
      <c r="J186" s="12">
        <v>1.103</v>
      </c>
    </row>
    <row r="187" spans="1:10" x14ac:dyDescent="0.3">
      <c r="A187" s="12" t="s">
        <v>19</v>
      </c>
      <c r="B187" s="12" t="s">
        <v>330</v>
      </c>
      <c r="C187" s="12">
        <v>0.498</v>
      </c>
      <c r="E187" s="12">
        <v>0.81299999999999994</v>
      </c>
      <c r="F187" s="12" t="s">
        <v>19</v>
      </c>
      <c r="G187" s="12" t="s">
        <v>19</v>
      </c>
      <c r="H187" s="12" t="s">
        <v>19</v>
      </c>
      <c r="I187" s="12" t="s">
        <v>19</v>
      </c>
      <c r="J187" s="12" t="s">
        <v>19</v>
      </c>
    </row>
    <row r="188" spans="1:10" x14ac:dyDescent="0.3">
      <c r="A188" s="12">
        <v>146</v>
      </c>
      <c r="B188" s="12" t="s">
        <v>307</v>
      </c>
      <c r="C188" s="12">
        <v>0.17899999999999999</v>
      </c>
      <c r="E188" s="12">
        <v>0.20599999999999999</v>
      </c>
      <c r="F188" s="12">
        <v>0.19900000000000001</v>
      </c>
      <c r="G188" s="12">
        <v>1.0999999999999999E-2</v>
      </c>
      <c r="H188" s="12">
        <v>5.6</v>
      </c>
      <c r="I188" s="12">
        <v>3</v>
      </c>
      <c r="J188" s="12">
        <v>0.59599999999999997</v>
      </c>
    </row>
    <row r="189" spans="1:10" x14ac:dyDescent="0.3">
      <c r="A189" s="12" t="s">
        <v>19</v>
      </c>
      <c r="B189" s="12" t="s">
        <v>331</v>
      </c>
      <c r="C189" s="12">
        <v>0.17</v>
      </c>
      <c r="E189" s="12">
        <v>0.191</v>
      </c>
      <c r="F189" s="12" t="s">
        <v>19</v>
      </c>
      <c r="G189" s="12" t="s">
        <v>19</v>
      </c>
      <c r="H189" s="12" t="s">
        <v>19</v>
      </c>
      <c r="I189" s="12" t="s">
        <v>19</v>
      </c>
      <c r="J189" s="12" t="s">
        <v>19</v>
      </c>
    </row>
    <row r="190" spans="1:10" x14ac:dyDescent="0.3">
      <c r="A190" s="12">
        <v>147</v>
      </c>
      <c r="B190" s="12" t="s">
        <v>308</v>
      </c>
      <c r="C190" s="12">
        <v>6.6000000000000003E-2</v>
      </c>
      <c r="E190" s="12">
        <v>2.3E-2</v>
      </c>
      <c r="F190" s="12">
        <v>1.9E-2</v>
      </c>
      <c r="G190" s="12">
        <v>6.0000000000000001E-3</v>
      </c>
      <c r="H190" s="12">
        <v>31.2</v>
      </c>
      <c r="I190" s="12">
        <v>9</v>
      </c>
      <c r="J190" s="12">
        <v>0.17299999999999999</v>
      </c>
    </row>
    <row r="191" spans="1:10" x14ac:dyDescent="0.3">
      <c r="A191" s="12" t="s">
        <v>19</v>
      </c>
      <c r="B191" s="12" t="s">
        <v>332</v>
      </c>
      <c r="C191" s="12">
        <v>0.06</v>
      </c>
      <c r="E191" s="12">
        <v>1.4999999999999999E-2</v>
      </c>
      <c r="F191" s="12" t="s">
        <v>19</v>
      </c>
      <c r="G191" s="12" t="s">
        <v>19</v>
      </c>
      <c r="H191" s="12" t="s">
        <v>19</v>
      </c>
      <c r="I191" s="12" t="s">
        <v>19</v>
      </c>
      <c r="J191" s="12" t="s">
        <v>19</v>
      </c>
    </row>
    <row r="192" spans="1:10" x14ac:dyDescent="0.3">
      <c r="A192" s="12">
        <v>148</v>
      </c>
      <c r="B192" s="12" t="s">
        <v>309</v>
      </c>
      <c r="C192" s="12">
        <v>5.8999999999999997E-2</v>
      </c>
      <c r="E192" s="12">
        <v>1.4E-2</v>
      </c>
      <c r="F192" s="12">
        <v>1.2E-2</v>
      </c>
      <c r="G192" s="12">
        <v>3.0000000000000001E-3</v>
      </c>
      <c r="H192" s="12">
        <v>28.4</v>
      </c>
      <c r="I192" s="12">
        <v>27</v>
      </c>
      <c r="J192" s="12">
        <v>0.314</v>
      </c>
    </row>
    <row r="193" spans="1:10" x14ac:dyDescent="0.3">
      <c r="A193" s="12" t="s">
        <v>19</v>
      </c>
      <c r="B193" s="12" t="s">
        <v>333</v>
      </c>
      <c r="C193" s="12">
        <v>5.6000000000000001E-2</v>
      </c>
      <c r="E193" s="12">
        <v>8.9999999999999993E-3</v>
      </c>
      <c r="F193" s="12" t="s">
        <v>19</v>
      </c>
      <c r="G193" s="12" t="s">
        <v>19</v>
      </c>
      <c r="H193" s="12" t="s">
        <v>19</v>
      </c>
      <c r="I193" s="12" t="s">
        <v>19</v>
      </c>
      <c r="J193" s="12" t="s">
        <v>19</v>
      </c>
    </row>
    <row r="194" spans="1:10" x14ac:dyDescent="0.3">
      <c r="A194" s="12">
        <v>149</v>
      </c>
      <c r="B194" s="12" t="s">
        <v>310</v>
      </c>
      <c r="C194" s="12">
        <v>4.3999999999999997E-2</v>
      </c>
      <c r="D194" s="12" t="s">
        <v>51</v>
      </c>
      <c r="E194" s="12" t="s">
        <v>17</v>
      </c>
      <c r="F194" s="12" t="s">
        <v>17</v>
      </c>
      <c r="G194" s="12" t="s">
        <v>17</v>
      </c>
      <c r="H194" s="12" t="s">
        <v>17</v>
      </c>
      <c r="I194" s="12">
        <v>81</v>
      </c>
      <c r="J194" s="12" t="s">
        <v>17</v>
      </c>
    </row>
    <row r="195" spans="1:10" x14ac:dyDescent="0.3">
      <c r="A195" s="12" t="s">
        <v>19</v>
      </c>
      <c r="B195" s="12" t="s">
        <v>334</v>
      </c>
      <c r="C195" s="12">
        <v>4.3999999999999997E-2</v>
      </c>
      <c r="D195" s="12" t="s">
        <v>51</v>
      </c>
      <c r="E195" s="12" t="s">
        <v>17</v>
      </c>
      <c r="F195" s="12" t="s">
        <v>19</v>
      </c>
      <c r="G195" s="12" t="s">
        <v>19</v>
      </c>
      <c r="H195" s="12" t="s">
        <v>19</v>
      </c>
      <c r="I195" s="12" t="s">
        <v>19</v>
      </c>
      <c r="J195" s="12" t="s">
        <v>19</v>
      </c>
    </row>
    <row r="196" spans="1:10" x14ac:dyDescent="0.3">
      <c r="A196" s="12">
        <v>15</v>
      </c>
      <c r="B196" s="12" t="s">
        <v>104</v>
      </c>
      <c r="C196" s="12">
        <v>4.2999999999999997E-2</v>
      </c>
      <c r="D196" s="12" t="s">
        <v>51</v>
      </c>
      <c r="E196" s="12" t="s">
        <v>17</v>
      </c>
      <c r="F196" s="12" t="s">
        <v>17</v>
      </c>
      <c r="G196" s="12" t="s">
        <v>17</v>
      </c>
      <c r="H196" s="12" t="s">
        <v>17</v>
      </c>
      <c r="I196" s="12">
        <v>9</v>
      </c>
      <c r="J196" s="12" t="s">
        <v>17</v>
      </c>
    </row>
    <row r="197" spans="1:10" x14ac:dyDescent="0.3">
      <c r="A197" s="12" t="s">
        <v>19</v>
      </c>
      <c r="B197" s="12" t="s">
        <v>128</v>
      </c>
      <c r="C197" s="12">
        <v>4.2000000000000003E-2</v>
      </c>
      <c r="D197" s="12" t="s">
        <v>51</v>
      </c>
      <c r="E197" s="12" t="s">
        <v>17</v>
      </c>
      <c r="F197" s="12" t="s">
        <v>19</v>
      </c>
      <c r="G197" s="12" t="s">
        <v>19</v>
      </c>
      <c r="H197" s="12" t="s">
        <v>19</v>
      </c>
      <c r="I197" s="12" t="s">
        <v>19</v>
      </c>
      <c r="J197" s="12" t="s">
        <v>19</v>
      </c>
    </row>
    <row r="198" spans="1:10" x14ac:dyDescent="0.3">
      <c r="A198" s="12">
        <v>150</v>
      </c>
      <c r="B198" s="12" t="s">
        <v>311</v>
      </c>
      <c r="C198" s="12">
        <v>4.2999999999999997E-2</v>
      </c>
      <c r="D198" s="12" t="s">
        <v>51</v>
      </c>
      <c r="E198" s="12" t="s">
        <v>17</v>
      </c>
      <c r="F198" s="12" t="s">
        <v>17</v>
      </c>
      <c r="G198" s="12" t="s">
        <v>17</v>
      </c>
      <c r="H198" s="12" t="s">
        <v>17</v>
      </c>
      <c r="I198" s="12">
        <v>243</v>
      </c>
      <c r="J198" s="12" t="s">
        <v>17</v>
      </c>
    </row>
    <row r="199" spans="1:10" x14ac:dyDescent="0.3">
      <c r="A199" s="12" t="s">
        <v>19</v>
      </c>
      <c r="B199" s="12" t="s">
        <v>335</v>
      </c>
      <c r="C199" s="12">
        <v>4.2000000000000003E-2</v>
      </c>
      <c r="D199" s="12" t="s">
        <v>51</v>
      </c>
      <c r="E199" s="12" t="s">
        <v>17</v>
      </c>
      <c r="F199" s="12" t="s">
        <v>19</v>
      </c>
      <c r="G199" s="12" t="s">
        <v>19</v>
      </c>
      <c r="H199" s="12" t="s">
        <v>19</v>
      </c>
      <c r="I199" s="12" t="s">
        <v>19</v>
      </c>
      <c r="J199" s="12" t="s">
        <v>19</v>
      </c>
    </row>
    <row r="200" spans="1:10" x14ac:dyDescent="0.3">
      <c r="A200" s="12">
        <v>151</v>
      </c>
      <c r="B200" s="12" t="s">
        <v>312</v>
      </c>
      <c r="C200" s="12">
        <v>4.2999999999999997E-2</v>
      </c>
      <c r="D200" s="12" t="s">
        <v>51</v>
      </c>
      <c r="E200" s="12" t="s">
        <v>17</v>
      </c>
      <c r="F200" s="12" t="s">
        <v>17</v>
      </c>
      <c r="G200" s="12" t="s">
        <v>17</v>
      </c>
      <c r="H200" s="12" t="s">
        <v>17</v>
      </c>
      <c r="I200" s="12">
        <v>729</v>
      </c>
      <c r="J200" s="12" t="s">
        <v>17</v>
      </c>
    </row>
    <row r="201" spans="1:10" x14ac:dyDescent="0.3">
      <c r="A201" s="12" t="s">
        <v>19</v>
      </c>
      <c r="B201" s="12" t="s">
        <v>336</v>
      </c>
      <c r="C201" s="12">
        <v>4.1000000000000002E-2</v>
      </c>
      <c r="D201" s="12" t="s">
        <v>51</v>
      </c>
      <c r="E201" s="12" t="s">
        <v>17</v>
      </c>
      <c r="F201" s="12" t="s">
        <v>19</v>
      </c>
      <c r="G201" s="12" t="s">
        <v>19</v>
      </c>
      <c r="H201" s="12" t="s">
        <v>19</v>
      </c>
      <c r="I201" s="12" t="s">
        <v>19</v>
      </c>
      <c r="J201" s="12" t="s">
        <v>19</v>
      </c>
    </row>
    <row r="202" spans="1:10" x14ac:dyDescent="0.3">
      <c r="A202" s="12">
        <v>152</v>
      </c>
      <c r="B202" s="12" t="s">
        <v>313</v>
      </c>
      <c r="C202" s="12">
        <v>4.7E-2</v>
      </c>
      <c r="E202" s="12" t="s">
        <v>17</v>
      </c>
      <c r="F202" s="12" t="s">
        <v>17</v>
      </c>
      <c r="G202" s="12" t="s">
        <v>17</v>
      </c>
      <c r="H202" s="12" t="s">
        <v>17</v>
      </c>
      <c r="I202" s="12">
        <v>2187</v>
      </c>
      <c r="J202" s="12" t="s">
        <v>17</v>
      </c>
    </row>
    <row r="203" spans="1:10" x14ac:dyDescent="0.3">
      <c r="A203" s="12" t="s">
        <v>19</v>
      </c>
      <c r="B203" s="12" t="s">
        <v>337</v>
      </c>
      <c r="C203" s="12">
        <v>4.8000000000000001E-2</v>
      </c>
      <c r="E203" s="12" t="s">
        <v>17</v>
      </c>
      <c r="F203" s="12" t="s">
        <v>19</v>
      </c>
      <c r="G203" s="12" t="s">
        <v>19</v>
      </c>
      <c r="H203" s="12" t="s">
        <v>19</v>
      </c>
      <c r="I203" s="12" t="s">
        <v>19</v>
      </c>
      <c r="J203" s="12" t="s">
        <v>19</v>
      </c>
    </row>
    <row r="204" spans="1:10" x14ac:dyDescent="0.3">
      <c r="A204" s="12">
        <v>153</v>
      </c>
      <c r="B204" s="12" t="s">
        <v>314</v>
      </c>
      <c r="C204" s="12">
        <v>4.3999999999999997E-2</v>
      </c>
      <c r="D204" s="12" t="s">
        <v>51</v>
      </c>
      <c r="E204" s="12" t="s">
        <v>17</v>
      </c>
      <c r="F204" s="12" t="s">
        <v>17</v>
      </c>
      <c r="G204" s="12" t="s">
        <v>17</v>
      </c>
      <c r="H204" s="12" t="s">
        <v>17</v>
      </c>
      <c r="I204" s="12">
        <v>6561</v>
      </c>
      <c r="J204" s="12" t="s">
        <v>17</v>
      </c>
    </row>
    <row r="205" spans="1:10" x14ac:dyDescent="0.3">
      <c r="A205" s="12" t="s">
        <v>19</v>
      </c>
      <c r="B205" s="12" t="s">
        <v>338</v>
      </c>
      <c r="C205" s="12">
        <v>4.2000000000000003E-2</v>
      </c>
      <c r="D205" s="12" t="s">
        <v>51</v>
      </c>
      <c r="E205" s="12" t="s">
        <v>17</v>
      </c>
      <c r="F205" s="12" t="s">
        <v>19</v>
      </c>
      <c r="G205" s="12" t="s">
        <v>19</v>
      </c>
      <c r="H205" s="12" t="s">
        <v>19</v>
      </c>
      <c r="I205" s="12" t="s">
        <v>19</v>
      </c>
      <c r="J205" s="12" t="s">
        <v>19</v>
      </c>
    </row>
    <row r="206" spans="1:10" x14ac:dyDescent="0.3">
      <c r="A206" s="12">
        <v>154</v>
      </c>
      <c r="B206" s="12" t="s">
        <v>315</v>
      </c>
      <c r="C206" s="12">
        <v>4.3999999999999997E-2</v>
      </c>
      <c r="D206" s="12" t="s">
        <v>51</v>
      </c>
      <c r="E206" s="12" t="s">
        <v>17</v>
      </c>
      <c r="F206" s="12">
        <v>1.7000000000000001E-2</v>
      </c>
      <c r="G206" s="12">
        <v>0</v>
      </c>
      <c r="H206" s="12">
        <v>0</v>
      </c>
      <c r="I206" s="12">
        <v>19683</v>
      </c>
      <c r="J206" s="12">
        <v>342.73700000000002</v>
      </c>
    </row>
    <row r="207" spans="1:10" x14ac:dyDescent="0.3">
      <c r="A207" s="12" t="s">
        <v>19</v>
      </c>
      <c r="B207" s="12" t="s">
        <v>339</v>
      </c>
      <c r="C207" s="12">
        <v>6.2E-2</v>
      </c>
      <c r="E207" s="12">
        <v>1.7000000000000001E-2</v>
      </c>
      <c r="F207" s="12" t="s">
        <v>19</v>
      </c>
      <c r="G207" s="12" t="s">
        <v>19</v>
      </c>
      <c r="H207" s="12" t="s">
        <v>19</v>
      </c>
      <c r="I207" s="12" t="s">
        <v>19</v>
      </c>
      <c r="J207" s="12" t="s">
        <v>19</v>
      </c>
    </row>
    <row r="208" spans="1:10" x14ac:dyDescent="0.3">
      <c r="A208" s="12">
        <v>155</v>
      </c>
      <c r="B208" s="12" t="s">
        <v>316</v>
      </c>
      <c r="C208" s="12">
        <v>4.1000000000000002E-2</v>
      </c>
      <c r="D208" s="12" t="s">
        <v>51</v>
      </c>
      <c r="E208" s="12" t="s">
        <v>17</v>
      </c>
      <c r="F208" s="12" t="s">
        <v>17</v>
      </c>
      <c r="G208" s="12" t="s">
        <v>17</v>
      </c>
      <c r="H208" s="12" t="s">
        <v>17</v>
      </c>
      <c r="I208" s="12">
        <v>59049</v>
      </c>
      <c r="J208" s="12" t="s">
        <v>17</v>
      </c>
    </row>
    <row r="209" spans="1:10" x14ac:dyDescent="0.3">
      <c r="A209" s="12" t="s">
        <v>19</v>
      </c>
      <c r="B209" s="12" t="s">
        <v>340</v>
      </c>
      <c r="C209" s="12">
        <v>4.2999999999999997E-2</v>
      </c>
      <c r="D209" s="12" t="s">
        <v>51</v>
      </c>
      <c r="E209" s="12" t="s">
        <v>17</v>
      </c>
      <c r="F209" s="12" t="s">
        <v>19</v>
      </c>
      <c r="G209" s="12" t="s">
        <v>19</v>
      </c>
      <c r="H209" s="12" t="s">
        <v>19</v>
      </c>
      <c r="I209" s="12" t="s">
        <v>19</v>
      </c>
      <c r="J209" s="12" t="s">
        <v>19</v>
      </c>
    </row>
    <row r="210" spans="1:10" x14ac:dyDescent="0.3">
      <c r="A210" s="12">
        <v>156</v>
      </c>
      <c r="B210" s="12" t="s">
        <v>317</v>
      </c>
      <c r="C210" s="12">
        <v>4.2999999999999997E-2</v>
      </c>
      <c r="D210" s="12" t="s">
        <v>51</v>
      </c>
      <c r="E210" s="12" t="s">
        <v>17</v>
      </c>
      <c r="F210" s="12">
        <v>8.9999999999999993E-3</v>
      </c>
      <c r="G210" s="12">
        <v>0</v>
      </c>
      <c r="H210" s="12">
        <v>0</v>
      </c>
      <c r="I210" s="12">
        <v>177147</v>
      </c>
      <c r="J210" s="12">
        <v>1520.461</v>
      </c>
    </row>
    <row r="211" spans="1:10" x14ac:dyDescent="0.3">
      <c r="A211" s="12" t="s">
        <v>19</v>
      </c>
      <c r="B211" s="12" t="s">
        <v>341</v>
      </c>
      <c r="C211" s="12">
        <v>5.6000000000000001E-2</v>
      </c>
      <c r="E211" s="12">
        <v>8.9999999999999993E-3</v>
      </c>
      <c r="F211" s="12" t="s">
        <v>19</v>
      </c>
      <c r="G211" s="12" t="s">
        <v>19</v>
      </c>
      <c r="H211" s="12" t="s">
        <v>19</v>
      </c>
      <c r="I211" s="12" t="s">
        <v>19</v>
      </c>
      <c r="J211" s="12" t="s">
        <v>19</v>
      </c>
    </row>
    <row r="212" spans="1:10" x14ac:dyDescent="0.3">
      <c r="A212" s="12">
        <v>157</v>
      </c>
      <c r="B212" s="12" t="s">
        <v>354</v>
      </c>
      <c r="C212" s="12">
        <v>3.3439999999999999</v>
      </c>
      <c r="D212" s="12" t="s">
        <v>51</v>
      </c>
      <c r="E212" s="12" t="s">
        <v>17</v>
      </c>
      <c r="F212" s="12" t="s">
        <v>17</v>
      </c>
      <c r="G212" s="12" t="s">
        <v>17</v>
      </c>
      <c r="H212" s="12" t="s">
        <v>17</v>
      </c>
      <c r="I212" s="12">
        <v>1</v>
      </c>
      <c r="J212" s="12" t="s">
        <v>17</v>
      </c>
    </row>
    <row r="213" spans="1:10" x14ac:dyDescent="0.3">
      <c r="A213" s="12" t="s">
        <v>19</v>
      </c>
      <c r="B213" s="12" t="s">
        <v>378</v>
      </c>
      <c r="C213" s="12">
        <v>3.6579999999999999</v>
      </c>
      <c r="D213" s="12" t="s">
        <v>51</v>
      </c>
      <c r="E213" s="12" t="s">
        <v>17</v>
      </c>
      <c r="F213" s="12" t="s">
        <v>19</v>
      </c>
      <c r="G213" s="12" t="s">
        <v>19</v>
      </c>
      <c r="H213" s="12" t="s">
        <v>19</v>
      </c>
      <c r="I213" s="12" t="s">
        <v>19</v>
      </c>
      <c r="J213" s="12" t="s">
        <v>19</v>
      </c>
    </row>
    <row r="214" spans="1:10" x14ac:dyDescent="0.3">
      <c r="A214" s="12">
        <v>158</v>
      </c>
      <c r="B214" s="12" t="s">
        <v>355</v>
      </c>
      <c r="C214" s="12">
        <v>3.2109999999999999</v>
      </c>
      <c r="E214" s="12">
        <v>25.864999999999998</v>
      </c>
      <c r="F214" s="12">
        <v>25.864999999999998</v>
      </c>
      <c r="G214" s="12">
        <v>0</v>
      </c>
      <c r="H214" s="12">
        <v>0</v>
      </c>
      <c r="I214" s="12">
        <v>3</v>
      </c>
      <c r="J214" s="12">
        <v>77.596000000000004</v>
      </c>
    </row>
    <row r="215" spans="1:10" x14ac:dyDescent="0.3">
      <c r="A215" s="12" t="s">
        <v>19</v>
      </c>
      <c r="B215" s="12" t="s">
        <v>379</v>
      </c>
      <c r="C215" s="12">
        <v>3.39</v>
      </c>
      <c r="D215" s="12" t="s">
        <v>51</v>
      </c>
      <c r="E215" s="12" t="s">
        <v>17</v>
      </c>
      <c r="F215" s="12" t="s">
        <v>19</v>
      </c>
      <c r="G215" s="12" t="s">
        <v>19</v>
      </c>
      <c r="H215" s="12" t="s">
        <v>19</v>
      </c>
      <c r="I215" s="12" t="s">
        <v>19</v>
      </c>
      <c r="J215" s="12" t="s">
        <v>19</v>
      </c>
    </row>
    <row r="216" spans="1:10" x14ac:dyDescent="0.3">
      <c r="A216" s="12">
        <v>159</v>
      </c>
      <c r="B216" s="12" t="s">
        <v>356</v>
      </c>
      <c r="C216" s="12">
        <v>2.8639999999999999</v>
      </c>
      <c r="E216" s="12">
        <v>13.013999999999999</v>
      </c>
      <c r="F216" s="12">
        <v>10.52</v>
      </c>
      <c r="G216" s="12">
        <v>3.528</v>
      </c>
      <c r="H216" s="12">
        <v>33.5</v>
      </c>
      <c r="I216" s="12">
        <v>9</v>
      </c>
      <c r="J216" s="12">
        <v>94.677000000000007</v>
      </c>
    </row>
    <row r="217" spans="1:10" x14ac:dyDescent="0.3">
      <c r="A217" s="12" t="s">
        <v>19</v>
      </c>
      <c r="B217" s="12" t="s">
        <v>380</v>
      </c>
      <c r="C217" s="12">
        <v>2.4009999999999998</v>
      </c>
      <c r="E217" s="12">
        <v>8.0250000000000004</v>
      </c>
      <c r="F217" s="12" t="s">
        <v>19</v>
      </c>
      <c r="G217" s="12" t="s">
        <v>19</v>
      </c>
      <c r="H217" s="12" t="s">
        <v>19</v>
      </c>
      <c r="I217" s="12" t="s">
        <v>19</v>
      </c>
      <c r="J217" s="12" t="s">
        <v>19</v>
      </c>
    </row>
    <row r="218" spans="1:10" x14ac:dyDescent="0.3">
      <c r="A218" s="12">
        <v>16</v>
      </c>
      <c r="B218" s="12" t="s">
        <v>105</v>
      </c>
      <c r="C218" s="12">
        <v>4.1000000000000002E-2</v>
      </c>
      <c r="D218" s="12" t="s">
        <v>51</v>
      </c>
      <c r="E218" s="12" t="s">
        <v>17</v>
      </c>
      <c r="F218" s="12" t="s">
        <v>17</v>
      </c>
      <c r="G218" s="12" t="s">
        <v>17</v>
      </c>
      <c r="H218" s="12" t="s">
        <v>17</v>
      </c>
      <c r="I218" s="12">
        <v>27</v>
      </c>
      <c r="J218" s="12" t="s">
        <v>17</v>
      </c>
    </row>
    <row r="219" spans="1:10" x14ac:dyDescent="0.3">
      <c r="A219" s="12" t="s">
        <v>19</v>
      </c>
      <c r="B219" s="12" t="s">
        <v>129</v>
      </c>
      <c r="C219" s="12">
        <v>4.2000000000000003E-2</v>
      </c>
      <c r="D219" s="12" t="s">
        <v>51</v>
      </c>
      <c r="E219" s="12" t="s">
        <v>17</v>
      </c>
      <c r="F219" s="12" t="s">
        <v>19</v>
      </c>
      <c r="G219" s="12" t="s">
        <v>19</v>
      </c>
      <c r="H219" s="12" t="s">
        <v>19</v>
      </c>
      <c r="I219" s="12" t="s">
        <v>19</v>
      </c>
      <c r="J219" s="12" t="s">
        <v>19</v>
      </c>
    </row>
    <row r="220" spans="1:10" x14ac:dyDescent="0.3">
      <c r="A220" s="12">
        <v>160</v>
      </c>
      <c r="B220" s="12" t="s">
        <v>357</v>
      </c>
      <c r="C220" s="12">
        <v>0.90200000000000002</v>
      </c>
      <c r="E220" s="12">
        <v>1.7350000000000001</v>
      </c>
      <c r="F220" s="12">
        <v>2.2069999999999999</v>
      </c>
      <c r="G220" s="12">
        <v>0.66700000000000004</v>
      </c>
      <c r="H220" s="12">
        <v>30.2</v>
      </c>
      <c r="I220" s="12">
        <v>27</v>
      </c>
      <c r="J220" s="12">
        <v>59.591000000000001</v>
      </c>
    </row>
    <row r="221" spans="1:10" x14ac:dyDescent="0.3">
      <c r="A221" s="12" t="s">
        <v>19</v>
      </c>
      <c r="B221" s="12" t="s">
        <v>381</v>
      </c>
      <c r="C221" s="12">
        <v>1.2450000000000001</v>
      </c>
      <c r="E221" s="12">
        <v>2.6789999999999998</v>
      </c>
      <c r="F221" s="12" t="s">
        <v>19</v>
      </c>
      <c r="G221" s="12" t="s">
        <v>19</v>
      </c>
      <c r="H221" s="12" t="s">
        <v>19</v>
      </c>
      <c r="I221" s="12" t="s">
        <v>19</v>
      </c>
      <c r="J221" s="12" t="s">
        <v>19</v>
      </c>
    </row>
    <row r="222" spans="1:10" x14ac:dyDescent="0.3">
      <c r="A222" s="12">
        <v>161</v>
      </c>
      <c r="B222" s="12" t="s">
        <v>358</v>
      </c>
      <c r="C222" s="12">
        <v>0.33400000000000002</v>
      </c>
      <c r="E222" s="12">
        <v>0.48799999999999999</v>
      </c>
      <c r="F222" s="12">
        <v>0.47099999999999997</v>
      </c>
      <c r="G222" s="12">
        <v>2.4E-2</v>
      </c>
      <c r="H222" s="12">
        <v>5.0999999999999996</v>
      </c>
      <c r="I222" s="12">
        <v>81</v>
      </c>
      <c r="J222" s="12">
        <v>38.168999999999997</v>
      </c>
    </row>
    <row r="223" spans="1:10" x14ac:dyDescent="0.3">
      <c r="A223" s="12" t="s">
        <v>19</v>
      </c>
      <c r="B223" s="12" t="s">
        <v>382</v>
      </c>
      <c r="C223" s="12">
        <v>0.316</v>
      </c>
      <c r="E223" s="12">
        <v>0.45400000000000001</v>
      </c>
      <c r="F223" s="12" t="s">
        <v>19</v>
      </c>
      <c r="G223" s="12" t="s">
        <v>19</v>
      </c>
      <c r="H223" s="12" t="s">
        <v>19</v>
      </c>
      <c r="I223" s="12" t="s">
        <v>19</v>
      </c>
      <c r="J223" s="12" t="s">
        <v>19</v>
      </c>
    </row>
    <row r="224" spans="1:10" x14ac:dyDescent="0.3">
      <c r="A224" s="12">
        <v>162</v>
      </c>
      <c r="B224" s="12" t="s">
        <v>359</v>
      </c>
      <c r="C224" s="12">
        <v>8.8999999999999996E-2</v>
      </c>
      <c r="E224" s="12">
        <v>5.8999999999999997E-2</v>
      </c>
      <c r="F224" s="12">
        <v>7.5999999999999998E-2</v>
      </c>
      <c r="G224" s="12">
        <v>2.4E-2</v>
      </c>
      <c r="H224" s="12">
        <v>31.7</v>
      </c>
      <c r="I224" s="12">
        <v>243</v>
      </c>
      <c r="J224" s="12">
        <v>18.54</v>
      </c>
    </row>
    <row r="225" spans="1:10" x14ac:dyDescent="0.3">
      <c r="A225" s="12" t="s">
        <v>19</v>
      </c>
      <c r="B225" s="12" t="s">
        <v>383</v>
      </c>
      <c r="C225" s="12">
        <v>0.111</v>
      </c>
      <c r="E225" s="12">
        <v>9.2999999999999999E-2</v>
      </c>
      <c r="F225" s="12" t="s">
        <v>19</v>
      </c>
      <c r="G225" s="12" t="s">
        <v>19</v>
      </c>
      <c r="H225" s="12" t="s">
        <v>19</v>
      </c>
      <c r="I225" s="12" t="s">
        <v>19</v>
      </c>
      <c r="J225" s="12" t="s">
        <v>19</v>
      </c>
    </row>
    <row r="226" spans="1:10" x14ac:dyDescent="0.3">
      <c r="A226" s="12">
        <v>163</v>
      </c>
      <c r="B226" s="12" t="s">
        <v>360</v>
      </c>
      <c r="C226" s="12">
        <v>5.5E-2</v>
      </c>
      <c r="E226" s="12">
        <v>7.0000000000000001E-3</v>
      </c>
      <c r="F226" s="12">
        <v>1.2E-2</v>
      </c>
      <c r="G226" s="12">
        <v>7.0000000000000001E-3</v>
      </c>
      <c r="H226" s="12">
        <v>56.6</v>
      </c>
      <c r="I226" s="12">
        <v>729</v>
      </c>
      <c r="J226" s="12">
        <v>8.9149999999999991</v>
      </c>
    </row>
    <row r="227" spans="1:10" x14ac:dyDescent="0.3">
      <c r="A227" s="12" t="s">
        <v>19</v>
      </c>
      <c r="B227" s="12" t="s">
        <v>384</v>
      </c>
      <c r="C227" s="12">
        <v>6.2E-2</v>
      </c>
      <c r="E227" s="12">
        <v>1.7000000000000001E-2</v>
      </c>
      <c r="F227" s="12" t="s">
        <v>19</v>
      </c>
      <c r="G227" s="12" t="s">
        <v>19</v>
      </c>
      <c r="H227" s="12" t="s">
        <v>19</v>
      </c>
      <c r="I227" s="12" t="s">
        <v>19</v>
      </c>
      <c r="J227" s="12" t="s">
        <v>19</v>
      </c>
    </row>
    <row r="228" spans="1:10" x14ac:dyDescent="0.3">
      <c r="A228" s="12">
        <v>164</v>
      </c>
      <c r="B228" s="12" t="s">
        <v>361</v>
      </c>
      <c r="C228" s="12">
        <v>0.11799999999999999</v>
      </c>
      <c r="E228" s="12">
        <v>0.105</v>
      </c>
      <c r="F228" s="12">
        <v>0.14199999999999999</v>
      </c>
      <c r="G228" s="12">
        <v>5.2999999999999999E-2</v>
      </c>
      <c r="H228" s="12">
        <v>37.1</v>
      </c>
      <c r="I228" s="12">
        <v>2187</v>
      </c>
      <c r="J228" s="12">
        <v>311.40499999999997</v>
      </c>
    </row>
    <row r="229" spans="1:10" x14ac:dyDescent="0.3">
      <c r="A229" s="12" t="s">
        <v>19</v>
      </c>
      <c r="B229" s="12" t="s">
        <v>385</v>
      </c>
      <c r="C229" s="12">
        <v>0.16300000000000001</v>
      </c>
      <c r="E229" s="12">
        <v>0.18</v>
      </c>
      <c r="F229" s="12" t="s">
        <v>19</v>
      </c>
      <c r="G229" s="12" t="s">
        <v>19</v>
      </c>
      <c r="H229" s="12" t="s">
        <v>19</v>
      </c>
      <c r="I229" s="12" t="s">
        <v>19</v>
      </c>
      <c r="J229" s="12" t="s">
        <v>19</v>
      </c>
    </row>
    <row r="230" spans="1:10" x14ac:dyDescent="0.3">
      <c r="A230" s="12">
        <v>165</v>
      </c>
      <c r="B230" s="12" t="s">
        <v>362</v>
      </c>
      <c r="C230" s="12">
        <v>7.1999999999999995E-2</v>
      </c>
      <c r="E230" s="12">
        <v>3.3000000000000002E-2</v>
      </c>
      <c r="F230" s="12">
        <v>5.2999999999999999E-2</v>
      </c>
      <c r="G230" s="12">
        <v>2.9000000000000001E-2</v>
      </c>
      <c r="H230" s="12">
        <v>54</v>
      </c>
      <c r="I230" s="12">
        <v>6561</v>
      </c>
      <c r="J230" s="12">
        <v>349.892</v>
      </c>
    </row>
    <row r="231" spans="1:10" x14ac:dyDescent="0.3">
      <c r="A231" s="12" t="s">
        <v>19</v>
      </c>
      <c r="B231" s="12" t="s">
        <v>386</v>
      </c>
      <c r="C231" s="12">
        <v>9.9000000000000005E-2</v>
      </c>
      <c r="E231" s="12">
        <v>7.3999999999999996E-2</v>
      </c>
      <c r="F231" s="12" t="s">
        <v>19</v>
      </c>
      <c r="G231" s="12" t="s">
        <v>19</v>
      </c>
      <c r="H231" s="12" t="s">
        <v>19</v>
      </c>
      <c r="I231" s="12" t="s">
        <v>19</v>
      </c>
      <c r="J231" s="12" t="s">
        <v>19</v>
      </c>
    </row>
    <row r="232" spans="1:10" x14ac:dyDescent="0.3">
      <c r="A232" s="12">
        <v>166</v>
      </c>
      <c r="B232" s="12" t="s">
        <v>363</v>
      </c>
      <c r="C232" s="12">
        <v>5.0999999999999997E-2</v>
      </c>
      <c r="E232" s="12">
        <v>3.0000000000000001E-3</v>
      </c>
      <c r="F232" s="12">
        <v>7.4999999999999997E-2</v>
      </c>
      <c r="G232" s="12">
        <v>0.10199999999999999</v>
      </c>
      <c r="H232" s="12">
        <v>135.80000000000001</v>
      </c>
      <c r="I232" s="12">
        <v>19683</v>
      </c>
      <c r="J232" s="12">
        <v>1483.595</v>
      </c>
    </row>
    <row r="233" spans="1:10" x14ac:dyDescent="0.3">
      <c r="A233" s="12" t="s">
        <v>19</v>
      </c>
      <c r="B233" s="12" t="s">
        <v>387</v>
      </c>
      <c r="C233" s="12">
        <v>0.14399999999999999</v>
      </c>
      <c r="E233" s="12">
        <v>0.14799999999999999</v>
      </c>
      <c r="F233" s="12" t="s">
        <v>19</v>
      </c>
      <c r="G233" s="12" t="s">
        <v>19</v>
      </c>
      <c r="H233" s="12" t="s">
        <v>19</v>
      </c>
      <c r="I233" s="12" t="s">
        <v>19</v>
      </c>
      <c r="J233" s="12" t="s">
        <v>19</v>
      </c>
    </row>
    <row r="234" spans="1:10" x14ac:dyDescent="0.3">
      <c r="A234" s="12">
        <v>167</v>
      </c>
      <c r="B234" s="12" t="s">
        <v>364</v>
      </c>
      <c r="C234" s="12">
        <v>4.4999999999999998E-2</v>
      </c>
      <c r="E234" s="12" t="s">
        <v>17</v>
      </c>
      <c r="F234" s="12">
        <v>7.6999999999999999E-2</v>
      </c>
      <c r="G234" s="12">
        <v>0</v>
      </c>
      <c r="H234" s="12">
        <v>0</v>
      </c>
      <c r="I234" s="12">
        <v>59049</v>
      </c>
      <c r="J234" s="12">
        <v>4549.08</v>
      </c>
    </row>
    <row r="235" spans="1:10" x14ac:dyDescent="0.3">
      <c r="A235" s="12" t="s">
        <v>19</v>
      </c>
      <c r="B235" s="12" t="s">
        <v>388</v>
      </c>
      <c r="C235" s="12">
        <v>0.10100000000000001</v>
      </c>
      <c r="E235" s="12">
        <v>7.6999999999999999E-2</v>
      </c>
      <c r="F235" s="12" t="s">
        <v>19</v>
      </c>
      <c r="G235" s="12" t="s">
        <v>19</v>
      </c>
      <c r="H235" s="12" t="s">
        <v>19</v>
      </c>
      <c r="I235" s="12" t="s">
        <v>19</v>
      </c>
      <c r="J235" s="12" t="s">
        <v>19</v>
      </c>
    </row>
    <row r="236" spans="1:10" x14ac:dyDescent="0.3">
      <c r="A236" s="12">
        <v>168</v>
      </c>
      <c r="B236" s="12" t="s">
        <v>365</v>
      </c>
      <c r="C236" s="12">
        <v>4.2999999999999997E-2</v>
      </c>
      <c r="D236" s="12" t="s">
        <v>51</v>
      </c>
      <c r="E236" s="12" t="s">
        <v>17</v>
      </c>
      <c r="F236" s="12" t="s">
        <v>17</v>
      </c>
      <c r="G236" s="12" t="s">
        <v>17</v>
      </c>
      <c r="H236" s="12" t="s">
        <v>17</v>
      </c>
      <c r="I236" s="12">
        <v>177147</v>
      </c>
      <c r="J236" s="12" t="s">
        <v>17</v>
      </c>
    </row>
    <row r="237" spans="1:10" x14ac:dyDescent="0.3">
      <c r="A237" s="12" t="s">
        <v>19</v>
      </c>
      <c r="B237" s="12" t="s">
        <v>389</v>
      </c>
      <c r="C237" s="12">
        <v>4.8000000000000001E-2</v>
      </c>
      <c r="E237" s="12" t="s">
        <v>17</v>
      </c>
      <c r="F237" s="12" t="s">
        <v>19</v>
      </c>
      <c r="G237" s="12" t="s">
        <v>19</v>
      </c>
      <c r="H237" s="12" t="s">
        <v>19</v>
      </c>
      <c r="I237" s="12" t="s">
        <v>19</v>
      </c>
      <c r="J237" s="12" t="s">
        <v>19</v>
      </c>
    </row>
    <row r="238" spans="1:10" x14ac:dyDescent="0.3">
      <c r="A238" s="12">
        <v>17</v>
      </c>
      <c r="B238" s="12" t="s">
        <v>106</v>
      </c>
      <c r="C238" s="12">
        <v>4.1000000000000002E-2</v>
      </c>
      <c r="D238" s="12" t="s">
        <v>51</v>
      </c>
      <c r="E238" s="12" t="s">
        <v>17</v>
      </c>
      <c r="F238" s="12" t="s">
        <v>17</v>
      </c>
      <c r="G238" s="12" t="s">
        <v>17</v>
      </c>
      <c r="H238" s="12" t="s">
        <v>17</v>
      </c>
      <c r="I238" s="12">
        <v>81</v>
      </c>
      <c r="J238" s="12" t="s">
        <v>17</v>
      </c>
    </row>
    <row r="239" spans="1:10" x14ac:dyDescent="0.3">
      <c r="A239" s="12" t="s">
        <v>19</v>
      </c>
      <c r="B239" s="12" t="s">
        <v>130</v>
      </c>
      <c r="C239" s="12">
        <v>4.2000000000000003E-2</v>
      </c>
      <c r="D239" s="12" t="s">
        <v>51</v>
      </c>
      <c r="E239" s="12" t="s">
        <v>17</v>
      </c>
      <c r="F239" s="12" t="s">
        <v>19</v>
      </c>
      <c r="G239" s="12" t="s">
        <v>19</v>
      </c>
      <c r="H239" s="12" t="s">
        <v>19</v>
      </c>
      <c r="I239" s="12" t="s">
        <v>19</v>
      </c>
      <c r="J239" s="12" t="s">
        <v>19</v>
      </c>
    </row>
    <row r="240" spans="1:10" x14ac:dyDescent="0.3">
      <c r="A240" s="12">
        <v>18</v>
      </c>
      <c r="B240" s="12" t="s">
        <v>107</v>
      </c>
      <c r="C240" s="12">
        <v>5.1999999999999998E-2</v>
      </c>
      <c r="E240" s="12">
        <v>4.0000000000000001E-3</v>
      </c>
      <c r="F240" s="12">
        <v>4.0000000000000001E-3</v>
      </c>
      <c r="G240" s="12">
        <v>0</v>
      </c>
      <c r="H240" s="12">
        <v>0</v>
      </c>
      <c r="I240" s="12">
        <v>243</v>
      </c>
      <c r="J240" s="12">
        <v>0.89200000000000002</v>
      </c>
    </row>
    <row r="241" spans="1:10" x14ac:dyDescent="0.3">
      <c r="A241" s="12" t="s">
        <v>19</v>
      </c>
      <c r="B241" s="12" t="s">
        <v>131</v>
      </c>
      <c r="C241" s="12">
        <v>4.1000000000000002E-2</v>
      </c>
      <c r="D241" s="12" t="s">
        <v>51</v>
      </c>
      <c r="E241" s="12" t="s">
        <v>17</v>
      </c>
      <c r="F241" s="12" t="s">
        <v>19</v>
      </c>
      <c r="G241" s="12" t="s">
        <v>19</v>
      </c>
      <c r="H241" s="12" t="s">
        <v>19</v>
      </c>
      <c r="I241" s="12" t="s">
        <v>19</v>
      </c>
      <c r="J241" s="12" t="s">
        <v>19</v>
      </c>
    </row>
    <row r="242" spans="1:10" x14ac:dyDescent="0.3">
      <c r="A242" s="12">
        <v>19</v>
      </c>
      <c r="B242" s="12" t="s">
        <v>108</v>
      </c>
      <c r="C242" s="12">
        <v>4.1000000000000002E-2</v>
      </c>
      <c r="D242" s="12" t="s">
        <v>51</v>
      </c>
      <c r="E242" s="12" t="s">
        <v>17</v>
      </c>
      <c r="F242" s="12" t="s">
        <v>17</v>
      </c>
      <c r="G242" s="12" t="s">
        <v>17</v>
      </c>
      <c r="H242" s="12" t="s">
        <v>17</v>
      </c>
      <c r="I242" s="12">
        <v>729</v>
      </c>
      <c r="J242" s="12" t="s">
        <v>17</v>
      </c>
    </row>
    <row r="243" spans="1:10" x14ac:dyDescent="0.3">
      <c r="A243" s="12" t="s">
        <v>19</v>
      </c>
      <c r="B243" s="12" t="s">
        <v>132</v>
      </c>
      <c r="C243" s="12">
        <v>4.1000000000000002E-2</v>
      </c>
      <c r="D243" s="12" t="s">
        <v>51</v>
      </c>
      <c r="E243" s="12" t="s">
        <v>17</v>
      </c>
      <c r="F243" s="12" t="s">
        <v>19</v>
      </c>
      <c r="G243" s="12" t="s">
        <v>19</v>
      </c>
      <c r="H243" s="12" t="s">
        <v>19</v>
      </c>
      <c r="I243" s="12" t="s">
        <v>19</v>
      </c>
      <c r="J243" s="12" t="s">
        <v>19</v>
      </c>
    </row>
    <row r="244" spans="1:10" x14ac:dyDescent="0.3">
      <c r="A244" s="12">
        <v>20</v>
      </c>
      <c r="B244" s="12" t="s">
        <v>109</v>
      </c>
      <c r="C244" s="12">
        <v>4.7E-2</v>
      </c>
      <c r="E244" s="12" t="s">
        <v>17</v>
      </c>
      <c r="F244" s="12">
        <v>0.03</v>
      </c>
      <c r="G244" s="12">
        <v>0</v>
      </c>
      <c r="H244" s="12">
        <v>0</v>
      </c>
      <c r="I244" s="12">
        <v>2187</v>
      </c>
      <c r="J244" s="12">
        <v>65.504000000000005</v>
      </c>
    </row>
    <row r="245" spans="1:10" x14ac:dyDescent="0.3">
      <c r="A245" s="12" t="s">
        <v>19</v>
      </c>
      <c r="B245" s="12" t="s">
        <v>133</v>
      </c>
      <c r="C245" s="12">
        <v>7.0000000000000007E-2</v>
      </c>
      <c r="E245" s="12">
        <v>0.03</v>
      </c>
      <c r="F245" s="12" t="s">
        <v>19</v>
      </c>
      <c r="G245" s="12" t="s">
        <v>19</v>
      </c>
      <c r="H245" s="12" t="s">
        <v>19</v>
      </c>
      <c r="I245" s="12" t="s">
        <v>19</v>
      </c>
      <c r="J245" s="12" t="s">
        <v>19</v>
      </c>
    </row>
    <row r="246" spans="1:10" x14ac:dyDescent="0.3">
      <c r="A246" s="12">
        <v>21</v>
      </c>
      <c r="B246" s="12" t="s">
        <v>110</v>
      </c>
      <c r="C246" s="12">
        <v>5.3999999999999999E-2</v>
      </c>
      <c r="E246" s="12">
        <v>6.0000000000000001E-3</v>
      </c>
      <c r="F246" s="12">
        <v>1.4999999999999999E-2</v>
      </c>
      <c r="G246" s="12">
        <v>1.2E-2</v>
      </c>
      <c r="H246" s="12">
        <v>82.1</v>
      </c>
      <c r="I246" s="12">
        <v>6561</v>
      </c>
      <c r="J246" s="12">
        <v>99.641000000000005</v>
      </c>
    </row>
    <row r="247" spans="1:10" x14ac:dyDescent="0.3">
      <c r="A247" s="12" t="s">
        <v>19</v>
      </c>
      <c r="B247" s="12" t="s">
        <v>134</v>
      </c>
      <c r="C247" s="12">
        <v>6.6000000000000003E-2</v>
      </c>
      <c r="E247" s="12">
        <v>2.4E-2</v>
      </c>
      <c r="F247" s="12" t="s">
        <v>19</v>
      </c>
      <c r="G247" s="12" t="s">
        <v>19</v>
      </c>
      <c r="H247" s="12" t="s">
        <v>19</v>
      </c>
      <c r="I247" s="12" t="s">
        <v>19</v>
      </c>
      <c r="J247" s="12" t="s">
        <v>19</v>
      </c>
    </row>
    <row r="248" spans="1:10" x14ac:dyDescent="0.3">
      <c r="A248" s="12">
        <v>22</v>
      </c>
      <c r="B248" s="12" t="s">
        <v>111</v>
      </c>
      <c r="C248" s="12">
        <v>4.8000000000000001E-2</v>
      </c>
      <c r="E248" s="12" t="s">
        <v>17</v>
      </c>
      <c r="F248" s="12" t="s">
        <v>17</v>
      </c>
      <c r="G248" s="12" t="s">
        <v>17</v>
      </c>
      <c r="H248" s="12" t="s">
        <v>17</v>
      </c>
      <c r="I248" s="12">
        <v>19683</v>
      </c>
      <c r="J248" s="12" t="s">
        <v>17</v>
      </c>
    </row>
    <row r="249" spans="1:10" x14ac:dyDescent="0.3">
      <c r="A249" s="12" t="s">
        <v>19</v>
      </c>
      <c r="B249" s="12" t="s">
        <v>135</v>
      </c>
      <c r="C249" s="12">
        <v>4.3999999999999997E-2</v>
      </c>
      <c r="D249" s="12" t="s">
        <v>51</v>
      </c>
      <c r="E249" s="12" t="s">
        <v>17</v>
      </c>
      <c r="F249" s="12" t="s">
        <v>19</v>
      </c>
      <c r="G249" s="12" t="s">
        <v>19</v>
      </c>
      <c r="H249" s="12" t="s">
        <v>19</v>
      </c>
      <c r="I249" s="12" t="s">
        <v>19</v>
      </c>
      <c r="J249" s="12" t="s">
        <v>19</v>
      </c>
    </row>
    <row r="250" spans="1:10" x14ac:dyDescent="0.3">
      <c r="A250" s="12">
        <v>23</v>
      </c>
      <c r="B250" s="12" t="s">
        <v>112</v>
      </c>
      <c r="C250" s="12">
        <v>5.0999999999999997E-2</v>
      </c>
      <c r="E250" s="12">
        <v>2E-3</v>
      </c>
      <c r="F250" s="12">
        <v>1E-3</v>
      </c>
      <c r="G250" s="12">
        <v>1E-3</v>
      </c>
      <c r="H250" s="12">
        <v>39.9</v>
      </c>
      <c r="I250" s="12">
        <v>59049</v>
      </c>
      <c r="J250" s="12">
        <v>78.882999999999996</v>
      </c>
    </row>
    <row r="251" spans="1:10" x14ac:dyDescent="0.3">
      <c r="A251" s="12" t="s">
        <v>19</v>
      </c>
      <c r="B251" s="12" t="s">
        <v>136</v>
      </c>
      <c r="C251" s="12">
        <v>0.05</v>
      </c>
      <c r="E251" s="12">
        <v>1E-3</v>
      </c>
      <c r="F251" s="12" t="s">
        <v>19</v>
      </c>
      <c r="G251" s="12" t="s">
        <v>19</v>
      </c>
      <c r="H251" s="12" t="s">
        <v>19</v>
      </c>
      <c r="I251" s="12" t="s">
        <v>19</v>
      </c>
      <c r="J251" s="12" t="s">
        <v>19</v>
      </c>
    </row>
    <row r="252" spans="1:10" x14ac:dyDescent="0.3">
      <c r="A252" s="12">
        <v>24</v>
      </c>
      <c r="B252" s="12" t="s">
        <v>113</v>
      </c>
      <c r="C252" s="12">
        <v>6.3E-2</v>
      </c>
      <c r="E252" s="12">
        <v>1.9E-2</v>
      </c>
      <c r="F252" s="12">
        <v>3.5000000000000003E-2</v>
      </c>
      <c r="G252" s="12">
        <v>2.4E-2</v>
      </c>
      <c r="H252" s="12">
        <v>67.2</v>
      </c>
      <c r="I252" s="12">
        <v>177147</v>
      </c>
      <c r="J252" s="12">
        <v>6270.3919999999998</v>
      </c>
    </row>
    <row r="253" spans="1:10" x14ac:dyDescent="0.3">
      <c r="A253" s="12" t="s">
        <v>19</v>
      </c>
      <c r="B253" s="12" t="s">
        <v>137</v>
      </c>
      <c r="C253" s="12">
        <v>8.5000000000000006E-2</v>
      </c>
      <c r="E253" s="12">
        <v>5.1999999999999998E-2</v>
      </c>
      <c r="F253" s="12" t="s">
        <v>19</v>
      </c>
      <c r="G253" s="12" t="s">
        <v>19</v>
      </c>
      <c r="H253" s="12" t="s">
        <v>19</v>
      </c>
      <c r="I253" s="12" t="s">
        <v>19</v>
      </c>
      <c r="J253" s="12" t="s">
        <v>19</v>
      </c>
    </row>
    <row r="254" spans="1:10" x14ac:dyDescent="0.3">
      <c r="A254" s="12">
        <v>25</v>
      </c>
      <c r="B254" s="12" t="s">
        <v>150</v>
      </c>
      <c r="C254" s="12">
        <v>0.105</v>
      </c>
      <c r="E254" s="12">
        <v>8.4000000000000005E-2</v>
      </c>
      <c r="F254" s="12">
        <v>8.7999999999999995E-2</v>
      </c>
      <c r="G254" s="12">
        <v>6.0000000000000001E-3</v>
      </c>
      <c r="H254" s="12">
        <v>7</v>
      </c>
      <c r="I254" s="12">
        <v>1</v>
      </c>
      <c r="J254" s="12">
        <v>8.7999999999999995E-2</v>
      </c>
    </row>
    <row r="255" spans="1:10" x14ac:dyDescent="0.3">
      <c r="A255" s="12" t="s">
        <v>19</v>
      </c>
      <c r="B255" s="12" t="s">
        <v>174</v>
      </c>
      <c r="C255" s="12">
        <v>0.11</v>
      </c>
      <c r="E255" s="12">
        <v>9.1999999999999998E-2</v>
      </c>
      <c r="F255" s="12" t="s">
        <v>19</v>
      </c>
      <c r="G255" s="12" t="s">
        <v>19</v>
      </c>
      <c r="H255" s="12" t="s">
        <v>19</v>
      </c>
      <c r="I255" s="12" t="s">
        <v>19</v>
      </c>
      <c r="J255" s="12" t="s">
        <v>19</v>
      </c>
    </row>
    <row r="256" spans="1:10" x14ac:dyDescent="0.3">
      <c r="A256" s="12">
        <v>26</v>
      </c>
      <c r="B256" s="12" t="s">
        <v>151</v>
      </c>
      <c r="C256" s="12">
        <v>9.4E-2</v>
      </c>
      <c r="E256" s="12">
        <v>6.7000000000000004E-2</v>
      </c>
      <c r="F256" s="12">
        <v>4.4999999999999998E-2</v>
      </c>
      <c r="G256" s="12">
        <v>3.1E-2</v>
      </c>
      <c r="H256" s="12">
        <v>69.7</v>
      </c>
      <c r="I256" s="12">
        <v>3</v>
      </c>
      <c r="J256" s="12">
        <v>0.13400000000000001</v>
      </c>
    </row>
    <row r="257" spans="1:10" x14ac:dyDescent="0.3">
      <c r="A257" s="12" t="s">
        <v>19</v>
      </c>
      <c r="B257" s="12" t="s">
        <v>175</v>
      </c>
      <c r="C257" s="12">
        <v>6.5000000000000002E-2</v>
      </c>
      <c r="E257" s="12">
        <v>2.3E-2</v>
      </c>
      <c r="F257" s="12" t="s">
        <v>19</v>
      </c>
      <c r="G257" s="12" t="s">
        <v>19</v>
      </c>
      <c r="H257" s="12" t="s">
        <v>19</v>
      </c>
      <c r="I257" s="12" t="s">
        <v>19</v>
      </c>
      <c r="J257" s="12" t="s">
        <v>19</v>
      </c>
    </row>
    <row r="258" spans="1:10" x14ac:dyDescent="0.3">
      <c r="A258" s="12">
        <v>27</v>
      </c>
      <c r="B258" s="12" t="s">
        <v>152</v>
      </c>
      <c r="C258" s="12">
        <v>6.8000000000000005E-2</v>
      </c>
      <c r="E258" s="12">
        <v>2.7E-2</v>
      </c>
      <c r="F258" s="12">
        <v>2.7E-2</v>
      </c>
      <c r="G258" s="12">
        <v>0</v>
      </c>
      <c r="H258" s="12">
        <v>0</v>
      </c>
      <c r="I258" s="12">
        <v>9</v>
      </c>
      <c r="J258" s="12">
        <v>0.23899999999999999</v>
      </c>
    </row>
    <row r="259" spans="1:10" x14ac:dyDescent="0.3">
      <c r="A259" s="12" t="s">
        <v>19</v>
      </c>
      <c r="B259" s="12" t="s">
        <v>176</v>
      </c>
      <c r="C259" s="12">
        <v>4.9000000000000002E-2</v>
      </c>
      <c r="E259" s="12" t="s">
        <v>17</v>
      </c>
      <c r="F259" s="12" t="s">
        <v>19</v>
      </c>
      <c r="G259" s="12" t="s">
        <v>19</v>
      </c>
      <c r="H259" s="12" t="s">
        <v>19</v>
      </c>
      <c r="I259" s="12" t="s">
        <v>19</v>
      </c>
      <c r="J259" s="12" t="s">
        <v>19</v>
      </c>
    </row>
    <row r="260" spans="1:10" x14ac:dyDescent="0.3">
      <c r="A260" s="12">
        <v>28</v>
      </c>
      <c r="B260" s="12" t="s">
        <v>153</v>
      </c>
      <c r="C260" s="12">
        <v>0.10100000000000001</v>
      </c>
      <c r="E260" s="12">
        <v>7.6999999999999999E-2</v>
      </c>
      <c r="F260" s="12">
        <v>7.6999999999999999E-2</v>
      </c>
      <c r="G260" s="12">
        <v>0</v>
      </c>
      <c r="H260" s="12">
        <v>0</v>
      </c>
      <c r="I260" s="12">
        <v>27</v>
      </c>
      <c r="J260" s="12">
        <v>2.0760000000000001</v>
      </c>
    </row>
    <row r="261" spans="1:10" x14ac:dyDescent="0.3">
      <c r="A261" s="12" t="s">
        <v>19</v>
      </c>
      <c r="B261" s="12" t="s">
        <v>177</v>
      </c>
      <c r="C261" s="12">
        <v>4.4999999999999998E-2</v>
      </c>
      <c r="D261" s="12" t="s">
        <v>51</v>
      </c>
      <c r="E261" s="12" t="s">
        <v>17</v>
      </c>
      <c r="F261" s="12" t="s">
        <v>19</v>
      </c>
      <c r="G261" s="12" t="s">
        <v>19</v>
      </c>
      <c r="H261" s="12" t="s">
        <v>19</v>
      </c>
      <c r="I261" s="12" t="s">
        <v>19</v>
      </c>
      <c r="J261" s="12" t="s">
        <v>19</v>
      </c>
    </row>
    <row r="262" spans="1:10" x14ac:dyDescent="0.3">
      <c r="A262" s="12">
        <v>29</v>
      </c>
      <c r="B262" s="12" t="s">
        <v>154</v>
      </c>
      <c r="C262" s="12">
        <v>6.0999999999999999E-2</v>
      </c>
      <c r="E262" s="12">
        <v>1.7000000000000001E-2</v>
      </c>
      <c r="F262" s="12">
        <v>1.7000000000000001E-2</v>
      </c>
      <c r="G262" s="12">
        <v>0</v>
      </c>
      <c r="H262" s="12">
        <v>0</v>
      </c>
      <c r="I262" s="12">
        <v>81</v>
      </c>
      <c r="J262" s="12">
        <v>1.3640000000000001</v>
      </c>
    </row>
    <row r="263" spans="1:10" x14ac:dyDescent="0.3">
      <c r="A263" s="12" t="s">
        <v>19</v>
      </c>
      <c r="B263" s="12" t="s">
        <v>178</v>
      </c>
      <c r="C263" s="12">
        <v>4.4999999999999998E-2</v>
      </c>
      <c r="E263" s="12" t="s">
        <v>17</v>
      </c>
      <c r="F263" s="12" t="s">
        <v>19</v>
      </c>
      <c r="G263" s="12" t="s">
        <v>19</v>
      </c>
      <c r="H263" s="12" t="s">
        <v>19</v>
      </c>
      <c r="I263" s="12" t="s">
        <v>19</v>
      </c>
      <c r="J263" s="12" t="s">
        <v>19</v>
      </c>
    </row>
    <row r="264" spans="1:10" x14ac:dyDescent="0.3">
      <c r="A264" s="12">
        <v>30</v>
      </c>
      <c r="B264" s="12" t="s">
        <v>155</v>
      </c>
      <c r="C264" s="12">
        <v>0.115</v>
      </c>
      <c r="E264" s="12">
        <v>0.1</v>
      </c>
      <c r="F264" s="12">
        <v>0.1</v>
      </c>
      <c r="G264" s="12">
        <v>0</v>
      </c>
      <c r="H264" s="12">
        <v>0</v>
      </c>
      <c r="I264" s="12">
        <v>243</v>
      </c>
      <c r="J264" s="12">
        <v>24.3</v>
      </c>
    </row>
    <row r="265" spans="1:10" x14ac:dyDescent="0.3">
      <c r="A265" s="12" t="s">
        <v>19</v>
      </c>
      <c r="B265" s="12" t="s">
        <v>179</v>
      </c>
      <c r="C265" s="12">
        <v>4.3999999999999997E-2</v>
      </c>
      <c r="D265" s="12" t="s">
        <v>51</v>
      </c>
      <c r="E265" s="12" t="s">
        <v>17</v>
      </c>
      <c r="F265" s="12" t="s">
        <v>19</v>
      </c>
      <c r="G265" s="12" t="s">
        <v>19</v>
      </c>
      <c r="H265" s="12" t="s">
        <v>19</v>
      </c>
      <c r="I265" s="12" t="s">
        <v>19</v>
      </c>
      <c r="J265" s="12" t="s">
        <v>19</v>
      </c>
    </row>
    <row r="266" spans="1:10" x14ac:dyDescent="0.3">
      <c r="A266" s="12">
        <v>31</v>
      </c>
      <c r="B266" s="12" t="s">
        <v>156</v>
      </c>
      <c r="C266" s="12">
        <v>6.6000000000000003E-2</v>
      </c>
      <c r="E266" s="12">
        <v>2.4E-2</v>
      </c>
      <c r="F266" s="12">
        <v>2.4E-2</v>
      </c>
      <c r="G266" s="12">
        <v>0</v>
      </c>
      <c r="H266" s="12">
        <v>0</v>
      </c>
      <c r="I266" s="12">
        <v>729</v>
      </c>
      <c r="J266" s="12">
        <v>17.39</v>
      </c>
    </row>
    <row r="267" spans="1:10" x14ac:dyDescent="0.3">
      <c r="A267" s="12" t="s">
        <v>19</v>
      </c>
      <c r="B267" s="12" t="s">
        <v>180</v>
      </c>
      <c r="C267" s="12">
        <v>4.3999999999999997E-2</v>
      </c>
      <c r="D267" s="12" t="s">
        <v>51</v>
      </c>
      <c r="E267" s="12" t="s">
        <v>17</v>
      </c>
      <c r="F267" s="12" t="s">
        <v>19</v>
      </c>
      <c r="G267" s="12" t="s">
        <v>19</v>
      </c>
      <c r="H267" s="12" t="s">
        <v>19</v>
      </c>
      <c r="I267" s="12" t="s">
        <v>19</v>
      </c>
      <c r="J267" s="12" t="s">
        <v>19</v>
      </c>
    </row>
    <row r="268" spans="1:10" x14ac:dyDescent="0.3">
      <c r="A268" s="12">
        <v>32</v>
      </c>
      <c r="B268" s="12" t="s">
        <v>157</v>
      </c>
      <c r="C268" s="12">
        <v>7.6999999999999999E-2</v>
      </c>
      <c r="E268" s="12">
        <v>0.04</v>
      </c>
      <c r="F268" s="12">
        <v>2.1999999999999999E-2</v>
      </c>
      <c r="G268" s="12">
        <v>2.5999999999999999E-2</v>
      </c>
      <c r="H268" s="12">
        <v>119.2</v>
      </c>
      <c r="I268" s="12">
        <v>2187</v>
      </c>
      <c r="J268" s="12">
        <v>47.378</v>
      </c>
    </row>
    <row r="269" spans="1:10" x14ac:dyDescent="0.3">
      <c r="A269" s="12" t="s">
        <v>19</v>
      </c>
      <c r="B269" s="12" t="s">
        <v>181</v>
      </c>
      <c r="C269" s="12">
        <v>5.1999999999999998E-2</v>
      </c>
      <c r="E269" s="12">
        <v>3.0000000000000001E-3</v>
      </c>
      <c r="F269" s="12" t="s">
        <v>19</v>
      </c>
      <c r="G269" s="12" t="s">
        <v>19</v>
      </c>
      <c r="H269" s="12" t="s">
        <v>19</v>
      </c>
      <c r="I269" s="12" t="s">
        <v>19</v>
      </c>
      <c r="J269" s="12" t="s">
        <v>19</v>
      </c>
    </row>
    <row r="270" spans="1:10" x14ac:dyDescent="0.3">
      <c r="A270" s="12">
        <v>33</v>
      </c>
      <c r="B270" s="12" t="s">
        <v>158</v>
      </c>
      <c r="C270" s="12">
        <v>0.10299999999999999</v>
      </c>
      <c r="E270" s="12">
        <v>8.1000000000000003E-2</v>
      </c>
      <c r="F270" s="12">
        <v>4.2000000000000003E-2</v>
      </c>
      <c r="G270" s="12">
        <v>5.5E-2</v>
      </c>
      <c r="H270" s="12">
        <v>130.9</v>
      </c>
      <c r="I270" s="12">
        <v>6561</v>
      </c>
      <c r="J270" s="12">
        <v>277.14400000000001</v>
      </c>
    </row>
    <row r="271" spans="1:10" x14ac:dyDescent="0.3">
      <c r="A271" s="12" t="s">
        <v>19</v>
      </c>
      <c r="B271" s="12" t="s">
        <v>182</v>
      </c>
      <c r="C271" s="12">
        <v>5.1999999999999998E-2</v>
      </c>
      <c r="E271" s="12">
        <v>3.0000000000000001E-3</v>
      </c>
      <c r="F271" s="12" t="s">
        <v>19</v>
      </c>
      <c r="G271" s="12" t="s">
        <v>19</v>
      </c>
      <c r="H271" s="12" t="s">
        <v>19</v>
      </c>
      <c r="I271" s="12" t="s">
        <v>19</v>
      </c>
      <c r="J271" s="12" t="s">
        <v>19</v>
      </c>
    </row>
    <row r="272" spans="1:10" x14ac:dyDescent="0.3">
      <c r="A272" s="12">
        <v>34</v>
      </c>
      <c r="B272" s="12" t="s">
        <v>159</v>
      </c>
      <c r="C272" s="12">
        <v>0.13500000000000001</v>
      </c>
      <c r="E272" s="12">
        <v>0.13300000000000001</v>
      </c>
      <c r="F272" s="12">
        <v>0.14899999999999999</v>
      </c>
      <c r="G272" s="12">
        <v>2.1999999999999999E-2</v>
      </c>
      <c r="H272" s="12">
        <v>14.6</v>
      </c>
      <c r="I272" s="12">
        <v>19683</v>
      </c>
      <c r="J272" s="12">
        <v>2925.6950000000002</v>
      </c>
    </row>
    <row r="273" spans="1:10" x14ac:dyDescent="0.3">
      <c r="A273" s="12" t="s">
        <v>19</v>
      </c>
      <c r="B273" s="12" t="s">
        <v>183</v>
      </c>
      <c r="C273" s="12">
        <v>0.154</v>
      </c>
      <c r="E273" s="12">
        <v>0.16400000000000001</v>
      </c>
      <c r="F273" s="12" t="s">
        <v>19</v>
      </c>
      <c r="G273" s="12" t="s">
        <v>19</v>
      </c>
      <c r="H273" s="12" t="s">
        <v>19</v>
      </c>
      <c r="I273" s="12" t="s">
        <v>19</v>
      </c>
      <c r="J273" s="12" t="s">
        <v>19</v>
      </c>
    </row>
    <row r="274" spans="1:10" x14ac:dyDescent="0.3">
      <c r="A274" s="12">
        <v>35</v>
      </c>
      <c r="B274" s="12" t="s">
        <v>160</v>
      </c>
      <c r="C274" s="12">
        <v>8.6999999999999994E-2</v>
      </c>
      <c r="E274" s="12">
        <v>5.6000000000000001E-2</v>
      </c>
      <c r="F274" s="12">
        <v>2.9000000000000001E-2</v>
      </c>
      <c r="G274" s="12">
        <v>3.6999999999999998E-2</v>
      </c>
      <c r="H274" s="12">
        <v>128.69999999999999</v>
      </c>
      <c r="I274" s="12">
        <v>59049</v>
      </c>
      <c r="J274" s="12">
        <v>1719.8219999999999</v>
      </c>
    </row>
    <row r="275" spans="1:10" x14ac:dyDescent="0.3">
      <c r="A275" s="12" t="s">
        <v>19</v>
      </c>
      <c r="B275" s="12" t="s">
        <v>184</v>
      </c>
      <c r="C275" s="12">
        <v>5.0999999999999997E-2</v>
      </c>
      <c r="E275" s="12">
        <v>3.0000000000000001E-3</v>
      </c>
      <c r="F275" s="12" t="s">
        <v>19</v>
      </c>
      <c r="G275" s="12" t="s">
        <v>19</v>
      </c>
      <c r="H275" s="12" t="s">
        <v>19</v>
      </c>
      <c r="I275" s="12" t="s">
        <v>19</v>
      </c>
      <c r="J275" s="12" t="s">
        <v>19</v>
      </c>
    </row>
    <row r="276" spans="1:10" x14ac:dyDescent="0.3">
      <c r="A276" s="12">
        <v>36</v>
      </c>
      <c r="B276" s="12" t="s">
        <v>161</v>
      </c>
      <c r="C276" s="12">
        <v>6.3E-2</v>
      </c>
      <c r="E276" s="12">
        <v>1.9E-2</v>
      </c>
      <c r="F276" s="12">
        <v>0.01</v>
      </c>
      <c r="G276" s="12">
        <v>1.2999999999999999E-2</v>
      </c>
      <c r="H276" s="12">
        <v>129.80000000000001</v>
      </c>
      <c r="I276" s="12">
        <v>177147</v>
      </c>
      <c r="J276" s="12">
        <v>1796.7270000000001</v>
      </c>
    </row>
    <row r="277" spans="1:10" x14ac:dyDescent="0.3">
      <c r="A277" s="12" t="s">
        <v>19</v>
      </c>
      <c r="B277" s="12" t="s">
        <v>185</v>
      </c>
      <c r="C277" s="12">
        <v>0.05</v>
      </c>
      <c r="E277" s="12">
        <v>1E-3</v>
      </c>
      <c r="F277" s="12" t="s">
        <v>19</v>
      </c>
      <c r="G277" s="12" t="s">
        <v>19</v>
      </c>
      <c r="H277" s="12" t="s">
        <v>19</v>
      </c>
      <c r="I277" s="12" t="s">
        <v>19</v>
      </c>
      <c r="J277" s="12" t="s">
        <v>19</v>
      </c>
    </row>
    <row r="278" spans="1:10" x14ac:dyDescent="0.3">
      <c r="A278" s="12">
        <v>37</v>
      </c>
      <c r="B278" s="12" t="s">
        <v>198</v>
      </c>
      <c r="C278" s="12">
        <v>0.52</v>
      </c>
      <c r="E278" s="12">
        <v>0.85899999999999999</v>
      </c>
      <c r="F278" s="12">
        <v>0.76200000000000001</v>
      </c>
      <c r="G278" s="12">
        <v>0.13600000000000001</v>
      </c>
      <c r="H278" s="12">
        <v>17.899999999999999</v>
      </c>
      <c r="I278" s="12">
        <v>1</v>
      </c>
      <c r="J278" s="12">
        <v>0.76200000000000001</v>
      </c>
    </row>
    <row r="279" spans="1:10" x14ac:dyDescent="0.3">
      <c r="A279" s="12" t="s">
        <v>19</v>
      </c>
      <c r="B279" s="12" t="s">
        <v>222</v>
      </c>
      <c r="C279" s="12">
        <v>0.42499999999999999</v>
      </c>
      <c r="E279" s="12">
        <v>0.66600000000000004</v>
      </c>
      <c r="F279" s="12" t="s">
        <v>19</v>
      </c>
      <c r="G279" s="12" t="s">
        <v>19</v>
      </c>
      <c r="H279" s="12" t="s">
        <v>19</v>
      </c>
      <c r="I279" s="12" t="s">
        <v>19</v>
      </c>
      <c r="J279" s="12" t="s">
        <v>19</v>
      </c>
    </row>
    <row r="280" spans="1:10" x14ac:dyDescent="0.3">
      <c r="A280" s="12">
        <v>38</v>
      </c>
      <c r="B280" s="12" t="s">
        <v>199</v>
      </c>
      <c r="C280" s="12">
        <v>0.157</v>
      </c>
      <c r="E280" s="12">
        <v>0.16900000000000001</v>
      </c>
      <c r="F280" s="12">
        <v>0.18</v>
      </c>
      <c r="G280" s="12">
        <v>1.6E-2</v>
      </c>
      <c r="H280" s="12">
        <v>9.1</v>
      </c>
      <c r="I280" s="12">
        <v>3</v>
      </c>
      <c r="J280" s="12">
        <v>0.54100000000000004</v>
      </c>
    </row>
    <row r="281" spans="1:10" x14ac:dyDescent="0.3">
      <c r="A281" s="12" t="s">
        <v>19</v>
      </c>
      <c r="B281" s="12" t="s">
        <v>223</v>
      </c>
      <c r="C281" s="12">
        <v>0.17</v>
      </c>
      <c r="E281" s="12">
        <v>0.192</v>
      </c>
      <c r="F281" s="12" t="s">
        <v>19</v>
      </c>
      <c r="G281" s="12" t="s">
        <v>19</v>
      </c>
      <c r="H281" s="12" t="s">
        <v>19</v>
      </c>
      <c r="I281" s="12" t="s">
        <v>19</v>
      </c>
      <c r="J281" s="12" t="s">
        <v>19</v>
      </c>
    </row>
    <row r="282" spans="1:10" x14ac:dyDescent="0.3">
      <c r="A282" s="12">
        <v>39</v>
      </c>
      <c r="B282" s="12" t="s">
        <v>200</v>
      </c>
      <c r="C282" s="12">
        <v>0.107</v>
      </c>
      <c r="E282" s="12">
        <v>8.6999999999999994E-2</v>
      </c>
      <c r="F282" s="12">
        <v>7.9000000000000001E-2</v>
      </c>
      <c r="G282" s="12">
        <v>1.0999999999999999E-2</v>
      </c>
      <c r="H282" s="12">
        <v>13.8</v>
      </c>
      <c r="I282" s="12">
        <v>9</v>
      </c>
      <c r="J282" s="12">
        <v>0.71</v>
      </c>
    </row>
    <row r="283" spans="1:10" x14ac:dyDescent="0.3">
      <c r="A283" s="12" t="s">
        <v>19</v>
      </c>
      <c r="B283" s="12" t="s">
        <v>224</v>
      </c>
      <c r="C283" s="12">
        <v>9.7000000000000003E-2</v>
      </c>
      <c r="E283" s="12">
        <v>7.0999999999999994E-2</v>
      </c>
      <c r="F283" s="12" t="s">
        <v>19</v>
      </c>
      <c r="G283" s="12" t="s">
        <v>19</v>
      </c>
      <c r="H283" s="12" t="s">
        <v>19</v>
      </c>
      <c r="I283" s="12" t="s">
        <v>19</v>
      </c>
      <c r="J283" s="12" t="s">
        <v>19</v>
      </c>
    </row>
    <row r="284" spans="1:10" x14ac:dyDescent="0.3">
      <c r="A284" s="12">
        <v>40</v>
      </c>
      <c r="B284" s="12" t="s">
        <v>201</v>
      </c>
      <c r="C284" s="12">
        <v>0.16200000000000001</v>
      </c>
      <c r="E284" s="12">
        <v>0.17699999999999999</v>
      </c>
      <c r="F284" s="12">
        <v>0.09</v>
      </c>
      <c r="G284" s="12">
        <v>0.123</v>
      </c>
      <c r="H284" s="12">
        <v>136.5</v>
      </c>
      <c r="I284" s="12">
        <v>27</v>
      </c>
      <c r="J284" s="12">
        <v>2.4369999999999998</v>
      </c>
    </row>
    <row r="285" spans="1:10" x14ac:dyDescent="0.3">
      <c r="A285" s="12" t="s">
        <v>19</v>
      </c>
      <c r="B285" s="12" t="s">
        <v>225</v>
      </c>
      <c r="C285" s="12">
        <v>5.1999999999999998E-2</v>
      </c>
      <c r="E285" s="12">
        <v>3.0000000000000001E-3</v>
      </c>
      <c r="F285" s="12" t="s">
        <v>19</v>
      </c>
      <c r="G285" s="12" t="s">
        <v>19</v>
      </c>
      <c r="H285" s="12" t="s">
        <v>19</v>
      </c>
      <c r="I285" s="12" t="s">
        <v>19</v>
      </c>
      <c r="J285" s="12" t="s">
        <v>19</v>
      </c>
    </row>
    <row r="286" spans="1:10" x14ac:dyDescent="0.3">
      <c r="A286" s="12">
        <v>41</v>
      </c>
      <c r="B286" s="12" t="s">
        <v>202</v>
      </c>
      <c r="C286" s="12">
        <v>4.3999999999999997E-2</v>
      </c>
      <c r="D286" s="12" t="s">
        <v>51</v>
      </c>
      <c r="E286" s="12" t="s">
        <v>17</v>
      </c>
      <c r="F286" s="12" t="s">
        <v>17</v>
      </c>
      <c r="G286" s="12" t="s">
        <v>17</v>
      </c>
      <c r="H286" s="12" t="s">
        <v>17</v>
      </c>
      <c r="I286" s="12">
        <v>81</v>
      </c>
      <c r="J286" s="12" t="s">
        <v>17</v>
      </c>
    </row>
    <row r="287" spans="1:10" x14ac:dyDescent="0.3">
      <c r="A287" s="12" t="s">
        <v>19</v>
      </c>
      <c r="B287" s="12" t="s">
        <v>226</v>
      </c>
      <c r="C287" s="12">
        <v>4.2999999999999997E-2</v>
      </c>
      <c r="D287" s="12" t="s">
        <v>51</v>
      </c>
      <c r="E287" s="12" t="s">
        <v>17</v>
      </c>
      <c r="F287" s="12" t="s">
        <v>19</v>
      </c>
      <c r="G287" s="12" t="s">
        <v>19</v>
      </c>
      <c r="H287" s="12" t="s">
        <v>19</v>
      </c>
      <c r="I287" s="12" t="s">
        <v>19</v>
      </c>
      <c r="J287" s="12" t="s">
        <v>19</v>
      </c>
    </row>
    <row r="288" spans="1:10" x14ac:dyDescent="0.3">
      <c r="A288" s="12">
        <v>42</v>
      </c>
      <c r="B288" s="12" t="s">
        <v>203</v>
      </c>
      <c r="C288" s="12">
        <v>6.0999999999999999E-2</v>
      </c>
      <c r="E288" s="12">
        <v>1.7000000000000001E-2</v>
      </c>
      <c r="F288" s="12">
        <v>1.7000000000000001E-2</v>
      </c>
      <c r="G288" s="12">
        <v>0</v>
      </c>
      <c r="H288" s="12">
        <v>0</v>
      </c>
      <c r="I288" s="12">
        <v>243</v>
      </c>
      <c r="J288" s="12">
        <v>4.0199999999999996</v>
      </c>
    </row>
    <row r="289" spans="1:10" x14ac:dyDescent="0.3">
      <c r="A289" s="12" t="s">
        <v>19</v>
      </c>
      <c r="B289" s="12" t="s">
        <v>227</v>
      </c>
      <c r="C289" s="12">
        <v>4.8000000000000001E-2</v>
      </c>
      <c r="E289" s="12" t="s">
        <v>17</v>
      </c>
      <c r="F289" s="12" t="s">
        <v>19</v>
      </c>
      <c r="G289" s="12" t="s">
        <v>19</v>
      </c>
      <c r="H289" s="12" t="s">
        <v>19</v>
      </c>
      <c r="I289" s="12" t="s">
        <v>19</v>
      </c>
      <c r="J289" s="12" t="s">
        <v>19</v>
      </c>
    </row>
    <row r="290" spans="1:10" x14ac:dyDescent="0.3">
      <c r="A290" s="12">
        <v>43</v>
      </c>
      <c r="B290" s="12" t="s">
        <v>204</v>
      </c>
      <c r="C290" s="12">
        <v>4.2000000000000003E-2</v>
      </c>
      <c r="D290" s="12" t="s">
        <v>51</v>
      </c>
      <c r="E290" s="12" t="s">
        <v>17</v>
      </c>
      <c r="F290" s="12" t="s">
        <v>17</v>
      </c>
      <c r="G290" s="12" t="s">
        <v>17</v>
      </c>
      <c r="H290" s="12" t="s">
        <v>17</v>
      </c>
      <c r="I290" s="12">
        <v>729</v>
      </c>
      <c r="J290" s="12" t="s">
        <v>17</v>
      </c>
    </row>
    <row r="291" spans="1:10" x14ac:dyDescent="0.3">
      <c r="A291" s="12" t="s">
        <v>19</v>
      </c>
      <c r="B291" s="12" t="s">
        <v>228</v>
      </c>
      <c r="C291" s="12">
        <v>4.2000000000000003E-2</v>
      </c>
      <c r="D291" s="12" t="s">
        <v>51</v>
      </c>
      <c r="E291" s="12" t="s">
        <v>17</v>
      </c>
      <c r="F291" s="12" t="s">
        <v>19</v>
      </c>
      <c r="G291" s="12" t="s">
        <v>19</v>
      </c>
      <c r="H291" s="12" t="s">
        <v>19</v>
      </c>
      <c r="I291" s="12" t="s">
        <v>19</v>
      </c>
      <c r="J291" s="12" t="s">
        <v>19</v>
      </c>
    </row>
    <row r="292" spans="1:10" x14ac:dyDescent="0.3">
      <c r="A292" s="12">
        <v>44</v>
      </c>
      <c r="B292" s="12" t="s">
        <v>205</v>
      </c>
      <c r="C292" s="12">
        <v>0.05</v>
      </c>
      <c r="E292" s="12">
        <v>1E-3</v>
      </c>
      <c r="F292" s="12">
        <v>1E-3</v>
      </c>
      <c r="G292" s="12">
        <v>0</v>
      </c>
      <c r="H292" s="12">
        <v>0</v>
      </c>
      <c r="I292" s="12">
        <v>2187</v>
      </c>
      <c r="J292" s="12">
        <v>2.641</v>
      </c>
    </row>
    <row r="293" spans="1:10" x14ac:dyDescent="0.3">
      <c r="A293" s="12" t="s">
        <v>19</v>
      </c>
      <c r="B293" s="12" t="s">
        <v>229</v>
      </c>
      <c r="C293" s="12">
        <v>4.7E-2</v>
      </c>
      <c r="E293" s="12" t="s">
        <v>17</v>
      </c>
      <c r="F293" s="12" t="s">
        <v>19</v>
      </c>
      <c r="G293" s="12" t="s">
        <v>19</v>
      </c>
      <c r="H293" s="12" t="s">
        <v>19</v>
      </c>
      <c r="I293" s="12" t="s">
        <v>19</v>
      </c>
      <c r="J293" s="12" t="s">
        <v>19</v>
      </c>
    </row>
    <row r="294" spans="1:10" x14ac:dyDescent="0.3">
      <c r="A294" s="12">
        <v>45</v>
      </c>
      <c r="B294" s="12" t="s">
        <v>206</v>
      </c>
      <c r="C294" s="12">
        <v>0.153</v>
      </c>
      <c r="E294" s="12">
        <v>0.16300000000000001</v>
      </c>
      <c r="F294" s="12">
        <v>0.16300000000000001</v>
      </c>
      <c r="G294" s="12">
        <v>0</v>
      </c>
      <c r="H294" s="12">
        <v>0</v>
      </c>
      <c r="I294" s="12">
        <v>6561</v>
      </c>
      <c r="J294" s="12">
        <v>1069.454</v>
      </c>
    </row>
    <row r="295" spans="1:10" x14ac:dyDescent="0.3">
      <c r="A295" s="12" t="s">
        <v>19</v>
      </c>
      <c r="B295" s="12" t="s">
        <v>230</v>
      </c>
      <c r="C295" s="12">
        <v>4.7E-2</v>
      </c>
      <c r="E295" s="12" t="s">
        <v>17</v>
      </c>
      <c r="F295" s="12" t="s">
        <v>19</v>
      </c>
      <c r="G295" s="12" t="s">
        <v>19</v>
      </c>
      <c r="H295" s="12" t="s">
        <v>19</v>
      </c>
      <c r="I295" s="12" t="s">
        <v>19</v>
      </c>
      <c r="J295" s="12" t="s">
        <v>19</v>
      </c>
    </row>
    <row r="296" spans="1:10" x14ac:dyDescent="0.3">
      <c r="A296" s="12">
        <v>46</v>
      </c>
      <c r="B296" s="12" t="s">
        <v>207</v>
      </c>
      <c r="C296" s="12">
        <v>7.1999999999999995E-2</v>
      </c>
      <c r="E296" s="12">
        <v>3.3000000000000002E-2</v>
      </c>
      <c r="F296" s="12">
        <v>0.105</v>
      </c>
      <c r="G296" s="12">
        <v>0.10100000000000001</v>
      </c>
      <c r="H296" s="12">
        <v>96.9</v>
      </c>
      <c r="I296" s="12">
        <v>19683</v>
      </c>
      <c r="J296" s="12">
        <v>2058.2020000000002</v>
      </c>
    </row>
    <row r="297" spans="1:10" x14ac:dyDescent="0.3">
      <c r="A297" s="12" t="s">
        <v>19</v>
      </c>
      <c r="B297" s="12" t="s">
        <v>231</v>
      </c>
      <c r="C297" s="12">
        <v>0.161</v>
      </c>
      <c r="E297" s="12">
        <v>0.17599999999999999</v>
      </c>
      <c r="F297" s="12" t="s">
        <v>19</v>
      </c>
      <c r="G297" s="12" t="s">
        <v>19</v>
      </c>
      <c r="H297" s="12" t="s">
        <v>19</v>
      </c>
      <c r="I297" s="12" t="s">
        <v>19</v>
      </c>
      <c r="J297" s="12" t="s">
        <v>19</v>
      </c>
    </row>
    <row r="298" spans="1:10" x14ac:dyDescent="0.3">
      <c r="A298" s="12">
        <v>47</v>
      </c>
      <c r="B298" s="12" t="s">
        <v>208</v>
      </c>
      <c r="C298" s="12">
        <v>4.4999999999999998E-2</v>
      </c>
      <c r="D298" s="12" t="s">
        <v>51</v>
      </c>
      <c r="E298" s="12" t="s">
        <v>17</v>
      </c>
      <c r="F298" s="12" t="s">
        <v>17</v>
      </c>
      <c r="G298" s="12" t="s">
        <v>17</v>
      </c>
      <c r="H298" s="12" t="s">
        <v>17</v>
      </c>
      <c r="I298" s="12">
        <v>59049</v>
      </c>
      <c r="J298" s="12" t="s">
        <v>17</v>
      </c>
    </row>
    <row r="299" spans="1:10" x14ac:dyDescent="0.3">
      <c r="A299" s="12" t="s">
        <v>19</v>
      </c>
      <c r="B299" s="12" t="s">
        <v>232</v>
      </c>
      <c r="C299" s="12">
        <v>4.5999999999999999E-2</v>
      </c>
      <c r="E299" s="12" t="s">
        <v>17</v>
      </c>
      <c r="F299" s="12" t="s">
        <v>19</v>
      </c>
      <c r="G299" s="12" t="s">
        <v>19</v>
      </c>
      <c r="H299" s="12" t="s">
        <v>19</v>
      </c>
      <c r="I299" s="12" t="s">
        <v>19</v>
      </c>
      <c r="J299" s="12" t="s">
        <v>19</v>
      </c>
    </row>
    <row r="300" spans="1:10" x14ac:dyDescent="0.3">
      <c r="A300" s="12">
        <v>48</v>
      </c>
      <c r="B300" s="12" t="s">
        <v>209</v>
      </c>
      <c r="C300" s="12">
        <v>0.13600000000000001</v>
      </c>
      <c r="E300" s="12">
        <v>0.13500000000000001</v>
      </c>
      <c r="F300" s="12">
        <v>9.1999999999999998E-2</v>
      </c>
      <c r="G300" s="12">
        <v>6.0999999999999999E-2</v>
      </c>
      <c r="H300" s="12">
        <v>66.5</v>
      </c>
      <c r="I300" s="12">
        <v>177147</v>
      </c>
      <c r="J300" s="12">
        <v>16218.018</v>
      </c>
    </row>
    <row r="301" spans="1:10" x14ac:dyDescent="0.3">
      <c r="A301" s="12" t="s">
        <v>19</v>
      </c>
      <c r="B301" s="12" t="s">
        <v>233</v>
      </c>
      <c r="C301" s="12">
        <v>8.3000000000000004E-2</v>
      </c>
      <c r="E301" s="12">
        <v>4.9000000000000002E-2</v>
      </c>
      <c r="F301" s="12" t="s">
        <v>19</v>
      </c>
      <c r="G301" s="12" t="s">
        <v>19</v>
      </c>
      <c r="H301" s="12" t="s">
        <v>19</v>
      </c>
      <c r="I301" s="12" t="s">
        <v>19</v>
      </c>
      <c r="J301" s="12" t="s">
        <v>19</v>
      </c>
    </row>
    <row r="302" spans="1:10" x14ac:dyDescent="0.3">
      <c r="A302" s="12">
        <v>49</v>
      </c>
      <c r="B302" s="12" t="s">
        <v>246</v>
      </c>
      <c r="C302" s="12">
        <v>3.47</v>
      </c>
      <c r="D302" s="12" t="s">
        <v>51</v>
      </c>
      <c r="E302" s="12" t="s">
        <v>17</v>
      </c>
      <c r="F302" s="12" t="s">
        <v>17</v>
      </c>
      <c r="G302" s="12" t="s">
        <v>17</v>
      </c>
      <c r="H302" s="12" t="s">
        <v>17</v>
      </c>
      <c r="I302" s="12">
        <v>1</v>
      </c>
      <c r="J302" s="12" t="s">
        <v>17</v>
      </c>
    </row>
    <row r="303" spans="1:10" x14ac:dyDescent="0.3">
      <c r="A303" s="12" t="s">
        <v>19</v>
      </c>
      <c r="B303" s="12" t="s">
        <v>270</v>
      </c>
      <c r="C303" s="12">
        <v>3.5049999999999999</v>
      </c>
      <c r="D303" s="12" t="s">
        <v>51</v>
      </c>
      <c r="E303" s="12" t="s">
        <v>17</v>
      </c>
      <c r="F303" s="12" t="s">
        <v>19</v>
      </c>
      <c r="G303" s="12" t="s">
        <v>19</v>
      </c>
      <c r="H303" s="12" t="s">
        <v>19</v>
      </c>
      <c r="I303" s="12" t="s">
        <v>19</v>
      </c>
      <c r="J303" s="12" t="s">
        <v>19</v>
      </c>
    </row>
    <row r="304" spans="1:10" x14ac:dyDescent="0.3">
      <c r="A304" s="12">
        <v>50</v>
      </c>
      <c r="B304" s="12" t="s">
        <v>247</v>
      </c>
      <c r="C304" s="12">
        <v>3.4369999999999998</v>
      </c>
      <c r="D304" s="12" t="s">
        <v>51</v>
      </c>
      <c r="E304" s="12" t="s">
        <v>17</v>
      </c>
      <c r="F304" s="12" t="s">
        <v>17</v>
      </c>
      <c r="G304" s="12" t="s">
        <v>17</v>
      </c>
      <c r="H304" s="12" t="s">
        <v>17</v>
      </c>
      <c r="I304" s="12">
        <v>3</v>
      </c>
      <c r="J304" s="12" t="s">
        <v>17</v>
      </c>
    </row>
    <row r="305" spans="1:10" x14ac:dyDescent="0.3">
      <c r="A305" s="12" t="s">
        <v>19</v>
      </c>
      <c r="B305" s="12" t="s">
        <v>271</v>
      </c>
      <c r="C305" s="12">
        <v>3.2909999999999999</v>
      </c>
      <c r="E305" s="12" t="s">
        <v>17</v>
      </c>
      <c r="F305" s="12" t="s">
        <v>19</v>
      </c>
      <c r="G305" s="12" t="s">
        <v>19</v>
      </c>
      <c r="H305" s="12" t="s">
        <v>19</v>
      </c>
      <c r="I305" s="12" t="s">
        <v>19</v>
      </c>
      <c r="J305" s="12" t="s">
        <v>19</v>
      </c>
    </row>
    <row r="306" spans="1:10" x14ac:dyDescent="0.3">
      <c r="A306" s="12">
        <v>51</v>
      </c>
      <c r="B306" s="12" t="s">
        <v>248</v>
      </c>
      <c r="C306" s="12">
        <v>2.4220000000000002</v>
      </c>
      <c r="E306" s="12">
        <v>8.1829999999999998</v>
      </c>
      <c r="F306" s="12">
        <v>8.7219999999999995</v>
      </c>
      <c r="G306" s="12">
        <v>0.76300000000000001</v>
      </c>
      <c r="H306" s="12">
        <v>8.6999999999999993</v>
      </c>
      <c r="I306" s="12">
        <v>9</v>
      </c>
      <c r="J306" s="12">
        <v>78.501999999999995</v>
      </c>
    </row>
    <row r="307" spans="1:10" x14ac:dyDescent="0.3">
      <c r="A307" s="12" t="s">
        <v>19</v>
      </c>
      <c r="B307" s="12" t="s">
        <v>272</v>
      </c>
      <c r="C307" s="12">
        <v>2.552</v>
      </c>
      <c r="E307" s="12">
        <v>9.2620000000000005</v>
      </c>
      <c r="F307" s="12" t="s">
        <v>19</v>
      </c>
      <c r="G307" s="12" t="s">
        <v>19</v>
      </c>
      <c r="H307" s="12" t="s">
        <v>19</v>
      </c>
      <c r="I307" s="12" t="s">
        <v>19</v>
      </c>
      <c r="J307" s="12" t="s">
        <v>19</v>
      </c>
    </row>
    <row r="308" spans="1:10" x14ac:dyDescent="0.3">
      <c r="A308" s="12">
        <v>52</v>
      </c>
      <c r="B308" s="12" t="s">
        <v>249</v>
      </c>
      <c r="C308" s="12">
        <v>1.163</v>
      </c>
      <c r="E308" s="12">
        <v>2.4369999999999998</v>
      </c>
      <c r="F308" s="12">
        <v>2.9740000000000002</v>
      </c>
      <c r="G308" s="12">
        <v>0.75900000000000001</v>
      </c>
      <c r="H308" s="12">
        <v>25.5</v>
      </c>
      <c r="I308" s="12">
        <v>27</v>
      </c>
      <c r="J308" s="12">
        <v>80.293999999999997</v>
      </c>
    </row>
    <row r="309" spans="1:10" x14ac:dyDescent="0.3">
      <c r="A309" s="12" t="s">
        <v>19</v>
      </c>
      <c r="B309" s="12" t="s">
        <v>273</v>
      </c>
      <c r="C309" s="12">
        <v>1.5009999999999999</v>
      </c>
      <c r="E309" s="12">
        <v>3.5110000000000001</v>
      </c>
      <c r="F309" s="12" t="s">
        <v>19</v>
      </c>
      <c r="G309" s="12" t="s">
        <v>19</v>
      </c>
      <c r="H309" s="12" t="s">
        <v>19</v>
      </c>
      <c r="I309" s="12" t="s">
        <v>19</v>
      </c>
      <c r="J309" s="12" t="s">
        <v>19</v>
      </c>
    </row>
    <row r="310" spans="1:10" x14ac:dyDescent="0.3">
      <c r="A310" s="12">
        <v>53</v>
      </c>
      <c r="B310" s="12" t="s">
        <v>250</v>
      </c>
      <c r="C310" s="12">
        <v>0.34300000000000003</v>
      </c>
      <c r="E310" s="12">
        <v>0.50600000000000001</v>
      </c>
      <c r="F310" s="12">
        <v>0.52400000000000002</v>
      </c>
      <c r="G310" s="12">
        <v>2.7E-2</v>
      </c>
      <c r="H310" s="12">
        <v>5.0999999999999996</v>
      </c>
      <c r="I310" s="12">
        <v>81</v>
      </c>
      <c r="J310" s="12">
        <v>42.475999999999999</v>
      </c>
    </row>
    <row r="311" spans="1:10" x14ac:dyDescent="0.3">
      <c r="A311" s="12" t="s">
        <v>19</v>
      </c>
      <c r="B311" s="12" t="s">
        <v>274</v>
      </c>
      <c r="C311" s="12">
        <v>0.36299999999999999</v>
      </c>
      <c r="E311" s="12">
        <v>0.54300000000000004</v>
      </c>
      <c r="F311" s="12" t="s">
        <v>19</v>
      </c>
      <c r="G311" s="12" t="s">
        <v>19</v>
      </c>
      <c r="H311" s="12" t="s">
        <v>19</v>
      </c>
      <c r="I311" s="12" t="s">
        <v>19</v>
      </c>
      <c r="J311" s="12" t="s">
        <v>19</v>
      </c>
    </row>
    <row r="312" spans="1:10" x14ac:dyDescent="0.3">
      <c r="A312" s="12">
        <v>54</v>
      </c>
      <c r="B312" s="12" t="s">
        <v>251</v>
      </c>
      <c r="C312" s="12">
        <v>0.109</v>
      </c>
      <c r="E312" s="12">
        <v>0.09</v>
      </c>
      <c r="F312" s="12">
        <v>9.7000000000000003E-2</v>
      </c>
      <c r="G312" s="12">
        <v>0.01</v>
      </c>
      <c r="H312" s="12">
        <v>10</v>
      </c>
      <c r="I312" s="12">
        <v>243</v>
      </c>
      <c r="J312" s="12">
        <v>23.538</v>
      </c>
    </row>
    <row r="313" spans="1:10" x14ac:dyDescent="0.3">
      <c r="A313" s="12" t="s">
        <v>19</v>
      </c>
      <c r="B313" s="12" t="s">
        <v>275</v>
      </c>
      <c r="C313" s="12">
        <v>0.11700000000000001</v>
      </c>
      <c r="E313" s="12">
        <v>0.104</v>
      </c>
      <c r="F313" s="12" t="s">
        <v>19</v>
      </c>
      <c r="G313" s="12" t="s">
        <v>19</v>
      </c>
      <c r="H313" s="12" t="s">
        <v>19</v>
      </c>
      <c r="I313" s="12" t="s">
        <v>19</v>
      </c>
      <c r="J313" s="12" t="s">
        <v>19</v>
      </c>
    </row>
    <row r="314" spans="1:10" x14ac:dyDescent="0.3">
      <c r="A314" s="12">
        <v>55</v>
      </c>
      <c r="B314" s="12" t="s">
        <v>252</v>
      </c>
      <c r="C314" s="12">
        <v>0.05</v>
      </c>
      <c r="E314" s="12">
        <v>1E-3</v>
      </c>
      <c r="F314" s="12">
        <v>1E-3</v>
      </c>
      <c r="G314" s="12">
        <v>1E-3</v>
      </c>
      <c r="H314" s="12">
        <v>48.7</v>
      </c>
      <c r="I314" s="12">
        <v>729</v>
      </c>
      <c r="J314" s="12">
        <v>0.92900000000000005</v>
      </c>
    </row>
    <row r="315" spans="1:10" x14ac:dyDescent="0.3">
      <c r="A315" s="12" t="s">
        <v>19</v>
      </c>
      <c r="B315" s="12" t="s">
        <v>276</v>
      </c>
      <c r="C315" s="12">
        <v>5.0999999999999997E-2</v>
      </c>
      <c r="E315" s="12">
        <v>2E-3</v>
      </c>
      <c r="F315" s="12" t="s">
        <v>19</v>
      </c>
      <c r="G315" s="12" t="s">
        <v>19</v>
      </c>
      <c r="H315" s="12" t="s">
        <v>19</v>
      </c>
      <c r="I315" s="12" t="s">
        <v>19</v>
      </c>
      <c r="J315" s="12" t="s">
        <v>19</v>
      </c>
    </row>
    <row r="316" spans="1:10" x14ac:dyDescent="0.3">
      <c r="A316" s="12">
        <v>56</v>
      </c>
      <c r="B316" s="12" t="s">
        <v>253</v>
      </c>
      <c r="C316" s="12">
        <v>5.1999999999999998E-2</v>
      </c>
      <c r="E316" s="12">
        <v>4.0000000000000001E-3</v>
      </c>
      <c r="F316" s="12">
        <v>4.0000000000000001E-3</v>
      </c>
      <c r="G316" s="12">
        <v>0</v>
      </c>
      <c r="H316" s="12">
        <v>0</v>
      </c>
      <c r="I316" s="12">
        <v>2187</v>
      </c>
      <c r="J316" s="12">
        <v>9.1929999999999996</v>
      </c>
    </row>
    <row r="317" spans="1:10" x14ac:dyDescent="0.3">
      <c r="A317" s="12" t="s">
        <v>19</v>
      </c>
      <c r="B317" s="12" t="s">
        <v>277</v>
      </c>
      <c r="C317" s="12">
        <v>4.9000000000000002E-2</v>
      </c>
      <c r="E317" s="12" t="s">
        <v>17</v>
      </c>
      <c r="F317" s="12" t="s">
        <v>19</v>
      </c>
      <c r="G317" s="12" t="s">
        <v>19</v>
      </c>
      <c r="H317" s="12" t="s">
        <v>19</v>
      </c>
      <c r="I317" s="12" t="s">
        <v>19</v>
      </c>
      <c r="J317" s="12" t="s">
        <v>19</v>
      </c>
    </row>
    <row r="318" spans="1:10" x14ac:dyDescent="0.3">
      <c r="A318" s="12">
        <v>57</v>
      </c>
      <c r="B318" s="12" t="s">
        <v>254</v>
      </c>
      <c r="C318" s="12">
        <v>5.0999999999999997E-2</v>
      </c>
      <c r="E318" s="12">
        <v>2E-3</v>
      </c>
      <c r="F318" s="12">
        <v>5.0000000000000001E-3</v>
      </c>
      <c r="G318" s="12">
        <v>3.0000000000000001E-3</v>
      </c>
      <c r="H318" s="12">
        <v>69.599999999999994</v>
      </c>
      <c r="I318" s="12">
        <v>6561</v>
      </c>
      <c r="J318" s="12">
        <v>30.434000000000001</v>
      </c>
    </row>
    <row r="319" spans="1:10" x14ac:dyDescent="0.3">
      <c r="A319" s="12" t="s">
        <v>19</v>
      </c>
      <c r="B319" s="12" t="s">
        <v>278</v>
      </c>
      <c r="C319" s="12">
        <v>5.3999999999999999E-2</v>
      </c>
      <c r="E319" s="12">
        <v>7.0000000000000001E-3</v>
      </c>
      <c r="F319" s="12" t="s">
        <v>19</v>
      </c>
      <c r="G319" s="12" t="s">
        <v>19</v>
      </c>
      <c r="H319" s="12" t="s">
        <v>19</v>
      </c>
      <c r="I319" s="12" t="s">
        <v>19</v>
      </c>
      <c r="J319" s="12" t="s">
        <v>19</v>
      </c>
    </row>
    <row r="320" spans="1:10" x14ac:dyDescent="0.3">
      <c r="A320" s="12">
        <v>58</v>
      </c>
      <c r="B320" s="12" t="s">
        <v>255</v>
      </c>
      <c r="C320" s="12">
        <v>5.2999999999999999E-2</v>
      </c>
      <c r="E320" s="12">
        <v>6.0000000000000001E-3</v>
      </c>
      <c r="F320" s="12">
        <v>8.9999999999999993E-3</v>
      </c>
      <c r="G320" s="12">
        <v>5.0000000000000001E-3</v>
      </c>
      <c r="H320" s="12">
        <v>57.8</v>
      </c>
      <c r="I320" s="12">
        <v>19683</v>
      </c>
      <c r="J320" s="12">
        <v>184.95</v>
      </c>
    </row>
    <row r="321" spans="1:10" x14ac:dyDescent="0.3">
      <c r="A321" s="12" t="s">
        <v>19</v>
      </c>
      <c r="B321" s="12" t="s">
        <v>279</v>
      </c>
      <c r="C321" s="12">
        <v>5.8999999999999997E-2</v>
      </c>
      <c r="E321" s="12">
        <v>1.2999999999999999E-2</v>
      </c>
      <c r="F321" s="12" t="s">
        <v>19</v>
      </c>
      <c r="G321" s="12" t="s">
        <v>19</v>
      </c>
      <c r="H321" s="12" t="s">
        <v>19</v>
      </c>
      <c r="I321" s="12" t="s">
        <v>19</v>
      </c>
      <c r="J321" s="12" t="s">
        <v>19</v>
      </c>
    </row>
    <row r="322" spans="1:10" x14ac:dyDescent="0.3">
      <c r="A322" s="12">
        <v>59</v>
      </c>
      <c r="B322" s="12" t="s">
        <v>256</v>
      </c>
      <c r="C322" s="12">
        <v>4.3999999999999997E-2</v>
      </c>
      <c r="D322" s="12" t="s">
        <v>51</v>
      </c>
      <c r="E322" s="12" t="s">
        <v>17</v>
      </c>
      <c r="F322" s="12">
        <v>2.9000000000000001E-2</v>
      </c>
      <c r="G322" s="12">
        <v>0</v>
      </c>
      <c r="H322" s="12">
        <v>0</v>
      </c>
      <c r="I322" s="12">
        <v>59049</v>
      </c>
      <c r="J322" s="12">
        <v>1706.788</v>
      </c>
    </row>
    <row r="323" spans="1:10" x14ac:dyDescent="0.3">
      <c r="A323" s="12" t="s">
        <v>19</v>
      </c>
      <c r="B323" s="12" t="s">
        <v>280</v>
      </c>
      <c r="C323" s="12">
        <v>7.0000000000000007E-2</v>
      </c>
      <c r="E323" s="12">
        <v>2.9000000000000001E-2</v>
      </c>
      <c r="F323" s="12" t="s">
        <v>19</v>
      </c>
      <c r="G323" s="12" t="s">
        <v>19</v>
      </c>
      <c r="H323" s="12" t="s">
        <v>19</v>
      </c>
      <c r="I323" s="12" t="s">
        <v>19</v>
      </c>
      <c r="J323" s="12" t="s">
        <v>19</v>
      </c>
    </row>
    <row r="324" spans="1:10" x14ac:dyDescent="0.3">
      <c r="A324" s="12">
        <v>60</v>
      </c>
      <c r="B324" s="12" t="s">
        <v>257</v>
      </c>
      <c r="C324" s="12">
        <v>5.7000000000000002E-2</v>
      </c>
      <c r="E324" s="12">
        <v>0.01</v>
      </c>
      <c r="F324" s="12">
        <v>8.9999999999999993E-3</v>
      </c>
      <c r="G324" s="12">
        <v>1E-3</v>
      </c>
      <c r="H324" s="12">
        <v>15.1</v>
      </c>
      <c r="I324" s="12">
        <v>177147</v>
      </c>
      <c r="J324" s="12">
        <v>1619.8520000000001</v>
      </c>
    </row>
    <row r="325" spans="1:10" x14ac:dyDescent="0.3">
      <c r="A325" s="12" t="s">
        <v>19</v>
      </c>
      <c r="B325" s="12" t="s">
        <v>281</v>
      </c>
      <c r="C325" s="12">
        <v>5.5E-2</v>
      </c>
      <c r="E325" s="12">
        <v>8.0000000000000002E-3</v>
      </c>
      <c r="F325" s="12" t="s">
        <v>19</v>
      </c>
      <c r="G325" s="12" t="s">
        <v>19</v>
      </c>
      <c r="H325" s="12" t="s">
        <v>19</v>
      </c>
      <c r="I325" s="12" t="s">
        <v>19</v>
      </c>
      <c r="J325" s="12" t="s">
        <v>19</v>
      </c>
    </row>
    <row r="326" spans="1:10" x14ac:dyDescent="0.3">
      <c r="A326" s="12">
        <v>61</v>
      </c>
      <c r="B326" s="12" t="s">
        <v>294</v>
      </c>
      <c r="C326" s="12">
        <v>3.5510000000000002</v>
      </c>
      <c r="D326" s="12" t="s">
        <v>51</v>
      </c>
      <c r="E326" s="12" t="s">
        <v>17</v>
      </c>
      <c r="F326" s="12" t="s">
        <v>17</v>
      </c>
      <c r="G326" s="12" t="s">
        <v>17</v>
      </c>
      <c r="H326" s="12" t="s">
        <v>17</v>
      </c>
      <c r="I326" s="12">
        <v>1</v>
      </c>
      <c r="J326" s="12" t="s">
        <v>17</v>
      </c>
    </row>
    <row r="327" spans="1:10" x14ac:dyDescent="0.3">
      <c r="A327" s="12" t="s">
        <v>19</v>
      </c>
      <c r="B327" s="12" t="s">
        <v>318</v>
      </c>
      <c r="C327" s="12">
        <v>3.5169999999999999</v>
      </c>
      <c r="D327" s="12" t="s">
        <v>51</v>
      </c>
      <c r="E327" s="12" t="s">
        <v>17</v>
      </c>
      <c r="F327" s="12" t="s">
        <v>19</v>
      </c>
      <c r="G327" s="12" t="s">
        <v>19</v>
      </c>
      <c r="H327" s="12" t="s">
        <v>19</v>
      </c>
      <c r="I327" s="12" t="s">
        <v>19</v>
      </c>
      <c r="J327" s="12" t="s">
        <v>19</v>
      </c>
    </row>
    <row r="328" spans="1:10" x14ac:dyDescent="0.3">
      <c r="A328" s="12">
        <v>62</v>
      </c>
      <c r="B328" s="12" t="s">
        <v>295</v>
      </c>
      <c r="C328" s="12">
        <v>3.1520000000000001</v>
      </c>
      <c r="E328" s="12">
        <v>21.244</v>
      </c>
      <c r="F328" s="12">
        <v>20.643000000000001</v>
      </c>
      <c r="G328" s="12">
        <v>0.84899999999999998</v>
      </c>
      <c r="H328" s="12">
        <v>4.0999999999999996</v>
      </c>
      <c r="I328" s="12">
        <v>3</v>
      </c>
      <c r="J328" s="12">
        <v>61.929000000000002</v>
      </c>
    </row>
    <row r="329" spans="1:10" x14ac:dyDescent="0.3">
      <c r="A329" s="12" t="s">
        <v>19</v>
      </c>
      <c r="B329" s="12" t="s">
        <v>319</v>
      </c>
      <c r="C329" s="12">
        <v>3.1280000000000001</v>
      </c>
      <c r="E329" s="12">
        <v>20.042000000000002</v>
      </c>
      <c r="F329" s="12" t="s">
        <v>19</v>
      </c>
      <c r="G329" s="12" t="s">
        <v>19</v>
      </c>
      <c r="H329" s="12" t="s">
        <v>19</v>
      </c>
      <c r="I329" s="12" t="s">
        <v>19</v>
      </c>
      <c r="J329" s="12" t="s">
        <v>19</v>
      </c>
    </row>
    <row r="330" spans="1:10" x14ac:dyDescent="0.3">
      <c r="A330" s="12">
        <v>63</v>
      </c>
      <c r="B330" s="12" t="s">
        <v>296</v>
      </c>
      <c r="C330" s="12">
        <v>2.5379999999999998</v>
      </c>
      <c r="E330" s="12">
        <v>9.1340000000000003</v>
      </c>
      <c r="F330" s="12">
        <v>9.3010000000000002</v>
      </c>
      <c r="G330" s="12">
        <v>0.23499999999999999</v>
      </c>
      <c r="H330" s="12">
        <v>2.5</v>
      </c>
      <c r="I330" s="12">
        <v>9</v>
      </c>
      <c r="J330" s="12">
        <v>83.704999999999998</v>
      </c>
    </row>
    <row r="331" spans="1:10" x14ac:dyDescent="0.3">
      <c r="A331" s="12" t="s">
        <v>19</v>
      </c>
      <c r="B331" s="12" t="s">
        <v>320</v>
      </c>
      <c r="C331" s="12">
        <v>2.5739999999999998</v>
      </c>
      <c r="E331" s="12">
        <v>9.4670000000000005</v>
      </c>
      <c r="F331" s="12" t="s">
        <v>19</v>
      </c>
      <c r="G331" s="12" t="s">
        <v>19</v>
      </c>
      <c r="H331" s="12" t="s">
        <v>19</v>
      </c>
      <c r="I331" s="12" t="s">
        <v>19</v>
      </c>
      <c r="J331" s="12" t="s">
        <v>19</v>
      </c>
    </row>
    <row r="332" spans="1:10" x14ac:dyDescent="0.3">
      <c r="A332" s="12">
        <v>64</v>
      </c>
      <c r="B332" s="12" t="s">
        <v>297</v>
      </c>
      <c r="C332" s="12">
        <v>0.85899999999999999</v>
      </c>
      <c r="E332" s="12">
        <v>1.6279999999999999</v>
      </c>
      <c r="F332" s="12">
        <v>1.476</v>
      </c>
      <c r="G332" s="12">
        <v>0.214</v>
      </c>
      <c r="H332" s="12">
        <v>14.5</v>
      </c>
      <c r="I332" s="12">
        <v>27</v>
      </c>
      <c r="J332" s="12">
        <v>39.863999999999997</v>
      </c>
    </row>
    <row r="333" spans="1:10" x14ac:dyDescent="0.3">
      <c r="A333" s="12" t="s">
        <v>19</v>
      </c>
      <c r="B333" s="12" t="s">
        <v>321</v>
      </c>
      <c r="C333" s="12">
        <v>0.73199999999999998</v>
      </c>
      <c r="E333" s="12">
        <v>1.325</v>
      </c>
      <c r="F333" s="12" t="s">
        <v>19</v>
      </c>
      <c r="G333" s="12" t="s">
        <v>19</v>
      </c>
      <c r="H333" s="12" t="s">
        <v>19</v>
      </c>
      <c r="I333" s="12" t="s">
        <v>19</v>
      </c>
      <c r="J333" s="12" t="s">
        <v>19</v>
      </c>
    </row>
    <row r="334" spans="1:10" x14ac:dyDescent="0.3">
      <c r="A334" s="12">
        <v>65</v>
      </c>
      <c r="B334" s="12" t="s">
        <v>298</v>
      </c>
      <c r="C334" s="12">
        <v>0.20100000000000001</v>
      </c>
      <c r="E334" s="12">
        <v>0.245</v>
      </c>
      <c r="F334" s="12">
        <v>0.247</v>
      </c>
      <c r="G334" s="12">
        <v>2E-3</v>
      </c>
      <c r="H334" s="12">
        <v>1</v>
      </c>
      <c r="I334" s="12">
        <v>81</v>
      </c>
      <c r="J334" s="12">
        <v>20.013999999999999</v>
      </c>
    </row>
    <row r="335" spans="1:10" x14ac:dyDescent="0.3">
      <c r="A335" s="12" t="s">
        <v>19</v>
      </c>
      <c r="B335" s="12" t="s">
        <v>322</v>
      </c>
      <c r="C335" s="12">
        <v>0.20300000000000001</v>
      </c>
      <c r="E335" s="12">
        <v>0.249</v>
      </c>
      <c r="F335" s="12" t="s">
        <v>19</v>
      </c>
      <c r="G335" s="12" t="s">
        <v>19</v>
      </c>
      <c r="H335" s="12" t="s">
        <v>19</v>
      </c>
      <c r="I335" s="12" t="s">
        <v>19</v>
      </c>
      <c r="J335" s="12" t="s">
        <v>19</v>
      </c>
    </row>
    <row r="336" spans="1:10" x14ac:dyDescent="0.3">
      <c r="A336" s="12">
        <v>66</v>
      </c>
      <c r="B336" s="12" t="s">
        <v>299</v>
      </c>
      <c r="C336" s="12">
        <v>8.7999999999999995E-2</v>
      </c>
      <c r="E336" s="12">
        <v>5.8000000000000003E-2</v>
      </c>
      <c r="F336" s="12">
        <v>5.0999999999999997E-2</v>
      </c>
      <c r="G336" s="12">
        <v>0.01</v>
      </c>
      <c r="H336" s="12">
        <v>19.399999999999999</v>
      </c>
      <c r="I336" s="12">
        <v>243</v>
      </c>
      <c r="J336" s="12">
        <v>12.358000000000001</v>
      </c>
    </row>
    <row r="337" spans="1:10" x14ac:dyDescent="0.3">
      <c r="A337" s="12" t="s">
        <v>19</v>
      </c>
      <c r="B337" s="12" t="s">
        <v>323</v>
      </c>
      <c r="C337" s="12">
        <v>0.08</v>
      </c>
      <c r="E337" s="12">
        <v>4.3999999999999997E-2</v>
      </c>
      <c r="F337" s="12" t="s">
        <v>19</v>
      </c>
      <c r="G337" s="12" t="s">
        <v>19</v>
      </c>
      <c r="H337" s="12" t="s">
        <v>19</v>
      </c>
      <c r="I337" s="12" t="s">
        <v>19</v>
      </c>
      <c r="J337" s="12" t="s">
        <v>19</v>
      </c>
    </row>
    <row r="338" spans="1:10" x14ac:dyDescent="0.3">
      <c r="A338" s="12">
        <v>67</v>
      </c>
      <c r="B338" s="12" t="s">
        <v>300</v>
      </c>
      <c r="C338" s="12">
        <v>4.4999999999999998E-2</v>
      </c>
      <c r="E338" s="12" t="s">
        <v>17</v>
      </c>
      <c r="F338" s="12" t="s">
        <v>17</v>
      </c>
      <c r="G338" s="12" t="s">
        <v>17</v>
      </c>
      <c r="H338" s="12" t="s">
        <v>17</v>
      </c>
      <c r="I338" s="12">
        <v>729</v>
      </c>
      <c r="J338" s="12" t="s">
        <v>17</v>
      </c>
    </row>
    <row r="339" spans="1:10" x14ac:dyDescent="0.3">
      <c r="A339" s="12" t="s">
        <v>19</v>
      </c>
      <c r="B339" s="12" t="s">
        <v>324</v>
      </c>
      <c r="C339" s="12">
        <v>4.4999999999999998E-2</v>
      </c>
      <c r="E339" s="12" t="s">
        <v>17</v>
      </c>
      <c r="F339" s="12" t="s">
        <v>19</v>
      </c>
      <c r="G339" s="12" t="s">
        <v>19</v>
      </c>
      <c r="H339" s="12" t="s">
        <v>19</v>
      </c>
      <c r="I339" s="12" t="s">
        <v>19</v>
      </c>
      <c r="J339" s="12" t="s">
        <v>19</v>
      </c>
    </row>
    <row r="340" spans="1:10" x14ac:dyDescent="0.3">
      <c r="A340" s="12">
        <v>68</v>
      </c>
      <c r="B340" s="12" t="s">
        <v>301</v>
      </c>
      <c r="C340" s="12">
        <v>6.0999999999999999E-2</v>
      </c>
      <c r="E340" s="12">
        <v>1.7000000000000001E-2</v>
      </c>
      <c r="F340" s="12">
        <v>1.7000000000000001E-2</v>
      </c>
      <c r="G340" s="12">
        <v>0</v>
      </c>
      <c r="H340" s="12">
        <v>0</v>
      </c>
      <c r="I340" s="12">
        <v>2187</v>
      </c>
      <c r="J340" s="12">
        <v>36.182000000000002</v>
      </c>
    </row>
    <row r="341" spans="1:10" x14ac:dyDescent="0.3">
      <c r="A341" s="12" t="s">
        <v>19</v>
      </c>
      <c r="B341" s="12" t="s">
        <v>325</v>
      </c>
      <c r="C341" s="12">
        <v>4.3999999999999997E-2</v>
      </c>
      <c r="D341" s="12" t="s">
        <v>51</v>
      </c>
      <c r="E341" s="12" t="s">
        <v>17</v>
      </c>
      <c r="F341" s="12" t="s">
        <v>19</v>
      </c>
      <c r="G341" s="12" t="s">
        <v>19</v>
      </c>
      <c r="H341" s="12" t="s">
        <v>19</v>
      </c>
      <c r="I341" s="12" t="s">
        <v>19</v>
      </c>
      <c r="J341" s="12" t="s">
        <v>19</v>
      </c>
    </row>
    <row r="342" spans="1:10" x14ac:dyDescent="0.3">
      <c r="A342" s="12">
        <v>69</v>
      </c>
      <c r="B342" s="12" t="s">
        <v>302</v>
      </c>
      <c r="C342" s="12">
        <v>0.06</v>
      </c>
      <c r="E342" s="12">
        <v>1.4999999999999999E-2</v>
      </c>
      <c r="F342" s="12">
        <v>1.4999999999999999E-2</v>
      </c>
      <c r="G342" s="12">
        <v>0</v>
      </c>
      <c r="H342" s="12">
        <v>0</v>
      </c>
      <c r="I342" s="12">
        <v>6561</v>
      </c>
      <c r="J342" s="12">
        <v>97.2</v>
      </c>
    </row>
    <row r="343" spans="1:10" x14ac:dyDescent="0.3">
      <c r="A343" s="12" t="s">
        <v>19</v>
      </c>
      <c r="B343" s="12" t="s">
        <v>326</v>
      </c>
      <c r="C343" s="12">
        <v>4.5999999999999999E-2</v>
      </c>
      <c r="E343" s="12" t="s">
        <v>17</v>
      </c>
      <c r="F343" s="12" t="s">
        <v>19</v>
      </c>
      <c r="G343" s="12" t="s">
        <v>19</v>
      </c>
      <c r="H343" s="12" t="s">
        <v>19</v>
      </c>
      <c r="I343" s="12" t="s">
        <v>19</v>
      </c>
      <c r="J343" s="12" t="s">
        <v>19</v>
      </c>
    </row>
    <row r="344" spans="1:10" x14ac:dyDescent="0.3">
      <c r="A344" s="12">
        <v>70</v>
      </c>
      <c r="B344" s="12" t="s">
        <v>303</v>
      </c>
      <c r="C344" s="12">
        <v>6.2E-2</v>
      </c>
      <c r="E344" s="12">
        <v>1.7000000000000001E-2</v>
      </c>
      <c r="F344" s="12">
        <v>1.7000000000000001E-2</v>
      </c>
      <c r="G344" s="12">
        <v>0</v>
      </c>
      <c r="H344" s="12">
        <v>0</v>
      </c>
      <c r="I344" s="12">
        <v>19683</v>
      </c>
      <c r="J344" s="12">
        <v>339.88400000000001</v>
      </c>
    </row>
    <row r="345" spans="1:10" x14ac:dyDescent="0.3">
      <c r="A345" s="12" t="s">
        <v>19</v>
      </c>
      <c r="B345" s="12" t="s">
        <v>327</v>
      </c>
      <c r="C345" s="12">
        <v>4.4999999999999998E-2</v>
      </c>
      <c r="D345" s="12" t="s">
        <v>51</v>
      </c>
      <c r="E345" s="12" t="s">
        <v>17</v>
      </c>
      <c r="F345" s="12" t="s">
        <v>19</v>
      </c>
      <c r="G345" s="12" t="s">
        <v>19</v>
      </c>
      <c r="H345" s="12" t="s">
        <v>19</v>
      </c>
      <c r="I345" s="12" t="s">
        <v>19</v>
      </c>
      <c r="J345" s="12" t="s">
        <v>19</v>
      </c>
    </row>
    <row r="346" spans="1:10" x14ac:dyDescent="0.3">
      <c r="A346" s="12">
        <v>71</v>
      </c>
      <c r="B346" s="12" t="s">
        <v>304</v>
      </c>
      <c r="C346" s="12">
        <v>4.8000000000000001E-2</v>
      </c>
      <c r="E346" s="12" t="s">
        <v>17</v>
      </c>
      <c r="F346" s="12" t="s">
        <v>17</v>
      </c>
      <c r="G346" s="12" t="s">
        <v>17</v>
      </c>
      <c r="H346" s="12" t="s">
        <v>17</v>
      </c>
      <c r="I346" s="12">
        <v>59049</v>
      </c>
      <c r="J346" s="12" t="s">
        <v>17</v>
      </c>
    </row>
    <row r="347" spans="1:10" x14ac:dyDescent="0.3">
      <c r="A347" s="12" t="s">
        <v>19</v>
      </c>
      <c r="B347" s="12" t="s">
        <v>328</v>
      </c>
      <c r="C347" s="12">
        <v>4.2999999999999997E-2</v>
      </c>
      <c r="D347" s="12" t="s">
        <v>51</v>
      </c>
      <c r="E347" s="12" t="s">
        <v>17</v>
      </c>
      <c r="F347" s="12" t="s">
        <v>19</v>
      </c>
      <c r="G347" s="12" t="s">
        <v>19</v>
      </c>
      <c r="H347" s="12" t="s">
        <v>19</v>
      </c>
      <c r="I347" s="12" t="s">
        <v>19</v>
      </c>
      <c r="J347" s="12" t="s">
        <v>19</v>
      </c>
    </row>
    <row r="348" spans="1:10" x14ac:dyDescent="0.3">
      <c r="A348" s="12">
        <v>72</v>
      </c>
      <c r="B348" s="12" t="s">
        <v>305</v>
      </c>
      <c r="C348" s="12">
        <v>7.0000000000000007E-2</v>
      </c>
      <c r="E348" s="12">
        <v>2.9000000000000001E-2</v>
      </c>
      <c r="F348" s="12">
        <v>2.9000000000000001E-2</v>
      </c>
      <c r="G348" s="12">
        <v>0</v>
      </c>
      <c r="H348" s="12">
        <v>0</v>
      </c>
      <c r="I348" s="12">
        <v>177147</v>
      </c>
      <c r="J348" s="12">
        <v>5173.3019999999997</v>
      </c>
    </row>
    <row r="349" spans="1:10" x14ac:dyDescent="0.3">
      <c r="A349" s="12" t="s">
        <v>19</v>
      </c>
      <c r="B349" s="12" t="s">
        <v>329</v>
      </c>
      <c r="C349" s="12">
        <v>4.2999999999999997E-2</v>
      </c>
      <c r="D349" s="12" t="s">
        <v>51</v>
      </c>
      <c r="E349" s="12" t="s">
        <v>17</v>
      </c>
      <c r="F349" s="12" t="s">
        <v>19</v>
      </c>
      <c r="G349" s="12" t="s">
        <v>19</v>
      </c>
      <c r="H349" s="12" t="s">
        <v>19</v>
      </c>
      <c r="I349" s="12" t="s">
        <v>19</v>
      </c>
      <c r="J349" s="12" t="s">
        <v>19</v>
      </c>
    </row>
    <row r="350" spans="1:10" x14ac:dyDescent="0.3">
      <c r="A350" s="12">
        <v>73</v>
      </c>
      <c r="B350" s="12" t="s">
        <v>342</v>
      </c>
      <c r="C350" s="12">
        <v>3.3690000000000002</v>
      </c>
      <c r="D350" s="12" t="s">
        <v>51</v>
      </c>
      <c r="E350" s="12" t="s">
        <v>17</v>
      </c>
      <c r="F350" s="12" t="s">
        <v>17</v>
      </c>
      <c r="G350" s="12" t="s">
        <v>17</v>
      </c>
      <c r="H350" s="12" t="s">
        <v>17</v>
      </c>
      <c r="I350" s="12">
        <v>1</v>
      </c>
      <c r="J350" s="12" t="s">
        <v>17</v>
      </c>
    </row>
    <row r="351" spans="1:10" x14ac:dyDescent="0.3">
      <c r="A351" s="12" t="s">
        <v>19</v>
      </c>
      <c r="B351" s="12" t="s">
        <v>366</v>
      </c>
      <c r="C351" s="12">
        <v>3.5009999999999999</v>
      </c>
      <c r="D351" s="12" t="s">
        <v>51</v>
      </c>
      <c r="E351" s="12" t="s">
        <v>17</v>
      </c>
      <c r="F351" s="12" t="s">
        <v>19</v>
      </c>
      <c r="G351" s="12" t="s">
        <v>19</v>
      </c>
      <c r="H351" s="12" t="s">
        <v>19</v>
      </c>
      <c r="I351" s="12" t="s">
        <v>19</v>
      </c>
      <c r="J351" s="12" t="s">
        <v>19</v>
      </c>
    </row>
    <row r="352" spans="1:10" x14ac:dyDescent="0.3">
      <c r="A352" s="12">
        <v>74</v>
      </c>
      <c r="B352" s="12" t="s">
        <v>343</v>
      </c>
      <c r="C352" s="12">
        <v>3.4540000000000002</v>
      </c>
      <c r="D352" s="12" t="s">
        <v>51</v>
      </c>
      <c r="E352" s="12" t="s">
        <v>17</v>
      </c>
      <c r="F352" s="12">
        <v>12.259</v>
      </c>
      <c r="G352" s="12">
        <v>0</v>
      </c>
      <c r="H352" s="12">
        <v>0</v>
      </c>
      <c r="I352" s="12">
        <v>3</v>
      </c>
      <c r="J352" s="12">
        <v>36.776000000000003</v>
      </c>
    </row>
    <row r="353" spans="1:10" x14ac:dyDescent="0.3">
      <c r="A353" s="12" t="s">
        <v>19</v>
      </c>
      <c r="B353" s="12" t="s">
        <v>367</v>
      </c>
      <c r="C353" s="12">
        <v>2.8149999999999999</v>
      </c>
      <c r="E353" s="12">
        <v>12.259</v>
      </c>
      <c r="F353" s="12" t="s">
        <v>19</v>
      </c>
      <c r="G353" s="12" t="s">
        <v>19</v>
      </c>
      <c r="H353" s="12" t="s">
        <v>19</v>
      </c>
      <c r="I353" s="12" t="s">
        <v>19</v>
      </c>
      <c r="J353" s="12" t="s">
        <v>19</v>
      </c>
    </row>
    <row r="354" spans="1:10" x14ac:dyDescent="0.3">
      <c r="A354" s="12">
        <v>75</v>
      </c>
      <c r="B354" s="12" t="s">
        <v>344</v>
      </c>
      <c r="C354" s="12">
        <v>3.0390000000000001</v>
      </c>
      <c r="E354" s="12">
        <v>16.768000000000001</v>
      </c>
      <c r="F354" s="12">
        <v>9.6980000000000004</v>
      </c>
      <c r="G354" s="12">
        <v>9.9990000000000006</v>
      </c>
      <c r="H354" s="12">
        <v>103.1</v>
      </c>
      <c r="I354" s="12">
        <v>9</v>
      </c>
      <c r="J354" s="12">
        <v>87.28</v>
      </c>
    </row>
    <row r="355" spans="1:10" x14ac:dyDescent="0.3">
      <c r="A355" s="12" t="s">
        <v>19</v>
      </c>
      <c r="B355" s="12" t="s">
        <v>368</v>
      </c>
      <c r="C355" s="12">
        <v>1.2270000000000001</v>
      </c>
      <c r="E355" s="12">
        <v>2.6269999999999998</v>
      </c>
      <c r="F355" s="12" t="s">
        <v>19</v>
      </c>
      <c r="G355" s="12" t="s">
        <v>19</v>
      </c>
      <c r="H355" s="12" t="s">
        <v>19</v>
      </c>
      <c r="I355" s="12" t="s">
        <v>19</v>
      </c>
      <c r="J355" s="12" t="s">
        <v>19</v>
      </c>
    </row>
    <row r="356" spans="1:10" x14ac:dyDescent="0.3">
      <c r="A356" s="12">
        <v>76</v>
      </c>
      <c r="B356" s="12" t="s">
        <v>345</v>
      </c>
      <c r="C356" s="12">
        <v>1.03</v>
      </c>
      <c r="E356" s="12">
        <v>2.069</v>
      </c>
      <c r="F356" s="12">
        <v>1.3029999999999999</v>
      </c>
      <c r="G356" s="12">
        <v>1.083</v>
      </c>
      <c r="H356" s="12">
        <v>83.1</v>
      </c>
      <c r="I356" s="12">
        <v>27</v>
      </c>
      <c r="J356" s="12">
        <v>35.173999999999999</v>
      </c>
    </row>
    <row r="357" spans="1:10" x14ac:dyDescent="0.3">
      <c r="A357" s="12" t="s">
        <v>19</v>
      </c>
      <c r="B357" s="12" t="s">
        <v>369</v>
      </c>
      <c r="C357" s="12">
        <v>0.36</v>
      </c>
      <c r="E357" s="12">
        <v>0.53700000000000003</v>
      </c>
      <c r="F357" s="12" t="s">
        <v>19</v>
      </c>
      <c r="G357" s="12" t="s">
        <v>19</v>
      </c>
      <c r="H357" s="12" t="s">
        <v>19</v>
      </c>
      <c r="I357" s="12" t="s">
        <v>19</v>
      </c>
      <c r="J357" s="12" t="s">
        <v>19</v>
      </c>
    </row>
    <row r="358" spans="1:10" x14ac:dyDescent="0.3">
      <c r="A358" s="12">
        <v>77</v>
      </c>
      <c r="B358" s="12" t="s">
        <v>346</v>
      </c>
      <c r="C358" s="12">
        <v>0.216</v>
      </c>
      <c r="E358" s="12">
        <v>0.27100000000000002</v>
      </c>
      <c r="F358" s="12">
        <v>0.20300000000000001</v>
      </c>
      <c r="G358" s="12">
        <v>9.7000000000000003E-2</v>
      </c>
      <c r="H358" s="12">
        <v>47.6</v>
      </c>
      <c r="I358" s="12">
        <v>81</v>
      </c>
      <c r="J358" s="12">
        <v>16.416</v>
      </c>
    </row>
    <row r="359" spans="1:10" x14ac:dyDescent="0.3">
      <c r="A359" s="12" t="s">
        <v>19</v>
      </c>
      <c r="B359" s="12" t="s">
        <v>370</v>
      </c>
      <c r="C359" s="12">
        <v>0.13600000000000001</v>
      </c>
      <c r="E359" s="12">
        <v>0.13400000000000001</v>
      </c>
      <c r="F359" s="12" t="s">
        <v>19</v>
      </c>
      <c r="G359" s="12" t="s">
        <v>19</v>
      </c>
      <c r="H359" s="12" t="s">
        <v>19</v>
      </c>
      <c r="I359" s="12" t="s">
        <v>19</v>
      </c>
      <c r="J359" s="12" t="s">
        <v>19</v>
      </c>
    </row>
    <row r="360" spans="1:10" x14ac:dyDescent="0.3">
      <c r="A360" s="12">
        <v>78</v>
      </c>
      <c r="B360" s="12" t="s">
        <v>347</v>
      </c>
      <c r="C360" s="12">
        <v>8.5000000000000006E-2</v>
      </c>
      <c r="E360" s="12">
        <v>5.2999999999999999E-2</v>
      </c>
      <c r="F360" s="12">
        <v>9.0999999999999998E-2</v>
      </c>
      <c r="G360" s="12">
        <v>5.5E-2</v>
      </c>
      <c r="H360" s="12">
        <v>59.7</v>
      </c>
      <c r="I360" s="12">
        <v>243</v>
      </c>
      <c r="J360" s="12">
        <v>22.23</v>
      </c>
    </row>
    <row r="361" spans="1:10" x14ac:dyDescent="0.3">
      <c r="A361" s="12" t="s">
        <v>19</v>
      </c>
      <c r="B361" s="12" t="s">
        <v>371</v>
      </c>
      <c r="C361" s="12">
        <v>0.13300000000000001</v>
      </c>
      <c r="E361" s="12">
        <v>0.13</v>
      </c>
      <c r="F361" s="12" t="s">
        <v>19</v>
      </c>
      <c r="G361" s="12" t="s">
        <v>19</v>
      </c>
      <c r="H361" s="12" t="s">
        <v>19</v>
      </c>
      <c r="I361" s="12" t="s">
        <v>19</v>
      </c>
      <c r="J361" s="12" t="s">
        <v>19</v>
      </c>
    </row>
    <row r="362" spans="1:10" x14ac:dyDescent="0.3">
      <c r="A362" s="12">
        <v>79</v>
      </c>
      <c r="B362" s="12" t="s">
        <v>348</v>
      </c>
      <c r="C362" s="12">
        <v>4.8000000000000001E-2</v>
      </c>
      <c r="E362" s="12" t="s">
        <v>17</v>
      </c>
      <c r="F362" s="12" t="s">
        <v>17</v>
      </c>
      <c r="G362" s="12" t="s">
        <v>17</v>
      </c>
      <c r="H362" s="12" t="s">
        <v>17</v>
      </c>
      <c r="I362" s="12">
        <v>729</v>
      </c>
      <c r="J362" s="12" t="s">
        <v>17</v>
      </c>
    </row>
    <row r="363" spans="1:10" x14ac:dyDescent="0.3">
      <c r="A363" s="12" t="s">
        <v>19</v>
      </c>
      <c r="B363" s="12" t="s">
        <v>372</v>
      </c>
      <c r="C363" s="12">
        <v>4.7E-2</v>
      </c>
      <c r="E363" s="12" t="s">
        <v>17</v>
      </c>
      <c r="F363" s="12" t="s">
        <v>19</v>
      </c>
      <c r="G363" s="12" t="s">
        <v>19</v>
      </c>
      <c r="H363" s="12" t="s">
        <v>19</v>
      </c>
      <c r="I363" s="12" t="s">
        <v>19</v>
      </c>
      <c r="J363" s="12" t="s">
        <v>19</v>
      </c>
    </row>
    <row r="364" spans="1:10" x14ac:dyDescent="0.3">
      <c r="A364" s="12">
        <v>80</v>
      </c>
      <c r="B364" s="12" t="s">
        <v>349</v>
      </c>
      <c r="C364" s="12">
        <v>4.4999999999999998E-2</v>
      </c>
      <c r="E364" s="12" t="s">
        <v>17</v>
      </c>
      <c r="F364" s="12" t="s">
        <v>17</v>
      </c>
      <c r="G364" s="12" t="s">
        <v>17</v>
      </c>
      <c r="H364" s="12" t="s">
        <v>17</v>
      </c>
      <c r="I364" s="12">
        <v>2187</v>
      </c>
      <c r="J364" s="12" t="s">
        <v>17</v>
      </c>
    </row>
    <row r="365" spans="1:10" x14ac:dyDescent="0.3">
      <c r="A365" s="12" t="s">
        <v>19</v>
      </c>
      <c r="B365" s="12" t="s">
        <v>373</v>
      </c>
      <c r="C365" s="12">
        <v>4.5999999999999999E-2</v>
      </c>
      <c r="E365" s="12" t="s">
        <v>17</v>
      </c>
      <c r="F365" s="12" t="s">
        <v>19</v>
      </c>
      <c r="G365" s="12" t="s">
        <v>19</v>
      </c>
      <c r="H365" s="12" t="s">
        <v>19</v>
      </c>
      <c r="I365" s="12" t="s">
        <v>19</v>
      </c>
      <c r="J365" s="12" t="s">
        <v>19</v>
      </c>
    </row>
    <row r="366" spans="1:10" x14ac:dyDescent="0.3">
      <c r="A366" s="12">
        <v>81</v>
      </c>
      <c r="B366" s="12" t="s">
        <v>350</v>
      </c>
      <c r="C366" s="12">
        <v>4.7E-2</v>
      </c>
      <c r="E366" s="12" t="s">
        <v>17</v>
      </c>
      <c r="F366" s="12">
        <v>2E-3</v>
      </c>
      <c r="G366" s="12">
        <v>0</v>
      </c>
      <c r="H366" s="12">
        <v>0</v>
      </c>
      <c r="I366" s="12">
        <v>6561</v>
      </c>
      <c r="J366" s="12">
        <v>16.309999999999999</v>
      </c>
    </row>
    <row r="367" spans="1:10" x14ac:dyDescent="0.3">
      <c r="A367" s="12" t="s">
        <v>19</v>
      </c>
      <c r="B367" s="12" t="s">
        <v>374</v>
      </c>
      <c r="C367" s="12">
        <v>5.0999999999999997E-2</v>
      </c>
      <c r="E367" s="12">
        <v>2E-3</v>
      </c>
      <c r="F367" s="12" t="s">
        <v>19</v>
      </c>
      <c r="G367" s="12" t="s">
        <v>19</v>
      </c>
      <c r="H367" s="12" t="s">
        <v>19</v>
      </c>
      <c r="I367" s="12" t="s">
        <v>19</v>
      </c>
      <c r="J367" s="12" t="s">
        <v>19</v>
      </c>
    </row>
    <row r="368" spans="1:10" x14ac:dyDescent="0.3">
      <c r="A368" s="12">
        <v>82</v>
      </c>
      <c r="B368" s="12" t="s">
        <v>351</v>
      </c>
      <c r="C368" s="12">
        <v>4.2999999999999997E-2</v>
      </c>
      <c r="D368" s="12" t="s">
        <v>51</v>
      </c>
      <c r="E368" s="12" t="s">
        <v>17</v>
      </c>
      <c r="F368" s="12" t="s">
        <v>17</v>
      </c>
      <c r="G368" s="12" t="s">
        <v>17</v>
      </c>
      <c r="H368" s="12" t="s">
        <v>17</v>
      </c>
      <c r="I368" s="12">
        <v>19683</v>
      </c>
      <c r="J368" s="12" t="s">
        <v>17</v>
      </c>
    </row>
    <row r="369" spans="1:10" x14ac:dyDescent="0.3">
      <c r="A369" s="12" t="s">
        <v>19</v>
      </c>
      <c r="B369" s="12" t="s">
        <v>375</v>
      </c>
      <c r="C369" s="12">
        <v>4.4999999999999998E-2</v>
      </c>
      <c r="D369" s="12" t="s">
        <v>51</v>
      </c>
      <c r="E369" s="12" t="s">
        <v>17</v>
      </c>
      <c r="F369" s="12" t="s">
        <v>19</v>
      </c>
      <c r="G369" s="12" t="s">
        <v>19</v>
      </c>
      <c r="H369" s="12" t="s">
        <v>19</v>
      </c>
      <c r="I369" s="12" t="s">
        <v>19</v>
      </c>
      <c r="J369" s="12" t="s">
        <v>19</v>
      </c>
    </row>
    <row r="370" spans="1:10" x14ac:dyDescent="0.3">
      <c r="A370" s="12">
        <v>83</v>
      </c>
      <c r="B370" s="12" t="s">
        <v>352</v>
      </c>
      <c r="C370" s="12">
        <v>4.4999999999999998E-2</v>
      </c>
      <c r="E370" s="12" t="s">
        <v>17</v>
      </c>
      <c r="F370" s="12" t="s">
        <v>17</v>
      </c>
      <c r="G370" s="12" t="s">
        <v>17</v>
      </c>
      <c r="H370" s="12" t="s">
        <v>17</v>
      </c>
      <c r="I370" s="12">
        <v>59049</v>
      </c>
      <c r="J370" s="12" t="s">
        <v>17</v>
      </c>
    </row>
    <row r="371" spans="1:10" x14ac:dyDescent="0.3">
      <c r="A371" s="12" t="s">
        <v>19</v>
      </c>
      <c r="B371" s="12" t="s">
        <v>376</v>
      </c>
      <c r="C371" s="12">
        <v>4.7E-2</v>
      </c>
      <c r="E371" s="12" t="s">
        <v>17</v>
      </c>
      <c r="F371" s="12" t="s">
        <v>19</v>
      </c>
      <c r="G371" s="12" t="s">
        <v>19</v>
      </c>
      <c r="H371" s="12" t="s">
        <v>19</v>
      </c>
      <c r="I371" s="12" t="s">
        <v>19</v>
      </c>
      <c r="J371" s="12" t="s">
        <v>19</v>
      </c>
    </row>
    <row r="372" spans="1:10" x14ac:dyDescent="0.3">
      <c r="A372" s="12">
        <v>84</v>
      </c>
      <c r="B372" s="12" t="s">
        <v>353</v>
      </c>
      <c r="C372" s="12">
        <v>0.05</v>
      </c>
      <c r="E372" s="12">
        <v>1E-3</v>
      </c>
      <c r="F372" s="12">
        <v>1E-3</v>
      </c>
      <c r="G372" s="12">
        <v>0</v>
      </c>
      <c r="H372" s="12">
        <v>0</v>
      </c>
      <c r="I372" s="12">
        <v>177147</v>
      </c>
      <c r="J372" s="12">
        <v>213.91300000000001</v>
      </c>
    </row>
    <row r="373" spans="1:10" x14ac:dyDescent="0.3">
      <c r="A373" s="12" t="s">
        <v>19</v>
      </c>
      <c r="B373" s="12" t="s">
        <v>377</v>
      </c>
      <c r="C373" s="12">
        <v>4.4999999999999998E-2</v>
      </c>
      <c r="E373" s="12" t="s">
        <v>17</v>
      </c>
      <c r="F373" s="12" t="s">
        <v>19</v>
      </c>
      <c r="G373" s="12" t="s">
        <v>19</v>
      </c>
      <c r="H373" s="12" t="s">
        <v>19</v>
      </c>
      <c r="I373" s="12" t="s">
        <v>19</v>
      </c>
      <c r="J373" s="12" t="s">
        <v>19</v>
      </c>
    </row>
    <row r="374" spans="1:10" x14ac:dyDescent="0.3">
      <c r="A374" s="12">
        <v>85</v>
      </c>
      <c r="B374" s="12" t="s">
        <v>66</v>
      </c>
      <c r="C374" s="12">
        <v>3.5870000000000002</v>
      </c>
      <c r="D374" s="12" t="s">
        <v>51</v>
      </c>
      <c r="E374" s="12" t="s">
        <v>17</v>
      </c>
      <c r="F374" s="12" t="s">
        <v>17</v>
      </c>
      <c r="G374" s="12" t="s">
        <v>17</v>
      </c>
      <c r="H374" s="12" t="s">
        <v>17</v>
      </c>
      <c r="I374" s="12">
        <v>1</v>
      </c>
      <c r="J374" s="12" t="s">
        <v>17</v>
      </c>
    </row>
    <row r="375" spans="1:10" x14ac:dyDescent="0.3">
      <c r="A375" s="12" t="s">
        <v>19</v>
      </c>
      <c r="B375" s="12" t="s">
        <v>90</v>
      </c>
      <c r="C375" s="12">
        <v>3.6280000000000001</v>
      </c>
      <c r="D375" s="12" t="s">
        <v>51</v>
      </c>
      <c r="E375" s="12" t="s">
        <v>17</v>
      </c>
      <c r="F375" s="12" t="s">
        <v>19</v>
      </c>
      <c r="G375" s="12" t="s">
        <v>19</v>
      </c>
      <c r="H375" s="12" t="s">
        <v>19</v>
      </c>
      <c r="I375" s="12" t="s">
        <v>19</v>
      </c>
      <c r="J375" s="12" t="s">
        <v>19</v>
      </c>
    </row>
    <row r="376" spans="1:10" x14ac:dyDescent="0.3">
      <c r="A376" s="12">
        <v>86</v>
      </c>
      <c r="B376" s="12" t="s">
        <v>67</v>
      </c>
      <c r="C376" s="12">
        <v>3.4020000000000001</v>
      </c>
      <c r="D376" s="12" t="s">
        <v>51</v>
      </c>
      <c r="E376" s="12" t="s">
        <v>17</v>
      </c>
      <c r="F376" s="12" t="s">
        <v>17</v>
      </c>
      <c r="G376" s="12" t="s">
        <v>17</v>
      </c>
      <c r="H376" s="12" t="s">
        <v>17</v>
      </c>
      <c r="I376" s="12">
        <v>3</v>
      </c>
      <c r="J376" s="12" t="s">
        <v>17</v>
      </c>
    </row>
    <row r="377" spans="1:10" x14ac:dyDescent="0.3">
      <c r="A377" s="12" t="s">
        <v>19</v>
      </c>
      <c r="B377" s="12" t="s">
        <v>91</v>
      </c>
      <c r="C377" s="12">
        <v>3.5449999999999999</v>
      </c>
      <c r="D377" s="12" t="s">
        <v>51</v>
      </c>
      <c r="E377" s="12" t="s">
        <v>17</v>
      </c>
      <c r="F377" s="12" t="s">
        <v>19</v>
      </c>
      <c r="G377" s="12" t="s">
        <v>19</v>
      </c>
      <c r="H377" s="12" t="s">
        <v>19</v>
      </c>
      <c r="I377" s="12" t="s">
        <v>19</v>
      </c>
      <c r="J377" s="12" t="s">
        <v>19</v>
      </c>
    </row>
    <row r="378" spans="1:10" x14ac:dyDescent="0.3">
      <c r="A378" s="12">
        <v>87</v>
      </c>
      <c r="B378" s="12" t="s">
        <v>68</v>
      </c>
      <c r="C378" s="12">
        <v>2.6160000000000001</v>
      </c>
      <c r="E378" s="12">
        <v>9.8759999999999994</v>
      </c>
      <c r="F378" s="12">
        <v>11.042</v>
      </c>
      <c r="G378" s="12">
        <v>1.649</v>
      </c>
      <c r="H378" s="12">
        <v>14.9</v>
      </c>
      <c r="I378" s="12">
        <v>9</v>
      </c>
      <c r="J378" s="12">
        <v>99.379000000000005</v>
      </c>
    </row>
    <row r="379" spans="1:10" x14ac:dyDescent="0.3">
      <c r="A379" s="12" t="s">
        <v>19</v>
      </c>
      <c r="B379" s="12" t="s">
        <v>92</v>
      </c>
      <c r="C379" s="12">
        <v>2.8119999999999998</v>
      </c>
      <c r="E379" s="12">
        <v>12.208</v>
      </c>
      <c r="F379" s="12" t="s">
        <v>19</v>
      </c>
      <c r="G379" s="12" t="s">
        <v>19</v>
      </c>
      <c r="H379" s="12" t="s">
        <v>19</v>
      </c>
      <c r="I379" s="12" t="s">
        <v>19</v>
      </c>
      <c r="J379" s="12" t="s">
        <v>19</v>
      </c>
    </row>
    <row r="380" spans="1:10" x14ac:dyDescent="0.3">
      <c r="A380" s="12">
        <v>88</v>
      </c>
      <c r="B380" s="12" t="s">
        <v>69</v>
      </c>
      <c r="C380" s="12">
        <v>0.92</v>
      </c>
      <c r="E380" s="12">
        <v>1.78</v>
      </c>
      <c r="F380" s="12">
        <v>1.534</v>
      </c>
      <c r="G380" s="12">
        <v>0.34899999999999998</v>
      </c>
      <c r="H380" s="12">
        <v>22.7</v>
      </c>
      <c r="I380" s="12">
        <v>27</v>
      </c>
      <c r="J380" s="12">
        <v>41.411000000000001</v>
      </c>
    </row>
    <row r="381" spans="1:10" x14ac:dyDescent="0.3">
      <c r="A381" s="12" t="s">
        <v>19</v>
      </c>
      <c r="B381" s="12" t="s">
        <v>93</v>
      </c>
      <c r="C381" s="12">
        <v>0.71599999999999997</v>
      </c>
      <c r="E381" s="12">
        <v>1.2869999999999999</v>
      </c>
      <c r="F381" s="12" t="s">
        <v>19</v>
      </c>
      <c r="G381" s="12" t="s">
        <v>19</v>
      </c>
      <c r="H381" s="12" t="s">
        <v>19</v>
      </c>
      <c r="I381" s="12" t="s">
        <v>19</v>
      </c>
      <c r="J381" s="12" t="s">
        <v>19</v>
      </c>
    </row>
    <row r="382" spans="1:10" x14ac:dyDescent="0.3">
      <c r="A382" s="12">
        <v>89</v>
      </c>
      <c r="B382" s="12" t="s">
        <v>70</v>
      </c>
      <c r="C382" s="12">
        <v>0.217</v>
      </c>
      <c r="E382" s="12">
        <v>0.27300000000000002</v>
      </c>
      <c r="F382" s="12">
        <v>0.25700000000000001</v>
      </c>
      <c r="G382" s="12">
        <v>2.1999999999999999E-2</v>
      </c>
      <c r="H382" s="12">
        <v>8.6999999999999993</v>
      </c>
      <c r="I382" s="12">
        <v>81</v>
      </c>
      <c r="J382" s="12">
        <v>20.806000000000001</v>
      </c>
    </row>
    <row r="383" spans="1:10" x14ac:dyDescent="0.3">
      <c r="A383" s="12" t="s">
        <v>19</v>
      </c>
      <c r="B383" s="12" t="s">
        <v>94</v>
      </c>
      <c r="C383" s="12">
        <v>0.19900000000000001</v>
      </c>
      <c r="E383" s="12">
        <v>0.24099999999999999</v>
      </c>
      <c r="F383" s="12" t="s">
        <v>19</v>
      </c>
      <c r="G383" s="12" t="s">
        <v>19</v>
      </c>
      <c r="H383" s="12" t="s">
        <v>19</v>
      </c>
      <c r="I383" s="12" t="s">
        <v>19</v>
      </c>
      <c r="J383" s="12" t="s">
        <v>19</v>
      </c>
    </row>
    <row r="384" spans="1:10" x14ac:dyDescent="0.3">
      <c r="A384" s="12">
        <v>90</v>
      </c>
      <c r="B384" s="12" t="s">
        <v>71</v>
      </c>
      <c r="C384" s="12">
        <v>7.9000000000000001E-2</v>
      </c>
      <c r="E384" s="12">
        <v>4.2999999999999997E-2</v>
      </c>
      <c r="F384" s="12">
        <v>3.9E-2</v>
      </c>
      <c r="G384" s="12">
        <v>5.0000000000000001E-3</v>
      </c>
      <c r="H384" s="12">
        <v>13.5</v>
      </c>
      <c r="I384" s="12">
        <v>243</v>
      </c>
      <c r="J384" s="12">
        <v>9.4629999999999992</v>
      </c>
    </row>
    <row r="385" spans="1:10" x14ac:dyDescent="0.3">
      <c r="A385" s="12" t="s">
        <v>19</v>
      </c>
      <c r="B385" s="12" t="s">
        <v>95</v>
      </c>
      <c r="C385" s="12">
        <v>7.3999999999999996E-2</v>
      </c>
      <c r="E385" s="12">
        <v>3.5000000000000003E-2</v>
      </c>
      <c r="F385" s="12" t="s">
        <v>19</v>
      </c>
      <c r="G385" s="12" t="s">
        <v>19</v>
      </c>
      <c r="H385" s="12" t="s">
        <v>19</v>
      </c>
      <c r="I385" s="12" t="s">
        <v>19</v>
      </c>
      <c r="J385" s="12" t="s">
        <v>19</v>
      </c>
    </row>
    <row r="386" spans="1:10" x14ac:dyDescent="0.3">
      <c r="A386" s="12">
        <v>91</v>
      </c>
      <c r="B386" s="12" t="s">
        <v>72</v>
      </c>
      <c r="C386" s="12">
        <v>5.1999999999999998E-2</v>
      </c>
      <c r="E386" s="12">
        <v>3.0000000000000001E-3</v>
      </c>
      <c r="F386" s="12">
        <v>3.0000000000000001E-3</v>
      </c>
      <c r="G386" s="12">
        <v>0</v>
      </c>
      <c r="H386" s="12">
        <v>0</v>
      </c>
      <c r="I386" s="12">
        <v>729</v>
      </c>
      <c r="J386" s="12">
        <v>2.3860000000000001</v>
      </c>
    </row>
    <row r="387" spans="1:10" x14ac:dyDescent="0.3">
      <c r="A387" s="12" t="s">
        <v>19</v>
      </c>
      <c r="B387" s="12" t="s">
        <v>96</v>
      </c>
      <c r="C387" s="12">
        <v>4.8000000000000001E-2</v>
      </c>
      <c r="E387" s="12" t="s">
        <v>17</v>
      </c>
      <c r="F387" s="12" t="s">
        <v>19</v>
      </c>
      <c r="G387" s="12" t="s">
        <v>19</v>
      </c>
      <c r="H387" s="12" t="s">
        <v>19</v>
      </c>
      <c r="I387" s="12" t="s">
        <v>19</v>
      </c>
      <c r="J387" s="12" t="s">
        <v>19</v>
      </c>
    </row>
    <row r="388" spans="1:10" x14ac:dyDescent="0.3">
      <c r="A388" s="12">
        <v>92</v>
      </c>
      <c r="B388" s="12" t="s">
        <v>73</v>
      </c>
      <c r="C388" s="12">
        <v>4.7E-2</v>
      </c>
      <c r="E388" s="12" t="s">
        <v>17</v>
      </c>
      <c r="F388" s="12" t="s">
        <v>17</v>
      </c>
      <c r="G388" s="12" t="s">
        <v>17</v>
      </c>
      <c r="H388" s="12" t="s">
        <v>17</v>
      </c>
      <c r="I388" s="12">
        <v>2187</v>
      </c>
      <c r="J388" s="12" t="s">
        <v>17</v>
      </c>
    </row>
    <row r="389" spans="1:10" x14ac:dyDescent="0.3">
      <c r="A389" s="12" t="s">
        <v>19</v>
      </c>
      <c r="B389" s="12" t="s">
        <v>97</v>
      </c>
      <c r="C389" s="12">
        <v>4.4999999999999998E-2</v>
      </c>
      <c r="E389" s="12" t="s">
        <v>17</v>
      </c>
      <c r="F389" s="12" t="s">
        <v>19</v>
      </c>
      <c r="G389" s="12" t="s">
        <v>19</v>
      </c>
      <c r="H389" s="12" t="s">
        <v>19</v>
      </c>
      <c r="I389" s="12" t="s">
        <v>19</v>
      </c>
      <c r="J389" s="12" t="s">
        <v>19</v>
      </c>
    </row>
    <row r="390" spans="1:10" x14ac:dyDescent="0.3">
      <c r="A390" s="12">
        <v>93</v>
      </c>
      <c r="B390" s="12" t="s">
        <v>74</v>
      </c>
      <c r="C390" s="12">
        <v>4.4999999999999998E-2</v>
      </c>
      <c r="E390" s="12" t="s">
        <v>17</v>
      </c>
      <c r="F390" s="12" t="s">
        <v>17</v>
      </c>
      <c r="G390" s="12" t="s">
        <v>17</v>
      </c>
      <c r="H390" s="12" t="s">
        <v>17</v>
      </c>
      <c r="I390" s="12">
        <v>6561</v>
      </c>
      <c r="J390" s="12" t="s">
        <v>17</v>
      </c>
    </row>
    <row r="391" spans="1:10" x14ac:dyDescent="0.3">
      <c r="A391" s="12" t="s">
        <v>19</v>
      </c>
      <c r="B391" s="12" t="s">
        <v>98</v>
      </c>
      <c r="C391" s="12">
        <v>4.4999999999999998E-2</v>
      </c>
      <c r="E391" s="12" t="s">
        <v>17</v>
      </c>
      <c r="F391" s="12" t="s">
        <v>19</v>
      </c>
      <c r="G391" s="12" t="s">
        <v>19</v>
      </c>
      <c r="H391" s="12" t="s">
        <v>19</v>
      </c>
      <c r="I391" s="12" t="s">
        <v>19</v>
      </c>
      <c r="J391" s="12" t="s">
        <v>19</v>
      </c>
    </row>
    <row r="392" spans="1:10" x14ac:dyDescent="0.3">
      <c r="A392" s="12">
        <v>94</v>
      </c>
      <c r="B392" s="12" t="s">
        <v>75</v>
      </c>
      <c r="C392" s="12">
        <v>4.3999999999999997E-2</v>
      </c>
      <c r="D392" s="12" t="s">
        <v>51</v>
      </c>
      <c r="E392" s="12" t="s">
        <v>17</v>
      </c>
      <c r="F392" s="12" t="s">
        <v>17</v>
      </c>
      <c r="G392" s="12" t="s">
        <v>17</v>
      </c>
      <c r="H392" s="12" t="s">
        <v>17</v>
      </c>
      <c r="I392" s="12">
        <v>19683</v>
      </c>
      <c r="J392" s="12" t="s">
        <v>17</v>
      </c>
    </row>
    <row r="393" spans="1:10" x14ac:dyDescent="0.3">
      <c r="A393" s="12" t="s">
        <v>19</v>
      </c>
      <c r="B393" s="12" t="s">
        <v>99</v>
      </c>
      <c r="C393" s="12">
        <v>4.4999999999999998E-2</v>
      </c>
      <c r="D393" s="12" t="s">
        <v>51</v>
      </c>
      <c r="E393" s="12" t="s">
        <v>17</v>
      </c>
      <c r="F393" s="12" t="s">
        <v>19</v>
      </c>
      <c r="G393" s="12" t="s">
        <v>19</v>
      </c>
      <c r="H393" s="12" t="s">
        <v>19</v>
      </c>
      <c r="I393" s="12" t="s">
        <v>19</v>
      </c>
      <c r="J393" s="12" t="s">
        <v>19</v>
      </c>
    </row>
    <row r="394" spans="1:10" x14ac:dyDescent="0.3">
      <c r="A394" s="12">
        <v>95</v>
      </c>
      <c r="B394" s="12" t="s">
        <v>76</v>
      </c>
      <c r="C394" s="12">
        <v>4.5999999999999999E-2</v>
      </c>
      <c r="E394" s="12" t="s">
        <v>17</v>
      </c>
      <c r="F394" s="12" t="s">
        <v>17</v>
      </c>
      <c r="G394" s="12" t="s">
        <v>17</v>
      </c>
      <c r="H394" s="12" t="s">
        <v>17</v>
      </c>
      <c r="I394" s="12">
        <v>59049</v>
      </c>
      <c r="J394" s="12" t="s">
        <v>17</v>
      </c>
    </row>
    <row r="395" spans="1:10" x14ac:dyDescent="0.3">
      <c r="A395" s="12" t="s">
        <v>19</v>
      </c>
      <c r="B395" s="12" t="s">
        <v>100</v>
      </c>
      <c r="C395" s="12">
        <v>4.4999999999999998E-2</v>
      </c>
      <c r="D395" s="12" t="s">
        <v>51</v>
      </c>
      <c r="E395" s="12" t="s">
        <v>17</v>
      </c>
      <c r="F395" s="12" t="s">
        <v>19</v>
      </c>
      <c r="G395" s="12" t="s">
        <v>19</v>
      </c>
      <c r="H395" s="12" t="s">
        <v>19</v>
      </c>
      <c r="I395" s="12" t="s">
        <v>19</v>
      </c>
      <c r="J395" s="12" t="s">
        <v>19</v>
      </c>
    </row>
    <row r="396" spans="1:10" x14ac:dyDescent="0.3">
      <c r="A396" s="12">
        <v>96</v>
      </c>
      <c r="B396" s="12" t="s">
        <v>77</v>
      </c>
      <c r="C396" s="12">
        <v>4.7E-2</v>
      </c>
      <c r="E396" s="12" t="s">
        <v>17</v>
      </c>
      <c r="F396" s="12" t="s">
        <v>17</v>
      </c>
      <c r="G396" s="12" t="s">
        <v>17</v>
      </c>
      <c r="H396" s="12" t="s">
        <v>17</v>
      </c>
      <c r="I396" s="12">
        <v>177147</v>
      </c>
      <c r="J396" s="12" t="s">
        <v>17</v>
      </c>
    </row>
    <row r="397" spans="1:10" x14ac:dyDescent="0.3">
      <c r="A397" s="12" t="s">
        <v>19</v>
      </c>
      <c r="B397" s="12" t="s">
        <v>101</v>
      </c>
      <c r="C397" s="12">
        <v>4.2999999999999997E-2</v>
      </c>
      <c r="D397" s="12" t="s">
        <v>51</v>
      </c>
      <c r="E397" s="12" t="s">
        <v>17</v>
      </c>
      <c r="F397" s="12" t="s">
        <v>19</v>
      </c>
      <c r="G397" s="12" t="s">
        <v>19</v>
      </c>
      <c r="H397" s="12" t="s">
        <v>19</v>
      </c>
      <c r="I397" s="12" t="s">
        <v>19</v>
      </c>
      <c r="J397" s="12" t="s">
        <v>19</v>
      </c>
    </row>
    <row r="398" spans="1:10" x14ac:dyDescent="0.3">
      <c r="A398" s="12" t="s">
        <v>43</v>
      </c>
    </row>
    <row r="399" spans="1:10" x14ac:dyDescent="0.3">
      <c r="A399" s="12" t="s">
        <v>390</v>
      </c>
      <c r="B399" s="12" t="s">
        <v>391</v>
      </c>
      <c r="D399" s="12" t="s">
        <v>19</v>
      </c>
    </row>
    <row r="400" spans="1:10" x14ac:dyDescent="0.3">
      <c r="A400" s="12" t="s">
        <v>53</v>
      </c>
      <c r="B400" s="12" t="s">
        <v>417</v>
      </c>
      <c r="C400" s="12">
        <v>883.1</v>
      </c>
      <c r="D400" s="12" t="s">
        <v>418</v>
      </c>
    </row>
    <row r="401" spans="1:1" x14ac:dyDescent="0.3">
      <c r="A401" s="12" t="s">
        <v>50</v>
      </c>
    </row>
    <row r="402" spans="1:1" x14ac:dyDescent="0.3">
      <c r="A402" s="12" t="s">
        <v>579</v>
      </c>
    </row>
  </sheetData>
  <conditionalFormatting sqref="D4:AC5 D8:AC8 D7:P7 R7:AC7 D11:AC11 D10:P10 R10:AC10 D14:AC14 D13:P13 R13:AC13 D17:AC17 D16:P16 R16:AC16 D20:AC20 D19:P19 R19:AC19 D23:AC23 D22:P22 R22:AC22 D26:AC26 D25:P25 R25:AC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O6">
    <cfRule type="cellIs" dxfId="231" priority="16" operator="greaterThan">
      <formula>20</formula>
    </cfRule>
  </conditionalFormatting>
  <conditionalFormatting sqref="R6:AC6">
    <cfRule type="cellIs" dxfId="230" priority="15" operator="greaterThan">
      <formula>20</formula>
    </cfRule>
  </conditionalFormatting>
  <conditionalFormatting sqref="D9:O9">
    <cfRule type="cellIs" dxfId="229" priority="14" operator="greaterThan">
      <formula>20</formula>
    </cfRule>
  </conditionalFormatting>
  <conditionalFormatting sqref="R9:AC9">
    <cfRule type="cellIs" dxfId="228" priority="13" operator="greaterThan">
      <formula>20</formula>
    </cfRule>
  </conditionalFormatting>
  <conditionalFormatting sqref="D12:O12">
    <cfRule type="cellIs" dxfId="227" priority="12" operator="greaterThan">
      <formula>20</formula>
    </cfRule>
  </conditionalFormatting>
  <conditionalFormatting sqref="R12:AC12">
    <cfRule type="cellIs" dxfId="226" priority="11" operator="greaterThan">
      <formula>20</formula>
    </cfRule>
  </conditionalFormatting>
  <conditionalFormatting sqref="D15:O15">
    <cfRule type="cellIs" dxfId="225" priority="10" operator="greaterThan">
      <formula>20</formula>
    </cfRule>
  </conditionalFormatting>
  <conditionalFormatting sqref="R15:AC15">
    <cfRule type="cellIs" dxfId="224" priority="9" operator="greaterThan">
      <formula>20</formula>
    </cfRule>
  </conditionalFormatting>
  <conditionalFormatting sqref="D18:O18">
    <cfRule type="cellIs" dxfId="223" priority="8" operator="greaterThan">
      <formula>20</formula>
    </cfRule>
  </conditionalFormatting>
  <conditionalFormatting sqref="R18:AC18">
    <cfRule type="cellIs" dxfId="222" priority="7" operator="greaterThan">
      <formula>20</formula>
    </cfRule>
  </conditionalFormatting>
  <conditionalFormatting sqref="D21:O21">
    <cfRule type="cellIs" dxfId="221" priority="6" operator="greaterThan">
      <formula>20</formula>
    </cfRule>
  </conditionalFormatting>
  <conditionalFormatting sqref="R21:AC21">
    <cfRule type="cellIs" dxfId="220" priority="5" operator="greaterThan">
      <formula>20</formula>
    </cfRule>
  </conditionalFormatting>
  <conditionalFormatting sqref="D24:O24">
    <cfRule type="cellIs" dxfId="219" priority="4" operator="greaterThan">
      <formula>20</formula>
    </cfRule>
  </conditionalFormatting>
  <conditionalFormatting sqref="R24:AC24">
    <cfRule type="cellIs" dxfId="218" priority="3" operator="greaterThan">
      <formula>20</formula>
    </cfRule>
  </conditionalFormatting>
  <conditionalFormatting sqref="D27:O27">
    <cfRule type="cellIs" dxfId="217" priority="2" operator="greaterThan">
      <formula>20</formula>
    </cfRule>
  </conditionalFormatting>
  <conditionalFormatting sqref="R27:AC27">
    <cfRule type="cellIs" dxfId="216" priority="1" operator="greaterThan">
      <formula>20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Plasma dilution</vt:lpstr>
      <vt:lpstr>20200614 gB5 ecto_Plate 1</vt:lpstr>
      <vt:lpstr>20200614 gB5 ecto_Plate 2</vt:lpstr>
      <vt:lpstr>20200616 gB5 ecto_Plate 3</vt:lpstr>
      <vt:lpstr>20200616 gB5 ecto_Plate 4</vt:lpstr>
      <vt:lpstr>20200616 gB5 ecto_Plate 5</vt:lpstr>
      <vt:lpstr>20200616 gB5 ecto_Plate 6</vt:lpstr>
      <vt:lpstr>20200616 gB5 ecto_Plate 7</vt:lpstr>
      <vt:lpstr>20200618 gB5 ecto_Plate 8</vt:lpstr>
      <vt:lpstr>20200618 gB5 ecto_Plate 9</vt:lpstr>
      <vt:lpstr>20200618 gB5 ecto_Plate 10</vt:lpstr>
      <vt:lpstr>20200618 gB5 ecto_Plate 11</vt:lpstr>
      <vt:lpstr>20200618 gB5 ecto_Plate 12</vt:lpstr>
      <vt:lpstr>20200620 gB5 ecto_Plate 13</vt:lpstr>
      <vt:lpstr>20200721 gB5 ecto_Plate 14</vt:lpstr>
      <vt:lpstr>SB cutoff</vt:lpstr>
      <vt:lpstr>ED50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Hsuan-Yuan (Sherry) Wang</dc:creator>
  <cp:lastModifiedBy>Hsuan-Yuan Wang</cp:lastModifiedBy>
  <dcterms:created xsi:type="dcterms:W3CDTF">2020-06-02T21:10:33Z</dcterms:created>
  <dcterms:modified xsi:type="dcterms:W3CDTF">2022-10-24T17:50:50Z</dcterms:modified>
</cp:coreProperties>
</file>