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Neut\Towne (HFF-1)\Raw data\20210428 HCMV neut_Towne-C (mOI=3)_all rabbit plasma_1\"/>
    </mc:Choice>
  </mc:AlternateContent>
  <xr:revisionPtr revIDLastSave="0" documentId="13_ncr:1_{2E2DC0E0-0433-4B89-8876-511015A17DA2}" xr6:coauthVersionLast="47" xr6:coauthVersionMax="47" xr10:uidLastSave="{00000000-0000-0000-0000-000000000000}"/>
  <bookViews>
    <workbookView xWindow="20525" yWindow="-107" windowWidth="20848" windowHeight="11208" activeTab="1" xr2:uid="{00000000-000D-0000-FFFF-FFFF00000000}"/>
  </bookViews>
  <sheets>
    <sheet name="384-well plate layout" sheetId="5" r:id="rId1"/>
    <sheet name="96-well dilution" sheetId="6" r:id="rId2"/>
    <sheet name="plate 1_week0" sheetId="1" r:id="rId3"/>
    <sheet name="plate 2_week6" sheetId="2" r:id="rId4"/>
    <sheet name="plate 3_week10" sheetId="3" r:id="rId5"/>
    <sheet name="plate 4_week30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H18" i="6" s="1"/>
  <c r="H19" i="6" s="1"/>
  <c r="H20" i="6" s="1"/>
  <c r="H21" i="6" s="1"/>
  <c r="H22" i="6" s="1"/>
  <c r="H16" i="6"/>
  <c r="AK12" i="3"/>
  <c r="AK11" i="3"/>
  <c r="AK10" i="3"/>
  <c r="AK9" i="3"/>
  <c r="AK8" i="3"/>
  <c r="AK7" i="3"/>
  <c r="AK6" i="3"/>
  <c r="AK5" i="3"/>
  <c r="AH12" i="3"/>
  <c r="AH11" i="3"/>
  <c r="AH10" i="3"/>
  <c r="AH9" i="3"/>
  <c r="AH8" i="3"/>
  <c r="AH7" i="3"/>
  <c r="AH6" i="3"/>
  <c r="AH5" i="3"/>
  <c r="AE12" i="3"/>
  <c r="AE11" i="3"/>
  <c r="AE10" i="3"/>
  <c r="AE9" i="3"/>
  <c r="AE8" i="3"/>
  <c r="AE7" i="3"/>
  <c r="AE6" i="3"/>
  <c r="AE5" i="3"/>
  <c r="AB22" i="3"/>
  <c r="AB21" i="3"/>
  <c r="AB20" i="3"/>
  <c r="AB19" i="3"/>
  <c r="AB18" i="3"/>
  <c r="AB17" i="3"/>
  <c r="AB16" i="3"/>
  <c r="AB15" i="3"/>
  <c r="AB12" i="3"/>
  <c r="AB11" i="3"/>
  <c r="AB10" i="3"/>
  <c r="AB9" i="3"/>
  <c r="AB8" i="3"/>
  <c r="AB7" i="3"/>
  <c r="AB6" i="3"/>
  <c r="AB5" i="3"/>
  <c r="Y22" i="3"/>
  <c r="Y21" i="3"/>
  <c r="Y20" i="3"/>
  <c r="Y19" i="3"/>
  <c r="Y18" i="3"/>
  <c r="Y17" i="3"/>
  <c r="Y16" i="3"/>
  <c r="Y15" i="3"/>
  <c r="Y12" i="3"/>
  <c r="Y11" i="3"/>
  <c r="Y10" i="3"/>
  <c r="Y9" i="3"/>
  <c r="Y8" i="3"/>
  <c r="Y7" i="3"/>
  <c r="Y6" i="3"/>
  <c r="Y5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M6" i="3"/>
  <c r="M5" i="3"/>
  <c r="J22" i="3"/>
  <c r="J21" i="3"/>
  <c r="J20" i="3"/>
  <c r="J19" i="3"/>
  <c r="J18" i="3"/>
  <c r="J17" i="3"/>
  <c r="J16" i="3"/>
  <c r="J15" i="3"/>
  <c r="J12" i="3"/>
  <c r="J11" i="3"/>
  <c r="J10" i="3"/>
  <c r="J9" i="3"/>
  <c r="J8" i="3"/>
  <c r="J7" i="3"/>
  <c r="J6" i="3"/>
  <c r="J5" i="3"/>
  <c r="G22" i="3"/>
  <c r="G21" i="3"/>
  <c r="G20" i="3"/>
  <c r="G19" i="3"/>
  <c r="G18" i="3"/>
  <c r="G17" i="3"/>
  <c r="G16" i="3"/>
  <c r="G15" i="3"/>
  <c r="G12" i="3"/>
  <c r="G11" i="3"/>
  <c r="G10" i="3"/>
  <c r="G9" i="3"/>
  <c r="G8" i="3"/>
  <c r="G7" i="3"/>
  <c r="G6" i="3"/>
  <c r="G5" i="3"/>
  <c r="D22" i="3"/>
  <c r="D21" i="3"/>
  <c r="D20" i="3"/>
  <c r="D19" i="3"/>
  <c r="D18" i="3"/>
  <c r="D17" i="3"/>
  <c r="D16" i="3"/>
  <c r="D15" i="3"/>
  <c r="D12" i="3"/>
  <c r="D11" i="3"/>
  <c r="D10" i="3"/>
  <c r="D9" i="3"/>
  <c r="D8" i="3"/>
  <c r="D7" i="3"/>
  <c r="D6" i="3"/>
  <c r="D5" i="3"/>
  <c r="AK12" i="2"/>
  <c r="AK11" i="2"/>
  <c r="AK10" i="2"/>
  <c r="AK9" i="2"/>
  <c r="AK8" i="2"/>
  <c r="AK7" i="2"/>
  <c r="AK6" i="2"/>
  <c r="AK5" i="2"/>
  <c r="AH12" i="2"/>
  <c r="AH11" i="2"/>
  <c r="AH10" i="2"/>
  <c r="AH9" i="2"/>
  <c r="AH8" i="2"/>
  <c r="AH7" i="2"/>
  <c r="AH6" i="2"/>
  <c r="AH5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J22" i="2"/>
  <c r="J21" i="2"/>
  <c r="J20" i="2"/>
  <c r="J19" i="2"/>
  <c r="J18" i="2"/>
  <c r="J17" i="2"/>
  <c r="J16" i="2"/>
  <c r="J15" i="2"/>
  <c r="J12" i="2"/>
  <c r="J11" i="2"/>
  <c r="J10" i="2"/>
  <c r="J9" i="2"/>
  <c r="J8" i="2"/>
  <c r="J7" i="2"/>
  <c r="J6" i="2"/>
  <c r="J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P22" i="2"/>
  <c r="P21" i="2"/>
  <c r="P20" i="2"/>
  <c r="P19" i="2"/>
  <c r="P18" i="2"/>
  <c r="P17" i="2"/>
  <c r="P16" i="2"/>
  <c r="P15" i="2"/>
  <c r="P12" i="2"/>
  <c r="P11" i="2"/>
  <c r="P10" i="2"/>
  <c r="P9" i="2"/>
  <c r="P8" i="2"/>
  <c r="P7" i="2"/>
  <c r="P6" i="2"/>
  <c r="P5" i="2"/>
  <c r="S22" i="2"/>
  <c r="S21" i="2"/>
  <c r="S20" i="2"/>
  <c r="S19" i="2"/>
  <c r="S18" i="2"/>
  <c r="S17" i="2"/>
  <c r="S16" i="2"/>
  <c r="S15" i="2"/>
  <c r="S12" i="2"/>
  <c r="S11" i="2"/>
  <c r="S10" i="2"/>
  <c r="S9" i="2"/>
  <c r="S8" i="2"/>
  <c r="S7" i="2"/>
  <c r="S6" i="2"/>
  <c r="S5" i="2"/>
  <c r="V22" i="2"/>
  <c r="V21" i="2"/>
  <c r="V20" i="2"/>
  <c r="V19" i="2"/>
  <c r="V18" i="2"/>
  <c r="V17" i="2"/>
  <c r="V16" i="2"/>
  <c r="V15" i="2"/>
  <c r="V12" i="2"/>
  <c r="V11" i="2"/>
  <c r="V10" i="2"/>
  <c r="V9" i="2"/>
  <c r="V8" i="2"/>
  <c r="V7" i="2"/>
  <c r="V6" i="2"/>
  <c r="V5" i="2"/>
  <c r="Y22" i="2"/>
  <c r="Y21" i="2"/>
  <c r="Y20" i="2"/>
  <c r="Y19" i="2"/>
  <c r="Y18" i="2"/>
  <c r="Y17" i="2"/>
  <c r="Y16" i="2"/>
  <c r="Y15" i="2"/>
  <c r="Y12" i="2"/>
  <c r="Y11" i="2"/>
  <c r="Y10" i="2"/>
  <c r="Y9" i="2"/>
  <c r="Y8" i="2"/>
  <c r="Y7" i="2"/>
  <c r="Y6" i="2"/>
  <c r="Y5" i="2"/>
  <c r="AB22" i="2"/>
  <c r="AB21" i="2"/>
  <c r="AB20" i="2"/>
  <c r="AB19" i="2"/>
  <c r="AB18" i="2"/>
  <c r="AB17" i="2"/>
  <c r="AB16" i="2"/>
  <c r="AB15" i="2"/>
  <c r="AB12" i="2"/>
  <c r="AB11" i="2"/>
  <c r="AB10" i="2"/>
  <c r="AB9" i="2"/>
  <c r="AB8" i="2"/>
  <c r="AB7" i="2"/>
  <c r="AB6" i="2"/>
  <c r="AB5" i="2"/>
  <c r="AE12" i="2"/>
  <c r="AE11" i="2"/>
  <c r="AE10" i="2"/>
  <c r="AE9" i="2"/>
  <c r="AE8" i="2"/>
  <c r="AE7" i="2"/>
  <c r="AE6" i="2"/>
  <c r="AE5" i="2"/>
  <c r="AK12" i="1"/>
  <c r="AK11" i="1"/>
  <c r="AK10" i="1"/>
  <c r="AK9" i="1"/>
  <c r="AK8" i="1"/>
  <c r="AK7" i="1"/>
  <c r="AK6" i="1"/>
  <c r="AK5" i="1"/>
  <c r="AH12" i="1"/>
  <c r="AH11" i="1"/>
  <c r="AH10" i="1"/>
  <c r="AH9" i="1"/>
  <c r="AH8" i="1"/>
  <c r="AH7" i="1"/>
  <c r="AH6" i="1"/>
  <c r="AH5" i="1"/>
  <c r="AE22" i="1"/>
  <c r="AE21" i="1"/>
  <c r="AE20" i="1"/>
  <c r="AE19" i="1"/>
  <c r="AE18" i="1"/>
  <c r="AE17" i="1"/>
  <c r="AE16" i="1"/>
  <c r="AE15" i="1"/>
  <c r="AE12" i="1"/>
  <c r="AE11" i="1"/>
  <c r="AE10" i="1"/>
  <c r="AE9" i="1"/>
  <c r="AE8" i="1"/>
  <c r="AE7" i="1"/>
  <c r="AE6" i="1"/>
  <c r="AE5" i="1"/>
  <c r="AB22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AB5" i="1"/>
  <c r="Y22" i="1"/>
  <c r="Y21" i="1"/>
  <c r="Y20" i="1"/>
  <c r="Y19" i="1"/>
  <c r="Y18" i="1"/>
  <c r="Y17" i="1"/>
  <c r="Y16" i="1"/>
  <c r="Y15" i="1"/>
  <c r="Y12" i="1"/>
  <c r="Y11" i="1"/>
  <c r="Y10" i="1"/>
  <c r="Y9" i="1"/>
  <c r="Y8" i="1"/>
  <c r="Y7" i="1"/>
  <c r="Y6" i="1"/>
  <c r="Y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P22" i="1"/>
  <c r="P21" i="1"/>
  <c r="P20" i="1"/>
  <c r="P19" i="1"/>
  <c r="P18" i="1"/>
  <c r="P17" i="1"/>
  <c r="P16" i="1"/>
  <c r="P15" i="1"/>
  <c r="P12" i="1"/>
  <c r="P11" i="1"/>
  <c r="P10" i="1"/>
  <c r="P9" i="1"/>
  <c r="P8" i="1"/>
  <c r="P7" i="1"/>
  <c r="P6" i="1"/>
  <c r="P5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D5" i="1"/>
  <c r="AK12" i="4"/>
  <c r="AK11" i="4"/>
  <c r="AK10" i="4"/>
  <c r="AK9" i="4"/>
  <c r="AK8" i="4"/>
  <c r="AK7" i="4"/>
  <c r="AK6" i="4"/>
  <c r="AK5" i="4"/>
  <c r="AH12" i="4"/>
  <c r="AH11" i="4"/>
  <c r="AH10" i="4"/>
  <c r="AH9" i="4"/>
  <c r="AH8" i="4"/>
  <c r="AH7" i="4"/>
  <c r="AH6" i="4"/>
  <c r="AH5" i="4"/>
  <c r="AE12" i="4"/>
  <c r="AE11" i="4"/>
  <c r="AE10" i="4"/>
  <c r="AE9" i="4"/>
  <c r="AE8" i="4"/>
  <c r="AE7" i="4"/>
  <c r="AE6" i="4"/>
  <c r="AE5" i="4"/>
  <c r="AB22" i="4"/>
  <c r="AB21" i="4"/>
  <c r="AB20" i="4"/>
  <c r="AB19" i="4"/>
  <c r="AB18" i="4"/>
  <c r="AB17" i="4"/>
  <c r="AB16" i="4"/>
  <c r="AB15" i="4"/>
  <c r="AB12" i="4"/>
  <c r="AB11" i="4"/>
  <c r="AB10" i="4"/>
  <c r="AB9" i="4"/>
  <c r="AB8" i="4"/>
  <c r="AB7" i="4"/>
  <c r="AB6" i="4"/>
  <c r="AB5" i="4"/>
  <c r="Y22" i="4"/>
  <c r="Y21" i="4"/>
  <c r="Y20" i="4"/>
  <c r="Y19" i="4"/>
  <c r="Y18" i="4"/>
  <c r="Y17" i="4"/>
  <c r="Y16" i="4"/>
  <c r="Y15" i="4"/>
  <c r="Y12" i="4"/>
  <c r="Y11" i="4"/>
  <c r="Y10" i="4"/>
  <c r="Y9" i="4"/>
  <c r="Y8" i="4"/>
  <c r="Y7" i="4"/>
  <c r="Y6" i="4"/>
  <c r="Y5" i="4"/>
  <c r="V22" i="4"/>
  <c r="V21" i="4"/>
  <c r="V20" i="4"/>
  <c r="V19" i="4"/>
  <c r="V18" i="4"/>
  <c r="V17" i="4"/>
  <c r="V16" i="4"/>
  <c r="V15" i="4"/>
  <c r="V12" i="4"/>
  <c r="V11" i="4"/>
  <c r="V10" i="4"/>
  <c r="V9" i="4"/>
  <c r="V8" i="4"/>
  <c r="V7" i="4"/>
  <c r="V6" i="4"/>
  <c r="V5" i="4"/>
  <c r="S22" i="4"/>
  <c r="S21" i="4"/>
  <c r="S20" i="4"/>
  <c r="S19" i="4"/>
  <c r="S18" i="4"/>
  <c r="S17" i="4"/>
  <c r="S16" i="4"/>
  <c r="S15" i="4"/>
  <c r="S12" i="4"/>
  <c r="S11" i="4"/>
  <c r="S10" i="4"/>
  <c r="S9" i="4"/>
  <c r="S8" i="4"/>
  <c r="S7" i="4"/>
  <c r="S6" i="4"/>
  <c r="S5" i="4"/>
  <c r="P22" i="4"/>
  <c r="P21" i="4"/>
  <c r="P20" i="4"/>
  <c r="P19" i="4"/>
  <c r="P18" i="4"/>
  <c r="P17" i="4"/>
  <c r="P16" i="4"/>
  <c r="P15" i="4"/>
  <c r="P12" i="4"/>
  <c r="P11" i="4"/>
  <c r="P10" i="4"/>
  <c r="P9" i="4"/>
  <c r="P8" i="4"/>
  <c r="P7" i="4"/>
  <c r="P6" i="4"/>
  <c r="P5" i="4"/>
  <c r="M22" i="4"/>
  <c r="M21" i="4"/>
  <c r="M20" i="4"/>
  <c r="M19" i="4"/>
  <c r="M18" i="4"/>
  <c r="M17" i="4"/>
  <c r="M16" i="4"/>
  <c r="M15" i="4"/>
  <c r="M12" i="4"/>
  <c r="M11" i="4"/>
  <c r="M10" i="4"/>
  <c r="M9" i="4"/>
  <c r="M8" i="4"/>
  <c r="M7" i="4"/>
  <c r="M6" i="4"/>
  <c r="M5" i="4"/>
  <c r="J22" i="4"/>
  <c r="J21" i="4"/>
  <c r="J20" i="4"/>
  <c r="J19" i="4"/>
  <c r="J18" i="4"/>
  <c r="J17" i="4"/>
  <c r="J16" i="4"/>
  <c r="J15" i="4"/>
  <c r="J12" i="4"/>
  <c r="J11" i="4"/>
  <c r="J10" i="4"/>
  <c r="J9" i="4"/>
  <c r="J8" i="4"/>
  <c r="J7" i="4"/>
  <c r="J6" i="4"/>
  <c r="J5" i="4"/>
  <c r="G22" i="4"/>
  <c r="G21" i="4"/>
  <c r="G20" i="4"/>
  <c r="G19" i="4"/>
  <c r="G18" i="4"/>
  <c r="G17" i="4"/>
  <c r="G16" i="4"/>
  <c r="G15" i="4"/>
  <c r="G12" i="4"/>
  <c r="G11" i="4"/>
  <c r="G10" i="4"/>
  <c r="G9" i="4"/>
  <c r="G8" i="4"/>
  <c r="G7" i="4"/>
  <c r="G6" i="4"/>
  <c r="G5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<sst xmlns="http://schemas.openxmlformats.org/spreadsheetml/2006/main" count="461" uniqueCount="154">
  <si>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</si>
  <si>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</si>
  <si>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</si>
  <si>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</si>
  <si>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</si>
  <si>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</si>
  <si>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</si>
  <si>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</si>
  <si>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</si>
  <si>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</si>
  <si>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</si>
  <si>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</si>
  <si>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</si>
  <si>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</si>
  <si>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</si>
  <si>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</si>
  <si>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</si>
  <si>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</si>
  <si>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</si>
  <si>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</si>
  <si>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</si>
  <si>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</si>
  <si>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</si>
  <si>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</si>
  <si>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</si>
  <si>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</si>
  <si>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</si>
  <si>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</si>
  <si>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</si>
  <si>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</si>
  <si>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</si>
  <si>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</si>
  <si>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</si>
  <si>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</si>
  <si>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</si>
  <si>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CytoGam</t>
  </si>
  <si>
    <t>virus only</t>
  </si>
  <si>
    <t>cell only</t>
  </si>
  <si>
    <t>2M7</t>
  </si>
  <si>
    <t>%CV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</si>
  <si>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</si>
  <si>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N22460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</si>
  <si>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</si>
  <si>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</si>
  <si>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</si>
  <si>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</si>
  <si>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</si>
  <si>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</si>
  <si>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</si>
  <si>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</si>
  <si>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</si>
  <si>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</si>
  <si>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</si>
  <si>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</si>
  <si>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</si>
  <si>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</si>
  <si>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</si>
  <si>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</si>
  <si>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</si>
  <si>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</si>
  <si>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t>HFF-1 cell+ Toledo virus control</t>
  </si>
  <si>
    <t>cell only (HFF-1)</t>
  </si>
  <si>
    <r>
      <t xml:space="preserve">2M7 (Towne)                                      </t>
    </r>
    <r>
      <rPr>
        <sz val="12"/>
        <color rgb="FFFF0000"/>
        <rFont val="Calibri"/>
        <family val="2"/>
        <scheme val="minor"/>
      </rPr>
      <t>3X Serial Dilution from 100 ng/ml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</si>
  <si>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</si>
  <si>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</si>
  <si>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</si>
  <si>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</si>
  <si>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</si>
  <si>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</si>
  <si>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</si>
  <si>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</si>
  <si>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</si>
  <si>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</si>
  <si>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</si>
  <si>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</si>
  <si>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</si>
  <si>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</si>
  <si>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</si>
  <si>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</si>
  <si>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</si>
  <si>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</si>
  <si>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</si>
  <si>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</si>
  <si>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</si>
  <si>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</si>
  <si>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</si>
  <si>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</si>
  <si>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</si>
  <si>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</si>
  <si>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</si>
  <si>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</si>
  <si>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</si>
  <si>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</si>
  <si>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</si>
  <si>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</si>
  <si>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</si>
  <si>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</si>
  <si>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</si>
  <si>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</si>
  <si>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</si>
  <si>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</si>
  <si>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</si>
  <si>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4)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</si>
  <si>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</si>
  <si>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</si>
  <si>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</si>
  <si>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</si>
  <si>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</si>
  <si>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</si>
  <si>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</si>
  <si>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</si>
  <si>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</si>
  <si>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</si>
  <si>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</si>
  <si>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</si>
  <si>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</si>
  <si>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</si>
  <si>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</si>
  <si>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</si>
  <si>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</si>
  <si>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</si>
  <si>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Virus volume (ul)</t>
  </si>
  <si>
    <t>Plate 1</t>
  </si>
  <si>
    <t>Plasma</t>
  </si>
  <si>
    <t>3-fold serial dilution from 1:8</t>
  </si>
  <si>
    <t>3-fold serial dilution</t>
  </si>
  <si>
    <t>3-fold serial dilution from 100ug/ml</t>
  </si>
  <si>
    <t>10ul plasma</t>
  </si>
  <si>
    <t>1ul CytoGam</t>
  </si>
  <si>
    <t>stock: 1ug/ml</t>
  </si>
  <si>
    <t>8ul 2M7</t>
  </si>
  <si>
    <t>70ul media</t>
  </si>
  <si>
    <t>79ul media</t>
  </si>
  <si>
    <t>72ul media</t>
  </si>
  <si>
    <t>53ul media</t>
  </si>
  <si>
    <t>transfer 27ul from the previous well</t>
  </si>
  <si>
    <t>HFF-1 cell: p21</t>
  </si>
  <si>
    <t>3X-dilution from 1:80</t>
  </si>
  <si>
    <r>
      <t xml:space="preserve">CMV Towne EJR 09032020 </t>
    </r>
    <r>
      <rPr>
        <sz val="12"/>
        <color theme="1"/>
        <rFont val="Calibri"/>
        <family val="2"/>
        <scheme val="minor"/>
      </rPr>
      <t>(virus log 48)</t>
    </r>
  </si>
  <si>
    <t>virus 10X (each well 7ul)</t>
  </si>
  <si>
    <t>virus+plasma incubation (1hr.)</t>
  </si>
  <si>
    <t>total volume for incubation</t>
  </si>
  <si>
    <t>25ul</t>
  </si>
  <si>
    <t>Virus Only</t>
  </si>
  <si>
    <t>incubation time (~25hr.)</t>
  </si>
  <si>
    <t>4/26/2021  13:50:00 PM</t>
  </si>
  <si>
    <t>staining calculate using (1360+40) wells</t>
  </si>
  <si>
    <t>HCMV IE-1 stain (1:500)</t>
  </si>
  <si>
    <t>20ul/well&gt;&gt; 56ul+28ml PBS</t>
  </si>
  <si>
    <t>1 hr.</t>
  </si>
  <si>
    <t>IgG-AF488 2ºAb  stain (1:1000)</t>
  </si>
  <si>
    <t>20ul/well&gt;&gt; 28ul+28ml PBS</t>
  </si>
  <si>
    <t>DAPI stain (1:1000)</t>
  </si>
  <si>
    <t>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</si>
</sst>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33" borderId="0" xfId="0" applyFill="1"/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22" fontId="1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18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1FFE-3514-4CD9-A584-482D03D24A34}">
  <dimension ref="A1:Y75"/>
  <sheetViews>
    <sheetView workbookViewId="0">
      <selection sqref="A1:XFD1048576"/>
    </sheetView>
  </sheetViews>
  <sheetFormatPr defaultColWidth="8.8984375" defaultRowHeight="14" x14ac:dyDescent="0.3"/>
  <cols>
    <col min="1" max="1" width="5.3984375" customWidth="1"/>
    <col min="2" max="25" width="10.69921875" customWidth="1"/>
  </cols>
  <sheetData>
    <row r="1" spans="1:25" ht="15.6" x14ac:dyDescent="0.35">
      <c r="A1" s="5"/>
      <c r="B1" s="6" t="s">
        <v>40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6.149999999999999" thickBot="1" x14ac:dyDescent="0.4">
      <c r="A2" s="5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</row>
    <row r="3" spans="1:25" ht="15.75" customHeight="1" x14ac:dyDescent="0.35">
      <c r="A3" s="5" t="s">
        <v>1</v>
      </c>
      <c r="B3" s="9" t="s">
        <v>41</v>
      </c>
      <c r="C3" s="10"/>
      <c r="D3" s="9" t="s">
        <v>42</v>
      </c>
      <c r="E3" s="10"/>
      <c r="F3" s="9" t="s">
        <v>43</v>
      </c>
      <c r="G3" s="10"/>
      <c r="H3" s="9" t="s">
        <v>44</v>
      </c>
      <c r="I3" s="10"/>
      <c r="J3" s="9" t="s">
        <v>45</v>
      </c>
      <c r="K3" s="10"/>
      <c r="L3" s="9" t="s">
        <v>46</v>
      </c>
      <c r="M3" s="10"/>
      <c r="N3" s="9" t="s">
        <v>47</v>
      </c>
      <c r="O3" s="10"/>
      <c r="P3" s="9" t="s">
        <v>48</v>
      </c>
      <c r="Q3" s="10"/>
      <c r="R3" s="9" t="s">
        <v>49</v>
      </c>
      <c r="S3" s="10"/>
      <c r="T3" s="9" t="s">
        <v>50</v>
      </c>
      <c r="U3" s="10"/>
      <c r="V3" s="9" t="s">
        <v>51</v>
      </c>
      <c r="W3" s="10"/>
      <c r="X3" s="9" t="s">
        <v>52</v>
      </c>
      <c r="Y3" s="10"/>
    </row>
    <row r="4" spans="1:25" ht="15.6" x14ac:dyDescent="0.35">
      <c r="A4" s="5" t="s">
        <v>2</v>
      </c>
      <c r="B4" s="11"/>
      <c r="C4" s="12"/>
      <c r="D4" s="11"/>
      <c r="E4" s="12"/>
      <c r="F4" s="11"/>
      <c r="G4" s="12"/>
      <c r="H4" s="11"/>
      <c r="I4" s="12"/>
      <c r="J4" s="11"/>
      <c r="K4" s="12"/>
      <c r="L4" s="11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</row>
    <row r="5" spans="1:25" ht="15.6" x14ac:dyDescent="0.35">
      <c r="A5" s="5" t="s">
        <v>3</v>
      </c>
      <c r="B5" s="11"/>
      <c r="C5" s="12"/>
      <c r="D5" s="11"/>
      <c r="E5" s="12"/>
      <c r="F5" s="11"/>
      <c r="G5" s="12"/>
      <c r="H5" s="11"/>
      <c r="I5" s="12"/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</row>
    <row r="6" spans="1:25" ht="15.6" x14ac:dyDescent="0.35">
      <c r="A6" s="5" t="s">
        <v>4</v>
      </c>
      <c r="B6" s="11"/>
      <c r="C6" s="12"/>
      <c r="D6" s="11"/>
      <c r="E6" s="12"/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</row>
    <row r="7" spans="1:25" ht="15.6" x14ac:dyDescent="0.35">
      <c r="A7" s="5" t="s">
        <v>5</v>
      </c>
      <c r="B7" s="11"/>
      <c r="C7" s="12"/>
      <c r="D7" s="11"/>
      <c r="E7" s="12"/>
      <c r="F7" s="11"/>
      <c r="G7" s="12"/>
      <c r="H7" s="11"/>
      <c r="I7" s="12"/>
      <c r="J7" s="11"/>
      <c r="K7" s="12"/>
      <c r="L7" s="11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</row>
    <row r="8" spans="1:25" ht="15.6" x14ac:dyDescent="0.35">
      <c r="A8" s="5" t="s">
        <v>6</v>
      </c>
      <c r="B8" s="11"/>
      <c r="C8" s="12"/>
      <c r="D8" s="11"/>
      <c r="E8" s="12"/>
      <c r="F8" s="11"/>
      <c r="G8" s="12"/>
      <c r="H8" s="11"/>
      <c r="I8" s="12"/>
      <c r="J8" s="11"/>
      <c r="K8" s="12"/>
      <c r="L8" s="11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</row>
    <row r="9" spans="1:25" ht="15.6" x14ac:dyDescent="0.35">
      <c r="A9" s="5" t="s">
        <v>7</v>
      </c>
      <c r="B9" s="11"/>
      <c r="C9" s="12"/>
      <c r="D9" s="11"/>
      <c r="E9" s="12"/>
      <c r="F9" s="11"/>
      <c r="G9" s="12"/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</row>
    <row r="10" spans="1:25" ht="16.149999999999999" thickBot="1" x14ac:dyDescent="0.4">
      <c r="A10" s="5" t="s">
        <v>8</v>
      </c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</row>
    <row r="11" spans="1:25" ht="15.75" customHeight="1" x14ac:dyDescent="0.35">
      <c r="A11" s="5" t="s">
        <v>9</v>
      </c>
      <c r="B11" s="9" t="s">
        <v>53</v>
      </c>
      <c r="C11" s="10"/>
      <c r="D11" s="9" t="s">
        <v>54</v>
      </c>
      <c r="E11" s="10"/>
      <c r="F11" s="9" t="s">
        <v>55</v>
      </c>
      <c r="G11" s="10"/>
      <c r="H11" s="9" t="s">
        <v>56</v>
      </c>
      <c r="I11" s="10"/>
      <c r="J11" s="9" t="s">
        <v>57</v>
      </c>
      <c r="K11" s="10"/>
      <c r="L11" s="9" t="s">
        <v>58</v>
      </c>
      <c r="M11" s="10"/>
      <c r="N11" s="9" t="s">
        <v>59</v>
      </c>
      <c r="O11" s="10"/>
      <c r="P11" s="9" t="s">
        <v>60</v>
      </c>
      <c r="Q11" s="10"/>
      <c r="R11" s="9" t="s">
        <v>61</v>
      </c>
      <c r="S11" s="10"/>
      <c r="T11" s="15" t="s">
        <v>62</v>
      </c>
      <c r="U11" s="16"/>
      <c r="V11" s="17"/>
      <c r="W11" s="17"/>
      <c r="X11" s="17"/>
      <c r="Y11" s="17"/>
    </row>
    <row r="12" spans="1:25" ht="15.75" customHeight="1" x14ac:dyDescent="0.35">
      <c r="A12" s="5" t="s">
        <v>10</v>
      </c>
      <c r="B12" s="11"/>
      <c r="C12" s="12"/>
      <c r="D12" s="11"/>
      <c r="E12" s="12"/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8"/>
      <c r="U12" s="19"/>
      <c r="V12" s="17"/>
      <c r="W12" s="17"/>
      <c r="X12" s="17"/>
      <c r="Y12" s="17"/>
    </row>
    <row r="13" spans="1:25" ht="15.6" x14ac:dyDescent="0.35">
      <c r="A13" s="5" t="s">
        <v>11</v>
      </c>
      <c r="B13" s="11"/>
      <c r="C13" s="12"/>
      <c r="D13" s="11"/>
      <c r="E13" s="12"/>
      <c r="F13" s="11"/>
      <c r="G13" s="12"/>
      <c r="H13" s="11"/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8"/>
      <c r="U13" s="19"/>
      <c r="V13" s="17"/>
      <c r="W13" s="17"/>
      <c r="X13" s="17"/>
      <c r="Y13" s="17"/>
    </row>
    <row r="14" spans="1:25" ht="15.6" x14ac:dyDescent="0.35">
      <c r="A14" s="5" t="s">
        <v>12</v>
      </c>
      <c r="B14" s="11"/>
      <c r="C14" s="12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12"/>
      <c r="T14" s="18"/>
      <c r="U14" s="19"/>
      <c r="V14" s="17"/>
      <c r="W14" s="17"/>
      <c r="X14" s="17"/>
      <c r="Y14" s="17"/>
    </row>
    <row r="15" spans="1:25" ht="15.6" x14ac:dyDescent="0.35">
      <c r="A15" s="5" t="s">
        <v>13</v>
      </c>
      <c r="B15" s="11"/>
      <c r="C15" s="12"/>
      <c r="D15" s="11"/>
      <c r="E15" s="12"/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2"/>
      <c r="T15" s="18"/>
      <c r="U15" s="19"/>
      <c r="V15" s="17"/>
      <c r="W15" s="17"/>
      <c r="X15" s="17"/>
      <c r="Y15" s="17"/>
    </row>
    <row r="16" spans="1:25" ht="15.6" x14ac:dyDescent="0.35">
      <c r="A16" s="5" t="s">
        <v>14</v>
      </c>
      <c r="B16" s="11"/>
      <c r="C16" s="12"/>
      <c r="D16" s="11"/>
      <c r="E16" s="12"/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1"/>
      <c r="Q16" s="12"/>
      <c r="R16" s="11"/>
      <c r="S16" s="12"/>
      <c r="T16" s="18"/>
      <c r="U16" s="19"/>
      <c r="V16" s="17"/>
      <c r="W16" s="17"/>
      <c r="X16" s="17"/>
      <c r="Y16" s="17"/>
    </row>
    <row r="17" spans="1:25" ht="15.6" x14ac:dyDescent="0.35">
      <c r="A17" s="5" t="s">
        <v>15</v>
      </c>
      <c r="B17" s="11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12"/>
      <c r="T17" s="18"/>
      <c r="U17" s="19"/>
      <c r="V17" s="17"/>
      <c r="W17" s="17"/>
      <c r="X17" s="17"/>
      <c r="Y17" s="17"/>
    </row>
    <row r="18" spans="1:25" ht="16.149999999999999" thickBot="1" x14ac:dyDescent="0.4">
      <c r="A18" s="5" t="s">
        <v>16</v>
      </c>
      <c r="B18" s="13"/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13"/>
      <c r="Q18" s="14"/>
      <c r="R18" s="13"/>
      <c r="S18" s="14"/>
      <c r="T18" s="20"/>
      <c r="U18" s="21"/>
      <c r="V18" s="17"/>
      <c r="W18" s="17"/>
      <c r="X18" s="17"/>
      <c r="Y18" s="17"/>
    </row>
    <row r="19" spans="1:25" ht="15.6" x14ac:dyDescent="0.35">
      <c r="A19" s="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U19" s="23"/>
    </row>
    <row r="20" spans="1:25" ht="15.6" x14ac:dyDescent="0.35">
      <c r="A20" s="5"/>
      <c r="B20" s="6" t="s">
        <v>63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6.149999999999999" thickBot="1" x14ac:dyDescent="0.4">
      <c r="A21" s="5"/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</row>
    <row r="22" spans="1:25" ht="15.75" customHeight="1" x14ac:dyDescent="0.35">
      <c r="A22" s="5" t="s">
        <v>1</v>
      </c>
      <c r="B22" s="9" t="s">
        <v>64</v>
      </c>
      <c r="C22" s="10"/>
      <c r="D22" s="9" t="s">
        <v>65</v>
      </c>
      <c r="E22" s="10"/>
      <c r="F22" s="9" t="s">
        <v>66</v>
      </c>
      <c r="G22" s="10"/>
      <c r="H22" s="9" t="s">
        <v>67</v>
      </c>
      <c r="I22" s="10"/>
      <c r="J22" s="9" t="s">
        <v>68</v>
      </c>
      <c r="K22" s="10"/>
      <c r="L22" s="9" t="s">
        <v>69</v>
      </c>
      <c r="M22" s="10"/>
      <c r="N22" s="9" t="s">
        <v>70</v>
      </c>
      <c r="O22" s="10"/>
      <c r="P22" s="9" t="s">
        <v>71</v>
      </c>
      <c r="Q22" s="10"/>
      <c r="R22" s="9" t="s">
        <v>72</v>
      </c>
      <c r="S22" s="10"/>
      <c r="T22" s="9" t="s">
        <v>73</v>
      </c>
      <c r="U22" s="10"/>
      <c r="V22" s="9" t="s">
        <v>74</v>
      </c>
      <c r="W22" s="10"/>
      <c r="X22" s="9" t="s">
        <v>75</v>
      </c>
      <c r="Y22" s="10"/>
    </row>
    <row r="23" spans="1:25" ht="15.6" x14ac:dyDescent="0.35">
      <c r="A23" s="5" t="s">
        <v>2</v>
      </c>
      <c r="B23" s="11"/>
      <c r="C23" s="12"/>
      <c r="D23" s="11"/>
      <c r="E23" s="12"/>
      <c r="F23" s="11"/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12"/>
      <c r="T23" s="11"/>
      <c r="U23" s="12"/>
      <c r="V23" s="11"/>
      <c r="W23" s="12"/>
      <c r="X23" s="11"/>
      <c r="Y23" s="12"/>
    </row>
    <row r="24" spans="1:25" ht="15.6" x14ac:dyDescent="0.35">
      <c r="A24" s="5" t="s">
        <v>3</v>
      </c>
      <c r="B24" s="11"/>
      <c r="C24" s="12"/>
      <c r="D24" s="11"/>
      <c r="E24" s="12"/>
      <c r="F24" s="11"/>
      <c r="G24" s="12"/>
      <c r="H24" s="11"/>
      <c r="I24" s="12"/>
      <c r="J24" s="11"/>
      <c r="K24" s="12"/>
      <c r="L24" s="11"/>
      <c r="M24" s="12"/>
      <c r="N24" s="11"/>
      <c r="O24" s="12"/>
      <c r="P24" s="11"/>
      <c r="Q24" s="12"/>
      <c r="R24" s="11"/>
      <c r="S24" s="12"/>
      <c r="T24" s="11"/>
      <c r="U24" s="12"/>
      <c r="V24" s="11"/>
      <c r="W24" s="12"/>
      <c r="X24" s="11"/>
      <c r="Y24" s="12"/>
    </row>
    <row r="25" spans="1:25" ht="15.6" x14ac:dyDescent="0.35">
      <c r="A25" s="5" t="s">
        <v>4</v>
      </c>
      <c r="B25" s="11"/>
      <c r="C25" s="12"/>
      <c r="D25" s="11"/>
      <c r="E25" s="12"/>
      <c r="F25" s="11"/>
      <c r="G25" s="12"/>
      <c r="H25" s="11"/>
      <c r="I25" s="12"/>
      <c r="J25" s="11"/>
      <c r="K25" s="12"/>
      <c r="L25" s="11"/>
      <c r="M25" s="12"/>
      <c r="N25" s="11"/>
      <c r="O25" s="12"/>
      <c r="P25" s="11"/>
      <c r="Q25" s="12"/>
      <c r="R25" s="11"/>
      <c r="S25" s="12"/>
      <c r="T25" s="11"/>
      <c r="U25" s="12"/>
      <c r="V25" s="11"/>
      <c r="W25" s="12"/>
      <c r="X25" s="11"/>
      <c r="Y25" s="12"/>
    </row>
    <row r="26" spans="1:25" ht="15.6" x14ac:dyDescent="0.35">
      <c r="A26" s="5" t="s">
        <v>5</v>
      </c>
      <c r="B26" s="11"/>
      <c r="C26" s="12"/>
      <c r="D26" s="11"/>
      <c r="E26" s="12"/>
      <c r="F26" s="11"/>
      <c r="G26" s="12"/>
      <c r="H26" s="11"/>
      <c r="I26" s="12"/>
      <c r="J26" s="11"/>
      <c r="K26" s="12"/>
      <c r="L26" s="11"/>
      <c r="M26" s="12"/>
      <c r="N26" s="11"/>
      <c r="O26" s="12"/>
      <c r="P26" s="11"/>
      <c r="Q26" s="12"/>
      <c r="R26" s="11"/>
      <c r="S26" s="12"/>
      <c r="T26" s="11"/>
      <c r="U26" s="12"/>
      <c r="V26" s="11"/>
      <c r="W26" s="12"/>
      <c r="X26" s="11"/>
      <c r="Y26" s="12"/>
    </row>
    <row r="27" spans="1:25" ht="15.6" x14ac:dyDescent="0.35">
      <c r="A27" s="5" t="s">
        <v>6</v>
      </c>
      <c r="B27" s="11"/>
      <c r="C27" s="12"/>
      <c r="D27" s="11"/>
      <c r="E27" s="12"/>
      <c r="F27" s="11"/>
      <c r="G27" s="12"/>
      <c r="H27" s="11"/>
      <c r="I27" s="12"/>
      <c r="J27" s="11"/>
      <c r="K27" s="12"/>
      <c r="L27" s="11"/>
      <c r="M27" s="12"/>
      <c r="N27" s="11"/>
      <c r="O27" s="12"/>
      <c r="P27" s="11"/>
      <c r="Q27" s="12"/>
      <c r="R27" s="11"/>
      <c r="S27" s="12"/>
      <c r="T27" s="11"/>
      <c r="U27" s="12"/>
      <c r="V27" s="11"/>
      <c r="W27" s="12"/>
      <c r="X27" s="11"/>
      <c r="Y27" s="12"/>
    </row>
    <row r="28" spans="1:25" ht="15.6" x14ac:dyDescent="0.35">
      <c r="A28" s="5" t="s">
        <v>7</v>
      </c>
      <c r="B28" s="11"/>
      <c r="C28" s="12"/>
      <c r="D28" s="11"/>
      <c r="E28" s="12"/>
      <c r="F28" s="11"/>
      <c r="G28" s="12"/>
      <c r="H28" s="11"/>
      <c r="I28" s="12"/>
      <c r="J28" s="11"/>
      <c r="K28" s="12"/>
      <c r="L28" s="11"/>
      <c r="M28" s="12"/>
      <c r="N28" s="11"/>
      <c r="O28" s="12"/>
      <c r="P28" s="11"/>
      <c r="Q28" s="12"/>
      <c r="R28" s="11"/>
      <c r="S28" s="12"/>
      <c r="T28" s="11"/>
      <c r="U28" s="12"/>
      <c r="V28" s="11"/>
      <c r="W28" s="12"/>
      <c r="X28" s="11"/>
      <c r="Y28" s="12"/>
    </row>
    <row r="29" spans="1:25" ht="16.149999999999999" thickBot="1" x14ac:dyDescent="0.4">
      <c r="A29" s="5" t="s">
        <v>8</v>
      </c>
      <c r="B29" s="13"/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</row>
    <row r="30" spans="1:25" ht="15.75" customHeight="1" x14ac:dyDescent="0.35">
      <c r="A30" s="5" t="s">
        <v>9</v>
      </c>
      <c r="B30" s="9" t="s">
        <v>76</v>
      </c>
      <c r="C30" s="10"/>
      <c r="D30" s="9" t="s">
        <v>77</v>
      </c>
      <c r="E30" s="10"/>
      <c r="F30" s="9" t="s">
        <v>78</v>
      </c>
      <c r="G30" s="10"/>
      <c r="H30" s="9" t="s">
        <v>79</v>
      </c>
      <c r="I30" s="10"/>
      <c r="J30" s="9" t="s">
        <v>80</v>
      </c>
      <c r="K30" s="10"/>
      <c r="L30" s="9" t="s">
        <v>81</v>
      </c>
      <c r="M30" s="10"/>
      <c r="N30" s="9" t="s">
        <v>82</v>
      </c>
      <c r="O30" s="10"/>
      <c r="P30" s="9" t="s">
        <v>60</v>
      </c>
      <c r="Q30" s="10"/>
      <c r="R30" s="9" t="s">
        <v>61</v>
      </c>
      <c r="S30" s="10"/>
      <c r="T30" s="17"/>
      <c r="U30" s="17"/>
      <c r="V30" s="17"/>
      <c r="W30" s="17"/>
      <c r="X30" s="17"/>
      <c r="Y30" s="17"/>
    </row>
    <row r="31" spans="1:25" ht="15.6" x14ac:dyDescent="0.35">
      <c r="A31" s="5" t="s">
        <v>10</v>
      </c>
      <c r="B31" s="11"/>
      <c r="C31" s="12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12"/>
      <c r="T31" s="17"/>
      <c r="U31" s="17"/>
      <c r="V31" s="17"/>
      <c r="W31" s="17"/>
      <c r="X31" s="17"/>
      <c r="Y31" s="17"/>
    </row>
    <row r="32" spans="1:25" ht="15.6" x14ac:dyDescent="0.35">
      <c r="A32" s="5" t="s">
        <v>11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  <c r="P32" s="11"/>
      <c r="Q32" s="12"/>
      <c r="R32" s="11"/>
      <c r="S32" s="12"/>
      <c r="T32" s="17"/>
      <c r="U32" s="17"/>
      <c r="V32" s="17"/>
      <c r="W32" s="17"/>
      <c r="X32" s="17"/>
      <c r="Y32" s="17"/>
    </row>
    <row r="33" spans="1:25" ht="15.6" x14ac:dyDescent="0.35">
      <c r="A33" s="5" t="s">
        <v>12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12"/>
      <c r="R33" s="11"/>
      <c r="S33" s="12"/>
      <c r="T33" s="17"/>
      <c r="U33" s="17"/>
      <c r="V33" s="17"/>
      <c r="W33" s="17"/>
      <c r="X33" s="17"/>
      <c r="Y33" s="17"/>
    </row>
    <row r="34" spans="1:25" ht="15.6" x14ac:dyDescent="0.35">
      <c r="A34" s="5" t="s">
        <v>13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  <c r="P34" s="11"/>
      <c r="Q34" s="12"/>
      <c r="R34" s="11"/>
      <c r="S34" s="12"/>
      <c r="T34" s="17"/>
      <c r="U34" s="17"/>
      <c r="V34" s="17"/>
      <c r="W34" s="17"/>
      <c r="X34" s="17"/>
      <c r="Y34" s="17"/>
    </row>
    <row r="35" spans="1:25" ht="15.6" x14ac:dyDescent="0.35">
      <c r="A35" s="5" t="s">
        <v>14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  <c r="P35" s="11"/>
      <c r="Q35" s="12"/>
      <c r="R35" s="11"/>
      <c r="S35" s="12"/>
      <c r="T35" s="17"/>
      <c r="U35" s="17"/>
      <c r="V35" s="17"/>
      <c r="W35" s="17"/>
      <c r="X35" s="17"/>
      <c r="Y35" s="17"/>
    </row>
    <row r="36" spans="1:25" ht="15.6" x14ac:dyDescent="0.35">
      <c r="A36" s="5" t="s">
        <v>15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  <c r="P36" s="11"/>
      <c r="Q36" s="12"/>
      <c r="R36" s="11"/>
      <c r="S36" s="12"/>
      <c r="T36" s="17"/>
      <c r="U36" s="17"/>
      <c r="V36" s="17"/>
      <c r="W36" s="17"/>
      <c r="X36" s="17"/>
      <c r="Y36" s="17"/>
    </row>
    <row r="37" spans="1:25" ht="16.149999999999999" thickBot="1" x14ac:dyDescent="0.4">
      <c r="A37" s="5" t="s">
        <v>16</v>
      </c>
      <c r="B37" s="13"/>
      <c r="C37" s="14"/>
      <c r="D37" s="13"/>
      <c r="E37" s="14"/>
      <c r="F37" s="13"/>
      <c r="G37" s="14"/>
      <c r="H37" s="13"/>
      <c r="I37" s="14"/>
      <c r="J37" s="13"/>
      <c r="K37" s="14"/>
      <c r="L37" s="13"/>
      <c r="M37" s="14"/>
      <c r="N37" s="13"/>
      <c r="O37" s="14"/>
      <c r="P37" s="13"/>
      <c r="Q37" s="14"/>
      <c r="R37" s="13"/>
      <c r="S37" s="14"/>
      <c r="T37" s="17"/>
      <c r="U37" s="17"/>
      <c r="V37" s="17"/>
      <c r="W37" s="17"/>
      <c r="X37" s="17"/>
      <c r="Y37" s="17"/>
    </row>
    <row r="39" spans="1:25" ht="15.6" x14ac:dyDescent="0.35">
      <c r="A39" s="5"/>
      <c r="B39" s="6" t="s">
        <v>83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6.149999999999999" thickBot="1" x14ac:dyDescent="0.4">
      <c r="A40" s="5"/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</row>
    <row r="41" spans="1:25" ht="15.6" x14ac:dyDescent="0.35">
      <c r="A41" s="5" t="s">
        <v>1</v>
      </c>
      <c r="B41" s="9" t="s">
        <v>84</v>
      </c>
      <c r="C41" s="10"/>
      <c r="D41" s="9" t="s">
        <v>85</v>
      </c>
      <c r="E41" s="10"/>
      <c r="F41" s="9" t="s">
        <v>86</v>
      </c>
      <c r="G41" s="10"/>
      <c r="H41" s="9" t="s">
        <v>87</v>
      </c>
      <c r="I41" s="10"/>
      <c r="J41" s="9" t="s">
        <v>88</v>
      </c>
      <c r="K41" s="10"/>
      <c r="L41" s="9" t="s">
        <v>89</v>
      </c>
      <c r="M41" s="10"/>
      <c r="N41" s="9" t="s">
        <v>90</v>
      </c>
      <c r="O41" s="10"/>
      <c r="P41" s="9" t="s">
        <v>91</v>
      </c>
      <c r="Q41" s="10"/>
      <c r="R41" s="9" t="s">
        <v>92</v>
      </c>
      <c r="S41" s="10"/>
      <c r="T41" s="9" t="s">
        <v>93</v>
      </c>
      <c r="U41" s="10"/>
      <c r="V41" s="9" t="s">
        <v>94</v>
      </c>
      <c r="W41" s="10"/>
      <c r="X41" s="9" t="s">
        <v>95</v>
      </c>
      <c r="Y41" s="10"/>
    </row>
    <row r="42" spans="1:25" ht="15.6" x14ac:dyDescent="0.35">
      <c r="A42" s="5" t="s">
        <v>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  <c r="P42" s="11"/>
      <c r="Q42" s="12"/>
      <c r="R42" s="11"/>
      <c r="S42" s="12"/>
      <c r="T42" s="11"/>
      <c r="U42" s="12"/>
      <c r="V42" s="11"/>
      <c r="W42" s="12"/>
      <c r="X42" s="11"/>
      <c r="Y42" s="12"/>
    </row>
    <row r="43" spans="1:25" ht="15.6" x14ac:dyDescent="0.35">
      <c r="A43" s="5" t="s">
        <v>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12"/>
      <c r="R43" s="11"/>
      <c r="S43" s="12"/>
      <c r="T43" s="11"/>
      <c r="U43" s="12"/>
      <c r="V43" s="11"/>
      <c r="W43" s="12"/>
      <c r="X43" s="11"/>
      <c r="Y43" s="12"/>
    </row>
    <row r="44" spans="1:25" ht="15.6" x14ac:dyDescent="0.35">
      <c r="A44" s="5" t="s">
        <v>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  <c r="P44" s="11"/>
      <c r="Q44" s="12"/>
      <c r="R44" s="11"/>
      <c r="S44" s="12"/>
      <c r="T44" s="11"/>
      <c r="U44" s="12"/>
      <c r="V44" s="11"/>
      <c r="W44" s="12"/>
      <c r="X44" s="11"/>
      <c r="Y44" s="12"/>
    </row>
    <row r="45" spans="1:25" ht="15.6" x14ac:dyDescent="0.35">
      <c r="A45" s="5" t="s">
        <v>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12"/>
      <c r="R45" s="11"/>
      <c r="S45" s="12"/>
      <c r="T45" s="11"/>
      <c r="U45" s="12"/>
      <c r="V45" s="11"/>
      <c r="W45" s="12"/>
      <c r="X45" s="11"/>
      <c r="Y45" s="12"/>
    </row>
    <row r="46" spans="1:25" ht="15.6" x14ac:dyDescent="0.35">
      <c r="A46" s="5" t="s">
        <v>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  <c r="P46" s="11"/>
      <c r="Q46" s="12"/>
      <c r="R46" s="11"/>
      <c r="S46" s="12"/>
      <c r="T46" s="11"/>
      <c r="U46" s="12"/>
      <c r="V46" s="11"/>
      <c r="W46" s="12"/>
      <c r="X46" s="11"/>
      <c r="Y46" s="12"/>
    </row>
    <row r="47" spans="1:25" ht="15.6" x14ac:dyDescent="0.35">
      <c r="A47" s="5" t="s">
        <v>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12"/>
      <c r="R47" s="11"/>
      <c r="S47" s="12"/>
      <c r="T47" s="11"/>
      <c r="U47" s="12"/>
      <c r="V47" s="11"/>
      <c r="W47" s="12"/>
      <c r="X47" s="11"/>
      <c r="Y47" s="12"/>
    </row>
    <row r="48" spans="1:25" ht="16.149999999999999" thickBot="1" x14ac:dyDescent="0.4">
      <c r="A48" s="5" t="s">
        <v>8</v>
      </c>
      <c r="B48" s="13"/>
      <c r="C48" s="14"/>
      <c r="D48" s="13"/>
      <c r="E48" s="14"/>
      <c r="F48" s="13"/>
      <c r="G48" s="14"/>
      <c r="H48" s="13"/>
      <c r="I48" s="14"/>
      <c r="J48" s="13"/>
      <c r="K48" s="14"/>
      <c r="L48" s="13"/>
      <c r="M48" s="14"/>
      <c r="N48" s="13"/>
      <c r="O48" s="14"/>
      <c r="P48" s="13"/>
      <c r="Q48" s="14"/>
      <c r="R48" s="13"/>
      <c r="S48" s="14"/>
      <c r="T48" s="13"/>
      <c r="U48" s="14"/>
      <c r="V48" s="13"/>
      <c r="W48" s="14"/>
      <c r="X48" s="13"/>
      <c r="Y48" s="14"/>
    </row>
    <row r="49" spans="1:25" ht="15.75" customHeight="1" x14ac:dyDescent="0.35">
      <c r="A49" s="5" t="s">
        <v>9</v>
      </c>
      <c r="B49" s="9" t="s">
        <v>96</v>
      </c>
      <c r="C49" s="10"/>
      <c r="D49" s="9" t="s">
        <v>97</v>
      </c>
      <c r="E49" s="10"/>
      <c r="F49" s="9" t="s">
        <v>98</v>
      </c>
      <c r="G49" s="10"/>
      <c r="H49" s="9" t="s">
        <v>99</v>
      </c>
      <c r="I49" s="10"/>
      <c r="J49" s="9" t="s">
        <v>100</v>
      </c>
      <c r="K49" s="10"/>
      <c r="L49" s="9" t="s">
        <v>101</v>
      </c>
      <c r="M49" s="10"/>
      <c r="N49" s="9" t="s">
        <v>59</v>
      </c>
      <c r="O49" s="10"/>
      <c r="P49" s="9" t="s">
        <v>60</v>
      </c>
      <c r="Q49" s="10"/>
      <c r="R49" s="9" t="s">
        <v>61</v>
      </c>
      <c r="S49" s="10"/>
      <c r="T49" s="17"/>
      <c r="U49" s="17"/>
      <c r="V49" s="17"/>
      <c r="W49" s="17"/>
      <c r="X49" s="17"/>
      <c r="Y49" s="17"/>
    </row>
    <row r="50" spans="1:25" ht="15.6" x14ac:dyDescent="0.35">
      <c r="A50" s="5" t="s">
        <v>10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  <c r="P50" s="11"/>
      <c r="Q50" s="12"/>
      <c r="R50" s="11"/>
      <c r="S50" s="12"/>
      <c r="T50" s="17"/>
      <c r="U50" s="17"/>
      <c r="V50" s="17"/>
      <c r="W50" s="17"/>
      <c r="X50" s="17"/>
      <c r="Y50" s="17"/>
    </row>
    <row r="51" spans="1:25" ht="15.6" x14ac:dyDescent="0.35">
      <c r="A51" s="5" t="s">
        <v>11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  <c r="P51" s="11"/>
      <c r="Q51" s="12"/>
      <c r="R51" s="11"/>
      <c r="S51" s="12"/>
      <c r="T51" s="17"/>
      <c r="U51" s="17"/>
      <c r="V51" s="17"/>
      <c r="W51" s="17"/>
      <c r="X51" s="17"/>
      <c r="Y51" s="17"/>
    </row>
    <row r="52" spans="1:25" ht="15.6" x14ac:dyDescent="0.35">
      <c r="A52" s="5" t="s">
        <v>12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  <c r="P52" s="11"/>
      <c r="Q52" s="12"/>
      <c r="R52" s="11"/>
      <c r="S52" s="12"/>
      <c r="T52" s="17"/>
      <c r="U52" s="17"/>
      <c r="V52" s="17"/>
      <c r="W52" s="17"/>
      <c r="X52" s="17"/>
      <c r="Y52" s="17"/>
    </row>
    <row r="53" spans="1:25" ht="15.6" x14ac:dyDescent="0.35">
      <c r="A53" s="5" t="s">
        <v>13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  <c r="P53" s="11"/>
      <c r="Q53" s="12"/>
      <c r="R53" s="11"/>
      <c r="S53" s="12"/>
      <c r="T53" s="17"/>
      <c r="U53" s="17"/>
      <c r="V53" s="17"/>
      <c r="W53" s="17"/>
      <c r="X53" s="17"/>
      <c r="Y53" s="17"/>
    </row>
    <row r="54" spans="1:25" ht="15.6" x14ac:dyDescent="0.35">
      <c r="A54" s="5" t="s">
        <v>14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  <c r="P54" s="11"/>
      <c r="Q54" s="12"/>
      <c r="R54" s="11"/>
      <c r="S54" s="12"/>
      <c r="T54" s="17"/>
      <c r="U54" s="17"/>
      <c r="V54" s="17"/>
      <c r="W54" s="17"/>
      <c r="X54" s="17"/>
      <c r="Y54" s="17"/>
    </row>
    <row r="55" spans="1:25" ht="15.6" x14ac:dyDescent="0.35">
      <c r="A55" s="5" t="s">
        <v>15</v>
      </c>
      <c r="B55" s="11"/>
      <c r="C55" s="12"/>
      <c r="D55" s="11"/>
      <c r="E55" s="12"/>
      <c r="F55" s="11"/>
      <c r="G55" s="12"/>
      <c r="H55" s="11"/>
      <c r="I55" s="12"/>
      <c r="J55" s="11"/>
      <c r="K55" s="12"/>
      <c r="L55" s="11"/>
      <c r="M55" s="12"/>
      <c r="N55" s="11"/>
      <c r="O55" s="12"/>
      <c r="P55" s="11"/>
      <c r="Q55" s="12"/>
      <c r="R55" s="11"/>
      <c r="S55" s="12"/>
      <c r="T55" s="17"/>
      <c r="U55" s="17"/>
      <c r="V55" s="17"/>
      <c r="W55" s="17"/>
      <c r="X55" s="17"/>
      <c r="Y55" s="17"/>
    </row>
    <row r="56" spans="1:25" ht="16.149999999999999" thickBot="1" x14ac:dyDescent="0.4">
      <c r="A56" s="5" t="s">
        <v>16</v>
      </c>
      <c r="B56" s="13"/>
      <c r="C56" s="14"/>
      <c r="D56" s="13"/>
      <c r="E56" s="14"/>
      <c r="F56" s="13"/>
      <c r="G56" s="14"/>
      <c r="H56" s="13"/>
      <c r="I56" s="14"/>
      <c r="J56" s="13"/>
      <c r="K56" s="14"/>
      <c r="L56" s="13"/>
      <c r="M56" s="14"/>
      <c r="N56" s="13"/>
      <c r="O56" s="14"/>
      <c r="P56" s="13"/>
      <c r="Q56" s="14"/>
      <c r="R56" s="13"/>
      <c r="S56" s="14"/>
      <c r="T56" s="17"/>
      <c r="U56" s="17"/>
      <c r="V56" s="17"/>
      <c r="W56" s="17"/>
      <c r="X56" s="17"/>
      <c r="Y56" s="17"/>
    </row>
    <row r="58" spans="1:25" ht="15.6" x14ac:dyDescent="0.35">
      <c r="A58" s="5"/>
      <c r="B58" s="6" t="s">
        <v>102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6.149999999999999" thickBot="1" x14ac:dyDescent="0.4">
      <c r="A59" s="5"/>
      <c r="B59" s="8">
        <v>1</v>
      </c>
      <c r="C59" s="8">
        <v>2</v>
      </c>
      <c r="D59" s="8">
        <v>3</v>
      </c>
      <c r="E59" s="8">
        <v>4</v>
      </c>
      <c r="F59" s="8">
        <v>5</v>
      </c>
      <c r="G59" s="8">
        <v>6</v>
      </c>
      <c r="H59" s="8">
        <v>7</v>
      </c>
      <c r="I59" s="8">
        <v>8</v>
      </c>
      <c r="J59" s="8">
        <v>9</v>
      </c>
      <c r="K59" s="8">
        <v>10</v>
      </c>
      <c r="L59" s="8">
        <v>11</v>
      </c>
      <c r="M59" s="8">
        <v>12</v>
      </c>
      <c r="N59" s="8">
        <v>13</v>
      </c>
      <c r="O59" s="8">
        <v>14</v>
      </c>
      <c r="P59" s="8">
        <v>15</v>
      </c>
      <c r="Q59" s="8">
        <v>16</v>
      </c>
      <c r="R59" s="8">
        <v>17</v>
      </c>
      <c r="S59" s="8">
        <v>18</v>
      </c>
      <c r="T59" s="8">
        <v>19</v>
      </c>
      <c r="U59" s="8">
        <v>20</v>
      </c>
      <c r="V59" s="8">
        <v>21</v>
      </c>
      <c r="W59" s="8">
        <v>22</v>
      </c>
      <c r="X59" s="8">
        <v>23</v>
      </c>
      <c r="Y59" s="8">
        <v>24</v>
      </c>
    </row>
    <row r="60" spans="1:25" ht="15.6" x14ac:dyDescent="0.35">
      <c r="A60" s="5" t="s">
        <v>1</v>
      </c>
      <c r="B60" s="9" t="s">
        <v>103</v>
      </c>
      <c r="C60" s="10"/>
      <c r="D60" s="9" t="s">
        <v>104</v>
      </c>
      <c r="E60" s="10"/>
      <c r="F60" s="9" t="s">
        <v>105</v>
      </c>
      <c r="G60" s="10"/>
      <c r="H60" s="9" t="s">
        <v>106</v>
      </c>
      <c r="I60" s="10"/>
      <c r="J60" s="9" t="s">
        <v>107</v>
      </c>
      <c r="K60" s="10"/>
      <c r="L60" s="9" t="s">
        <v>108</v>
      </c>
      <c r="M60" s="10"/>
      <c r="N60" s="9" t="s">
        <v>109</v>
      </c>
      <c r="O60" s="10"/>
      <c r="P60" s="9" t="s">
        <v>110</v>
      </c>
      <c r="Q60" s="10"/>
      <c r="R60" s="9" t="s">
        <v>111</v>
      </c>
      <c r="S60" s="10"/>
      <c r="T60" s="9" t="s">
        <v>112</v>
      </c>
      <c r="U60" s="10"/>
      <c r="V60" s="9" t="s">
        <v>113</v>
      </c>
      <c r="W60" s="10"/>
      <c r="X60" s="9" t="s">
        <v>114</v>
      </c>
      <c r="Y60" s="10"/>
    </row>
    <row r="61" spans="1:25" ht="15.6" x14ac:dyDescent="0.35">
      <c r="A61" s="5" t="s">
        <v>2</v>
      </c>
      <c r="B61" s="11"/>
      <c r="C61" s="12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12"/>
      <c r="R61" s="11"/>
      <c r="S61" s="12"/>
      <c r="T61" s="11"/>
      <c r="U61" s="12"/>
      <c r="V61" s="11"/>
      <c r="W61" s="12"/>
      <c r="X61" s="11"/>
      <c r="Y61" s="12"/>
    </row>
    <row r="62" spans="1:25" ht="15.6" x14ac:dyDescent="0.35">
      <c r="A62" s="5" t="s">
        <v>3</v>
      </c>
      <c r="B62" s="11"/>
      <c r="C62" s="12"/>
      <c r="D62" s="11"/>
      <c r="E62" s="12"/>
      <c r="F62" s="11"/>
      <c r="G62" s="12"/>
      <c r="H62" s="11"/>
      <c r="I62" s="12"/>
      <c r="J62" s="11"/>
      <c r="K62" s="12"/>
      <c r="L62" s="11"/>
      <c r="M62" s="12"/>
      <c r="N62" s="11"/>
      <c r="O62" s="12"/>
      <c r="P62" s="11"/>
      <c r="Q62" s="12"/>
      <c r="R62" s="11"/>
      <c r="S62" s="12"/>
      <c r="T62" s="11"/>
      <c r="U62" s="12"/>
      <c r="V62" s="11"/>
      <c r="W62" s="12"/>
      <c r="X62" s="11"/>
      <c r="Y62" s="12"/>
    </row>
    <row r="63" spans="1:25" ht="15.6" x14ac:dyDescent="0.35">
      <c r="A63" s="5" t="s">
        <v>4</v>
      </c>
      <c r="B63" s="11"/>
      <c r="C63" s="12"/>
      <c r="D63" s="11"/>
      <c r="E63" s="12"/>
      <c r="F63" s="11"/>
      <c r="G63" s="12"/>
      <c r="H63" s="11"/>
      <c r="I63" s="12"/>
      <c r="J63" s="11"/>
      <c r="K63" s="12"/>
      <c r="L63" s="11"/>
      <c r="M63" s="12"/>
      <c r="N63" s="11"/>
      <c r="O63" s="12"/>
      <c r="P63" s="11"/>
      <c r="Q63" s="12"/>
      <c r="R63" s="11"/>
      <c r="S63" s="12"/>
      <c r="T63" s="11"/>
      <c r="U63" s="12"/>
      <c r="V63" s="11"/>
      <c r="W63" s="12"/>
      <c r="X63" s="11"/>
      <c r="Y63" s="12"/>
    </row>
    <row r="64" spans="1:25" ht="15.6" x14ac:dyDescent="0.35">
      <c r="A64" s="5" t="s">
        <v>5</v>
      </c>
      <c r="B64" s="11"/>
      <c r="C64" s="12"/>
      <c r="D64" s="11"/>
      <c r="E64" s="12"/>
      <c r="F64" s="11"/>
      <c r="G64" s="12"/>
      <c r="H64" s="11"/>
      <c r="I64" s="12"/>
      <c r="J64" s="11"/>
      <c r="K64" s="12"/>
      <c r="L64" s="11"/>
      <c r="M64" s="12"/>
      <c r="N64" s="11"/>
      <c r="O64" s="12"/>
      <c r="P64" s="11"/>
      <c r="Q64" s="12"/>
      <c r="R64" s="11"/>
      <c r="S64" s="12"/>
      <c r="T64" s="11"/>
      <c r="U64" s="12"/>
      <c r="V64" s="11"/>
      <c r="W64" s="12"/>
      <c r="X64" s="11"/>
      <c r="Y64" s="12"/>
    </row>
    <row r="65" spans="1:25" ht="15.6" x14ac:dyDescent="0.35">
      <c r="A65" s="5" t="s">
        <v>6</v>
      </c>
      <c r="B65" s="11"/>
      <c r="C65" s="12"/>
      <c r="D65" s="11"/>
      <c r="E65" s="12"/>
      <c r="F65" s="11"/>
      <c r="G65" s="12"/>
      <c r="H65" s="11"/>
      <c r="I65" s="12"/>
      <c r="J65" s="11"/>
      <c r="K65" s="12"/>
      <c r="L65" s="11"/>
      <c r="M65" s="12"/>
      <c r="N65" s="11"/>
      <c r="O65" s="12"/>
      <c r="P65" s="11"/>
      <c r="Q65" s="12"/>
      <c r="R65" s="11"/>
      <c r="S65" s="12"/>
      <c r="T65" s="11"/>
      <c r="U65" s="12"/>
      <c r="V65" s="11"/>
      <c r="W65" s="12"/>
      <c r="X65" s="11"/>
      <c r="Y65" s="12"/>
    </row>
    <row r="66" spans="1:25" ht="15.6" x14ac:dyDescent="0.35">
      <c r="A66" s="5" t="s">
        <v>7</v>
      </c>
      <c r="B66" s="11"/>
      <c r="C66" s="12"/>
      <c r="D66" s="11"/>
      <c r="E66" s="12"/>
      <c r="F66" s="11"/>
      <c r="G66" s="12"/>
      <c r="H66" s="11"/>
      <c r="I66" s="12"/>
      <c r="J66" s="11"/>
      <c r="K66" s="12"/>
      <c r="L66" s="11"/>
      <c r="M66" s="12"/>
      <c r="N66" s="11"/>
      <c r="O66" s="12"/>
      <c r="P66" s="11"/>
      <c r="Q66" s="12"/>
      <c r="R66" s="11"/>
      <c r="S66" s="12"/>
      <c r="T66" s="11"/>
      <c r="U66" s="12"/>
      <c r="V66" s="11"/>
      <c r="W66" s="12"/>
      <c r="X66" s="11"/>
      <c r="Y66" s="12"/>
    </row>
    <row r="67" spans="1:25" ht="16.149999999999999" thickBot="1" x14ac:dyDescent="0.4">
      <c r="A67" s="5" t="s">
        <v>8</v>
      </c>
      <c r="B67" s="13"/>
      <c r="C67" s="14"/>
      <c r="D67" s="13"/>
      <c r="E67" s="14"/>
      <c r="F67" s="13"/>
      <c r="G67" s="14"/>
      <c r="H67" s="13"/>
      <c r="I67" s="14"/>
      <c r="J67" s="13"/>
      <c r="K67" s="14"/>
      <c r="L67" s="13"/>
      <c r="M67" s="14"/>
      <c r="N67" s="13"/>
      <c r="O67" s="14"/>
      <c r="P67" s="13"/>
      <c r="Q67" s="14"/>
      <c r="R67" s="13"/>
      <c r="S67" s="14"/>
      <c r="T67" s="13"/>
      <c r="U67" s="14"/>
      <c r="V67" s="13"/>
      <c r="W67" s="14"/>
      <c r="X67" s="13"/>
      <c r="Y67" s="14"/>
    </row>
    <row r="68" spans="1:25" ht="15.75" customHeight="1" x14ac:dyDescent="0.35">
      <c r="A68" s="5" t="s">
        <v>9</v>
      </c>
      <c r="B68" s="9" t="s">
        <v>115</v>
      </c>
      <c r="C68" s="10"/>
      <c r="D68" s="9" t="s">
        <v>116</v>
      </c>
      <c r="E68" s="10"/>
      <c r="F68" s="9" t="s">
        <v>117</v>
      </c>
      <c r="G68" s="10"/>
      <c r="H68" s="9" t="s">
        <v>118</v>
      </c>
      <c r="I68" s="10"/>
      <c r="J68" s="9" t="s">
        <v>119</v>
      </c>
      <c r="K68" s="10"/>
      <c r="L68" s="9" t="s">
        <v>120</v>
      </c>
      <c r="M68" s="10"/>
      <c r="N68" s="9" t="s">
        <v>59</v>
      </c>
      <c r="O68" s="10"/>
      <c r="P68" s="9" t="s">
        <v>60</v>
      </c>
      <c r="Q68" s="10"/>
      <c r="R68" s="9" t="s">
        <v>61</v>
      </c>
      <c r="S68" s="10"/>
      <c r="T68" s="17"/>
      <c r="U68" s="17"/>
      <c r="V68" s="17"/>
      <c r="W68" s="17"/>
      <c r="X68" s="17"/>
      <c r="Y68" s="17"/>
    </row>
    <row r="69" spans="1:25" ht="15.6" x14ac:dyDescent="0.35">
      <c r="A69" s="5" t="s">
        <v>10</v>
      </c>
      <c r="B69" s="11"/>
      <c r="C69" s="12"/>
      <c r="D69" s="11"/>
      <c r="E69" s="12"/>
      <c r="F69" s="11"/>
      <c r="G69" s="12"/>
      <c r="H69" s="11"/>
      <c r="I69" s="12"/>
      <c r="J69" s="11"/>
      <c r="K69" s="12"/>
      <c r="L69" s="11"/>
      <c r="M69" s="12"/>
      <c r="N69" s="11"/>
      <c r="O69" s="12"/>
      <c r="P69" s="11"/>
      <c r="Q69" s="12"/>
      <c r="R69" s="11"/>
      <c r="S69" s="12"/>
      <c r="T69" s="17"/>
      <c r="U69" s="17"/>
      <c r="V69" s="17"/>
      <c r="W69" s="17"/>
      <c r="X69" s="17"/>
      <c r="Y69" s="17"/>
    </row>
    <row r="70" spans="1:25" ht="15.6" x14ac:dyDescent="0.35">
      <c r="A70" s="5" t="s">
        <v>11</v>
      </c>
      <c r="B70" s="11"/>
      <c r="C70" s="12"/>
      <c r="D70" s="11"/>
      <c r="E70" s="12"/>
      <c r="F70" s="11"/>
      <c r="G70" s="12"/>
      <c r="H70" s="11"/>
      <c r="I70" s="12"/>
      <c r="J70" s="11"/>
      <c r="K70" s="12"/>
      <c r="L70" s="11"/>
      <c r="M70" s="12"/>
      <c r="N70" s="11"/>
      <c r="O70" s="12"/>
      <c r="P70" s="11"/>
      <c r="Q70" s="12"/>
      <c r="R70" s="11"/>
      <c r="S70" s="12"/>
      <c r="T70" s="17"/>
      <c r="U70" s="17"/>
      <c r="V70" s="17"/>
      <c r="W70" s="17"/>
      <c r="X70" s="17"/>
      <c r="Y70" s="17"/>
    </row>
    <row r="71" spans="1:25" ht="15.6" x14ac:dyDescent="0.35">
      <c r="A71" s="5" t="s">
        <v>12</v>
      </c>
      <c r="B71" s="11"/>
      <c r="C71" s="12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12"/>
      <c r="R71" s="11"/>
      <c r="S71" s="12"/>
      <c r="T71" s="17"/>
      <c r="U71" s="17"/>
      <c r="V71" s="17"/>
      <c r="W71" s="17"/>
      <c r="X71" s="17"/>
      <c r="Y71" s="17"/>
    </row>
    <row r="72" spans="1:25" ht="15.6" x14ac:dyDescent="0.35">
      <c r="A72" s="5" t="s">
        <v>13</v>
      </c>
      <c r="B72" s="11"/>
      <c r="C72" s="12"/>
      <c r="D72" s="11"/>
      <c r="E72" s="12"/>
      <c r="F72" s="11"/>
      <c r="G72" s="12"/>
      <c r="H72" s="11"/>
      <c r="I72" s="12"/>
      <c r="J72" s="11"/>
      <c r="K72" s="12"/>
      <c r="L72" s="11"/>
      <c r="M72" s="12"/>
      <c r="N72" s="11"/>
      <c r="O72" s="12"/>
      <c r="P72" s="11"/>
      <c r="Q72" s="12"/>
      <c r="R72" s="11"/>
      <c r="S72" s="12"/>
      <c r="T72" s="17"/>
      <c r="U72" s="17"/>
      <c r="V72" s="17"/>
      <c r="W72" s="17"/>
      <c r="X72" s="17"/>
      <c r="Y72" s="17"/>
    </row>
    <row r="73" spans="1:25" ht="15.6" x14ac:dyDescent="0.35">
      <c r="A73" s="5" t="s">
        <v>14</v>
      </c>
      <c r="B73" s="11"/>
      <c r="C73" s="12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12"/>
      <c r="R73" s="11"/>
      <c r="S73" s="12"/>
      <c r="T73" s="17"/>
      <c r="U73" s="17"/>
      <c r="V73" s="17"/>
      <c r="W73" s="17"/>
      <c r="X73" s="17"/>
      <c r="Y73" s="17"/>
    </row>
    <row r="74" spans="1:25" ht="15.6" x14ac:dyDescent="0.35">
      <c r="A74" s="5" t="s">
        <v>15</v>
      </c>
      <c r="B74" s="11"/>
      <c r="C74" s="12"/>
      <c r="D74" s="11"/>
      <c r="E74" s="12"/>
      <c r="F74" s="11"/>
      <c r="G74" s="12"/>
      <c r="H74" s="11"/>
      <c r="I74" s="12"/>
      <c r="J74" s="11"/>
      <c r="K74" s="12"/>
      <c r="L74" s="11"/>
      <c r="M74" s="12"/>
      <c r="N74" s="11"/>
      <c r="O74" s="12"/>
      <c r="P74" s="11"/>
      <c r="Q74" s="12"/>
      <c r="R74" s="11"/>
      <c r="S74" s="12"/>
      <c r="T74" s="17"/>
      <c r="U74" s="17"/>
      <c r="V74" s="17"/>
      <c r="W74" s="17"/>
      <c r="X74" s="17"/>
      <c r="Y74" s="17"/>
    </row>
    <row r="75" spans="1:25" ht="16.149999999999999" thickBot="1" x14ac:dyDescent="0.4">
      <c r="A75" s="5" t="s">
        <v>16</v>
      </c>
      <c r="B75" s="13"/>
      <c r="C75" s="14"/>
      <c r="D75" s="13"/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4"/>
      <c r="P75" s="13"/>
      <c r="Q75" s="14"/>
      <c r="R75" s="13"/>
      <c r="S75" s="14"/>
      <c r="T75" s="17"/>
      <c r="U75" s="17"/>
      <c r="V75" s="17"/>
      <c r="W75" s="17"/>
      <c r="X75" s="17"/>
      <c r="Y75" s="17"/>
    </row>
  </sheetData>
  <mergeCells count="85">
    <mergeCell ref="N68:O75"/>
    <mergeCell ref="P68:Q75"/>
    <mergeCell ref="R68:S75"/>
    <mergeCell ref="B68:C75"/>
    <mergeCell ref="D68:E75"/>
    <mergeCell ref="F68:G75"/>
    <mergeCell ref="H68:I75"/>
    <mergeCell ref="J68:K75"/>
    <mergeCell ref="L68:M75"/>
    <mergeCell ref="N60:O67"/>
    <mergeCell ref="P60:Q67"/>
    <mergeCell ref="R60:S67"/>
    <mergeCell ref="T60:U67"/>
    <mergeCell ref="V60:W67"/>
    <mergeCell ref="X60:Y67"/>
    <mergeCell ref="L49:M56"/>
    <mergeCell ref="N49:O56"/>
    <mergeCell ref="P49:Q56"/>
    <mergeCell ref="R49:S56"/>
    <mergeCell ref="B60:C67"/>
    <mergeCell ref="D60:E67"/>
    <mergeCell ref="F60:G67"/>
    <mergeCell ref="H60:I67"/>
    <mergeCell ref="J60:K67"/>
    <mergeCell ref="L60:M67"/>
    <mergeCell ref="P41:Q48"/>
    <mergeCell ref="R41:S48"/>
    <mergeCell ref="T41:U48"/>
    <mergeCell ref="V41:W48"/>
    <mergeCell ref="X41:Y48"/>
    <mergeCell ref="B49:C56"/>
    <mergeCell ref="D49:E56"/>
    <mergeCell ref="F49:G56"/>
    <mergeCell ref="H49:I56"/>
    <mergeCell ref="J49:K56"/>
    <mergeCell ref="N30:O37"/>
    <mergeCell ref="P30:Q37"/>
    <mergeCell ref="R30:S37"/>
    <mergeCell ref="B41:C48"/>
    <mergeCell ref="D41:E48"/>
    <mergeCell ref="F41:G48"/>
    <mergeCell ref="H41:I48"/>
    <mergeCell ref="J41:K48"/>
    <mergeCell ref="L41:M48"/>
    <mergeCell ref="N41:O48"/>
    <mergeCell ref="B30:C37"/>
    <mergeCell ref="D30:E37"/>
    <mergeCell ref="F30:G37"/>
    <mergeCell ref="H30:I37"/>
    <mergeCell ref="J30:K37"/>
    <mergeCell ref="L30:M37"/>
    <mergeCell ref="N22:O29"/>
    <mergeCell ref="P22:Q29"/>
    <mergeCell ref="R22:S29"/>
    <mergeCell ref="T22:U29"/>
    <mergeCell ref="V22:W29"/>
    <mergeCell ref="X22:Y29"/>
    <mergeCell ref="N11:O18"/>
    <mergeCell ref="P11:Q18"/>
    <mergeCell ref="R11:S18"/>
    <mergeCell ref="T11:U18"/>
    <mergeCell ref="B22:C29"/>
    <mergeCell ref="D22:E29"/>
    <mergeCell ref="F22:G29"/>
    <mergeCell ref="H22:I29"/>
    <mergeCell ref="J22:K29"/>
    <mergeCell ref="L22:M29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DE2E-21AC-4D3A-848F-9D4266B19136}">
  <dimension ref="B1:M32"/>
  <sheetViews>
    <sheetView tabSelected="1" workbookViewId="0">
      <selection activeCell="C6" sqref="C6"/>
    </sheetView>
  </sheetViews>
  <sheetFormatPr defaultColWidth="9.09765625" defaultRowHeight="15.6" x14ac:dyDescent="0.35"/>
  <cols>
    <col min="1" max="1" width="4" style="24" customWidth="1"/>
    <col min="2" max="2" width="10" style="24" customWidth="1"/>
    <col min="3" max="3" width="46" style="24" customWidth="1"/>
    <col min="4" max="4" width="28.8984375" style="24" customWidth="1"/>
    <col min="5" max="5" width="17.8984375" style="24" customWidth="1"/>
    <col min="6" max="6" width="3" style="24" customWidth="1"/>
    <col min="7" max="7" width="17.69921875" style="24" customWidth="1"/>
    <col min="8" max="8" width="21.09765625" style="24" customWidth="1"/>
    <col min="9" max="9" width="17.296875" style="24" customWidth="1"/>
    <col min="10" max="10" width="3.8984375" style="24" customWidth="1"/>
    <col min="11" max="11" width="15.296875" style="24" customWidth="1"/>
    <col min="12" max="12" width="37.69921875" style="24" customWidth="1"/>
    <col min="13" max="13" width="22.69921875" style="24" customWidth="1"/>
    <col min="14" max="14" width="12.8984375" style="24" customWidth="1"/>
    <col min="15" max="15" width="35.8984375" style="24" customWidth="1"/>
    <col min="16" max="16" width="9.09765625" style="24"/>
    <col min="17" max="17" width="21.69921875" style="24" customWidth="1"/>
    <col min="18" max="16384" width="9.09765625" style="24"/>
  </cols>
  <sheetData>
    <row r="1" spans="2:13" x14ac:dyDescent="0.35">
      <c r="E1" s="24" t="s">
        <v>121</v>
      </c>
      <c r="I1" s="24" t="s">
        <v>121</v>
      </c>
      <c r="M1" s="24" t="s">
        <v>121</v>
      </c>
    </row>
    <row r="2" spans="2:13" x14ac:dyDescent="0.35">
      <c r="B2" s="25" t="s">
        <v>122</v>
      </c>
      <c r="C2" s="26" t="s">
        <v>123</v>
      </c>
      <c r="D2" s="24" t="s">
        <v>124</v>
      </c>
      <c r="G2" s="26" t="s">
        <v>35</v>
      </c>
      <c r="H2" s="24" t="s">
        <v>125</v>
      </c>
      <c r="K2" s="26" t="s">
        <v>38</v>
      </c>
      <c r="L2" s="24" t="s">
        <v>126</v>
      </c>
    </row>
    <row r="3" spans="2:13" x14ac:dyDescent="0.35">
      <c r="B3" s="27" t="s">
        <v>1</v>
      </c>
      <c r="C3" s="28" t="s">
        <v>127</v>
      </c>
      <c r="E3" s="29">
        <v>7</v>
      </c>
      <c r="F3" s="30"/>
      <c r="G3" s="28" t="s">
        <v>128</v>
      </c>
      <c r="H3" s="30"/>
      <c r="I3" s="29">
        <v>7</v>
      </c>
      <c r="K3" s="24" t="s">
        <v>129</v>
      </c>
      <c r="L3" s="24" t="s">
        <v>130</v>
      </c>
      <c r="M3" s="29">
        <v>7</v>
      </c>
    </row>
    <row r="4" spans="2:13" x14ac:dyDescent="0.35">
      <c r="B4" s="27"/>
      <c r="C4" s="24" t="s">
        <v>131</v>
      </c>
      <c r="D4" s="29"/>
      <c r="E4" s="29"/>
      <c r="F4" s="30"/>
      <c r="G4" s="24" t="s">
        <v>132</v>
      </c>
      <c r="H4" s="30"/>
      <c r="I4" s="29"/>
      <c r="L4" s="24" t="s">
        <v>133</v>
      </c>
      <c r="M4" s="29"/>
    </row>
    <row r="5" spans="2:13" x14ac:dyDescent="0.35">
      <c r="B5" s="30" t="s">
        <v>2</v>
      </c>
      <c r="C5" s="24" t="s">
        <v>134</v>
      </c>
      <c r="D5" s="31" t="s">
        <v>135</v>
      </c>
      <c r="E5" s="29">
        <v>7</v>
      </c>
      <c r="F5" s="30"/>
      <c r="G5" s="24" t="s">
        <v>134</v>
      </c>
      <c r="H5" s="31" t="s">
        <v>135</v>
      </c>
      <c r="I5" s="29">
        <v>7</v>
      </c>
      <c r="L5" s="24" t="s">
        <v>134</v>
      </c>
      <c r="M5" s="29"/>
    </row>
    <row r="6" spans="2:13" x14ac:dyDescent="0.35">
      <c r="B6" s="30" t="s">
        <v>3</v>
      </c>
      <c r="C6" s="24" t="s">
        <v>134</v>
      </c>
      <c r="D6" s="31"/>
      <c r="E6" s="29">
        <v>7</v>
      </c>
      <c r="F6" s="30"/>
      <c r="G6" s="24" t="s">
        <v>134</v>
      </c>
      <c r="H6" s="31"/>
      <c r="I6" s="29">
        <v>7</v>
      </c>
      <c r="L6" s="24" t="s">
        <v>134</v>
      </c>
      <c r="M6" s="29"/>
    </row>
    <row r="7" spans="2:13" x14ac:dyDescent="0.35">
      <c r="B7" s="30" t="s">
        <v>4</v>
      </c>
      <c r="C7" s="24" t="s">
        <v>134</v>
      </c>
      <c r="D7" s="31"/>
      <c r="E7" s="29">
        <v>7</v>
      </c>
      <c r="F7" s="30"/>
      <c r="G7" s="24" t="s">
        <v>134</v>
      </c>
      <c r="H7" s="31"/>
      <c r="I7" s="29">
        <v>7</v>
      </c>
      <c r="L7" s="24" t="s">
        <v>134</v>
      </c>
      <c r="M7" s="29"/>
    </row>
    <row r="8" spans="2:13" x14ac:dyDescent="0.35">
      <c r="B8" s="30" t="s">
        <v>5</v>
      </c>
      <c r="C8" s="24" t="s">
        <v>134</v>
      </c>
      <c r="D8" s="31"/>
      <c r="E8" s="29">
        <v>7</v>
      </c>
      <c r="F8" s="30"/>
      <c r="G8" s="24" t="s">
        <v>134</v>
      </c>
      <c r="H8" s="31"/>
      <c r="I8" s="29">
        <v>7</v>
      </c>
      <c r="L8" s="24" t="s">
        <v>134</v>
      </c>
      <c r="M8" s="29"/>
    </row>
    <row r="9" spans="2:13" x14ac:dyDescent="0.35">
      <c r="B9" s="30" t="s">
        <v>6</v>
      </c>
      <c r="C9" s="24" t="s">
        <v>134</v>
      </c>
      <c r="D9" s="31"/>
      <c r="E9" s="29">
        <v>7</v>
      </c>
      <c r="F9" s="30"/>
      <c r="G9" s="24" t="s">
        <v>134</v>
      </c>
      <c r="H9" s="31"/>
      <c r="I9" s="29">
        <v>7</v>
      </c>
      <c r="L9" s="24" t="s">
        <v>134</v>
      </c>
      <c r="M9" s="29"/>
    </row>
    <row r="10" spans="2:13" x14ac:dyDescent="0.35">
      <c r="B10" s="30" t="s">
        <v>7</v>
      </c>
      <c r="C10" s="24" t="s">
        <v>134</v>
      </c>
      <c r="D10" s="31"/>
      <c r="E10" s="29">
        <v>7</v>
      </c>
      <c r="F10" s="30"/>
      <c r="G10" s="24" t="s">
        <v>134</v>
      </c>
      <c r="H10" s="31"/>
      <c r="I10" s="29">
        <v>7</v>
      </c>
      <c r="L10" s="24" t="s">
        <v>134</v>
      </c>
      <c r="M10" s="29"/>
    </row>
    <row r="11" spans="2:13" x14ac:dyDescent="0.35">
      <c r="B11" s="30" t="s">
        <v>8</v>
      </c>
      <c r="C11" s="24" t="s">
        <v>134</v>
      </c>
      <c r="D11" s="31"/>
      <c r="E11" s="29">
        <v>7</v>
      </c>
      <c r="F11" s="30"/>
      <c r="G11" s="24" t="s">
        <v>134</v>
      </c>
      <c r="H11" s="31"/>
      <c r="I11" s="29">
        <v>7</v>
      </c>
      <c r="L11" s="24" t="s">
        <v>134</v>
      </c>
      <c r="M11" s="29"/>
    </row>
    <row r="14" spans="2:13" x14ac:dyDescent="0.35">
      <c r="C14" s="24" t="s">
        <v>136</v>
      </c>
      <c r="H14" s="24" t="s">
        <v>137</v>
      </c>
    </row>
    <row r="15" spans="2:13" x14ac:dyDescent="0.35">
      <c r="C15" s="32" t="s">
        <v>138</v>
      </c>
      <c r="D15" s="24" t="s">
        <v>139</v>
      </c>
      <c r="H15" s="24">
        <v>80</v>
      </c>
    </row>
    <row r="16" spans="2:13" x14ac:dyDescent="0.35">
      <c r="C16" s="24" t="s">
        <v>140</v>
      </c>
      <c r="D16" s="33">
        <v>44312.522916666669</v>
      </c>
      <c r="H16" s="24">
        <f>H15*3</f>
        <v>240</v>
      </c>
    </row>
    <row r="17" spans="3:13" x14ac:dyDescent="0.35">
      <c r="H17" s="24">
        <f t="shared" ref="H17:H22" si="0">H16*3</f>
        <v>720</v>
      </c>
      <c r="L17" s="24" t="s">
        <v>121</v>
      </c>
    </row>
    <row r="18" spans="3:13" x14ac:dyDescent="0.35">
      <c r="C18" s="24" t="s">
        <v>141</v>
      </c>
      <c r="D18" s="33" t="s">
        <v>142</v>
      </c>
      <c r="G18" s="34"/>
      <c r="H18" s="24">
        <f t="shared" si="0"/>
        <v>2160</v>
      </c>
      <c r="K18" s="26" t="s">
        <v>143</v>
      </c>
    </row>
    <row r="19" spans="3:13" x14ac:dyDescent="0.35">
      <c r="C19" s="24" t="s">
        <v>144</v>
      </c>
      <c r="D19" s="33" t="s">
        <v>145</v>
      </c>
      <c r="F19" s="33"/>
      <c r="G19" s="34"/>
      <c r="H19" s="24">
        <f t="shared" si="0"/>
        <v>6480</v>
      </c>
      <c r="K19" s="24" t="s">
        <v>134</v>
      </c>
      <c r="L19" s="29">
        <v>7</v>
      </c>
    </row>
    <row r="20" spans="3:13" x14ac:dyDescent="0.35">
      <c r="D20" s="33">
        <v>44313.630555555559</v>
      </c>
      <c r="F20" s="33"/>
      <c r="G20" s="34"/>
      <c r="H20" s="24">
        <f t="shared" si="0"/>
        <v>19440</v>
      </c>
      <c r="I20" s="34"/>
      <c r="L20" s="34"/>
      <c r="M20" s="34"/>
    </row>
    <row r="21" spans="3:13" x14ac:dyDescent="0.35">
      <c r="F21" s="33"/>
      <c r="G21" s="34"/>
      <c r="H21" s="24">
        <f t="shared" si="0"/>
        <v>58320</v>
      </c>
      <c r="I21" s="34"/>
      <c r="L21" s="34"/>
      <c r="M21" s="34"/>
    </row>
    <row r="22" spans="3:13" x14ac:dyDescent="0.35">
      <c r="C22" s="35" t="s">
        <v>146</v>
      </c>
      <c r="D22" s="35"/>
      <c r="F22" s="33"/>
      <c r="G22" s="34"/>
      <c r="H22" s="24">
        <f t="shared" si="0"/>
        <v>174960</v>
      </c>
      <c r="I22" s="34"/>
      <c r="L22" s="34"/>
      <c r="M22" s="34"/>
    </row>
    <row r="23" spans="3:13" x14ac:dyDescent="0.35">
      <c r="C23" s="32" t="s">
        <v>147</v>
      </c>
      <c r="D23" s="24" t="s">
        <v>148</v>
      </c>
      <c r="E23" s="24" t="s">
        <v>149</v>
      </c>
      <c r="F23" s="33"/>
      <c r="G23" s="36"/>
      <c r="H23" s="34"/>
      <c r="I23" s="34"/>
      <c r="L23" s="34"/>
      <c r="M23" s="34"/>
    </row>
    <row r="24" spans="3:13" x14ac:dyDescent="0.35">
      <c r="C24" s="32" t="s">
        <v>150</v>
      </c>
      <c r="D24" s="24" t="s">
        <v>151</v>
      </c>
      <c r="E24" s="24" t="s">
        <v>149</v>
      </c>
      <c r="F24" s="33"/>
      <c r="G24" s="36"/>
      <c r="H24" s="34"/>
      <c r="I24" s="34"/>
      <c r="L24" s="34"/>
      <c r="M24" s="34"/>
    </row>
    <row r="25" spans="3:13" x14ac:dyDescent="0.35">
      <c r="C25" s="32" t="s">
        <v>152</v>
      </c>
      <c r="D25" s="24" t="s">
        <v>151</v>
      </c>
      <c r="E25" s="34" t="s">
        <v>153</v>
      </c>
      <c r="G25" s="37"/>
      <c r="H25" s="34"/>
      <c r="I25" s="34"/>
      <c r="L25" s="34"/>
      <c r="M25" s="34"/>
    </row>
    <row r="26" spans="3:13" x14ac:dyDescent="0.35">
      <c r="H26" s="34"/>
      <c r="I26" s="34"/>
      <c r="L26" s="34"/>
      <c r="M26" s="34"/>
    </row>
    <row r="27" spans="3:13" x14ac:dyDescent="0.35">
      <c r="I27" s="34"/>
      <c r="L27" s="34"/>
      <c r="M27" s="34"/>
    </row>
    <row r="28" spans="3:13" x14ac:dyDescent="0.35">
      <c r="L28" s="34"/>
    </row>
    <row r="29" spans="3:13" x14ac:dyDescent="0.35">
      <c r="L29" s="34"/>
    </row>
    <row r="30" spans="3:13" x14ac:dyDescent="0.35">
      <c r="L30" s="34"/>
    </row>
    <row r="31" spans="3:13" x14ac:dyDescent="0.35">
      <c r="L31" s="34"/>
    </row>
    <row r="32" spans="3:13" x14ac:dyDescent="0.35">
      <c r="L32" s="34"/>
    </row>
  </sheetData>
  <mergeCells count="4">
    <mergeCell ref="B3:B4"/>
    <mergeCell ref="D5:D11"/>
    <mergeCell ref="H5:H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zoomScale="50" zoomScaleNormal="50" workbookViewId="0">
      <selection activeCell="R33" sqref="R33"/>
    </sheetView>
  </sheetViews>
  <sheetFormatPr defaultRowHeight="14" x14ac:dyDescent="0.3"/>
  <cols>
    <col min="5" max="5" width="9.09765625" customWidth="1"/>
    <col min="24" max="24" width="9.09765625" customWidth="1"/>
  </cols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39</v>
      </c>
      <c r="E4" s="4" t="s">
        <v>18</v>
      </c>
      <c r="F4" s="4"/>
      <c r="G4" s="2" t="s">
        <v>39</v>
      </c>
      <c r="H4" s="4" t="s">
        <v>19</v>
      </c>
      <c r="I4" s="4"/>
      <c r="J4" s="2" t="s">
        <v>39</v>
      </c>
      <c r="K4" s="4" t="s">
        <v>20</v>
      </c>
      <c r="L4" s="4"/>
      <c r="M4" s="2" t="s">
        <v>39</v>
      </c>
      <c r="N4" s="4" t="s">
        <v>21</v>
      </c>
      <c r="O4" s="4"/>
      <c r="P4" s="2" t="s">
        <v>39</v>
      </c>
      <c r="Q4" s="4" t="s">
        <v>22</v>
      </c>
      <c r="R4" s="4"/>
      <c r="S4" s="2" t="s">
        <v>39</v>
      </c>
      <c r="T4" s="4" t="s">
        <v>23</v>
      </c>
      <c r="U4" s="4"/>
      <c r="V4" s="2" t="s">
        <v>39</v>
      </c>
      <c r="W4" s="4" t="s">
        <v>24</v>
      </c>
      <c r="X4" s="4"/>
      <c r="Y4" s="2" t="s">
        <v>39</v>
      </c>
      <c r="Z4" s="4" t="s">
        <v>25</v>
      </c>
      <c r="AA4" s="4"/>
      <c r="AB4" s="2" t="s">
        <v>39</v>
      </c>
      <c r="AC4" s="4" t="s">
        <v>26</v>
      </c>
      <c r="AD4" s="4"/>
      <c r="AE4" s="2" t="s">
        <v>39</v>
      </c>
      <c r="AF4" s="4" t="s">
        <v>27</v>
      </c>
      <c r="AG4" s="4"/>
      <c r="AH4" s="2" t="s">
        <v>39</v>
      </c>
      <c r="AI4" s="4" t="s">
        <v>28</v>
      </c>
      <c r="AJ4" s="4"/>
      <c r="AK4" s="2" t="s">
        <v>39</v>
      </c>
    </row>
    <row r="5" spans="1:37" x14ac:dyDescent="0.3">
      <c r="A5" t="s">
        <v>1</v>
      </c>
      <c r="B5">
        <v>94.41</v>
      </c>
      <c r="C5">
        <v>88</v>
      </c>
      <c r="D5">
        <f>_xlfn.STDEV.S(B5:C5)/AVERAGE(B5:C5)*100</f>
        <v>4.9696337562696851</v>
      </c>
      <c r="E5">
        <v>90.62</v>
      </c>
      <c r="F5">
        <v>89.03</v>
      </c>
      <c r="G5">
        <f>_xlfn.STDEV.S(E5:F5)/AVERAGE(E5:F5)*100</f>
        <v>1.251655755175745</v>
      </c>
      <c r="H5">
        <v>92.29</v>
      </c>
      <c r="I5">
        <v>91.62</v>
      </c>
      <c r="J5">
        <f>_xlfn.STDEV.S(H5:I5)/AVERAGE(H5:I5)*100</f>
        <v>0.51521020433362841</v>
      </c>
      <c r="K5">
        <v>92.3</v>
      </c>
      <c r="L5">
        <v>92.63</v>
      </c>
      <c r="M5">
        <f>_xlfn.STDEV.S(K5:L5)/AVERAGE(K5:L5)*100</f>
        <v>0.25236060973509916</v>
      </c>
      <c r="N5">
        <v>91.35</v>
      </c>
      <c r="O5">
        <v>92.36</v>
      </c>
      <c r="P5">
        <f>_xlfn.STDEV.S(N5:O5)/AVERAGE(N5:O5)*100</f>
        <v>0.77750568722270608</v>
      </c>
      <c r="Q5">
        <v>92.47</v>
      </c>
      <c r="R5">
        <v>89.93</v>
      </c>
      <c r="S5">
        <f>_xlfn.STDEV.S(Q5:R5)/AVERAGE(Q5:R5)*100</f>
        <v>1.969354412515159</v>
      </c>
      <c r="T5">
        <v>93.14</v>
      </c>
      <c r="U5">
        <v>94.97</v>
      </c>
      <c r="V5">
        <f>_xlfn.STDEV.S(T5:U5)/AVERAGE(T5:U5)*100</f>
        <v>1.3757965122230402</v>
      </c>
      <c r="W5">
        <v>97.13</v>
      </c>
      <c r="X5">
        <v>96.17</v>
      </c>
      <c r="Y5">
        <f>_xlfn.STDEV.S(W5:X5)/AVERAGE(W5:X5)*100</f>
        <v>0.70235127774348804</v>
      </c>
      <c r="Z5">
        <v>96.3</v>
      </c>
      <c r="AA5">
        <v>96.23</v>
      </c>
      <c r="AB5">
        <f>_xlfn.STDEV.S(Z5:AA5)/AVERAGE(Z5:AA5)*100</f>
        <v>5.1417934538049659E-2</v>
      </c>
      <c r="AC5">
        <v>97.12</v>
      </c>
      <c r="AD5">
        <v>97.47</v>
      </c>
      <c r="AE5">
        <f>_xlfn.STDEV.S(AC5:AD5)/AVERAGE(AC5:AD5)*100</f>
        <v>0.25436802858860952</v>
      </c>
      <c r="AF5">
        <v>95.65</v>
      </c>
      <c r="AG5">
        <v>94.79</v>
      </c>
      <c r="AH5">
        <f>_xlfn.STDEV.S(AF5:AG5)/AVERAGE(AF5:AG5)*100</f>
        <v>0.63863876477675963</v>
      </c>
      <c r="AI5">
        <v>97.22</v>
      </c>
      <c r="AJ5">
        <v>98.48</v>
      </c>
      <c r="AK5">
        <f>_xlfn.STDEV.S(AI5:AJ5)/AVERAGE(AI5:AJ5)*100</f>
        <v>0.91053095993362654</v>
      </c>
    </row>
    <row r="6" spans="1:37" x14ac:dyDescent="0.3">
      <c r="A6" t="s">
        <v>2</v>
      </c>
      <c r="B6">
        <v>92.74</v>
      </c>
      <c r="C6">
        <v>91.05</v>
      </c>
      <c r="D6">
        <f t="shared" ref="D6:D12" si="0">_xlfn.STDEV.S(B6:C6)/AVERAGE(B6:C6)*100</f>
        <v>1.3004085752274486</v>
      </c>
      <c r="E6">
        <v>92.8</v>
      </c>
      <c r="F6">
        <v>92.17</v>
      </c>
      <c r="G6">
        <f t="shared" ref="G6:G12" si="1">_xlfn.STDEV.S(E6:F6)/AVERAGE(E6:F6)*100</f>
        <v>0.48167516045577302</v>
      </c>
      <c r="H6">
        <v>93.29</v>
      </c>
      <c r="I6">
        <v>91.22</v>
      </c>
      <c r="J6">
        <f t="shared" ref="J6:J12" si="2">_xlfn.STDEV.S(H6:I6)/AVERAGE(H6:I6)*100</f>
        <v>1.5865926367743306</v>
      </c>
      <c r="K6">
        <v>89.3</v>
      </c>
      <c r="L6">
        <v>92.4</v>
      </c>
      <c r="M6">
        <f t="shared" ref="M6:M12" si="3">_xlfn.STDEV.S(K6:L6)/AVERAGE(K6:L6)*100</f>
        <v>2.4128024454356667</v>
      </c>
      <c r="N6">
        <v>92.58</v>
      </c>
      <c r="O6">
        <v>90.89</v>
      </c>
      <c r="P6">
        <f t="shared" ref="P6:P12" si="4">_xlfn.STDEV.S(N6:O6)/AVERAGE(N6:O6)*100</f>
        <v>1.3026766885106706</v>
      </c>
      <c r="Q6">
        <v>92.55</v>
      </c>
      <c r="R6">
        <v>93.21</v>
      </c>
      <c r="S6">
        <f t="shared" ref="S6:S12" si="5">_xlfn.STDEV.S(Q6:R6)/AVERAGE(Q6:R6)*100</f>
        <v>0.50246605898268626</v>
      </c>
      <c r="T6">
        <v>93.95</v>
      </c>
      <c r="U6">
        <v>93.27</v>
      </c>
      <c r="V6">
        <f t="shared" ref="V6:V12" si="6">_xlfn.STDEV.S(T6:U6)/AVERAGE(T6:U6)*100</f>
        <v>0.5136551770183283</v>
      </c>
      <c r="W6">
        <v>95.87</v>
      </c>
      <c r="X6">
        <v>96.01</v>
      </c>
      <c r="Y6">
        <f t="shared" ref="Y6:Y12" si="7">_xlfn.STDEV.S(W6:X6)/AVERAGE(W6:X6)*100</f>
        <v>0.10318422906620497</v>
      </c>
      <c r="Z6">
        <v>94.33</v>
      </c>
      <c r="AA6">
        <v>94.08</v>
      </c>
      <c r="AB6">
        <f t="shared" ref="AB6:AB12" si="8">_xlfn.STDEV.S(Z6:AA6)/AVERAGE(Z6:AA6)*100</f>
        <v>0.18765107509860079</v>
      </c>
      <c r="AC6">
        <v>98.18</v>
      </c>
      <c r="AD6">
        <v>97.37</v>
      </c>
      <c r="AE6">
        <f t="shared" ref="AE6:AE12" si="9">_xlfn.STDEV.S(AC6:AD6)/AVERAGE(AC6:AD6)*100</f>
        <v>0.5857903275490719</v>
      </c>
      <c r="AF6">
        <v>94.78</v>
      </c>
      <c r="AG6">
        <v>95.66</v>
      </c>
      <c r="AH6">
        <f t="shared" ref="AH6:AH12" si="10">_xlfn.STDEV.S(AF6:AG6)/AVERAGE(AF6:AG6)*100</f>
        <v>0.65349082907389056</v>
      </c>
      <c r="AI6">
        <v>97.05</v>
      </c>
      <c r="AJ6">
        <v>96.23</v>
      </c>
      <c r="AK6">
        <f t="shared" ref="AK6:AK12" si="11">_xlfn.STDEV.S(AI6:AJ6)/AVERAGE(AI6:AJ6)*100</f>
        <v>0.59998712807632881</v>
      </c>
    </row>
    <row r="7" spans="1:37" x14ac:dyDescent="0.3">
      <c r="A7" t="s">
        <v>3</v>
      </c>
      <c r="B7">
        <v>93.97</v>
      </c>
      <c r="C7">
        <v>91.57</v>
      </c>
      <c r="D7">
        <f t="shared" si="0"/>
        <v>1.8293158077478906</v>
      </c>
      <c r="E7">
        <v>87.85</v>
      </c>
      <c r="F7">
        <v>88.75</v>
      </c>
      <c r="G7">
        <f t="shared" si="1"/>
        <v>0.72072038852536457</v>
      </c>
      <c r="H7">
        <v>90.95</v>
      </c>
      <c r="I7">
        <v>91.15</v>
      </c>
      <c r="J7">
        <f t="shared" si="2"/>
        <v>0.15532274161154477</v>
      </c>
      <c r="K7">
        <v>89.78</v>
      </c>
      <c r="L7">
        <v>90.25</v>
      </c>
      <c r="M7">
        <f t="shared" si="3"/>
        <v>0.36920534039624125</v>
      </c>
      <c r="N7">
        <v>90.78</v>
      </c>
      <c r="O7">
        <v>93.71</v>
      </c>
      <c r="P7">
        <f t="shared" si="4"/>
        <v>2.2460001830739653</v>
      </c>
      <c r="Q7">
        <v>91.13</v>
      </c>
      <c r="R7">
        <v>90.65</v>
      </c>
      <c r="S7">
        <f t="shared" si="5"/>
        <v>0.37343080093468539</v>
      </c>
      <c r="T7">
        <v>93.72</v>
      </c>
      <c r="U7">
        <v>94.48</v>
      </c>
      <c r="V7">
        <f t="shared" si="6"/>
        <v>0.571095806271817</v>
      </c>
      <c r="W7">
        <v>90.62</v>
      </c>
      <c r="X7">
        <v>91.86</v>
      </c>
      <c r="Y7">
        <f t="shared" si="7"/>
        <v>0.96099562546176598</v>
      </c>
      <c r="Z7">
        <v>91.61</v>
      </c>
      <c r="AA7">
        <v>92.03</v>
      </c>
      <c r="AB7">
        <f t="shared" si="8"/>
        <v>0.32344243966276542</v>
      </c>
      <c r="AC7">
        <v>90.14</v>
      </c>
      <c r="AD7">
        <v>89.53</v>
      </c>
      <c r="AE7">
        <f t="shared" si="9"/>
        <v>0.48014152226169482</v>
      </c>
      <c r="AF7">
        <v>91.71</v>
      </c>
      <c r="AG7">
        <v>91.75</v>
      </c>
      <c r="AH7">
        <f t="shared" si="10"/>
        <v>3.0834264959627523E-2</v>
      </c>
      <c r="AI7">
        <v>90.86</v>
      </c>
      <c r="AJ7">
        <v>90.49</v>
      </c>
      <c r="AK7">
        <f t="shared" si="11"/>
        <v>0.28853543869757459</v>
      </c>
    </row>
    <row r="8" spans="1:37" x14ac:dyDescent="0.3">
      <c r="A8" t="s">
        <v>4</v>
      </c>
      <c r="B8">
        <v>92.39</v>
      </c>
      <c r="C8">
        <v>90.56</v>
      </c>
      <c r="D8">
        <f t="shared" si="0"/>
        <v>1.4146000651231272</v>
      </c>
      <c r="E8">
        <v>88.52</v>
      </c>
      <c r="F8">
        <v>93.05</v>
      </c>
      <c r="G8">
        <f t="shared" si="1"/>
        <v>3.5283292600925935</v>
      </c>
      <c r="H8">
        <v>90.48</v>
      </c>
      <c r="I8">
        <v>91.02</v>
      </c>
      <c r="J8">
        <f t="shared" si="2"/>
        <v>0.42075775409446836</v>
      </c>
      <c r="K8">
        <v>91.98</v>
      </c>
      <c r="L8">
        <v>90.66</v>
      </c>
      <c r="M8">
        <f t="shared" si="3"/>
        <v>1.0220991580883136</v>
      </c>
      <c r="N8">
        <v>89.69</v>
      </c>
      <c r="O8">
        <v>92.94</v>
      </c>
      <c r="P8">
        <f t="shared" si="4"/>
        <v>2.5166698120311879</v>
      </c>
      <c r="Q8">
        <v>88.62</v>
      </c>
      <c r="R8">
        <v>91.11</v>
      </c>
      <c r="S8">
        <f t="shared" si="5"/>
        <v>1.9592676627769428</v>
      </c>
      <c r="T8">
        <v>94.94</v>
      </c>
      <c r="U8">
        <v>93.09</v>
      </c>
      <c r="V8">
        <f t="shared" si="6"/>
        <v>1.3914242888848685</v>
      </c>
      <c r="W8">
        <v>94.45</v>
      </c>
      <c r="X8">
        <v>91.13</v>
      </c>
      <c r="Y8">
        <f t="shared" si="7"/>
        <v>2.5300080973589214</v>
      </c>
      <c r="Z8">
        <v>92.95</v>
      </c>
      <c r="AA8">
        <v>92.08</v>
      </c>
      <c r="AB8">
        <f t="shared" si="8"/>
        <v>0.66495476369485973</v>
      </c>
      <c r="AC8">
        <v>91</v>
      </c>
      <c r="AD8">
        <v>92.78</v>
      </c>
      <c r="AE8">
        <f t="shared" si="9"/>
        <v>1.3697356301143273</v>
      </c>
      <c r="AF8">
        <v>93.39</v>
      </c>
      <c r="AG8">
        <v>92.59</v>
      </c>
      <c r="AH8">
        <f t="shared" si="10"/>
        <v>0.60832930954859232</v>
      </c>
      <c r="AI8">
        <v>95</v>
      </c>
      <c r="AJ8">
        <v>93.19</v>
      </c>
      <c r="AK8">
        <f t="shared" si="11"/>
        <v>1.3601820223685135</v>
      </c>
    </row>
    <row r="9" spans="1:37" x14ac:dyDescent="0.3">
      <c r="A9" t="s">
        <v>5</v>
      </c>
      <c r="B9">
        <v>89.01</v>
      </c>
      <c r="C9">
        <v>91.83</v>
      </c>
      <c r="D9">
        <f t="shared" si="0"/>
        <v>2.2053098019752921</v>
      </c>
      <c r="E9">
        <v>91.63</v>
      </c>
      <c r="F9">
        <v>90.27</v>
      </c>
      <c r="G9">
        <f t="shared" si="1"/>
        <v>1.0573559344845567</v>
      </c>
      <c r="H9">
        <v>92.2</v>
      </c>
      <c r="I9">
        <v>94.89</v>
      </c>
      <c r="J9">
        <f t="shared" si="2"/>
        <v>2.0333713628647292</v>
      </c>
      <c r="K9">
        <v>91.49</v>
      </c>
      <c r="L9">
        <v>91.8</v>
      </c>
      <c r="M9">
        <f t="shared" si="3"/>
        <v>0.23918719206484951</v>
      </c>
      <c r="N9">
        <v>90.12</v>
      </c>
      <c r="O9">
        <v>93.96</v>
      </c>
      <c r="P9">
        <f t="shared" si="4"/>
        <v>2.9501195564497342</v>
      </c>
      <c r="Q9">
        <v>89.05</v>
      </c>
      <c r="R9">
        <v>92.32</v>
      </c>
      <c r="S9">
        <f t="shared" si="5"/>
        <v>2.549748221293497</v>
      </c>
      <c r="T9">
        <v>95.81</v>
      </c>
      <c r="U9">
        <v>93.55</v>
      </c>
      <c r="V9">
        <f t="shared" si="6"/>
        <v>1.6878552233645976</v>
      </c>
      <c r="W9">
        <v>92.46</v>
      </c>
      <c r="X9">
        <v>92.15</v>
      </c>
      <c r="Y9">
        <f t="shared" si="7"/>
        <v>0.23747695375962435</v>
      </c>
      <c r="Z9">
        <v>92.63</v>
      </c>
      <c r="AA9">
        <v>91.02</v>
      </c>
      <c r="AB9">
        <f t="shared" si="8"/>
        <v>1.2397951731122692</v>
      </c>
      <c r="AC9">
        <v>91.88</v>
      </c>
      <c r="AD9">
        <v>92.06</v>
      </c>
      <c r="AE9">
        <f t="shared" si="9"/>
        <v>0.13839210678871738</v>
      </c>
      <c r="AF9">
        <v>92.98</v>
      </c>
      <c r="AG9">
        <v>93.02</v>
      </c>
      <c r="AH9">
        <f t="shared" si="10"/>
        <v>3.041319488973793E-2</v>
      </c>
      <c r="AI9">
        <v>93.65</v>
      </c>
      <c r="AJ9">
        <v>92.09</v>
      </c>
      <c r="AK9">
        <f t="shared" si="11"/>
        <v>1.1877749312490746</v>
      </c>
    </row>
    <row r="10" spans="1:37" x14ac:dyDescent="0.3">
      <c r="A10" t="s">
        <v>6</v>
      </c>
      <c r="B10">
        <v>90.85</v>
      </c>
      <c r="C10">
        <v>89.58</v>
      </c>
      <c r="D10">
        <f t="shared" si="0"/>
        <v>0.99542826814489005</v>
      </c>
      <c r="E10">
        <v>89.07</v>
      </c>
      <c r="F10">
        <v>93.48</v>
      </c>
      <c r="G10">
        <f t="shared" si="1"/>
        <v>3.4164238893811913</v>
      </c>
      <c r="H10">
        <v>93.18</v>
      </c>
      <c r="I10">
        <v>91.83</v>
      </c>
      <c r="J10">
        <f t="shared" si="2"/>
        <v>1.0319379002236042</v>
      </c>
      <c r="K10">
        <v>91.05</v>
      </c>
      <c r="L10">
        <v>91.61</v>
      </c>
      <c r="M10">
        <f t="shared" si="3"/>
        <v>0.43357034650658954</v>
      </c>
      <c r="N10">
        <v>91.12</v>
      </c>
      <c r="O10">
        <v>91.64</v>
      </c>
      <c r="P10">
        <f t="shared" si="4"/>
        <v>0.40238074657146194</v>
      </c>
      <c r="Q10">
        <v>91.95</v>
      </c>
      <c r="R10">
        <v>90.34</v>
      </c>
      <c r="S10">
        <f t="shared" si="5"/>
        <v>1.249044838126437</v>
      </c>
      <c r="T10">
        <v>93.1</v>
      </c>
      <c r="U10">
        <v>91.24</v>
      </c>
      <c r="V10">
        <f t="shared" si="6"/>
        <v>1.4269486958956041</v>
      </c>
      <c r="W10">
        <v>95.57</v>
      </c>
      <c r="X10">
        <v>93.38</v>
      </c>
      <c r="Y10">
        <f t="shared" si="7"/>
        <v>1.6391255367012834</v>
      </c>
      <c r="Z10">
        <v>92.71</v>
      </c>
      <c r="AA10">
        <v>95.07</v>
      </c>
      <c r="AB10">
        <f t="shared" si="8"/>
        <v>1.7773692657367686</v>
      </c>
      <c r="AC10">
        <v>94.26</v>
      </c>
      <c r="AD10">
        <v>92.05</v>
      </c>
      <c r="AE10">
        <f t="shared" si="9"/>
        <v>1.6775331291098445</v>
      </c>
      <c r="AF10">
        <v>92.86</v>
      </c>
      <c r="AG10">
        <v>89.36</v>
      </c>
      <c r="AH10">
        <f t="shared" si="10"/>
        <v>2.7163579564843774</v>
      </c>
      <c r="AI10">
        <v>89.29</v>
      </c>
      <c r="AJ10">
        <v>90.02</v>
      </c>
      <c r="AK10">
        <f t="shared" si="11"/>
        <v>0.57574920558381848</v>
      </c>
    </row>
    <row r="11" spans="1:37" x14ac:dyDescent="0.3">
      <c r="A11" t="s">
        <v>7</v>
      </c>
      <c r="B11">
        <v>91.81</v>
      </c>
      <c r="C11">
        <v>87.04</v>
      </c>
      <c r="D11">
        <f t="shared" si="0"/>
        <v>3.7717633170364309</v>
      </c>
      <c r="E11">
        <v>88.82</v>
      </c>
      <c r="F11">
        <v>91.32</v>
      </c>
      <c r="G11">
        <f t="shared" si="1"/>
        <v>1.9626589907476062</v>
      </c>
      <c r="H11">
        <v>89.85</v>
      </c>
      <c r="I11">
        <v>90.18</v>
      </c>
      <c r="J11">
        <f t="shared" si="2"/>
        <v>0.25922928155481811</v>
      </c>
      <c r="K11">
        <v>91.15</v>
      </c>
      <c r="L11">
        <v>93.21</v>
      </c>
      <c r="M11">
        <f t="shared" si="3"/>
        <v>1.5802125941031455</v>
      </c>
      <c r="N11">
        <v>92.03</v>
      </c>
      <c r="O11">
        <v>95.32</v>
      </c>
      <c r="P11">
        <f t="shared" si="4"/>
        <v>2.4834601655764459</v>
      </c>
      <c r="Q11">
        <v>97.09</v>
      </c>
      <c r="R11">
        <v>95.31</v>
      </c>
      <c r="S11">
        <f t="shared" si="5"/>
        <v>1.3083680566653382</v>
      </c>
      <c r="T11">
        <v>97.45</v>
      </c>
      <c r="U11">
        <v>94.06</v>
      </c>
      <c r="V11">
        <f t="shared" si="6"/>
        <v>2.5033596033861381</v>
      </c>
      <c r="W11">
        <v>94.93</v>
      </c>
      <c r="X11">
        <v>95.03</v>
      </c>
      <c r="Y11">
        <f t="shared" si="7"/>
        <v>7.4447966012477079E-2</v>
      </c>
      <c r="Z11">
        <v>94.27</v>
      </c>
      <c r="AA11">
        <v>93.92</v>
      </c>
      <c r="AB11">
        <f t="shared" si="8"/>
        <v>0.26301862310992891</v>
      </c>
      <c r="AC11">
        <v>95.58</v>
      </c>
      <c r="AD11">
        <v>94.03</v>
      </c>
      <c r="AE11">
        <f t="shared" si="9"/>
        <v>1.1560735307622452</v>
      </c>
      <c r="AF11">
        <v>95.55</v>
      </c>
      <c r="AG11">
        <v>93.26</v>
      </c>
      <c r="AH11">
        <f t="shared" si="10"/>
        <v>1.7152423377121848</v>
      </c>
      <c r="AI11">
        <v>94.73</v>
      </c>
      <c r="AJ11">
        <v>91.05</v>
      </c>
      <c r="AK11">
        <f t="shared" si="11"/>
        <v>2.8013273277710193</v>
      </c>
    </row>
    <row r="12" spans="1:37" x14ac:dyDescent="0.3">
      <c r="A12" t="s">
        <v>8</v>
      </c>
      <c r="B12">
        <v>89.36</v>
      </c>
      <c r="C12">
        <v>89.08</v>
      </c>
      <c r="D12">
        <f t="shared" si="0"/>
        <v>0.22191201382227538</v>
      </c>
      <c r="E12">
        <v>90.15</v>
      </c>
      <c r="F12">
        <v>90.03</v>
      </c>
      <c r="G12">
        <f t="shared" si="1"/>
        <v>9.4186717440769133E-2</v>
      </c>
      <c r="H12">
        <v>91.83</v>
      </c>
      <c r="I12">
        <v>92.21</v>
      </c>
      <c r="J12">
        <f t="shared" si="2"/>
        <v>0.29200236562799914</v>
      </c>
      <c r="K12">
        <v>92.03</v>
      </c>
      <c r="L12">
        <v>92.31</v>
      </c>
      <c r="M12">
        <f t="shared" si="3"/>
        <v>0.21480948110256495</v>
      </c>
      <c r="N12">
        <v>93.93</v>
      </c>
      <c r="O12">
        <v>95.29</v>
      </c>
      <c r="P12">
        <f t="shared" si="4"/>
        <v>1.0164519843713182</v>
      </c>
      <c r="Q12">
        <v>94.48</v>
      </c>
      <c r="R12">
        <v>95.75</v>
      </c>
      <c r="S12">
        <f t="shared" si="5"/>
        <v>0.94414720297209964</v>
      </c>
      <c r="T12">
        <v>94.29</v>
      </c>
      <c r="U12">
        <v>92.74</v>
      </c>
      <c r="V12">
        <f t="shared" si="6"/>
        <v>1.1720210777299436</v>
      </c>
      <c r="W12">
        <v>93.4</v>
      </c>
      <c r="X12">
        <v>95.31</v>
      </c>
      <c r="Y12">
        <f t="shared" si="7"/>
        <v>1.4313750750530478</v>
      </c>
      <c r="Z12">
        <v>91.28</v>
      </c>
      <c r="AA12">
        <v>92.17</v>
      </c>
      <c r="AB12">
        <f t="shared" si="8"/>
        <v>0.68609979313821501</v>
      </c>
      <c r="AC12">
        <v>92.15</v>
      </c>
      <c r="AD12">
        <v>93.68</v>
      </c>
      <c r="AE12">
        <f t="shared" si="9"/>
        <v>1.1643689126787049</v>
      </c>
      <c r="AF12">
        <v>93.74</v>
      </c>
      <c r="AG12">
        <v>92.24</v>
      </c>
      <c r="AH12">
        <f t="shared" si="10"/>
        <v>1.1406174554036146</v>
      </c>
      <c r="AI12">
        <v>91.56</v>
      </c>
      <c r="AJ12">
        <v>91.25</v>
      </c>
      <c r="AK12">
        <f t="shared" si="11"/>
        <v>0.23981522035756397</v>
      </c>
    </row>
    <row r="14" spans="1:37" x14ac:dyDescent="0.3">
      <c r="B14" s="4" t="s">
        <v>29</v>
      </c>
      <c r="C14" s="4"/>
      <c r="D14" s="2" t="s">
        <v>39</v>
      </c>
      <c r="E14" s="4" t="s">
        <v>30</v>
      </c>
      <c r="F14" s="4"/>
      <c r="G14" s="2" t="s">
        <v>39</v>
      </c>
      <c r="H14" s="4" t="s">
        <v>31</v>
      </c>
      <c r="I14" s="4"/>
      <c r="J14" s="2" t="s">
        <v>39</v>
      </c>
      <c r="K14" s="4" t="s">
        <v>32</v>
      </c>
      <c r="L14" s="4"/>
      <c r="M14" s="2" t="s">
        <v>39</v>
      </c>
      <c r="N14" s="4" t="s">
        <v>33</v>
      </c>
      <c r="O14" s="4"/>
      <c r="P14" s="2" t="s">
        <v>39</v>
      </c>
      <c r="Q14" s="4" t="s">
        <v>34</v>
      </c>
      <c r="R14" s="4"/>
      <c r="S14" s="2" t="s">
        <v>39</v>
      </c>
      <c r="T14" s="3" t="s">
        <v>35</v>
      </c>
      <c r="U14" s="3"/>
      <c r="V14" s="2" t="s">
        <v>39</v>
      </c>
      <c r="W14" s="3" t="s">
        <v>36</v>
      </c>
      <c r="X14" s="3"/>
      <c r="Y14" s="2" t="s">
        <v>39</v>
      </c>
      <c r="Z14" s="3" t="s">
        <v>37</v>
      </c>
      <c r="AA14" s="3"/>
      <c r="AB14" s="2" t="s">
        <v>39</v>
      </c>
      <c r="AC14" s="3" t="s">
        <v>38</v>
      </c>
      <c r="AD14" s="3"/>
      <c r="AE14" s="2" t="s">
        <v>39</v>
      </c>
    </row>
    <row r="15" spans="1:37" x14ac:dyDescent="0.3">
      <c r="A15" t="s">
        <v>9</v>
      </c>
      <c r="B15">
        <v>91.87</v>
      </c>
      <c r="C15">
        <v>89.8</v>
      </c>
      <c r="D15">
        <f>_xlfn.STDEV.S(B15:C15)/AVERAGE(B15:C15)*100</f>
        <v>1.6113954280356235</v>
      </c>
      <c r="E15">
        <v>89.5</v>
      </c>
      <c r="F15">
        <v>92.19</v>
      </c>
      <c r="G15">
        <f>_xlfn.STDEV.S(E15:F15)/AVERAGE(E15:F15)*100</f>
        <v>2.0938050981251708</v>
      </c>
      <c r="H15">
        <v>93.15</v>
      </c>
      <c r="I15">
        <v>93.73</v>
      </c>
      <c r="J15">
        <f>_xlfn.STDEV.S(H15:I15)/AVERAGE(H15:I15)*100</f>
        <v>0.4389147400344568</v>
      </c>
      <c r="K15">
        <v>96.88</v>
      </c>
      <c r="L15">
        <v>95.56</v>
      </c>
      <c r="M15">
        <f>_xlfn.STDEV.S(K15:L15)/AVERAGE(K15:L15)*100</f>
        <v>0.97004879564148616</v>
      </c>
      <c r="N15">
        <v>94.62</v>
      </c>
      <c r="O15">
        <v>94.77</v>
      </c>
      <c r="P15">
        <f>_xlfn.STDEV.S(N15:O15)/AVERAGE(N15:O15)*100</f>
        <v>0.11200804390725605</v>
      </c>
      <c r="Q15">
        <v>94.33</v>
      </c>
      <c r="R15">
        <v>96.41</v>
      </c>
      <c r="S15">
        <f>_xlfn.STDEV.S(Q15:R15)/AVERAGE(Q15:R15)*100</f>
        <v>1.5421852834937795</v>
      </c>
      <c r="T15">
        <v>3.88</v>
      </c>
      <c r="U15">
        <v>4.07</v>
      </c>
      <c r="V15">
        <f>_xlfn.STDEV.S(T15:U15)/AVERAGE(T15:U15)*100</f>
        <v>3.3798814698224979</v>
      </c>
      <c r="W15">
        <v>94.24</v>
      </c>
      <c r="X15">
        <v>95.07</v>
      </c>
      <c r="Y15">
        <f>_xlfn.STDEV.S(W15:X15)/AVERAGE(W15:X15)*100</f>
        <v>0.62003975319299898</v>
      </c>
      <c r="Z15">
        <v>0.17</v>
      </c>
      <c r="AA15">
        <v>0.16</v>
      </c>
      <c r="AB15">
        <f>_xlfn.STDEV.S(Z15:AA15)/AVERAGE(Z15:AA15)*100</f>
        <v>4.285495643554837</v>
      </c>
      <c r="AC15">
        <v>92.49</v>
      </c>
      <c r="AD15">
        <v>94.13</v>
      </c>
      <c r="AE15">
        <f>_xlfn.STDEV.S(AC15:AD15)/AVERAGE(AC15:AD15)*100</f>
        <v>1.242798329381565</v>
      </c>
    </row>
    <row r="16" spans="1:37" x14ac:dyDescent="0.3">
      <c r="A16" t="s">
        <v>10</v>
      </c>
      <c r="B16">
        <v>89.5</v>
      </c>
      <c r="C16">
        <v>84.74</v>
      </c>
      <c r="D16">
        <f t="shared" ref="D16:D22" si="12">_xlfn.STDEV.S(B16:C16)/AVERAGE(B16:C16)*100</f>
        <v>3.863439254416861</v>
      </c>
      <c r="E16">
        <v>84.5</v>
      </c>
      <c r="F16">
        <v>89.63</v>
      </c>
      <c r="G16">
        <f t="shared" ref="G16:G22" si="13">_xlfn.STDEV.S(E16:F16)/AVERAGE(E16:F16)*100</f>
        <v>4.1663788979348597</v>
      </c>
      <c r="H16">
        <v>92.61</v>
      </c>
      <c r="I16">
        <v>89.56</v>
      </c>
      <c r="J16">
        <f t="shared" ref="J16:J22" si="14">_xlfn.STDEV.S(H16:I16)/AVERAGE(H16:I16)*100</f>
        <v>2.3677616321227073</v>
      </c>
      <c r="K16">
        <v>92.96</v>
      </c>
      <c r="L16">
        <v>92.1</v>
      </c>
      <c r="M16">
        <f t="shared" ref="M16:M22" si="15">_xlfn.STDEV.S(K16:L16)/AVERAGE(K16:L16)*100</f>
        <v>0.65720504897917487</v>
      </c>
      <c r="N16">
        <v>92.58</v>
      </c>
      <c r="O16">
        <v>93.67</v>
      </c>
      <c r="P16">
        <f t="shared" ref="P16:P22" si="16">_xlfn.STDEV.S(N16:O16)/AVERAGE(N16:O16)*100</f>
        <v>0.82764713180492799</v>
      </c>
      <c r="Q16">
        <v>91.99</v>
      </c>
      <c r="R16">
        <v>91.95</v>
      </c>
      <c r="S16">
        <f t="shared" ref="S16:S22" si="17">_xlfn.STDEV.S(Q16:R16)/AVERAGE(Q16:R16)*100</f>
        <v>3.0753801508596579E-2</v>
      </c>
      <c r="T16">
        <v>8.06</v>
      </c>
      <c r="U16">
        <v>16.149999999999999</v>
      </c>
      <c r="V16">
        <f t="shared" ref="V16:V22" si="18">_xlfn.STDEV.S(T16:U16)/AVERAGE(T16:U16)*100</f>
        <v>47.257280956622573</v>
      </c>
      <c r="W16">
        <v>94.44</v>
      </c>
      <c r="X16">
        <v>94.93</v>
      </c>
      <c r="Y16">
        <f t="shared" ref="Y16:Y22" si="19">_xlfn.STDEV.S(W16:X16)/AVERAGE(W16:X16)*100</f>
        <v>0.36593158660972142</v>
      </c>
      <c r="Z16">
        <v>0.21</v>
      </c>
      <c r="AA16">
        <v>0.15</v>
      </c>
      <c r="AB16">
        <f t="shared" ref="AB16:AB22" si="20">_xlfn.STDEV.S(Z16:AA16)/AVERAGE(Z16:AA16)*100</f>
        <v>23.57022603955156</v>
      </c>
      <c r="AC16">
        <v>94.27</v>
      </c>
      <c r="AD16">
        <v>94.48</v>
      </c>
      <c r="AE16">
        <f t="shared" ref="AE16:AE22" si="21">_xlfn.STDEV.S(AC16:AD16)/AVERAGE(AC16:AD16)*100</f>
        <v>0.15734296587992649</v>
      </c>
    </row>
    <row r="17" spans="1:31" x14ac:dyDescent="0.3">
      <c r="A17" t="s">
        <v>11</v>
      </c>
      <c r="B17">
        <v>89.4</v>
      </c>
      <c r="C17">
        <v>87.41</v>
      </c>
      <c r="D17">
        <f t="shared" si="12"/>
        <v>1.5917001239310402</v>
      </c>
      <c r="E17">
        <v>89.87</v>
      </c>
      <c r="F17">
        <v>88.93</v>
      </c>
      <c r="G17">
        <f t="shared" si="13"/>
        <v>0.74349035158316901</v>
      </c>
      <c r="H17">
        <v>91.97</v>
      </c>
      <c r="I17">
        <v>90.84</v>
      </c>
      <c r="J17">
        <f t="shared" si="14"/>
        <v>0.87416515807756201</v>
      </c>
      <c r="K17">
        <v>89.79</v>
      </c>
      <c r="L17">
        <v>94.03</v>
      </c>
      <c r="M17">
        <f t="shared" si="15"/>
        <v>3.2620310654237388</v>
      </c>
      <c r="N17">
        <v>92.68</v>
      </c>
      <c r="O17">
        <v>93.31</v>
      </c>
      <c r="P17">
        <f t="shared" si="16"/>
        <v>0.47903357400669033</v>
      </c>
      <c r="Q17">
        <v>90.42</v>
      </c>
      <c r="R17">
        <v>90.64</v>
      </c>
      <c r="S17">
        <f t="shared" si="17"/>
        <v>0.17183639883026583</v>
      </c>
      <c r="T17">
        <v>56</v>
      </c>
      <c r="U17">
        <v>62.78</v>
      </c>
      <c r="V17">
        <f t="shared" si="18"/>
        <v>8.0723757811833519</v>
      </c>
      <c r="W17">
        <v>94.78</v>
      </c>
      <c r="X17">
        <v>98.02</v>
      </c>
      <c r="Y17">
        <f t="shared" si="19"/>
        <v>2.3765829575149486</v>
      </c>
      <c r="Z17">
        <v>1.1499999999999999</v>
      </c>
      <c r="AA17">
        <v>0.56000000000000005</v>
      </c>
      <c r="AB17">
        <f t="shared" si="20"/>
        <v>48.794503029247146</v>
      </c>
      <c r="AC17">
        <v>95.23</v>
      </c>
      <c r="AD17">
        <v>96.12</v>
      </c>
      <c r="AE17">
        <f t="shared" si="21"/>
        <v>0.65777374994097471</v>
      </c>
    </row>
    <row r="18" spans="1:31" x14ac:dyDescent="0.3">
      <c r="A18" t="s">
        <v>12</v>
      </c>
      <c r="B18">
        <v>90.61</v>
      </c>
      <c r="C18">
        <v>91.49</v>
      </c>
      <c r="D18">
        <f t="shared" si="12"/>
        <v>0.68342006309078374</v>
      </c>
      <c r="E18">
        <v>87.65</v>
      </c>
      <c r="F18">
        <v>89.41</v>
      </c>
      <c r="G18">
        <f t="shared" si="13"/>
        <v>1.4057471307899212</v>
      </c>
      <c r="H18">
        <v>90.79</v>
      </c>
      <c r="I18">
        <v>91.43</v>
      </c>
      <c r="J18">
        <f t="shared" si="14"/>
        <v>0.49670545490000079</v>
      </c>
      <c r="K18">
        <v>90.97</v>
      </c>
      <c r="L18">
        <v>93.23</v>
      </c>
      <c r="M18">
        <f t="shared" si="15"/>
        <v>1.7351371612178079</v>
      </c>
      <c r="N18">
        <v>89.73</v>
      </c>
      <c r="O18">
        <v>91.8</v>
      </c>
      <c r="P18">
        <f t="shared" si="16"/>
        <v>1.6126381722648031</v>
      </c>
      <c r="Q18">
        <v>93.28</v>
      </c>
      <c r="R18">
        <v>90.81</v>
      </c>
      <c r="S18">
        <f t="shared" si="17"/>
        <v>1.8974998636870786</v>
      </c>
      <c r="T18">
        <v>64.78</v>
      </c>
      <c r="U18">
        <v>79.8</v>
      </c>
      <c r="V18">
        <f t="shared" si="18"/>
        <v>14.691857592228663</v>
      </c>
      <c r="W18">
        <v>94.19</v>
      </c>
      <c r="X18">
        <v>93.73</v>
      </c>
      <c r="Y18">
        <f t="shared" si="19"/>
        <v>0.34617828793721522</v>
      </c>
      <c r="Z18">
        <v>0</v>
      </c>
      <c r="AA18">
        <v>0.28999999999999998</v>
      </c>
      <c r="AB18">
        <f t="shared" si="20"/>
        <v>141.42135623730951</v>
      </c>
      <c r="AC18">
        <v>93.29</v>
      </c>
      <c r="AD18">
        <v>93.76</v>
      </c>
      <c r="AE18">
        <f t="shared" si="21"/>
        <v>0.35534903732443357</v>
      </c>
    </row>
    <row r="19" spans="1:31" x14ac:dyDescent="0.3">
      <c r="A19" t="s">
        <v>13</v>
      </c>
      <c r="B19">
        <v>85.06</v>
      </c>
      <c r="C19">
        <v>89.1</v>
      </c>
      <c r="D19">
        <f t="shared" si="12"/>
        <v>3.2805597106036366</v>
      </c>
      <c r="E19">
        <v>91.76</v>
      </c>
      <c r="F19">
        <v>90.84</v>
      </c>
      <c r="G19">
        <f t="shared" si="13"/>
        <v>0.7125281913380338</v>
      </c>
      <c r="H19">
        <v>94.19</v>
      </c>
      <c r="I19">
        <v>92.58</v>
      </c>
      <c r="J19">
        <f t="shared" si="14"/>
        <v>1.2190843472831197</v>
      </c>
      <c r="K19">
        <v>91.92</v>
      </c>
      <c r="L19">
        <v>91.64</v>
      </c>
      <c r="M19">
        <f t="shared" si="15"/>
        <v>0.21572226926589028</v>
      </c>
      <c r="N19">
        <v>91.89</v>
      </c>
      <c r="O19">
        <v>90.04</v>
      </c>
      <c r="P19">
        <f t="shared" si="16"/>
        <v>1.4380778818173023</v>
      </c>
      <c r="Q19">
        <v>92.25</v>
      </c>
      <c r="R19">
        <v>92.72</v>
      </c>
      <c r="S19">
        <f t="shared" si="17"/>
        <v>0.35934496097494356</v>
      </c>
      <c r="T19">
        <v>85</v>
      </c>
      <c r="U19">
        <v>87.03</v>
      </c>
      <c r="V19">
        <f t="shared" si="18"/>
        <v>1.6688098189951661</v>
      </c>
      <c r="W19">
        <v>97.48</v>
      </c>
      <c r="X19">
        <v>95.82</v>
      </c>
      <c r="Y19">
        <f t="shared" si="19"/>
        <v>1.2144824177647973</v>
      </c>
      <c r="Z19">
        <v>0.36</v>
      </c>
      <c r="AA19">
        <v>0.12</v>
      </c>
      <c r="AB19">
        <f t="shared" si="20"/>
        <v>70.710678118654741</v>
      </c>
      <c r="AC19">
        <v>92.71</v>
      </c>
      <c r="AD19">
        <v>93.43</v>
      </c>
      <c r="AE19">
        <f t="shared" si="21"/>
        <v>0.54702576818988236</v>
      </c>
    </row>
    <row r="20" spans="1:31" x14ac:dyDescent="0.3">
      <c r="A20" t="s">
        <v>14</v>
      </c>
      <c r="B20">
        <v>86.01</v>
      </c>
      <c r="C20">
        <v>90.61</v>
      </c>
      <c r="D20">
        <f t="shared" si="12"/>
        <v>3.6832648550086224</v>
      </c>
      <c r="E20">
        <v>91.97</v>
      </c>
      <c r="F20">
        <v>92.59</v>
      </c>
      <c r="G20">
        <f t="shared" si="13"/>
        <v>0.47508257947080912</v>
      </c>
      <c r="H20">
        <v>94.59</v>
      </c>
      <c r="I20">
        <v>92.93</v>
      </c>
      <c r="J20">
        <f t="shared" si="14"/>
        <v>1.2519168694215723</v>
      </c>
      <c r="K20">
        <v>92.5</v>
      </c>
      <c r="L20">
        <v>91.7</v>
      </c>
      <c r="M20">
        <f t="shared" si="15"/>
        <v>0.61420784467886647</v>
      </c>
      <c r="N20">
        <v>92.14</v>
      </c>
      <c r="O20">
        <v>90.95</v>
      </c>
      <c r="P20">
        <f t="shared" si="16"/>
        <v>0.9191731603167731</v>
      </c>
      <c r="Q20">
        <v>91.92</v>
      </c>
      <c r="R20">
        <v>93.48</v>
      </c>
      <c r="S20">
        <f t="shared" si="17"/>
        <v>1.1899531592783341</v>
      </c>
      <c r="T20">
        <v>85.41</v>
      </c>
      <c r="U20">
        <v>89.67</v>
      </c>
      <c r="V20">
        <f t="shared" si="18"/>
        <v>3.4410268309969112</v>
      </c>
      <c r="W20">
        <v>94.58</v>
      </c>
      <c r="X20">
        <v>93.29</v>
      </c>
      <c r="Y20">
        <f t="shared" si="19"/>
        <v>0.9710627005169965</v>
      </c>
      <c r="Z20">
        <v>0.08</v>
      </c>
      <c r="AA20">
        <v>0.19</v>
      </c>
      <c r="AB20">
        <f t="shared" si="20"/>
        <v>57.61610809668165</v>
      </c>
      <c r="AC20">
        <v>93.45</v>
      </c>
      <c r="AD20">
        <v>93.24</v>
      </c>
      <c r="AE20">
        <f t="shared" si="21"/>
        <v>0.15907914087436992</v>
      </c>
    </row>
    <row r="21" spans="1:31" x14ac:dyDescent="0.3">
      <c r="A21" t="s">
        <v>15</v>
      </c>
      <c r="B21">
        <v>92.34</v>
      </c>
      <c r="C21">
        <v>89.27</v>
      </c>
      <c r="D21">
        <f t="shared" si="12"/>
        <v>2.3906368792937678</v>
      </c>
      <c r="E21">
        <v>92.18</v>
      </c>
      <c r="F21">
        <v>92.28</v>
      </c>
      <c r="G21">
        <f t="shared" si="13"/>
        <v>7.6667763329340485E-2</v>
      </c>
      <c r="H21">
        <v>92.87</v>
      </c>
      <c r="I21">
        <v>92.79</v>
      </c>
      <c r="J21">
        <f t="shared" si="14"/>
        <v>6.0937781422947958E-2</v>
      </c>
      <c r="K21">
        <v>92.55</v>
      </c>
      <c r="L21">
        <v>89.06</v>
      </c>
      <c r="M21">
        <f t="shared" si="15"/>
        <v>2.7176946933990935</v>
      </c>
      <c r="N21">
        <v>91.2</v>
      </c>
      <c r="O21">
        <v>92.27</v>
      </c>
      <c r="P21">
        <f t="shared" si="16"/>
        <v>0.8247716311872253</v>
      </c>
      <c r="Q21">
        <v>90.98</v>
      </c>
      <c r="R21">
        <v>94.45</v>
      </c>
      <c r="S21">
        <f t="shared" si="17"/>
        <v>2.6464547599820083</v>
      </c>
      <c r="T21">
        <v>91.41</v>
      </c>
      <c r="U21">
        <v>90.92</v>
      </c>
      <c r="V21">
        <f t="shared" si="18"/>
        <v>0.38006068423342809</v>
      </c>
      <c r="W21">
        <v>96.12</v>
      </c>
      <c r="X21">
        <v>94.4</v>
      </c>
      <c r="Y21">
        <f t="shared" si="19"/>
        <v>1.276741196347744</v>
      </c>
      <c r="Z21">
        <v>0.65</v>
      </c>
      <c r="AA21">
        <v>0</v>
      </c>
      <c r="AB21">
        <f t="shared" si="20"/>
        <v>141.42135623730951</v>
      </c>
      <c r="AC21">
        <v>92.62</v>
      </c>
      <c r="AD21">
        <v>93.21</v>
      </c>
      <c r="AE21">
        <f t="shared" si="21"/>
        <v>0.44900500554275996</v>
      </c>
    </row>
    <row r="22" spans="1:31" x14ac:dyDescent="0.3">
      <c r="A22" t="s">
        <v>16</v>
      </c>
      <c r="B22">
        <v>94.86</v>
      </c>
      <c r="C22">
        <v>93.56</v>
      </c>
      <c r="D22">
        <f t="shared" si="12"/>
        <v>0.97573380271999754</v>
      </c>
      <c r="E22">
        <v>95.47</v>
      </c>
      <c r="F22">
        <v>94.7</v>
      </c>
      <c r="G22">
        <f t="shared" si="13"/>
        <v>0.57261631331297136</v>
      </c>
      <c r="H22">
        <v>94.54</v>
      </c>
      <c r="I22">
        <v>94.61</v>
      </c>
      <c r="J22">
        <f t="shared" si="14"/>
        <v>5.2336742990275971E-2</v>
      </c>
      <c r="K22">
        <v>97.05</v>
      </c>
      <c r="L22">
        <v>95.04</v>
      </c>
      <c r="M22">
        <f t="shared" si="15"/>
        <v>1.4798111616273142</v>
      </c>
      <c r="N22">
        <v>95.33</v>
      </c>
      <c r="O22">
        <v>96.28</v>
      </c>
      <c r="P22">
        <f t="shared" si="16"/>
        <v>0.70116532762091965</v>
      </c>
      <c r="Q22">
        <v>96.96</v>
      </c>
      <c r="R22">
        <v>96.74</v>
      </c>
      <c r="S22">
        <f t="shared" si="17"/>
        <v>0.16062312014562691</v>
      </c>
      <c r="T22">
        <v>92.04</v>
      </c>
      <c r="U22">
        <v>89.4</v>
      </c>
      <c r="V22">
        <f t="shared" si="18"/>
        <v>2.0577181463100596</v>
      </c>
      <c r="W22">
        <v>95.93</v>
      </c>
      <c r="X22">
        <v>95.6</v>
      </c>
      <c r="Y22">
        <f t="shared" si="19"/>
        <v>0.24366442624295881</v>
      </c>
      <c r="Z22">
        <v>0.59</v>
      </c>
      <c r="AA22">
        <v>0.08</v>
      </c>
      <c r="AB22">
        <f t="shared" si="20"/>
        <v>107.64909206123563</v>
      </c>
      <c r="AC22">
        <v>91.63</v>
      </c>
      <c r="AD22">
        <v>94.49</v>
      </c>
      <c r="AE22">
        <f t="shared" si="21"/>
        <v>2.1731414079019187</v>
      </c>
    </row>
  </sheetData>
  <mergeCells count="22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AC14:AD14"/>
    <mergeCell ref="B14:C14"/>
    <mergeCell ref="E14:F14"/>
    <mergeCell ref="H14:I14"/>
    <mergeCell ref="K14:L14"/>
    <mergeCell ref="N14:O14"/>
    <mergeCell ref="Q14:R14"/>
  </mergeCells>
  <conditionalFormatting sqref="B5:C13 B15:C23 E15:F23 E5:F13 H5:I13 H15:I23 K15:L23 K5:L13 N5:O13 N15:O23 Q15:R23 Q5:R13 T5:U13 T15:U23 W15:X23 W5:X13 Z5:AA13 Z15:AA23 AC15:AD23 AC5:AD13 AF13:AJ13 AF15:AJ23 AF5:AG12 AI5:AJ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169" priority="52" operator="greaterThan">
      <formula>20</formula>
    </cfRule>
  </conditionalFormatting>
  <conditionalFormatting sqref="D5:D12">
    <cfRule type="cellIs" dxfId="168" priority="53" operator="greaterThan">
      <formula>20</formula>
    </cfRule>
  </conditionalFormatting>
  <conditionalFormatting sqref="D15:D22">
    <cfRule type="cellIs" dxfId="167" priority="50" operator="greaterThan">
      <formula>20</formula>
    </cfRule>
  </conditionalFormatting>
  <conditionalFormatting sqref="D15:D22">
    <cfRule type="cellIs" dxfId="166" priority="51" operator="greaterThan">
      <formula>20</formula>
    </cfRule>
  </conditionalFormatting>
  <conditionalFormatting sqref="G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165" priority="47" operator="greaterThan">
      <formula>20</formula>
    </cfRule>
  </conditionalFormatting>
  <conditionalFormatting sqref="G5:G12">
    <cfRule type="cellIs" dxfId="164" priority="48" operator="greaterThan">
      <formula>20</formula>
    </cfRule>
  </conditionalFormatting>
  <conditionalFormatting sqref="G15:G22">
    <cfRule type="cellIs" dxfId="163" priority="45" operator="greaterThan">
      <formula>20</formula>
    </cfRule>
  </conditionalFormatting>
  <conditionalFormatting sqref="G15:G22">
    <cfRule type="cellIs" dxfId="162" priority="46" operator="greaterThan">
      <formula>20</formula>
    </cfRule>
  </conditionalFormatting>
  <conditionalFormatting sqref="J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161" priority="42" operator="greaterThan">
      <formula>20</formula>
    </cfRule>
  </conditionalFormatting>
  <conditionalFormatting sqref="J5:J12">
    <cfRule type="cellIs" dxfId="160" priority="43" operator="greaterThan">
      <formula>20</formula>
    </cfRule>
  </conditionalFormatting>
  <conditionalFormatting sqref="J15:J22">
    <cfRule type="cellIs" dxfId="159" priority="40" operator="greaterThan">
      <formula>20</formula>
    </cfRule>
  </conditionalFormatting>
  <conditionalFormatting sqref="J15:J22">
    <cfRule type="cellIs" dxfId="158" priority="41" operator="greaterThan">
      <formula>20</formula>
    </cfRule>
  </conditionalFormatting>
  <conditionalFormatting sqref="M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157" priority="37" operator="greaterThan">
      <formula>20</formula>
    </cfRule>
  </conditionalFormatting>
  <conditionalFormatting sqref="M5:M12">
    <cfRule type="cellIs" dxfId="156" priority="38" operator="greaterThan">
      <formula>20</formula>
    </cfRule>
  </conditionalFormatting>
  <conditionalFormatting sqref="M15:M22">
    <cfRule type="cellIs" dxfId="155" priority="35" operator="greaterThan">
      <formula>20</formula>
    </cfRule>
  </conditionalFormatting>
  <conditionalFormatting sqref="M15:M22">
    <cfRule type="cellIs" dxfId="154" priority="36" operator="greaterThan">
      <formula>20</formula>
    </cfRule>
  </conditionalFormatting>
  <conditionalFormatting sqref="P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153" priority="32" operator="greaterThan">
      <formula>20</formula>
    </cfRule>
  </conditionalFormatting>
  <conditionalFormatting sqref="P5:P12">
    <cfRule type="cellIs" dxfId="152" priority="33" operator="greaterThan">
      <formula>20</formula>
    </cfRule>
  </conditionalFormatting>
  <conditionalFormatting sqref="P15:P22">
    <cfRule type="cellIs" dxfId="151" priority="30" operator="greaterThan">
      <formula>20</formula>
    </cfRule>
  </conditionalFormatting>
  <conditionalFormatting sqref="P15:P22">
    <cfRule type="cellIs" dxfId="150" priority="31" operator="greaterThan">
      <formula>20</formula>
    </cfRule>
  </conditionalFormatting>
  <conditionalFormatting sqref="S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149" priority="27" operator="greaterThan">
      <formula>20</formula>
    </cfRule>
  </conditionalFormatting>
  <conditionalFormatting sqref="S5:S12">
    <cfRule type="cellIs" dxfId="148" priority="28" operator="greaterThan">
      <formula>20</formula>
    </cfRule>
  </conditionalFormatting>
  <conditionalFormatting sqref="S15:S22">
    <cfRule type="cellIs" dxfId="147" priority="25" operator="greaterThan">
      <formula>20</formula>
    </cfRule>
  </conditionalFormatting>
  <conditionalFormatting sqref="S15:S22">
    <cfRule type="cellIs" dxfId="146" priority="26" operator="greaterThan">
      <formula>20</formula>
    </cfRule>
  </conditionalFormatting>
  <conditionalFormatting sqref="V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45" priority="22" operator="greaterThan">
      <formula>20</formula>
    </cfRule>
  </conditionalFormatting>
  <conditionalFormatting sqref="V5:V12">
    <cfRule type="cellIs" dxfId="144" priority="23" operator="greaterThan">
      <formula>20</formula>
    </cfRule>
  </conditionalFormatting>
  <conditionalFormatting sqref="V15:V22">
    <cfRule type="cellIs" dxfId="143" priority="20" operator="greaterThan">
      <formula>20</formula>
    </cfRule>
  </conditionalFormatting>
  <conditionalFormatting sqref="V15:V22">
    <cfRule type="cellIs" dxfId="142" priority="21" operator="greaterThan">
      <formula>20</formula>
    </cfRule>
  </conditionalFormatting>
  <conditionalFormatting sqref="Y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141" priority="17" operator="greaterThan">
      <formula>20</formula>
    </cfRule>
  </conditionalFormatting>
  <conditionalFormatting sqref="Y5:Y12">
    <cfRule type="cellIs" dxfId="140" priority="18" operator="greaterThan">
      <formula>20</formula>
    </cfRule>
  </conditionalFormatting>
  <conditionalFormatting sqref="Y15:Y22">
    <cfRule type="cellIs" dxfId="139" priority="15" operator="greaterThan">
      <formula>20</formula>
    </cfRule>
  </conditionalFormatting>
  <conditionalFormatting sqref="Y15:Y22">
    <cfRule type="cellIs" dxfId="138" priority="16" operator="greaterThan">
      <formula>20</formula>
    </cfRule>
  </conditionalFormatting>
  <conditionalFormatting sqref="AB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137" priority="12" operator="greaterThan">
      <formula>20</formula>
    </cfRule>
  </conditionalFormatting>
  <conditionalFormatting sqref="AB5:AB12">
    <cfRule type="cellIs" dxfId="136" priority="13" operator="greaterThan">
      <formula>20</formula>
    </cfRule>
  </conditionalFormatting>
  <conditionalFormatting sqref="AB15:AB22">
    <cfRule type="cellIs" dxfId="135" priority="10" operator="greaterThan">
      <formula>20</formula>
    </cfRule>
  </conditionalFormatting>
  <conditionalFormatting sqref="AB15:AB22">
    <cfRule type="cellIs" dxfId="134" priority="11" operator="greaterThan">
      <formula>20</formula>
    </cfRule>
  </conditionalFormatting>
  <conditionalFormatting sqref="AE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2">
    <cfRule type="cellIs" dxfId="133" priority="7" operator="greaterThan">
      <formula>20</formula>
    </cfRule>
  </conditionalFormatting>
  <conditionalFormatting sqref="AE5:AE12">
    <cfRule type="cellIs" dxfId="132" priority="8" operator="greaterThan">
      <formula>20</formula>
    </cfRule>
  </conditionalFormatting>
  <conditionalFormatting sqref="AE15:AE22">
    <cfRule type="cellIs" dxfId="131" priority="5" operator="greaterThan">
      <formula>20</formula>
    </cfRule>
  </conditionalFormatting>
  <conditionalFormatting sqref="AE15:AE22">
    <cfRule type="cellIs" dxfId="130" priority="6" operator="greaterThan">
      <formula>20</formula>
    </cfRule>
  </conditionalFormatting>
  <conditionalFormatting sqref="AH5:AH12">
    <cfRule type="cellIs" dxfId="129" priority="3" operator="greaterThan">
      <formula>20</formula>
    </cfRule>
  </conditionalFormatting>
  <conditionalFormatting sqref="AH5:AH12">
    <cfRule type="cellIs" dxfId="128" priority="4" operator="greaterThan">
      <formula>20</formula>
    </cfRule>
  </conditionalFormatting>
  <conditionalFormatting sqref="AK5:AK12">
    <cfRule type="cellIs" dxfId="127" priority="1" operator="greaterThan">
      <formula>20</formula>
    </cfRule>
  </conditionalFormatting>
  <conditionalFormatting sqref="AK5:AK12">
    <cfRule type="cellIs" dxfId="126" priority="2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2"/>
  <sheetViews>
    <sheetView zoomScale="60" zoomScaleNormal="60" workbookViewId="0">
      <selection activeCell="AM29" sqref="AM29"/>
    </sheetView>
  </sheetViews>
  <sheetFormatPr defaultRowHeight="14" x14ac:dyDescent="0.3"/>
  <cols>
    <col min="11" max="11" width="9.09765625" customWidth="1"/>
  </cols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39</v>
      </c>
      <c r="E4" s="4" t="s">
        <v>18</v>
      </c>
      <c r="F4" s="4"/>
      <c r="G4" s="2" t="s">
        <v>39</v>
      </c>
      <c r="H4" s="4" t="s">
        <v>19</v>
      </c>
      <c r="I4" s="4"/>
      <c r="J4" s="2" t="s">
        <v>39</v>
      </c>
      <c r="K4" s="4" t="s">
        <v>20</v>
      </c>
      <c r="L4" s="4"/>
      <c r="M4" s="2" t="s">
        <v>39</v>
      </c>
      <c r="N4" s="4" t="s">
        <v>21</v>
      </c>
      <c r="O4" s="4"/>
      <c r="P4" s="2" t="s">
        <v>39</v>
      </c>
      <c r="Q4" s="4" t="s">
        <v>22</v>
      </c>
      <c r="R4" s="4"/>
      <c r="S4" s="2" t="s">
        <v>39</v>
      </c>
      <c r="T4" s="4" t="s">
        <v>23</v>
      </c>
      <c r="U4" s="4"/>
      <c r="V4" s="2" t="s">
        <v>39</v>
      </c>
      <c r="W4" s="4" t="s">
        <v>24</v>
      </c>
      <c r="X4" s="4"/>
      <c r="Y4" s="2" t="s">
        <v>39</v>
      </c>
      <c r="Z4" s="4" t="s">
        <v>25</v>
      </c>
      <c r="AA4" s="4"/>
      <c r="AB4" s="2" t="s">
        <v>39</v>
      </c>
      <c r="AC4" s="4" t="s">
        <v>26</v>
      </c>
      <c r="AD4" s="4"/>
      <c r="AE4" s="2" t="s">
        <v>39</v>
      </c>
      <c r="AF4" s="4" t="s">
        <v>27</v>
      </c>
      <c r="AG4" s="4"/>
      <c r="AH4" s="2" t="s">
        <v>39</v>
      </c>
      <c r="AI4" s="4" t="s">
        <v>28</v>
      </c>
      <c r="AJ4" s="4"/>
      <c r="AK4" s="2" t="s">
        <v>39</v>
      </c>
    </row>
    <row r="5" spans="1:37" x14ac:dyDescent="0.3">
      <c r="A5" t="s">
        <v>1</v>
      </c>
      <c r="B5">
        <v>14.02</v>
      </c>
      <c r="C5">
        <v>17.059999999999999</v>
      </c>
      <c r="D5">
        <f>_xlfn.STDEV.S(B5:C5)/AVERAGE(B5:C5)*100</f>
        <v>13.832719529003242</v>
      </c>
      <c r="E5">
        <v>72.61</v>
      </c>
      <c r="F5">
        <v>66.67</v>
      </c>
      <c r="G5">
        <f>_xlfn.STDEV.S(E5:F5)/AVERAGE(E5:F5)*100</f>
        <v>6.031324354175891</v>
      </c>
      <c r="H5">
        <v>8.06</v>
      </c>
      <c r="I5">
        <v>5.37</v>
      </c>
      <c r="J5">
        <f>_xlfn.STDEV.S(H5:I5)/AVERAGE(H5:I5)*100</f>
        <v>28.326392276869928</v>
      </c>
      <c r="K5">
        <v>85.4</v>
      </c>
      <c r="L5">
        <v>84.8</v>
      </c>
      <c r="M5">
        <f>_xlfn.STDEV.S(K5:L5)/AVERAGE(K5:L5)*100</f>
        <v>0.49854767181190895</v>
      </c>
      <c r="N5">
        <v>1.29</v>
      </c>
      <c r="O5">
        <v>0.77</v>
      </c>
      <c r="P5">
        <f>_xlfn.STDEV.S(N5:O5)/AVERAGE(N5:O5)*100</f>
        <v>35.69859477835</v>
      </c>
      <c r="Q5">
        <v>0.91</v>
      </c>
      <c r="R5">
        <v>0.47</v>
      </c>
      <c r="S5">
        <f>_xlfn.STDEV.S(Q5:R5)/AVERAGE(Q5:R5)*100</f>
        <v>45.090867206098714</v>
      </c>
      <c r="T5">
        <v>78.64</v>
      </c>
      <c r="U5">
        <v>85.15</v>
      </c>
      <c r="V5">
        <f>_xlfn.STDEV.S(T5:U5)/AVERAGE(T5:U5)*100</f>
        <v>5.6209355217344497</v>
      </c>
      <c r="W5">
        <v>79.03</v>
      </c>
      <c r="X5">
        <v>79.459999999999994</v>
      </c>
      <c r="Y5">
        <f>_xlfn.STDEV.S(W5:X5)/AVERAGE(W5:X5)*100</f>
        <v>0.3836909784973313</v>
      </c>
      <c r="Z5">
        <v>75.989999999999995</v>
      </c>
      <c r="AA5">
        <v>73.59</v>
      </c>
      <c r="AB5">
        <f>_xlfn.STDEV.S(Z5:AA5)/AVERAGE(Z5:AA5)*100</f>
        <v>2.2690951662624794</v>
      </c>
      <c r="AC5">
        <v>84.43</v>
      </c>
      <c r="AD5">
        <v>84.07</v>
      </c>
      <c r="AE5">
        <f>_xlfn.STDEV.S(AC5:AD5)/AVERAGE(AC5:AD5)*100</f>
        <v>0.30214651777705254</v>
      </c>
      <c r="AF5">
        <v>84.18</v>
      </c>
      <c r="AG5">
        <v>83.86</v>
      </c>
      <c r="AH5">
        <f>_xlfn.STDEV.S(AF5:AG5)/AVERAGE(AF5:AG5)*100</f>
        <v>0.26930989047810094</v>
      </c>
      <c r="AI5">
        <v>34.799999999999997</v>
      </c>
      <c r="AJ5">
        <v>23.55</v>
      </c>
      <c r="AK5">
        <f>_xlfn.STDEV.S(AI5:AJ5)/AVERAGE(AI5:AJ5)*100</f>
        <v>27.266328323388773</v>
      </c>
    </row>
    <row r="6" spans="1:37" x14ac:dyDescent="0.3">
      <c r="A6" t="s">
        <v>2</v>
      </c>
      <c r="B6">
        <v>33.479999999999997</v>
      </c>
      <c r="C6">
        <v>32.17</v>
      </c>
      <c r="D6">
        <f t="shared" ref="D6:D12" si="0">_xlfn.STDEV.S(B6:C6)/AVERAGE(B6:C6)*100</f>
        <v>2.8219646103712832</v>
      </c>
      <c r="E6">
        <v>74.819999999999993</v>
      </c>
      <c r="F6">
        <v>76.83</v>
      </c>
      <c r="G6">
        <f t="shared" ref="G6:G12" si="1">_xlfn.STDEV.S(E6:F6)/AVERAGE(E6:F6)*100</f>
        <v>1.8744274713946116</v>
      </c>
      <c r="H6">
        <v>51.38</v>
      </c>
      <c r="I6">
        <v>56.61</v>
      </c>
      <c r="J6">
        <f t="shared" ref="J6:J12" si="2">_xlfn.STDEV.S(H6:I6)/AVERAGE(H6:I6)*100</f>
        <v>6.8490942968897874</v>
      </c>
      <c r="K6">
        <v>85.72</v>
      </c>
      <c r="L6">
        <v>85.77</v>
      </c>
      <c r="M6">
        <f t="shared" ref="M6:M12" si="3">_xlfn.STDEV.S(K6:L6)/AVERAGE(K6:L6)*100</f>
        <v>4.1233120367747816E-2</v>
      </c>
      <c r="N6">
        <v>14.02</v>
      </c>
      <c r="O6">
        <v>12.41</v>
      </c>
      <c r="P6">
        <f t="shared" ref="P6:P12" si="4">_xlfn.STDEV.S(N6:O6)/AVERAGE(N6:O6)*100</f>
        <v>8.6147704707555128</v>
      </c>
      <c r="Q6">
        <v>10.01</v>
      </c>
      <c r="R6">
        <v>11.97</v>
      </c>
      <c r="S6">
        <f t="shared" ref="S6:S12" si="5">_xlfn.STDEV.S(Q6:R6)/AVERAGE(Q6:R6)*100</f>
        <v>12.61082157530149</v>
      </c>
      <c r="T6">
        <v>84.3</v>
      </c>
      <c r="U6">
        <v>87.51</v>
      </c>
      <c r="V6">
        <f t="shared" ref="V6:V12" si="6">_xlfn.STDEV.S(T6:U6)/AVERAGE(T6:U6)*100</f>
        <v>2.6422359206202466</v>
      </c>
      <c r="W6">
        <v>80.41</v>
      </c>
      <c r="X6">
        <v>82.71</v>
      </c>
      <c r="Y6">
        <f t="shared" ref="Y6:Y12" si="7">_xlfn.STDEV.S(W6:X6)/AVERAGE(W6:X6)*100</f>
        <v>1.9940480587653964</v>
      </c>
      <c r="Z6">
        <v>77.900000000000006</v>
      </c>
      <c r="AA6">
        <v>77.95</v>
      </c>
      <c r="AB6">
        <f t="shared" ref="AB6:AB12" si="8">_xlfn.STDEV.S(Z6:AA6)/AVERAGE(Z6:AA6)*100</f>
        <v>4.5370983714244931E-2</v>
      </c>
      <c r="AC6">
        <v>84.27</v>
      </c>
      <c r="AD6">
        <v>86.77</v>
      </c>
      <c r="AE6">
        <f t="shared" ref="AE6:AE12" si="9">_xlfn.STDEV.S(AC6:AD6)/AVERAGE(AC6:AD6)*100</f>
        <v>2.0670801601571198</v>
      </c>
      <c r="AF6">
        <v>87.16</v>
      </c>
      <c r="AG6">
        <v>85.62</v>
      </c>
      <c r="AH6">
        <f t="shared" ref="AH6:AH12" si="10">_xlfn.STDEV.S(AF6:AG6)/AVERAGE(AF6:AG6)*100</f>
        <v>1.2604982556167121</v>
      </c>
      <c r="AI6">
        <v>63.83</v>
      </c>
      <c r="AJ6">
        <v>66.33</v>
      </c>
      <c r="AK6">
        <f t="shared" ref="AK6:AK12" si="11">_xlfn.STDEV.S(AI6:AJ6)/AVERAGE(AI6:AJ6)*100</f>
        <v>2.7162983296963259</v>
      </c>
    </row>
    <row r="7" spans="1:37" x14ac:dyDescent="0.3">
      <c r="A7" t="s">
        <v>3</v>
      </c>
      <c r="B7">
        <v>67.790000000000006</v>
      </c>
      <c r="C7">
        <v>70.3</v>
      </c>
      <c r="D7">
        <f t="shared" si="0"/>
        <v>2.5705525682934725</v>
      </c>
      <c r="E7">
        <v>82.8</v>
      </c>
      <c r="F7">
        <v>82.5</v>
      </c>
      <c r="G7">
        <f t="shared" si="1"/>
        <v>0.2566630784706137</v>
      </c>
      <c r="H7">
        <v>76.23</v>
      </c>
      <c r="I7">
        <v>77.849999999999994</v>
      </c>
      <c r="J7">
        <f t="shared" si="2"/>
        <v>1.4869067828688995</v>
      </c>
      <c r="K7">
        <v>86.56</v>
      </c>
      <c r="L7">
        <v>89.74</v>
      </c>
      <c r="M7">
        <f t="shared" si="3"/>
        <v>2.5508786887954797</v>
      </c>
      <c r="N7">
        <v>64.27</v>
      </c>
      <c r="O7">
        <v>61.39</v>
      </c>
      <c r="P7">
        <f t="shared" si="4"/>
        <v>3.2412343304428672</v>
      </c>
      <c r="Q7">
        <v>59.18</v>
      </c>
      <c r="R7">
        <v>56</v>
      </c>
      <c r="S7">
        <f t="shared" si="5"/>
        <v>3.9044965517854155</v>
      </c>
      <c r="T7">
        <v>93.37</v>
      </c>
      <c r="U7">
        <v>93.62</v>
      </c>
      <c r="V7">
        <f t="shared" si="6"/>
        <v>0.18907609529561675</v>
      </c>
      <c r="W7">
        <v>93.52</v>
      </c>
      <c r="X7">
        <v>95.39</v>
      </c>
      <c r="Y7">
        <f t="shared" si="7"/>
        <v>1.3999149656649696</v>
      </c>
      <c r="Z7">
        <v>87.94</v>
      </c>
      <c r="AA7">
        <v>88.52</v>
      </c>
      <c r="AB7">
        <f t="shared" si="8"/>
        <v>0.46483274746480385</v>
      </c>
      <c r="AC7">
        <v>91.57</v>
      </c>
      <c r="AD7">
        <v>95.03</v>
      </c>
      <c r="AE7">
        <f t="shared" si="9"/>
        <v>2.6222823825353272</v>
      </c>
      <c r="AF7">
        <v>90</v>
      </c>
      <c r="AG7">
        <v>90.51</v>
      </c>
      <c r="AH7">
        <f t="shared" si="10"/>
        <v>0.39956175104442182</v>
      </c>
      <c r="AI7">
        <v>78.45</v>
      </c>
      <c r="AJ7">
        <v>80.959999999999994</v>
      </c>
      <c r="AK7">
        <f t="shared" si="11"/>
        <v>2.2267586986741459</v>
      </c>
    </row>
    <row r="8" spans="1:37" x14ac:dyDescent="0.3">
      <c r="A8" t="s">
        <v>4</v>
      </c>
      <c r="B8">
        <v>84.02</v>
      </c>
      <c r="C8">
        <v>77.55</v>
      </c>
      <c r="D8">
        <f t="shared" si="0"/>
        <v>5.6631563709561954</v>
      </c>
      <c r="E8">
        <v>64.290000000000006</v>
      </c>
      <c r="F8">
        <v>88.57</v>
      </c>
      <c r="G8">
        <f t="shared" si="1"/>
        <v>22.463106956966218</v>
      </c>
      <c r="H8">
        <v>88.42</v>
      </c>
      <c r="I8">
        <v>81.75</v>
      </c>
      <c r="J8">
        <f t="shared" si="2"/>
        <v>5.5431653411462332</v>
      </c>
      <c r="K8">
        <v>89.16</v>
      </c>
      <c r="L8">
        <v>90.61</v>
      </c>
      <c r="M8">
        <f t="shared" si="3"/>
        <v>1.1406851340273638</v>
      </c>
      <c r="N8">
        <v>83.03</v>
      </c>
      <c r="O8">
        <v>83.32</v>
      </c>
      <c r="P8">
        <f t="shared" si="4"/>
        <v>0.24654158887176819</v>
      </c>
      <c r="Q8">
        <v>82.88</v>
      </c>
      <c r="R8">
        <v>81.12</v>
      </c>
      <c r="S8">
        <f t="shared" si="5"/>
        <v>1.5176926035223379</v>
      </c>
      <c r="T8">
        <v>91.92</v>
      </c>
      <c r="U8">
        <v>93.31</v>
      </c>
      <c r="V8">
        <f t="shared" si="6"/>
        <v>1.0612518769630204</v>
      </c>
      <c r="W8">
        <v>94.04</v>
      </c>
      <c r="X8">
        <v>89.48</v>
      </c>
      <c r="Y8">
        <f t="shared" si="7"/>
        <v>3.5139569771258259</v>
      </c>
      <c r="Z8">
        <v>95.36</v>
      </c>
      <c r="AA8">
        <v>89.04</v>
      </c>
      <c r="AB8">
        <f t="shared" si="8"/>
        <v>4.8469792376344634</v>
      </c>
      <c r="AC8">
        <v>92.33</v>
      </c>
      <c r="AD8">
        <v>94.06</v>
      </c>
      <c r="AE8">
        <f t="shared" si="9"/>
        <v>1.3126184145637965</v>
      </c>
      <c r="AF8">
        <v>90.99</v>
      </c>
      <c r="AG8">
        <v>90.91</v>
      </c>
      <c r="AH8">
        <f t="shared" si="10"/>
        <v>6.2197407910854978E-2</v>
      </c>
      <c r="AI8">
        <v>83.68</v>
      </c>
      <c r="AJ8">
        <v>84.53</v>
      </c>
      <c r="AK8">
        <f t="shared" si="11"/>
        <v>0.71463142977059801</v>
      </c>
    </row>
    <row r="9" spans="1:37" x14ac:dyDescent="0.3">
      <c r="A9" t="s">
        <v>5</v>
      </c>
      <c r="B9">
        <v>85.99</v>
      </c>
      <c r="C9">
        <v>84.41</v>
      </c>
      <c r="D9">
        <f t="shared" si="0"/>
        <v>1.3113013078342066</v>
      </c>
      <c r="E9">
        <v>89.12</v>
      </c>
      <c r="F9">
        <v>89.83</v>
      </c>
      <c r="G9">
        <f t="shared" si="1"/>
        <v>0.56110177663307559</v>
      </c>
      <c r="H9">
        <v>88.81</v>
      </c>
      <c r="I9">
        <v>89.17</v>
      </c>
      <c r="J9">
        <f t="shared" si="2"/>
        <v>0.28605286125087837</v>
      </c>
      <c r="K9">
        <v>95.56</v>
      </c>
      <c r="L9">
        <v>92.52</v>
      </c>
      <c r="M9">
        <f t="shared" si="3"/>
        <v>2.2858407218280616</v>
      </c>
      <c r="N9">
        <v>87.77</v>
      </c>
      <c r="O9">
        <v>88.47</v>
      </c>
      <c r="P9">
        <f t="shared" si="4"/>
        <v>0.56170534138740946</v>
      </c>
      <c r="Q9">
        <v>86.84</v>
      </c>
      <c r="R9">
        <v>87.91</v>
      </c>
      <c r="S9">
        <f t="shared" si="5"/>
        <v>0.86592761759038739</v>
      </c>
      <c r="T9">
        <v>91.82</v>
      </c>
      <c r="U9">
        <v>88.83</v>
      </c>
      <c r="V9">
        <f t="shared" si="6"/>
        <v>2.3407132861862983</v>
      </c>
      <c r="W9">
        <v>90.29</v>
      </c>
      <c r="X9">
        <v>89.05</v>
      </c>
      <c r="Y9">
        <f t="shared" si="7"/>
        <v>0.97782135460167885</v>
      </c>
      <c r="Z9">
        <v>89.87</v>
      </c>
      <c r="AA9">
        <v>87.07</v>
      </c>
      <c r="AB9">
        <f t="shared" si="8"/>
        <v>2.2379326182009054</v>
      </c>
      <c r="AC9">
        <v>88.43</v>
      </c>
      <c r="AD9">
        <v>89.57</v>
      </c>
      <c r="AE9">
        <f t="shared" si="9"/>
        <v>0.90573228151983654</v>
      </c>
      <c r="AF9">
        <v>94.72</v>
      </c>
      <c r="AG9">
        <v>90.79</v>
      </c>
      <c r="AH9">
        <f t="shared" si="10"/>
        <v>2.9959890572617396</v>
      </c>
      <c r="AI9">
        <v>90.22</v>
      </c>
      <c r="AJ9">
        <v>90.2</v>
      </c>
      <c r="AK9">
        <f t="shared" si="11"/>
        <v>1.5676904582339137E-2</v>
      </c>
    </row>
    <row r="10" spans="1:37" x14ac:dyDescent="0.3">
      <c r="A10" t="s">
        <v>6</v>
      </c>
      <c r="B10">
        <v>87.87</v>
      </c>
      <c r="C10">
        <v>87.37</v>
      </c>
      <c r="D10">
        <f t="shared" si="0"/>
        <v>0.40350763592019379</v>
      </c>
      <c r="E10">
        <v>85.54</v>
      </c>
      <c r="F10">
        <v>88.34</v>
      </c>
      <c r="G10">
        <f t="shared" si="1"/>
        <v>2.2773165255605372</v>
      </c>
      <c r="H10">
        <v>87.6</v>
      </c>
      <c r="I10">
        <v>88.03</v>
      </c>
      <c r="J10">
        <f t="shared" si="2"/>
        <v>0.34624598976281984</v>
      </c>
      <c r="K10">
        <v>91.51</v>
      </c>
      <c r="L10">
        <v>91.18</v>
      </c>
      <c r="M10">
        <f t="shared" si="3"/>
        <v>0.25545485553840874</v>
      </c>
      <c r="N10">
        <v>87.72</v>
      </c>
      <c r="O10">
        <v>91.77</v>
      </c>
      <c r="P10">
        <f t="shared" si="4"/>
        <v>3.1910217436130317</v>
      </c>
      <c r="Q10">
        <v>88.66</v>
      </c>
      <c r="R10">
        <v>91.13</v>
      </c>
      <c r="S10">
        <f t="shared" si="5"/>
        <v>1.942881972891453</v>
      </c>
      <c r="T10">
        <v>97.88</v>
      </c>
      <c r="U10">
        <v>96.89</v>
      </c>
      <c r="V10">
        <f t="shared" si="6"/>
        <v>0.71883320159642494</v>
      </c>
      <c r="W10">
        <v>97.77</v>
      </c>
      <c r="X10">
        <v>94.99</v>
      </c>
      <c r="Y10">
        <f t="shared" si="7"/>
        <v>2.039590010062879</v>
      </c>
      <c r="Z10">
        <v>92.53</v>
      </c>
      <c r="AA10">
        <v>90.21</v>
      </c>
      <c r="AB10">
        <f t="shared" si="8"/>
        <v>1.7954336569473519</v>
      </c>
      <c r="AC10">
        <v>89.82</v>
      </c>
      <c r="AD10">
        <v>95.9</v>
      </c>
      <c r="AE10">
        <f t="shared" si="9"/>
        <v>4.6297751772713953</v>
      </c>
      <c r="AF10">
        <v>96</v>
      </c>
      <c r="AG10">
        <v>93.41</v>
      </c>
      <c r="AH10">
        <f t="shared" si="10"/>
        <v>1.9338013444624471</v>
      </c>
      <c r="AI10">
        <v>95.14</v>
      </c>
      <c r="AJ10">
        <v>93.4</v>
      </c>
      <c r="AK10">
        <f t="shared" si="11"/>
        <v>1.3051509486205461</v>
      </c>
    </row>
    <row r="11" spans="1:37" x14ac:dyDescent="0.3">
      <c r="A11" t="s">
        <v>7</v>
      </c>
      <c r="B11">
        <v>81.97</v>
      </c>
      <c r="C11">
        <v>83.23</v>
      </c>
      <c r="D11">
        <f t="shared" si="0"/>
        <v>1.0786374628269413</v>
      </c>
      <c r="E11">
        <v>88.97</v>
      </c>
      <c r="F11">
        <v>88.93</v>
      </c>
      <c r="G11">
        <f t="shared" si="1"/>
        <v>3.1797944066842353E-2</v>
      </c>
      <c r="H11">
        <v>85.69</v>
      </c>
      <c r="I11">
        <v>91.87</v>
      </c>
      <c r="J11">
        <f t="shared" si="2"/>
        <v>4.9221895784330583</v>
      </c>
      <c r="K11">
        <v>91.95</v>
      </c>
      <c r="L11">
        <v>89.12</v>
      </c>
      <c r="M11">
        <f t="shared" si="3"/>
        <v>2.210318871991968</v>
      </c>
      <c r="N11">
        <v>90.01</v>
      </c>
      <c r="O11">
        <v>89.43</v>
      </c>
      <c r="P11">
        <f t="shared" si="4"/>
        <v>0.45711316661635798</v>
      </c>
      <c r="Q11">
        <v>92.23</v>
      </c>
      <c r="R11">
        <v>94.2</v>
      </c>
      <c r="S11">
        <f t="shared" si="5"/>
        <v>1.4943950640320738</v>
      </c>
      <c r="T11">
        <v>96.14</v>
      </c>
      <c r="U11">
        <v>95.24</v>
      </c>
      <c r="V11">
        <f t="shared" si="6"/>
        <v>0.66506019758375678</v>
      </c>
      <c r="W11">
        <v>95.83</v>
      </c>
      <c r="X11">
        <v>96.74</v>
      </c>
      <c r="Y11">
        <f t="shared" si="7"/>
        <v>0.66829430428390291</v>
      </c>
      <c r="Z11">
        <v>94.32</v>
      </c>
      <c r="AA11">
        <v>91.9</v>
      </c>
      <c r="AB11">
        <f t="shared" si="8"/>
        <v>1.8378245198919945</v>
      </c>
      <c r="AC11">
        <v>90.82</v>
      </c>
      <c r="AD11">
        <v>95.61</v>
      </c>
      <c r="AE11">
        <f t="shared" si="9"/>
        <v>3.6335798765043901</v>
      </c>
      <c r="AF11">
        <v>94.22</v>
      </c>
      <c r="AG11">
        <v>89.87</v>
      </c>
      <c r="AH11">
        <f t="shared" si="10"/>
        <v>3.3417507720804798</v>
      </c>
      <c r="AI11">
        <v>91.65</v>
      </c>
      <c r="AJ11">
        <v>91.35</v>
      </c>
      <c r="AK11">
        <f t="shared" si="11"/>
        <v>0.23183828891363092</v>
      </c>
    </row>
    <row r="12" spans="1:37" x14ac:dyDescent="0.3">
      <c r="A12" t="s">
        <v>8</v>
      </c>
      <c r="B12">
        <v>87</v>
      </c>
      <c r="C12">
        <v>89.35</v>
      </c>
      <c r="D12">
        <f t="shared" si="0"/>
        <v>1.8845488355978257</v>
      </c>
      <c r="E12">
        <v>91.59</v>
      </c>
      <c r="F12">
        <v>90.95</v>
      </c>
      <c r="G12">
        <f t="shared" si="1"/>
        <v>0.49583471015601049</v>
      </c>
      <c r="H12">
        <v>90.92</v>
      </c>
      <c r="I12">
        <v>91.09</v>
      </c>
      <c r="J12">
        <f t="shared" si="2"/>
        <v>0.13208961353960144</v>
      </c>
      <c r="K12">
        <v>90.84</v>
      </c>
      <c r="L12">
        <v>91.68</v>
      </c>
      <c r="M12">
        <f t="shared" si="3"/>
        <v>0.65085436795606211</v>
      </c>
      <c r="N12">
        <v>91.86</v>
      </c>
      <c r="O12">
        <v>91.06</v>
      </c>
      <c r="P12">
        <f t="shared" si="4"/>
        <v>0.61850582216185879</v>
      </c>
      <c r="Q12">
        <v>92.34</v>
      </c>
      <c r="R12">
        <v>93.31</v>
      </c>
      <c r="S12">
        <f t="shared" si="5"/>
        <v>0.73891039886986287</v>
      </c>
      <c r="T12">
        <v>94.45</v>
      </c>
      <c r="U12">
        <v>93.41</v>
      </c>
      <c r="V12">
        <f t="shared" si="6"/>
        <v>0.78291392785480007</v>
      </c>
      <c r="W12">
        <v>96.86</v>
      </c>
      <c r="X12">
        <v>94.51</v>
      </c>
      <c r="Y12">
        <f t="shared" si="7"/>
        <v>1.7366368143265742</v>
      </c>
      <c r="Z12">
        <v>92.43</v>
      </c>
      <c r="AA12">
        <v>90.91</v>
      </c>
      <c r="AB12">
        <f t="shared" si="8"/>
        <v>1.1724689728412343</v>
      </c>
      <c r="AC12">
        <v>93.07</v>
      </c>
      <c r="AD12">
        <v>94.76</v>
      </c>
      <c r="AE12">
        <f t="shared" si="9"/>
        <v>1.2724383327533129</v>
      </c>
      <c r="AF12">
        <v>91.87</v>
      </c>
      <c r="AG12">
        <v>87.93</v>
      </c>
      <c r="AH12">
        <f t="shared" si="10"/>
        <v>3.0989996861790825</v>
      </c>
      <c r="AI12">
        <v>91.28</v>
      </c>
      <c r="AJ12">
        <v>92.59</v>
      </c>
      <c r="AK12">
        <f t="shared" si="11"/>
        <v>1.0075704392825136</v>
      </c>
    </row>
    <row r="14" spans="1:37" x14ac:dyDescent="0.3">
      <c r="B14" s="4" t="s">
        <v>29</v>
      </c>
      <c r="C14" s="4"/>
      <c r="D14" s="2" t="s">
        <v>39</v>
      </c>
      <c r="E14" s="4" t="s">
        <v>30</v>
      </c>
      <c r="F14" s="4"/>
      <c r="G14" s="2" t="s">
        <v>39</v>
      </c>
      <c r="H14" s="4" t="s">
        <v>31</v>
      </c>
      <c r="I14" s="4"/>
      <c r="J14" s="2" t="s">
        <v>39</v>
      </c>
      <c r="K14" s="4" t="s">
        <v>32</v>
      </c>
      <c r="L14" s="4"/>
      <c r="M14" s="2" t="s">
        <v>39</v>
      </c>
      <c r="N14" s="4" t="s">
        <v>33</v>
      </c>
      <c r="O14" s="4"/>
      <c r="P14" s="2" t="s">
        <v>39</v>
      </c>
      <c r="Q14" s="4" t="s">
        <v>34</v>
      </c>
      <c r="R14" s="4"/>
      <c r="S14" s="2" t="s">
        <v>39</v>
      </c>
      <c r="T14" s="3" t="s">
        <v>35</v>
      </c>
      <c r="U14" s="3"/>
      <c r="V14" s="2" t="s">
        <v>39</v>
      </c>
      <c r="W14" s="3" t="s">
        <v>36</v>
      </c>
      <c r="X14" s="3"/>
      <c r="Y14" s="2" t="s">
        <v>39</v>
      </c>
      <c r="Z14" s="3" t="s">
        <v>37</v>
      </c>
      <c r="AA14" s="3"/>
      <c r="AB14" s="2" t="s">
        <v>39</v>
      </c>
      <c r="AC14" s="3"/>
      <c r="AD14" s="3"/>
      <c r="AE14" s="1"/>
    </row>
    <row r="15" spans="1:37" x14ac:dyDescent="0.3">
      <c r="A15" t="s">
        <v>9</v>
      </c>
      <c r="B15">
        <v>70.69</v>
      </c>
      <c r="C15">
        <v>68.400000000000006</v>
      </c>
      <c r="D15">
        <f>_xlfn.STDEV.S(B15:C15)/AVERAGE(B15:C15)*100</f>
        <v>2.3283838218666877</v>
      </c>
      <c r="E15">
        <v>84.45</v>
      </c>
      <c r="F15">
        <v>84.71</v>
      </c>
      <c r="G15">
        <f>_xlfn.STDEV.S(E15:F15)/AVERAGE(E15:F15)*100</f>
        <v>0.21736552743969725</v>
      </c>
      <c r="H15">
        <v>16.45</v>
      </c>
      <c r="I15">
        <v>7.78</v>
      </c>
      <c r="J15">
        <f>_xlfn.STDEV.S(H15:I15)/AVERAGE(H15:I15)*100</f>
        <v>50.603514592549459</v>
      </c>
      <c r="K15">
        <v>90.86</v>
      </c>
      <c r="L15">
        <v>89.42</v>
      </c>
      <c r="M15">
        <f>_xlfn.STDEV.S(K15:L15)/AVERAGE(K15:L15)*100</f>
        <v>1.129613673073693</v>
      </c>
      <c r="N15">
        <v>80.87</v>
      </c>
      <c r="O15">
        <v>79.430000000000007</v>
      </c>
      <c r="P15">
        <f>_xlfn.STDEV.S(N15:O15)/AVERAGE(N15:O15)*100</f>
        <v>1.2704101870350926</v>
      </c>
      <c r="Q15">
        <v>88.15</v>
      </c>
      <c r="R15">
        <v>84.07</v>
      </c>
      <c r="S15">
        <f>_xlfn.STDEV.S(Q15:R15)/AVERAGE(Q15:R15)*100</f>
        <v>3.3503607795158783</v>
      </c>
      <c r="T15">
        <v>6.24</v>
      </c>
      <c r="U15">
        <v>7.41</v>
      </c>
      <c r="V15">
        <f>_xlfn.STDEV.S(T15:U15)/AVERAGE(T15:U15)*100</f>
        <v>12.121830534626527</v>
      </c>
      <c r="W15">
        <v>91.75</v>
      </c>
      <c r="X15">
        <v>92.64</v>
      </c>
      <c r="Y15">
        <f>_xlfn.STDEV.S(W15:X15)/AVERAGE(W15:X15)*100</f>
        <v>0.68260213162972794</v>
      </c>
      <c r="Z15">
        <v>2.96</v>
      </c>
      <c r="AA15">
        <v>7.0000000000000007E-2</v>
      </c>
      <c r="AB15">
        <f>_xlfn.STDEV.S(Z15:AA15)/AVERAGE(Z15:AA15)*100</f>
        <v>134.88703614713677</v>
      </c>
    </row>
    <row r="16" spans="1:37" x14ac:dyDescent="0.3">
      <c r="A16" t="s">
        <v>10</v>
      </c>
      <c r="B16">
        <v>78.650000000000006</v>
      </c>
      <c r="C16">
        <v>74.599999999999994</v>
      </c>
      <c r="D16">
        <f t="shared" ref="D16:D22" si="12">_xlfn.STDEV.S(B16:C16)/AVERAGE(B16:C16)*100</f>
        <v>3.7373996264998701</v>
      </c>
      <c r="E16">
        <v>81.099999999999994</v>
      </c>
      <c r="F16">
        <v>85.55</v>
      </c>
      <c r="G16">
        <f t="shared" ref="G16:G22" si="13">_xlfn.STDEV.S(E16:F16)/AVERAGE(E16:F16)*100</f>
        <v>3.7763278443205985</v>
      </c>
      <c r="H16">
        <v>54.45</v>
      </c>
      <c r="I16">
        <v>52.27</v>
      </c>
      <c r="J16">
        <f t="shared" ref="J16:J22" si="14">_xlfn.STDEV.S(H16:I16)/AVERAGE(H16:I16)*100</f>
        <v>2.8888545408295978</v>
      </c>
      <c r="K16">
        <v>90.47</v>
      </c>
      <c r="L16">
        <v>91.31</v>
      </c>
      <c r="M16">
        <f t="shared" ref="M16:M22" si="15">_xlfn.STDEV.S(K16:L16)/AVERAGE(K16:L16)*100</f>
        <v>0.65350390163571603</v>
      </c>
      <c r="N16">
        <v>85.56</v>
      </c>
      <c r="O16">
        <v>87.1</v>
      </c>
      <c r="P16">
        <f t="shared" ref="P16:P22" si="16">_xlfn.STDEV.S(N16:O16)/AVERAGE(N16:O16)*100</f>
        <v>1.26137431139497</v>
      </c>
      <c r="Q16">
        <v>86.57</v>
      </c>
      <c r="R16">
        <v>89.41</v>
      </c>
      <c r="S16">
        <f t="shared" ref="S16:S22" si="17">_xlfn.STDEV.S(Q16:R16)/AVERAGE(Q16:R16)*100</f>
        <v>2.2822857808498664</v>
      </c>
      <c r="T16">
        <v>16.66</v>
      </c>
      <c r="U16">
        <v>23.5</v>
      </c>
      <c r="V16">
        <f t="shared" ref="V16:V22" si="18">_xlfn.STDEV.S(T16:U16)/AVERAGE(T16:U16)*100</f>
        <v>24.086705096195246</v>
      </c>
      <c r="W16">
        <v>89.9</v>
      </c>
      <c r="X16">
        <v>93.13</v>
      </c>
      <c r="Y16">
        <f t="shared" ref="Y16:Y22" si="19">_xlfn.STDEV.S(W16:X16)/AVERAGE(W16:X16)*100</f>
        <v>2.4957164434601333</v>
      </c>
      <c r="Z16">
        <v>2.0299999999999998</v>
      </c>
      <c r="AA16">
        <v>0.14000000000000001</v>
      </c>
      <c r="AB16">
        <f t="shared" ref="AB16:AB22" si="20">_xlfn.STDEV.S(Z16:AA16)/AVERAGE(Z16:AA16)*100</f>
        <v>123.17343930346307</v>
      </c>
    </row>
    <row r="17" spans="1:28" x14ac:dyDescent="0.3">
      <c r="A17" t="s">
        <v>11</v>
      </c>
      <c r="B17">
        <v>84.23</v>
      </c>
      <c r="C17">
        <v>85.96</v>
      </c>
      <c r="D17">
        <f t="shared" si="12"/>
        <v>1.4375635835862508</v>
      </c>
      <c r="E17">
        <v>85.46</v>
      </c>
      <c r="F17">
        <v>85.05</v>
      </c>
      <c r="G17">
        <f t="shared" si="13"/>
        <v>0.34005487101810111</v>
      </c>
      <c r="H17">
        <v>78.03</v>
      </c>
      <c r="I17">
        <v>79.209999999999994</v>
      </c>
      <c r="J17">
        <f t="shared" si="14"/>
        <v>1.0612897504453331</v>
      </c>
      <c r="K17">
        <v>88.4</v>
      </c>
      <c r="L17">
        <v>90.94</v>
      </c>
      <c r="M17">
        <f t="shared" si="15"/>
        <v>2.002956645716321</v>
      </c>
      <c r="N17">
        <v>89.26</v>
      </c>
      <c r="O17">
        <v>90.5</v>
      </c>
      <c r="P17">
        <f t="shared" si="16"/>
        <v>0.97553672526848623</v>
      </c>
      <c r="Q17">
        <v>91.23</v>
      </c>
      <c r="R17">
        <v>90.27</v>
      </c>
      <c r="S17">
        <f t="shared" si="17"/>
        <v>0.74801378505684979</v>
      </c>
      <c r="T17">
        <v>62.55</v>
      </c>
      <c r="U17">
        <v>64.62</v>
      </c>
      <c r="V17">
        <f t="shared" si="18"/>
        <v>2.3019753669201206</v>
      </c>
      <c r="W17">
        <v>85.24</v>
      </c>
      <c r="X17">
        <v>91.64</v>
      </c>
      <c r="Y17">
        <f t="shared" si="19"/>
        <v>5.117009723647568</v>
      </c>
      <c r="Z17">
        <v>1.74</v>
      </c>
      <c r="AA17">
        <v>0</v>
      </c>
      <c r="AB17">
        <f t="shared" si="20"/>
        <v>141.42135623730948</v>
      </c>
    </row>
    <row r="18" spans="1:28" x14ac:dyDescent="0.3">
      <c r="A18" t="s">
        <v>12</v>
      </c>
      <c r="B18">
        <v>87.35</v>
      </c>
      <c r="C18">
        <v>84.2</v>
      </c>
      <c r="D18">
        <f t="shared" si="12"/>
        <v>2.5967780364180921</v>
      </c>
      <c r="E18">
        <v>86.93</v>
      </c>
      <c r="F18">
        <v>86.82</v>
      </c>
      <c r="G18">
        <f t="shared" si="13"/>
        <v>8.9532944956005611E-2</v>
      </c>
      <c r="H18">
        <v>82.43</v>
      </c>
      <c r="I18">
        <v>83.72</v>
      </c>
      <c r="J18">
        <f t="shared" si="14"/>
        <v>1.098005113127464</v>
      </c>
      <c r="K18">
        <v>89.37</v>
      </c>
      <c r="L18">
        <v>93.09</v>
      </c>
      <c r="M18">
        <f t="shared" si="15"/>
        <v>2.883302889415714</v>
      </c>
      <c r="N18">
        <v>90.27</v>
      </c>
      <c r="O18">
        <v>90.06</v>
      </c>
      <c r="P18">
        <f t="shared" si="16"/>
        <v>0.16468965124956533</v>
      </c>
      <c r="Q18">
        <v>89.41</v>
      </c>
      <c r="R18">
        <v>90.68</v>
      </c>
      <c r="S18">
        <f t="shared" si="17"/>
        <v>0.99730758188341673</v>
      </c>
      <c r="T18">
        <v>83.29</v>
      </c>
      <c r="U18">
        <v>76.209999999999994</v>
      </c>
      <c r="V18">
        <f t="shared" si="18"/>
        <v>6.2775122392486091</v>
      </c>
      <c r="W18">
        <v>89.88</v>
      </c>
      <c r="X18">
        <v>90.2</v>
      </c>
      <c r="Y18">
        <f t="shared" si="19"/>
        <v>0.25130405373134213</v>
      </c>
      <c r="Z18">
        <v>1.02</v>
      </c>
      <c r="AA18">
        <v>0</v>
      </c>
      <c r="AB18">
        <f t="shared" si="20"/>
        <v>141.42135623730948</v>
      </c>
    </row>
    <row r="19" spans="1:28" x14ac:dyDescent="0.3">
      <c r="A19" t="s">
        <v>13</v>
      </c>
      <c r="B19">
        <v>92.02</v>
      </c>
      <c r="C19">
        <v>94.95</v>
      </c>
      <c r="D19">
        <f t="shared" si="12"/>
        <v>2.2162088772279929</v>
      </c>
      <c r="E19">
        <v>94.45</v>
      </c>
      <c r="F19">
        <v>96.69</v>
      </c>
      <c r="G19">
        <f t="shared" si="13"/>
        <v>1.6573393218142336</v>
      </c>
      <c r="H19">
        <v>92.33</v>
      </c>
      <c r="I19">
        <v>92.11</v>
      </c>
      <c r="J19">
        <f t="shared" si="14"/>
        <v>0.16868736918351732</v>
      </c>
      <c r="K19">
        <v>98.03</v>
      </c>
      <c r="L19">
        <v>97.26</v>
      </c>
      <c r="M19">
        <f t="shared" si="15"/>
        <v>0.55760379078666467</v>
      </c>
      <c r="N19">
        <v>95.91</v>
      </c>
      <c r="O19">
        <v>96.96</v>
      </c>
      <c r="P19">
        <f t="shared" si="16"/>
        <v>0.76990938999934966</v>
      </c>
      <c r="Q19">
        <v>94.71</v>
      </c>
      <c r="R19">
        <v>92.26</v>
      </c>
      <c r="S19">
        <f t="shared" si="17"/>
        <v>1.8531439417094009</v>
      </c>
      <c r="T19">
        <v>83.83</v>
      </c>
      <c r="U19">
        <v>83.05</v>
      </c>
      <c r="V19">
        <f t="shared" si="18"/>
        <v>0.66100585969020598</v>
      </c>
      <c r="W19">
        <v>90.12</v>
      </c>
      <c r="X19">
        <v>93.68</v>
      </c>
      <c r="Y19">
        <f t="shared" si="19"/>
        <v>2.7391731675996853</v>
      </c>
      <c r="Z19">
        <v>0.24</v>
      </c>
      <c r="AA19">
        <v>0.74</v>
      </c>
      <c r="AB19">
        <f t="shared" si="20"/>
        <v>72.153753182300775</v>
      </c>
    </row>
    <row r="20" spans="1:28" x14ac:dyDescent="0.3">
      <c r="A20" t="s">
        <v>14</v>
      </c>
      <c r="B20">
        <v>91.74</v>
      </c>
      <c r="C20">
        <v>91.18</v>
      </c>
      <c r="D20">
        <f t="shared" si="12"/>
        <v>0.4329540755132934</v>
      </c>
      <c r="E20">
        <v>90.81</v>
      </c>
      <c r="F20">
        <v>89.13</v>
      </c>
      <c r="G20">
        <f t="shared" si="13"/>
        <v>1.3203727824757194</v>
      </c>
      <c r="H20">
        <v>88.75</v>
      </c>
      <c r="I20">
        <v>88.45</v>
      </c>
      <c r="J20">
        <f t="shared" si="14"/>
        <v>0.23942667534532988</v>
      </c>
      <c r="K20">
        <v>91.46</v>
      </c>
      <c r="L20">
        <v>93.02</v>
      </c>
      <c r="M20">
        <f t="shared" si="15"/>
        <v>1.1958874443311098</v>
      </c>
      <c r="N20">
        <v>93.66</v>
      </c>
      <c r="O20">
        <v>94.74</v>
      </c>
      <c r="P20">
        <f t="shared" si="16"/>
        <v>0.81069567269795151</v>
      </c>
      <c r="Q20">
        <v>94.67</v>
      </c>
      <c r="R20">
        <v>92.72</v>
      </c>
      <c r="S20">
        <f t="shared" si="17"/>
        <v>1.4716454702105446</v>
      </c>
      <c r="T20">
        <v>87.74</v>
      </c>
      <c r="U20">
        <v>86.94</v>
      </c>
      <c r="V20">
        <f t="shared" si="18"/>
        <v>0.64768196124254174</v>
      </c>
      <c r="W20">
        <v>90.74</v>
      </c>
      <c r="X20">
        <v>92.93</v>
      </c>
      <c r="Y20">
        <f t="shared" si="19"/>
        <v>1.6862458221795038</v>
      </c>
      <c r="Z20">
        <v>2.0499999999999998</v>
      </c>
      <c r="AA20">
        <v>8.32</v>
      </c>
      <c r="AB20">
        <f t="shared" si="20"/>
        <v>85.507415969906504</v>
      </c>
    </row>
    <row r="21" spans="1:28" x14ac:dyDescent="0.3">
      <c r="A21" t="s">
        <v>15</v>
      </c>
      <c r="B21">
        <v>92.64</v>
      </c>
      <c r="C21">
        <v>89.26</v>
      </c>
      <c r="D21">
        <f t="shared" si="12"/>
        <v>2.6278404842336749</v>
      </c>
      <c r="E21">
        <v>90.49</v>
      </c>
      <c r="F21">
        <v>88.3</v>
      </c>
      <c r="G21">
        <f t="shared" si="13"/>
        <v>1.7322712129297362</v>
      </c>
      <c r="H21">
        <v>89.88</v>
      </c>
      <c r="I21">
        <v>86.37</v>
      </c>
      <c r="J21">
        <f t="shared" si="14"/>
        <v>2.8163912646408797</v>
      </c>
      <c r="K21">
        <v>93.25</v>
      </c>
      <c r="L21">
        <v>94.08</v>
      </c>
      <c r="M21">
        <f t="shared" si="15"/>
        <v>0.62659331488264902</v>
      </c>
      <c r="N21">
        <v>93.31</v>
      </c>
      <c r="O21">
        <v>92.81</v>
      </c>
      <c r="P21">
        <f t="shared" si="16"/>
        <v>0.37991982655627959</v>
      </c>
      <c r="Q21">
        <v>94.52</v>
      </c>
      <c r="R21">
        <v>93.73</v>
      </c>
      <c r="S21">
        <f t="shared" si="17"/>
        <v>0.59348138872495826</v>
      </c>
      <c r="T21">
        <v>88.82</v>
      </c>
      <c r="U21">
        <v>89.79</v>
      </c>
      <c r="V21">
        <f t="shared" si="18"/>
        <v>0.76803491154018289</v>
      </c>
      <c r="W21">
        <v>92.15</v>
      </c>
      <c r="X21">
        <v>92.71</v>
      </c>
      <c r="Y21">
        <f t="shared" si="19"/>
        <v>0.42841047004701743</v>
      </c>
      <c r="Z21">
        <v>0.25</v>
      </c>
      <c r="AA21">
        <v>0.51</v>
      </c>
      <c r="AB21">
        <f t="shared" si="20"/>
        <v>48.380990291711143</v>
      </c>
    </row>
    <row r="22" spans="1:28" x14ac:dyDescent="0.3">
      <c r="A22" t="s">
        <v>16</v>
      </c>
      <c r="B22">
        <v>87.09</v>
      </c>
      <c r="C22">
        <v>85.8</v>
      </c>
      <c r="D22">
        <f t="shared" si="12"/>
        <v>1.0552001246233451</v>
      </c>
      <c r="E22">
        <v>89.14</v>
      </c>
      <c r="F22">
        <v>89.84</v>
      </c>
      <c r="G22">
        <f t="shared" si="13"/>
        <v>0.55310620944304978</v>
      </c>
      <c r="H22">
        <v>84.91</v>
      </c>
      <c r="I22">
        <v>88.66</v>
      </c>
      <c r="J22">
        <f t="shared" si="14"/>
        <v>3.0554248193231013</v>
      </c>
      <c r="K22">
        <v>87.07</v>
      </c>
      <c r="L22">
        <v>94.33</v>
      </c>
      <c r="M22">
        <f t="shared" si="15"/>
        <v>5.6599726917467912</v>
      </c>
      <c r="N22">
        <v>90.33</v>
      </c>
      <c r="O22">
        <v>93.77</v>
      </c>
      <c r="P22">
        <f t="shared" si="16"/>
        <v>2.6425283294749833</v>
      </c>
      <c r="Q22">
        <v>90.02</v>
      </c>
      <c r="R22">
        <v>92.67</v>
      </c>
      <c r="S22">
        <f t="shared" si="17"/>
        <v>2.0513799005357218</v>
      </c>
      <c r="T22">
        <v>91.37</v>
      </c>
      <c r="U22">
        <v>89.76</v>
      </c>
      <c r="V22">
        <f t="shared" si="18"/>
        <v>1.2570440211012435</v>
      </c>
      <c r="W22">
        <v>91.2</v>
      </c>
      <c r="X22">
        <v>93.75</v>
      </c>
      <c r="Y22">
        <f t="shared" si="19"/>
        <v>1.9498483828339492</v>
      </c>
      <c r="Z22">
        <v>1.41</v>
      </c>
      <c r="AA22">
        <v>5.9</v>
      </c>
      <c r="AB22">
        <f t="shared" si="20"/>
        <v>86.864827565734558</v>
      </c>
    </row>
  </sheetData>
  <mergeCells count="22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AC14:AD14"/>
    <mergeCell ref="B14:C14"/>
    <mergeCell ref="E14:F14"/>
    <mergeCell ref="H14:I14"/>
    <mergeCell ref="K14:L14"/>
    <mergeCell ref="N14:O14"/>
    <mergeCell ref="Q14:R14"/>
  </mergeCells>
  <conditionalFormatting sqref="B15:C22 B5:C13 AF5:AG12 AC5:AD12 AC15:AJ22 Z5:AA12 Z15:AA22 Z13:AJ13 W5:X13 W15:X22 T5:U13 T15:U22 Q5:R13 Q15:R22 N5:O13 N15:O22 K5:L13 K15:L22 H5:I13 H15:I22 E5:F13 E15:F22 AI5:AJ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2">
    <cfRule type="cellIs" dxfId="125" priority="49" operator="greaterThan">
      <formula>20</formula>
    </cfRule>
  </conditionalFormatting>
  <conditionalFormatting sqref="AE5:AE12">
    <cfRule type="cellIs" dxfId="124" priority="50" operator="greaterThan">
      <formula>20</formula>
    </cfRule>
  </conditionalFormatting>
  <conditionalFormatting sqref="AB5:AB12">
    <cfRule type="cellIs" dxfId="123" priority="47" operator="greaterThan">
      <formula>20</formula>
    </cfRule>
  </conditionalFormatting>
  <conditionalFormatting sqref="AB5:AB12">
    <cfRule type="cellIs" dxfId="122" priority="48" operator="greaterThan">
      <formula>20</formula>
    </cfRule>
  </conditionalFormatting>
  <conditionalFormatting sqref="AB15:AB22">
    <cfRule type="cellIs" dxfId="121" priority="45" operator="greaterThan">
      <formula>20</formula>
    </cfRule>
  </conditionalFormatting>
  <conditionalFormatting sqref="AB15:AB22">
    <cfRule type="cellIs" dxfId="120" priority="46" operator="greaterThan">
      <formula>20</formula>
    </cfRule>
  </conditionalFormatting>
  <conditionalFormatting sqref="Y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119" priority="42" operator="greaterThan">
      <formula>20</formula>
    </cfRule>
  </conditionalFormatting>
  <conditionalFormatting sqref="Y5:Y12">
    <cfRule type="cellIs" dxfId="118" priority="43" operator="greaterThan">
      <formula>20</formula>
    </cfRule>
  </conditionalFormatting>
  <conditionalFormatting sqref="Y15:Y22">
    <cfRule type="cellIs" dxfId="117" priority="40" operator="greaterThan">
      <formula>20</formula>
    </cfRule>
  </conditionalFormatting>
  <conditionalFormatting sqref="Y15:Y22">
    <cfRule type="cellIs" dxfId="116" priority="41" operator="greaterThan">
      <formula>20</formula>
    </cfRule>
  </conditionalFormatting>
  <conditionalFormatting sqref="V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15" priority="37" operator="greaterThan">
      <formula>20</formula>
    </cfRule>
  </conditionalFormatting>
  <conditionalFormatting sqref="V5:V12">
    <cfRule type="cellIs" dxfId="114" priority="38" operator="greaterThan">
      <formula>20</formula>
    </cfRule>
  </conditionalFormatting>
  <conditionalFormatting sqref="V15:V22">
    <cfRule type="cellIs" dxfId="113" priority="35" operator="greaterThan">
      <formula>20</formula>
    </cfRule>
  </conditionalFormatting>
  <conditionalFormatting sqref="V15:V22">
    <cfRule type="cellIs" dxfId="112" priority="36" operator="greaterThan">
      <formula>20</formula>
    </cfRule>
  </conditionalFormatting>
  <conditionalFormatting sqref="S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111" priority="32" operator="greaterThan">
      <formula>20</formula>
    </cfRule>
  </conditionalFormatting>
  <conditionalFormatting sqref="S5:S12">
    <cfRule type="cellIs" dxfId="110" priority="33" operator="greaterThan">
      <formula>20</formula>
    </cfRule>
  </conditionalFormatting>
  <conditionalFormatting sqref="S15:S22">
    <cfRule type="cellIs" dxfId="109" priority="30" operator="greaterThan">
      <formula>20</formula>
    </cfRule>
  </conditionalFormatting>
  <conditionalFormatting sqref="S15:S22">
    <cfRule type="cellIs" dxfId="108" priority="31" operator="greaterThan">
      <formula>20</formula>
    </cfRule>
  </conditionalFormatting>
  <conditionalFormatting sqref="P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107" priority="27" operator="greaterThan">
      <formula>20</formula>
    </cfRule>
  </conditionalFormatting>
  <conditionalFormatting sqref="P5:P12">
    <cfRule type="cellIs" dxfId="106" priority="28" operator="greaterThan">
      <formula>20</formula>
    </cfRule>
  </conditionalFormatting>
  <conditionalFormatting sqref="P15:P22">
    <cfRule type="cellIs" dxfId="105" priority="25" operator="greaterThan">
      <formula>20</formula>
    </cfRule>
  </conditionalFormatting>
  <conditionalFormatting sqref="P15:P22">
    <cfRule type="cellIs" dxfId="104" priority="26" operator="greaterThan">
      <formula>20</formula>
    </cfRule>
  </conditionalFormatting>
  <conditionalFormatting sqref="M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103" priority="22" operator="greaterThan">
      <formula>20</formula>
    </cfRule>
  </conditionalFormatting>
  <conditionalFormatting sqref="M5:M12">
    <cfRule type="cellIs" dxfId="102" priority="23" operator="greaterThan">
      <formula>20</formula>
    </cfRule>
  </conditionalFormatting>
  <conditionalFormatting sqref="M15:M22">
    <cfRule type="cellIs" dxfId="101" priority="20" operator="greaterThan">
      <formula>20</formula>
    </cfRule>
  </conditionalFormatting>
  <conditionalFormatting sqref="M15:M22">
    <cfRule type="cellIs" dxfId="100" priority="21" operator="greaterThan">
      <formula>20</formula>
    </cfRule>
  </conditionalFormatting>
  <conditionalFormatting sqref="J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99" priority="17" operator="greaterThan">
      <formula>20</formula>
    </cfRule>
  </conditionalFormatting>
  <conditionalFormatting sqref="J5:J12">
    <cfRule type="cellIs" dxfId="98" priority="18" operator="greaterThan">
      <formula>20</formula>
    </cfRule>
  </conditionalFormatting>
  <conditionalFormatting sqref="J15:J22">
    <cfRule type="cellIs" dxfId="97" priority="15" operator="greaterThan">
      <formula>20</formula>
    </cfRule>
  </conditionalFormatting>
  <conditionalFormatting sqref="J15:J22">
    <cfRule type="cellIs" dxfId="96" priority="16" operator="greaterThan">
      <formula>20</formula>
    </cfRule>
  </conditionalFormatting>
  <conditionalFormatting sqref="G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95" priority="12" operator="greaterThan">
      <formula>20</formula>
    </cfRule>
  </conditionalFormatting>
  <conditionalFormatting sqref="G5:G12">
    <cfRule type="cellIs" dxfId="94" priority="13" operator="greaterThan">
      <formula>20</formula>
    </cfRule>
  </conditionalFormatting>
  <conditionalFormatting sqref="G15:G22">
    <cfRule type="cellIs" dxfId="93" priority="10" operator="greaterThan">
      <formula>20</formula>
    </cfRule>
  </conditionalFormatting>
  <conditionalFormatting sqref="G15:G22">
    <cfRule type="cellIs" dxfId="92" priority="11" operator="greaterThan">
      <formula>20</formula>
    </cfRule>
  </conditionalFormatting>
  <conditionalFormatting sqref="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91" priority="7" operator="greaterThan">
      <formula>20</formula>
    </cfRule>
  </conditionalFormatting>
  <conditionalFormatting sqref="D5:D12">
    <cfRule type="cellIs" dxfId="90" priority="8" operator="greaterThan">
      <formula>20</formula>
    </cfRule>
  </conditionalFormatting>
  <conditionalFormatting sqref="D15:D22">
    <cfRule type="cellIs" dxfId="89" priority="5" operator="greaterThan">
      <formula>20</formula>
    </cfRule>
  </conditionalFormatting>
  <conditionalFormatting sqref="D15:D22">
    <cfRule type="cellIs" dxfId="88" priority="6" operator="greaterThan">
      <formula>20</formula>
    </cfRule>
  </conditionalFormatting>
  <conditionalFormatting sqref="AH5:AH12">
    <cfRule type="cellIs" dxfId="87" priority="3" operator="greaterThan">
      <formula>20</formula>
    </cfRule>
  </conditionalFormatting>
  <conditionalFormatting sqref="AH5:AH12">
    <cfRule type="cellIs" dxfId="86" priority="4" operator="greaterThan">
      <formula>20</formula>
    </cfRule>
  </conditionalFormatting>
  <conditionalFormatting sqref="AK5:AK12">
    <cfRule type="cellIs" dxfId="85" priority="1" operator="greaterThan">
      <formula>20</formula>
    </cfRule>
  </conditionalFormatting>
  <conditionalFormatting sqref="AK5:AK12">
    <cfRule type="cellIs" dxfId="84" priority="2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"/>
  <sheetViews>
    <sheetView zoomScale="60" zoomScaleNormal="60" workbookViewId="0">
      <selection activeCell="T34" sqref="T34"/>
    </sheetView>
  </sheetViews>
  <sheetFormatPr defaultRowHeight="14" x14ac:dyDescent="0.3"/>
  <cols>
    <col min="17" max="17" width="9.09765625" customWidth="1"/>
    <col min="21" max="21" width="9.09765625" customWidth="1"/>
  </cols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39</v>
      </c>
      <c r="E4" s="4" t="s">
        <v>18</v>
      </c>
      <c r="F4" s="4"/>
      <c r="G4" s="2" t="s">
        <v>39</v>
      </c>
      <c r="H4" s="4" t="s">
        <v>19</v>
      </c>
      <c r="I4" s="4"/>
      <c r="J4" s="2" t="s">
        <v>39</v>
      </c>
      <c r="K4" s="4" t="s">
        <v>20</v>
      </c>
      <c r="L4" s="4"/>
      <c r="M4" s="2" t="s">
        <v>39</v>
      </c>
      <c r="N4" s="4" t="s">
        <v>21</v>
      </c>
      <c r="O4" s="4"/>
      <c r="P4" s="2" t="s">
        <v>39</v>
      </c>
      <c r="Q4" s="4" t="s">
        <v>22</v>
      </c>
      <c r="R4" s="4"/>
      <c r="S4" s="2" t="s">
        <v>39</v>
      </c>
      <c r="T4" s="4" t="s">
        <v>23</v>
      </c>
      <c r="U4" s="4"/>
      <c r="V4" s="2" t="s">
        <v>39</v>
      </c>
      <c r="W4" s="4" t="s">
        <v>24</v>
      </c>
      <c r="X4" s="4"/>
      <c r="Y4" s="2" t="s">
        <v>39</v>
      </c>
      <c r="Z4" s="4" t="s">
        <v>25</v>
      </c>
      <c r="AA4" s="4"/>
      <c r="AB4" s="2" t="s">
        <v>39</v>
      </c>
      <c r="AC4" s="4" t="s">
        <v>26</v>
      </c>
      <c r="AD4" s="4"/>
      <c r="AE4" s="2" t="s">
        <v>39</v>
      </c>
      <c r="AF4" s="4" t="s">
        <v>27</v>
      </c>
      <c r="AG4" s="4"/>
      <c r="AH4" s="2" t="s">
        <v>39</v>
      </c>
      <c r="AI4" s="4" t="s">
        <v>28</v>
      </c>
      <c r="AJ4" s="4"/>
      <c r="AK4" s="2" t="s">
        <v>39</v>
      </c>
    </row>
    <row r="5" spans="1:37" x14ac:dyDescent="0.3">
      <c r="A5" t="s">
        <v>1</v>
      </c>
      <c r="B5">
        <v>1.24</v>
      </c>
      <c r="C5">
        <v>3.14</v>
      </c>
      <c r="D5">
        <f>_xlfn.STDEV.S(B5:C5)/AVERAGE(B5:C5)*100</f>
        <v>61.347163664586304</v>
      </c>
      <c r="E5">
        <v>5.29</v>
      </c>
      <c r="F5">
        <v>4.66</v>
      </c>
      <c r="G5">
        <f>_xlfn.STDEV.S(E5:F5)/AVERAGE(E5:F5)*100</f>
        <v>8.9543170280909514</v>
      </c>
      <c r="H5">
        <v>0.76</v>
      </c>
      <c r="I5">
        <v>1.96</v>
      </c>
      <c r="J5">
        <f>_xlfn.STDEV.S(H5:I5)/AVERAGE(H5:I5)*100</f>
        <v>62.391774810577751</v>
      </c>
      <c r="K5">
        <v>1.02</v>
      </c>
      <c r="L5">
        <v>1.05</v>
      </c>
      <c r="M5">
        <f>_xlfn.STDEV.S(K5:L5)/AVERAGE(K5:L5)*100</f>
        <v>2.0495848730044872</v>
      </c>
      <c r="N5">
        <v>4.3899999999999997</v>
      </c>
      <c r="O5">
        <v>2.75</v>
      </c>
      <c r="P5">
        <f>_xlfn.STDEV.S(N5:O5)/AVERAGE(N5:O5)*100</f>
        <v>32.483336726776969</v>
      </c>
      <c r="Q5">
        <v>1.47</v>
      </c>
      <c r="R5">
        <v>0.53</v>
      </c>
      <c r="S5">
        <f>_xlfn.STDEV.S(Q5:R5)/AVERAGE(Q5:R5)*100</f>
        <v>66.46803743153545</v>
      </c>
      <c r="T5">
        <v>9.1999999999999993</v>
      </c>
      <c r="U5">
        <v>5.22</v>
      </c>
      <c r="V5">
        <f>_xlfn.STDEV.S(T5:U5)/AVERAGE(T5:U5)*100</f>
        <v>39.03307890599811</v>
      </c>
      <c r="W5">
        <v>0.72</v>
      </c>
      <c r="X5">
        <v>0.15</v>
      </c>
      <c r="Y5">
        <f>_xlfn.STDEV.S(W5:X5)/AVERAGE(W5:X5)*100</f>
        <v>92.655371327892411</v>
      </c>
      <c r="Z5">
        <v>1.84</v>
      </c>
      <c r="AA5">
        <v>1.39</v>
      </c>
      <c r="AB5">
        <f>_xlfn.STDEV.S(Z5:AA5)/AVERAGE(Z5:AA5)*100</f>
        <v>19.70266572965615</v>
      </c>
      <c r="AC5">
        <v>77.989999999999995</v>
      </c>
      <c r="AD5">
        <v>76.19</v>
      </c>
      <c r="AE5">
        <f>_xlfn.STDEV.S(AC5:AD5)/AVERAGE(AC5:AD5)*100</f>
        <v>1.6510470957786787</v>
      </c>
      <c r="AF5">
        <v>80.27</v>
      </c>
      <c r="AG5">
        <v>81.62</v>
      </c>
      <c r="AH5">
        <f>_xlfn.STDEV.S(AF5:AG5)/AVERAGE(AF5:AG5)*100</f>
        <v>1.1793120694321395</v>
      </c>
      <c r="AI5">
        <v>0.88</v>
      </c>
      <c r="AJ5">
        <v>0.7</v>
      </c>
      <c r="AK5">
        <f>_xlfn.STDEV.S(AI5:AJ5)/AVERAGE(AI5:AJ5)*100</f>
        <v>16.111293748554132</v>
      </c>
    </row>
    <row r="6" spans="1:37" x14ac:dyDescent="0.3">
      <c r="A6" t="s">
        <v>2</v>
      </c>
      <c r="B6">
        <v>2.83</v>
      </c>
      <c r="C6">
        <v>5.42</v>
      </c>
      <c r="D6">
        <f t="shared" ref="D6:D12" si="0">_xlfn.STDEV.S(B6:C6)/AVERAGE(B6:C6)*100</f>
        <v>44.397734867228081</v>
      </c>
      <c r="E6">
        <v>51.89</v>
      </c>
      <c r="F6">
        <v>49.75</v>
      </c>
      <c r="G6">
        <f t="shared" ref="G6:G12" si="1">_xlfn.STDEV.S(E6:F6)/AVERAGE(E6:F6)*100</f>
        <v>2.9775846354569304</v>
      </c>
      <c r="H6">
        <v>12.96</v>
      </c>
      <c r="I6">
        <v>10.52</v>
      </c>
      <c r="J6">
        <f t="shared" ref="J6:J12" si="2">_xlfn.STDEV.S(H6:I6)/AVERAGE(H6:I6)*100</f>
        <v>14.696256781049122</v>
      </c>
      <c r="K6">
        <v>24.4</v>
      </c>
      <c r="L6">
        <v>27.68</v>
      </c>
      <c r="M6">
        <f t="shared" ref="M6:M12" si="3">_xlfn.STDEV.S(K6:L6)/AVERAGE(K6:L6)*100</f>
        <v>8.9067213605678823</v>
      </c>
      <c r="N6">
        <v>44.85</v>
      </c>
      <c r="O6">
        <v>40.229999999999997</v>
      </c>
      <c r="P6">
        <f t="shared" ref="P6:P12" si="4">_xlfn.STDEV.S(N6:O6)/AVERAGE(N6:O6)*100</f>
        <v>7.6794389494166744</v>
      </c>
      <c r="Q6">
        <v>7.61</v>
      </c>
      <c r="R6">
        <v>9.34</v>
      </c>
      <c r="S6">
        <f t="shared" ref="S6:S12" si="5">_xlfn.STDEV.S(Q6:R6)/AVERAGE(Q6:R6)*100</f>
        <v>14.434156123336065</v>
      </c>
      <c r="T6">
        <v>43.38</v>
      </c>
      <c r="U6">
        <v>44.05</v>
      </c>
      <c r="V6">
        <f t="shared" ref="V6:V12" si="6">_xlfn.STDEV.S(T6:U6)/AVERAGE(T6:U6)*100</f>
        <v>1.0837505281825071</v>
      </c>
      <c r="W6">
        <v>3.28</v>
      </c>
      <c r="X6">
        <v>5.31</v>
      </c>
      <c r="Y6">
        <f t="shared" ref="Y6:Y12" si="7">_xlfn.STDEV.S(W6:X6)/AVERAGE(W6:X6)*100</f>
        <v>33.420879297059145</v>
      </c>
      <c r="Z6">
        <v>33.07</v>
      </c>
      <c r="AA6">
        <v>36.61</v>
      </c>
      <c r="AB6">
        <f t="shared" ref="AB6:AB12" si="8">_xlfn.STDEV.S(Z6:AA6)/AVERAGE(Z6:AA6)*100</f>
        <v>7.1847244701503357</v>
      </c>
      <c r="AC6">
        <v>78.209999999999994</v>
      </c>
      <c r="AD6">
        <v>83.29</v>
      </c>
      <c r="AE6">
        <f t="shared" ref="AE6:AE12" si="9">_xlfn.STDEV.S(AC6:AD6)/AVERAGE(AC6:AD6)*100</f>
        <v>4.4484240847401493</v>
      </c>
      <c r="AF6">
        <v>81.33</v>
      </c>
      <c r="AG6">
        <v>81.739999999999995</v>
      </c>
      <c r="AH6">
        <f t="shared" ref="AH6:AH12" si="10">_xlfn.STDEV.S(AF6:AG6)/AVERAGE(AF6:AG6)*100</f>
        <v>0.35556973114181895</v>
      </c>
      <c r="AI6">
        <v>1.18</v>
      </c>
      <c r="AJ6">
        <v>2.2999999999999998</v>
      </c>
      <c r="AK6">
        <f t="shared" ref="AK6:AK12" si="11">_xlfn.STDEV.S(AI6:AJ6)/AVERAGE(AI6:AJ6)*100</f>
        <v>45.514919248789312</v>
      </c>
    </row>
    <row r="7" spans="1:37" x14ac:dyDescent="0.3">
      <c r="A7" t="s">
        <v>3</v>
      </c>
      <c r="B7">
        <v>47.62</v>
      </c>
      <c r="C7">
        <v>46.18</v>
      </c>
      <c r="D7">
        <f t="shared" si="0"/>
        <v>2.1710741256047479</v>
      </c>
      <c r="E7">
        <v>71.94</v>
      </c>
      <c r="F7">
        <v>70.66</v>
      </c>
      <c r="G7">
        <f t="shared" si="1"/>
        <v>1.269420308441489</v>
      </c>
      <c r="H7">
        <v>57.86</v>
      </c>
      <c r="I7">
        <v>57.06</v>
      </c>
      <c r="J7">
        <f t="shared" si="2"/>
        <v>0.98448559858899409</v>
      </c>
      <c r="K7">
        <v>66.02</v>
      </c>
      <c r="L7">
        <v>68.02</v>
      </c>
      <c r="M7">
        <f t="shared" si="3"/>
        <v>2.1101366194764175</v>
      </c>
      <c r="N7">
        <v>67.66</v>
      </c>
      <c r="O7">
        <v>73.319999999999993</v>
      </c>
      <c r="P7">
        <f t="shared" si="4"/>
        <v>5.6777193665993142</v>
      </c>
      <c r="Q7">
        <v>47.1</v>
      </c>
      <c r="R7">
        <v>51.98</v>
      </c>
      <c r="S7">
        <f t="shared" si="5"/>
        <v>6.9654442716801546</v>
      </c>
      <c r="T7">
        <v>73.27</v>
      </c>
      <c r="U7">
        <v>74.319999999999993</v>
      </c>
      <c r="V7">
        <f t="shared" si="6"/>
        <v>1.0061143983276279</v>
      </c>
      <c r="W7">
        <v>36.090000000000003</v>
      </c>
      <c r="X7">
        <v>39.01</v>
      </c>
      <c r="Y7">
        <f t="shared" si="7"/>
        <v>5.4986732385212118</v>
      </c>
      <c r="Z7">
        <v>74.11</v>
      </c>
      <c r="AA7">
        <v>75.98</v>
      </c>
      <c r="AB7">
        <f t="shared" si="8"/>
        <v>1.7619957103322634</v>
      </c>
      <c r="AC7">
        <v>87.12</v>
      </c>
      <c r="AD7">
        <v>85.57</v>
      </c>
      <c r="AE7">
        <f t="shared" si="9"/>
        <v>1.2693445026801282</v>
      </c>
      <c r="AF7">
        <v>82.67</v>
      </c>
      <c r="AG7">
        <v>83.09</v>
      </c>
      <c r="AH7">
        <f t="shared" si="10"/>
        <v>0.35833113911480596</v>
      </c>
      <c r="AI7">
        <v>40.119999999999997</v>
      </c>
      <c r="AJ7">
        <v>41.17</v>
      </c>
      <c r="AK7">
        <f t="shared" si="11"/>
        <v>1.826699766873854</v>
      </c>
    </row>
    <row r="8" spans="1:37" x14ac:dyDescent="0.3">
      <c r="A8" t="s">
        <v>4</v>
      </c>
      <c r="B8">
        <v>85.57</v>
      </c>
      <c r="C8">
        <v>72.98</v>
      </c>
      <c r="D8">
        <f t="shared" si="0"/>
        <v>11.2298636078696</v>
      </c>
      <c r="E8">
        <v>86.43</v>
      </c>
      <c r="F8">
        <v>78.540000000000006</v>
      </c>
      <c r="G8">
        <f t="shared" si="1"/>
        <v>6.763741896783487</v>
      </c>
      <c r="H8">
        <v>79.150000000000006</v>
      </c>
      <c r="I8">
        <v>80.040000000000006</v>
      </c>
      <c r="J8">
        <f t="shared" si="2"/>
        <v>0.79065900528428634</v>
      </c>
      <c r="K8">
        <v>75.680000000000007</v>
      </c>
      <c r="L8">
        <v>83.88</v>
      </c>
      <c r="M8">
        <f t="shared" si="3"/>
        <v>7.2678310425290578</v>
      </c>
      <c r="N8">
        <v>84.6</v>
      </c>
      <c r="O8">
        <v>81.319999999999993</v>
      </c>
      <c r="P8">
        <f t="shared" si="4"/>
        <v>2.7956970133701504</v>
      </c>
      <c r="Q8">
        <v>73.680000000000007</v>
      </c>
      <c r="R8">
        <v>77.69</v>
      </c>
      <c r="S8">
        <f t="shared" si="5"/>
        <v>3.7464467101249248</v>
      </c>
      <c r="T8">
        <v>88.37</v>
      </c>
      <c r="U8">
        <v>85.26</v>
      </c>
      <c r="V8">
        <f t="shared" si="6"/>
        <v>2.5330900068999163</v>
      </c>
      <c r="W8">
        <v>77.569999999999993</v>
      </c>
      <c r="X8">
        <v>73.069999999999993</v>
      </c>
      <c r="Y8">
        <f t="shared" si="7"/>
        <v>4.2246156603019971</v>
      </c>
      <c r="Z8">
        <v>86.4</v>
      </c>
      <c r="AA8">
        <v>87.12</v>
      </c>
      <c r="AB8">
        <f t="shared" si="8"/>
        <v>0.58681060679381447</v>
      </c>
      <c r="AC8">
        <v>87.94</v>
      </c>
      <c r="AD8">
        <v>86.81</v>
      </c>
      <c r="AE8">
        <f t="shared" si="9"/>
        <v>0.91448430642723366</v>
      </c>
      <c r="AF8">
        <v>88.59</v>
      </c>
      <c r="AG8">
        <v>86.37</v>
      </c>
      <c r="AH8">
        <f t="shared" si="10"/>
        <v>1.794441077085202</v>
      </c>
      <c r="AI8">
        <v>72.900000000000006</v>
      </c>
      <c r="AJ8">
        <v>77.52</v>
      </c>
      <c r="AK8">
        <f t="shared" si="11"/>
        <v>4.3436156482939001</v>
      </c>
    </row>
    <row r="9" spans="1:37" x14ac:dyDescent="0.3">
      <c r="A9" t="s">
        <v>5</v>
      </c>
      <c r="B9">
        <v>88.43</v>
      </c>
      <c r="C9">
        <v>81.81</v>
      </c>
      <c r="D9">
        <f t="shared" si="0"/>
        <v>5.499350201427335</v>
      </c>
      <c r="E9">
        <v>86.19</v>
      </c>
      <c r="F9">
        <v>86.91</v>
      </c>
      <c r="G9">
        <f t="shared" si="1"/>
        <v>0.58823441069244764</v>
      </c>
      <c r="H9">
        <v>83.18</v>
      </c>
      <c r="I9">
        <v>89.21</v>
      </c>
      <c r="J9">
        <f t="shared" si="2"/>
        <v>4.9467531649804197</v>
      </c>
      <c r="K9">
        <v>88.73</v>
      </c>
      <c r="L9">
        <v>84.65</v>
      </c>
      <c r="M9">
        <f t="shared" si="3"/>
        <v>3.3279451692710951</v>
      </c>
      <c r="N9">
        <v>86.59</v>
      </c>
      <c r="O9">
        <v>89.78</v>
      </c>
      <c r="P9">
        <f t="shared" si="4"/>
        <v>2.5578847105347675</v>
      </c>
      <c r="Q9">
        <v>86.33</v>
      </c>
      <c r="R9">
        <v>86.85</v>
      </c>
      <c r="S9">
        <f t="shared" si="5"/>
        <v>0.42463971153366664</v>
      </c>
      <c r="T9">
        <v>90.93</v>
      </c>
      <c r="U9">
        <v>86.58</v>
      </c>
      <c r="V9">
        <f t="shared" si="6"/>
        <v>3.4656239064407499</v>
      </c>
      <c r="W9">
        <v>84.94</v>
      </c>
      <c r="X9">
        <v>81.900000000000006</v>
      </c>
      <c r="Y9">
        <f t="shared" si="7"/>
        <v>2.5768456183254607</v>
      </c>
      <c r="Z9">
        <v>87.37</v>
      </c>
      <c r="AA9">
        <v>85.2</v>
      </c>
      <c r="AB9">
        <f t="shared" si="8"/>
        <v>1.7783180334644599</v>
      </c>
      <c r="AC9">
        <v>89.3</v>
      </c>
      <c r="AD9">
        <v>87.98</v>
      </c>
      <c r="AE9">
        <f t="shared" si="9"/>
        <v>1.0530019755936799</v>
      </c>
      <c r="AF9">
        <v>90.08</v>
      </c>
      <c r="AG9">
        <v>86.73</v>
      </c>
      <c r="AH9">
        <f t="shared" si="10"/>
        <v>2.6794951835019853</v>
      </c>
      <c r="AI9">
        <v>85.92</v>
      </c>
      <c r="AJ9">
        <v>85.86</v>
      </c>
      <c r="AK9">
        <f t="shared" si="11"/>
        <v>4.9396212447542741E-2</v>
      </c>
    </row>
    <row r="10" spans="1:37" x14ac:dyDescent="0.3">
      <c r="A10" t="s">
        <v>6</v>
      </c>
      <c r="B10">
        <v>95.24</v>
      </c>
      <c r="C10">
        <v>92.64</v>
      </c>
      <c r="D10">
        <f t="shared" si="0"/>
        <v>1.9570764648552477</v>
      </c>
      <c r="E10">
        <v>89.16</v>
      </c>
      <c r="F10">
        <v>90.12</v>
      </c>
      <c r="G10">
        <f t="shared" si="1"/>
        <v>0.75727633862013743</v>
      </c>
      <c r="H10">
        <v>89.32</v>
      </c>
      <c r="I10">
        <v>91.42</v>
      </c>
      <c r="J10">
        <f t="shared" si="2"/>
        <v>1.6431606069400857</v>
      </c>
      <c r="K10">
        <v>91.1</v>
      </c>
      <c r="L10">
        <v>89.13</v>
      </c>
      <c r="M10">
        <f t="shared" si="3"/>
        <v>1.5458029838955754</v>
      </c>
      <c r="N10">
        <v>90.39</v>
      </c>
      <c r="O10">
        <v>90.55</v>
      </c>
      <c r="P10">
        <f t="shared" si="4"/>
        <v>0.12505480821249607</v>
      </c>
      <c r="Q10">
        <v>87.21</v>
      </c>
      <c r="R10">
        <v>89.81</v>
      </c>
      <c r="S10">
        <f t="shared" si="5"/>
        <v>2.077141149118777</v>
      </c>
      <c r="T10">
        <v>88.41</v>
      </c>
      <c r="U10">
        <v>87.61</v>
      </c>
      <c r="V10">
        <f t="shared" si="6"/>
        <v>0.64275130661201696</v>
      </c>
      <c r="W10">
        <v>89.46</v>
      </c>
      <c r="X10">
        <v>82.85</v>
      </c>
      <c r="Y10">
        <f t="shared" si="7"/>
        <v>5.4250778522930521</v>
      </c>
      <c r="Z10">
        <v>89.82</v>
      </c>
      <c r="AA10">
        <v>86.78</v>
      </c>
      <c r="AB10">
        <f t="shared" si="8"/>
        <v>2.4344333123523207</v>
      </c>
      <c r="AC10">
        <v>88.96</v>
      </c>
      <c r="AD10">
        <v>87.33</v>
      </c>
      <c r="AE10">
        <f t="shared" si="9"/>
        <v>1.3076000378173116</v>
      </c>
      <c r="AF10">
        <v>86.81</v>
      </c>
      <c r="AG10">
        <v>87.84</v>
      </c>
      <c r="AH10">
        <f t="shared" si="10"/>
        <v>0.83403376423950148</v>
      </c>
      <c r="AI10">
        <v>86.35</v>
      </c>
      <c r="AJ10">
        <v>88.32</v>
      </c>
      <c r="AK10">
        <f t="shared" si="11"/>
        <v>1.5950081398494278</v>
      </c>
    </row>
    <row r="11" spans="1:37" x14ac:dyDescent="0.3">
      <c r="A11" t="s">
        <v>7</v>
      </c>
      <c r="B11">
        <v>91.84</v>
      </c>
      <c r="C11">
        <v>85.79</v>
      </c>
      <c r="D11">
        <f t="shared" si="0"/>
        <v>4.8167494524332719</v>
      </c>
      <c r="E11">
        <v>87.44</v>
      </c>
      <c r="F11">
        <v>88.74</v>
      </c>
      <c r="G11">
        <f t="shared" si="1"/>
        <v>1.0435223243756497</v>
      </c>
      <c r="H11">
        <v>92.06</v>
      </c>
      <c r="I11">
        <v>91.7</v>
      </c>
      <c r="J11">
        <f t="shared" si="2"/>
        <v>0.27705533437870783</v>
      </c>
      <c r="K11">
        <v>92.1</v>
      </c>
      <c r="L11">
        <v>89.77</v>
      </c>
      <c r="M11">
        <f t="shared" si="3"/>
        <v>1.8117983176605865</v>
      </c>
      <c r="N11">
        <v>91.44</v>
      </c>
      <c r="O11">
        <v>92.42</v>
      </c>
      <c r="P11">
        <f t="shared" si="4"/>
        <v>0.7537959812496674</v>
      </c>
      <c r="Q11">
        <v>88.97</v>
      </c>
      <c r="R11">
        <v>89.73</v>
      </c>
      <c r="S11">
        <f t="shared" si="5"/>
        <v>0.60145624365056494</v>
      </c>
      <c r="T11">
        <v>91.92</v>
      </c>
      <c r="U11">
        <v>89.09</v>
      </c>
      <c r="V11">
        <f t="shared" si="6"/>
        <v>2.211051533901915</v>
      </c>
      <c r="W11">
        <v>89.84</v>
      </c>
      <c r="X11">
        <v>86.92</v>
      </c>
      <c r="Y11">
        <f t="shared" si="7"/>
        <v>2.3362206393581353</v>
      </c>
      <c r="Z11">
        <v>91.14</v>
      </c>
      <c r="AA11">
        <v>90.74</v>
      </c>
      <c r="AB11">
        <f t="shared" si="8"/>
        <v>0.31102123650167479</v>
      </c>
      <c r="AC11">
        <v>89.52</v>
      </c>
      <c r="AD11">
        <v>90.43</v>
      </c>
      <c r="AE11">
        <f t="shared" si="9"/>
        <v>0.7151621793606735</v>
      </c>
      <c r="AF11">
        <v>89.69</v>
      </c>
      <c r="AG11">
        <v>85.96</v>
      </c>
      <c r="AH11">
        <f t="shared" si="10"/>
        <v>3.0031406704535444</v>
      </c>
      <c r="AI11">
        <v>88.47</v>
      </c>
      <c r="AJ11">
        <v>87.27</v>
      </c>
      <c r="AK11">
        <f t="shared" si="11"/>
        <v>0.9656630675132114</v>
      </c>
    </row>
    <row r="12" spans="1:37" x14ac:dyDescent="0.3">
      <c r="A12" t="s">
        <v>8</v>
      </c>
      <c r="B12">
        <v>91.92</v>
      </c>
      <c r="C12">
        <v>86.8</v>
      </c>
      <c r="D12">
        <f t="shared" si="0"/>
        <v>4.0514623093947248</v>
      </c>
      <c r="E12">
        <v>89.21</v>
      </c>
      <c r="F12">
        <v>88.26</v>
      </c>
      <c r="G12">
        <f t="shared" si="1"/>
        <v>0.75703098228118804</v>
      </c>
      <c r="H12">
        <v>87.23</v>
      </c>
      <c r="I12">
        <v>90.22</v>
      </c>
      <c r="J12">
        <f t="shared" si="2"/>
        <v>2.3829239512513651</v>
      </c>
      <c r="K12">
        <v>89.62</v>
      </c>
      <c r="L12">
        <v>88.7</v>
      </c>
      <c r="M12">
        <f t="shared" si="3"/>
        <v>0.729630146581006</v>
      </c>
      <c r="N12">
        <v>92.63</v>
      </c>
      <c r="O12">
        <v>90.2</v>
      </c>
      <c r="P12">
        <f t="shared" si="4"/>
        <v>1.8796362503782809</v>
      </c>
      <c r="Q12">
        <v>91.54</v>
      </c>
      <c r="R12">
        <v>88.81</v>
      </c>
      <c r="S12">
        <f t="shared" si="5"/>
        <v>2.1407280428492124</v>
      </c>
      <c r="T12">
        <v>90.06</v>
      </c>
      <c r="U12">
        <v>87.82</v>
      </c>
      <c r="V12">
        <f t="shared" si="6"/>
        <v>1.7808850796692972</v>
      </c>
      <c r="W12">
        <v>89.04</v>
      </c>
      <c r="X12">
        <v>89.3</v>
      </c>
      <c r="Y12">
        <f t="shared" si="7"/>
        <v>0.2061766996843063</v>
      </c>
      <c r="Z12">
        <v>88.45</v>
      </c>
      <c r="AA12">
        <v>89.86</v>
      </c>
      <c r="AB12">
        <f t="shared" si="8"/>
        <v>1.1183002203724184</v>
      </c>
      <c r="AC12">
        <v>89.1</v>
      </c>
      <c r="AD12">
        <v>89.5</v>
      </c>
      <c r="AE12">
        <f t="shared" si="9"/>
        <v>0.31673316066587132</v>
      </c>
      <c r="AF12">
        <v>92.67</v>
      </c>
      <c r="AG12">
        <v>89.85</v>
      </c>
      <c r="AH12">
        <f t="shared" si="10"/>
        <v>2.1850110924239203</v>
      </c>
      <c r="AI12">
        <v>87.84</v>
      </c>
      <c r="AJ12">
        <v>89.02</v>
      </c>
      <c r="AK12">
        <f t="shared" si="11"/>
        <v>0.94355535655334255</v>
      </c>
    </row>
    <row r="14" spans="1:37" x14ac:dyDescent="0.3">
      <c r="B14" s="4" t="s">
        <v>29</v>
      </c>
      <c r="C14" s="4"/>
      <c r="D14" s="2" t="s">
        <v>39</v>
      </c>
      <c r="E14" s="4" t="s">
        <v>30</v>
      </c>
      <c r="F14" s="4"/>
      <c r="G14" s="2" t="s">
        <v>39</v>
      </c>
      <c r="H14" s="4" t="s">
        <v>31</v>
      </c>
      <c r="I14" s="4"/>
      <c r="J14" s="2" t="s">
        <v>39</v>
      </c>
      <c r="K14" s="4" t="s">
        <v>32</v>
      </c>
      <c r="L14" s="4"/>
      <c r="M14" s="2" t="s">
        <v>39</v>
      </c>
      <c r="N14" s="4" t="s">
        <v>33</v>
      </c>
      <c r="O14" s="4"/>
      <c r="P14" s="2" t="s">
        <v>39</v>
      </c>
      <c r="Q14" s="4" t="s">
        <v>34</v>
      </c>
      <c r="R14" s="4"/>
      <c r="S14" s="2" t="s">
        <v>39</v>
      </c>
      <c r="T14" s="3" t="s">
        <v>35</v>
      </c>
      <c r="U14" s="3"/>
      <c r="V14" s="2" t="s">
        <v>39</v>
      </c>
      <c r="W14" s="3" t="s">
        <v>36</v>
      </c>
      <c r="X14" s="3"/>
      <c r="Y14" s="2" t="s">
        <v>39</v>
      </c>
      <c r="Z14" s="3" t="s">
        <v>37</v>
      </c>
      <c r="AA14" s="3"/>
      <c r="AB14" s="2" t="s">
        <v>39</v>
      </c>
      <c r="AC14" s="3"/>
      <c r="AD14" s="3"/>
      <c r="AE14" s="1"/>
    </row>
    <row r="15" spans="1:37" x14ac:dyDescent="0.3">
      <c r="A15" t="s">
        <v>9</v>
      </c>
      <c r="B15">
        <v>44.92</v>
      </c>
      <c r="C15">
        <v>27.74</v>
      </c>
      <c r="D15">
        <f>_xlfn.STDEV.S(B15:C15)/AVERAGE(B15:C15)*100</f>
        <v>33.438190203096354</v>
      </c>
      <c r="E15">
        <v>74.040000000000006</v>
      </c>
      <c r="F15">
        <v>75.3</v>
      </c>
      <c r="G15">
        <f>_xlfn.STDEV.S(E15:F15)/AVERAGE(E15:F15)*100</f>
        <v>1.1931894258672069</v>
      </c>
      <c r="H15">
        <v>0.11</v>
      </c>
      <c r="I15">
        <v>0.53</v>
      </c>
      <c r="J15">
        <f>_xlfn.STDEV.S(H15:I15)/AVERAGE(H15:I15)*100</f>
        <v>92.807765030734373</v>
      </c>
      <c r="K15">
        <v>9.01</v>
      </c>
      <c r="L15">
        <v>4.4400000000000004</v>
      </c>
      <c r="M15">
        <f>_xlfn.STDEV.S(K15:L15)/AVERAGE(K15:L15)*100</f>
        <v>48.051717323755</v>
      </c>
      <c r="N15">
        <v>61.92</v>
      </c>
      <c r="O15">
        <v>29.12</v>
      </c>
      <c r="P15">
        <f>_xlfn.STDEV.S(N15:O15)/AVERAGE(N15:O15)*100</f>
        <v>50.951455234883035</v>
      </c>
      <c r="Q15">
        <v>39.58</v>
      </c>
      <c r="R15">
        <v>20.37</v>
      </c>
      <c r="S15">
        <f>_xlfn.STDEV.S(Q15:R15)/AVERAGE(Q15:R15)*100</f>
        <v>45.316167695057786</v>
      </c>
      <c r="T15">
        <v>7.83</v>
      </c>
      <c r="U15">
        <v>8.86</v>
      </c>
      <c r="V15">
        <f>_xlfn.STDEV.S(T15:U15)/AVERAGE(T15:U15)*100</f>
        <v>8.7276211458615176</v>
      </c>
      <c r="W15">
        <v>89.66</v>
      </c>
      <c r="X15">
        <v>92.03</v>
      </c>
      <c r="Y15">
        <f>_xlfn.STDEV.S(W15:X15)/AVERAGE(W15:X15)*100</f>
        <v>1.8447279117311033</v>
      </c>
      <c r="Z15">
        <v>0.04</v>
      </c>
      <c r="AA15">
        <v>0.28999999999999998</v>
      </c>
      <c r="AB15">
        <f>_xlfn.STDEV.S(Z15:AA15)/AVERAGE(Z15:AA15)*100</f>
        <v>107.13739108887088</v>
      </c>
    </row>
    <row r="16" spans="1:37" x14ac:dyDescent="0.3">
      <c r="A16" t="s">
        <v>10</v>
      </c>
      <c r="B16">
        <v>74.12</v>
      </c>
      <c r="C16">
        <v>73.489999999999995</v>
      </c>
      <c r="D16">
        <f t="shared" ref="D16:D22" si="12">_xlfn.STDEV.S(B16:C16)/AVERAGE(B16:C16)*100</f>
        <v>0.60358684661951323</v>
      </c>
      <c r="E16">
        <v>77.55</v>
      </c>
      <c r="F16">
        <v>81.849999999999994</v>
      </c>
      <c r="G16">
        <f t="shared" ref="G16:G22" si="13">_xlfn.STDEV.S(E16:F16)/AVERAGE(E16:F16)*100</f>
        <v>3.8150052184468666</v>
      </c>
      <c r="H16">
        <v>1.5</v>
      </c>
      <c r="I16">
        <v>1.55</v>
      </c>
      <c r="J16">
        <f t="shared" ref="J16:J22" si="14">_xlfn.STDEV.S(H16:I16)/AVERAGE(H16:I16)*100</f>
        <v>2.3183828891362239</v>
      </c>
      <c r="K16">
        <v>50.07</v>
      </c>
      <c r="L16">
        <v>52.47</v>
      </c>
      <c r="M16">
        <f t="shared" ref="M16:M22" si="15">_xlfn.STDEV.S(K16:L16)/AVERAGE(K16:L16)*100</f>
        <v>3.3100375947878158</v>
      </c>
      <c r="N16">
        <v>71.02</v>
      </c>
      <c r="O16">
        <v>73.489999999999995</v>
      </c>
      <c r="P16">
        <f t="shared" ref="P16:P22" si="16">_xlfn.STDEV.S(N16:O16)/AVERAGE(N16:O16)*100</f>
        <v>2.4172081510355983</v>
      </c>
      <c r="Q16">
        <v>61.19</v>
      </c>
      <c r="R16">
        <v>61.78</v>
      </c>
      <c r="S16">
        <f t="shared" ref="S16:S22" si="17">_xlfn.STDEV.S(Q16:R16)/AVERAGE(Q16:R16)*100</f>
        <v>0.67852809774752454</v>
      </c>
      <c r="T16">
        <v>34.76</v>
      </c>
      <c r="U16">
        <v>33.58</v>
      </c>
      <c r="V16">
        <f t="shared" ref="V16:V22" si="18">_xlfn.STDEV.S(T16:U16)/AVERAGE(T16:U16)*100</f>
        <v>2.4418671401818139</v>
      </c>
      <c r="W16">
        <v>91.78</v>
      </c>
      <c r="X16">
        <v>90.33</v>
      </c>
      <c r="Y16">
        <f t="shared" ref="Y16:Y22" si="19">_xlfn.STDEV.S(W16:X16)/AVERAGE(W16:X16)*100</f>
        <v>1.1260280409867616</v>
      </c>
      <c r="Z16">
        <v>0.23</v>
      </c>
      <c r="AA16">
        <v>0.21</v>
      </c>
      <c r="AB16">
        <f t="shared" ref="AB16:AB22" si="20">_xlfn.STDEV.S(Z16:AA16)/AVERAGE(Z16:AA16)*100</f>
        <v>6.4282434653322564</v>
      </c>
    </row>
    <row r="17" spans="1:28" x14ac:dyDescent="0.3">
      <c r="A17" t="s">
        <v>11</v>
      </c>
      <c r="B17">
        <v>85.88</v>
      </c>
      <c r="C17">
        <v>77.900000000000006</v>
      </c>
      <c r="D17">
        <f t="shared" si="12"/>
        <v>6.8905997238596193</v>
      </c>
      <c r="E17">
        <v>84.41</v>
      </c>
      <c r="F17">
        <v>86.59</v>
      </c>
      <c r="G17">
        <f t="shared" si="13"/>
        <v>1.8029155356569337</v>
      </c>
      <c r="H17">
        <v>27.04</v>
      </c>
      <c r="I17">
        <v>24.26</v>
      </c>
      <c r="J17">
        <f t="shared" si="14"/>
        <v>7.6637694023337257</v>
      </c>
      <c r="K17">
        <v>76.25</v>
      </c>
      <c r="L17">
        <v>76.040000000000006</v>
      </c>
      <c r="M17">
        <f t="shared" si="15"/>
        <v>0.19501270477269755</v>
      </c>
      <c r="N17">
        <v>84.28</v>
      </c>
      <c r="O17">
        <v>81.650000000000006</v>
      </c>
      <c r="P17">
        <f t="shared" si="16"/>
        <v>2.2415365931665359</v>
      </c>
      <c r="Q17">
        <v>74.849999999999994</v>
      </c>
      <c r="R17">
        <v>78.900000000000006</v>
      </c>
      <c r="S17">
        <f t="shared" si="17"/>
        <v>3.7252454813730416</v>
      </c>
      <c r="T17">
        <v>74.599999999999994</v>
      </c>
      <c r="U17">
        <v>71.33</v>
      </c>
      <c r="V17">
        <f t="shared" si="18"/>
        <v>3.1689702932639041</v>
      </c>
      <c r="W17">
        <v>87.93</v>
      </c>
      <c r="X17">
        <v>91.42</v>
      </c>
      <c r="Y17">
        <f t="shared" si="19"/>
        <v>2.7519405256103115</v>
      </c>
      <c r="Z17">
        <v>0.98</v>
      </c>
      <c r="AA17">
        <v>7.0000000000000007E-2</v>
      </c>
      <c r="AB17">
        <f t="shared" si="20"/>
        <v>122.5651754056682</v>
      </c>
    </row>
    <row r="18" spans="1:28" x14ac:dyDescent="0.3">
      <c r="A18" t="s">
        <v>12</v>
      </c>
      <c r="B18">
        <v>87.48</v>
      </c>
      <c r="C18">
        <v>87.49</v>
      </c>
      <c r="D18">
        <f t="shared" si="12"/>
        <v>8.0826059460010775E-3</v>
      </c>
      <c r="E18">
        <v>86.99</v>
      </c>
      <c r="F18">
        <v>87.29</v>
      </c>
      <c r="G18">
        <f t="shared" si="13"/>
        <v>0.24343818493914654</v>
      </c>
      <c r="H18">
        <v>72.790000000000006</v>
      </c>
      <c r="I18">
        <v>71.16</v>
      </c>
      <c r="J18">
        <f t="shared" si="14"/>
        <v>1.6013672154693701</v>
      </c>
      <c r="K18">
        <v>84.55</v>
      </c>
      <c r="L18">
        <v>84.35</v>
      </c>
      <c r="M18">
        <f t="shared" si="15"/>
        <v>0.16746164148882361</v>
      </c>
      <c r="N18">
        <v>89.89</v>
      </c>
      <c r="O18">
        <v>87.18</v>
      </c>
      <c r="P18">
        <f t="shared" si="16"/>
        <v>2.1644088518840454</v>
      </c>
      <c r="Q18">
        <v>84.7</v>
      </c>
      <c r="R18">
        <v>83.32</v>
      </c>
      <c r="S18">
        <f t="shared" si="17"/>
        <v>1.1615371480031453</v>
      </c>
      <c r="T18">
        <v>81.81</v>
      </c>
      <c r="U18">
        <v>85.78</v>
      </c>
      <c r="V18">
        <f t="shared" si="18"/>
        <v>3.3500971672660569</v>
      </c>
      <c r="W18">
        <v>90.07</v>
      </c>
      <c r="X18">
        <v>89.79</v>
      </c>
      <c r="Y18">
        <f t="shared" si="19"/>
        <v>0.22016001193397536</v>
      </c>
      <c r="Z18">
        <v>0.14000000000000001</v>
      </c>
      <c r="AA18">
        <v>0.04</v>
      </c>
      <c r="AB18">
        <f t="shared" si="20"/>
        <v>78.567420131838617</v>
      </c>
    </row>
    <row r="19" spans="1:28" x14ac:dyDescent="0.3">
      <c r="A19" t="s">
        <v>13</v>
      </c>
      <c r="B19">
        <v>89.21</v>
      </c>
      <c r="C19">
        <v>89.34</v>
      </c>
      <c r="D19">
        <f t="shared" si="12"/>
        <v>0.10296710339317615</v>
      </c>
      <c r="E19">
        <v>90.02</v>
      </c>
      <c r="F19">
        <v>87.67</v>
      </c>
      <c r="G19">
        <f t="shared" si="13"/>
        <v>1.8703370316713184</v>
      </c>
      <c r="H19">
        <v>84.9</v>
      </c>
      <c r="I19">
        <v>87.31</v>
      </c>
      <c r="J19">
        <f t="shared" si="14"/>
        <v>1.9791270456530712</v>
      </c>
      <c r="K19">
        <v>90.57</v>
      </c>
      <c r="L19">
        <v>90.2</v>
      </c>
      <c r="M19">
        <f t="shared" si="15"/>
        <v>0.28946120378272477</v>
      </c>
      <c r="N19">
        <v>92.77</v>
      </c>
      <c r="O19">
        <v>92.13</v>
      </c>
      <c r="P19">
        <f t="shared" si="16"/>
        <v>0.4895060464677024</v>
      </c>
      <c r="Q19">
        <v>87.96</v>
      </c>
      <c r="R19">
        <v>90.78</v>
      </c>
      <c r="S19">
        <f t="shared" si="17"/>
        <v>2.2312197862214047</v>
      </c>
      <c r="T19">
        <v>88.28</v>
      </c>
      <c r="U19">
        <v>88.28</v>
      </c>
      <c r="V19">
        <f t="shared" si="18"/>
        <v>0</v>
      </c>
      <c r="W19">
        <v>91.88</v>
      </c>
      <c r="X19">
        <v>93.68</v>
      </c>
      <c r="Y19">
        <f t="shared" si="19"/>
        <v>1.3718389805300644</v>
      </c>
      <c r="Z19">
        <v>0.18</v>
      </c>
      <c r="AA19">
        <v>0.49</v>
      </c>
      <c r="AB19">
        <f t="shared" si="20"/>
        <v>65.433761841143223</v>
      </c>
    </row>
    <row r="20" spans="1:28" x14ac:dyDescent="0.3">
      <c r="A20" t="s">
        <v>14</v>
      </c>
      <c r="B20">
        <v>91.96</v>
      </c>
      <c r="C20">
        <v>86.89</v>
      </c>
      <c r="D20">
        <f t="shared" si="12"/>
        <v>4.0089811357179661</v>
      </c>
      <c r="E20">
        <v>90.76</v>
      </c>
      <c r="F20">
        <v>89.85</v>
      </c>
      <c r="G20">
        <f t="shared" si="13"/>
        <v>0.71254877457479193</v>
      </c>
      <c r="H20">
        <v>78.2</v>
      </c>
      <c r="I20">
        <v>89.27</v>
      </c>
      <c r="J20">
        <f t="shared" si="14"/>
        <v>9.3481484059653379</v>
      </c>
      <c r="K20">
        <v>90.5</v>
      </c>
      <c r="L20">
        <v>89.33</v>
      </c>
      <c r="M20">
        <f t="shared" si="15"/>
        <v>0.92010780624841448</v>
      </c>
      <c r="N20">
        <v>89.49</v>
      </c>
      <c r="O20">
        <v>89.32</v>
      </c>
      <c r="P20">
        <f t="shared" si="16"/>
        <v>0.13445350126023631</v>
      </c>
      <c r="Q20">
        <v>88.1</v>
      </c>
      <c r="R20">
        <v>86.77</v>
      </c>
      <c r="S20">
        <f t="shared" si="17"/>
        <v>1.0756013255310881</v>
      </c>
      <c r="T20">
        <v>89.69</v>
      </c>
      <c r="U20">
        <v>89.52</v>
      </c>
      <c r="V20">
        <f t="shared" si="18"/>
        <v>0.13415339858458153</v>
      </c>
      <c r="W20">
        <v>90.29</v>
      </c>
      <c r="X20">
        <v>92.59</v>
      </c>
      <c r="Y20">
        <f t="shared" si="19"/>
        <v>1.7785931722758719</v>
      </c>
      <c r="Z20">
        <v>0.27</v>
      </c>
      <c r="AA20">
        <v>0.34</v>
      </c>
      <c r="AB20">
        <f t="shared" si="20"/>
        <v>16.228680223953482</v>
      </c>
    </row>
    <row r="21" spans="1:28" x14ac:dyDescent="0.3">
      <c r="A21" t="s">
        <v>15</v>
      </c>
      <c r="B21">
        <v>91.51</v>
      </c>
      <c r="C21">
        <v>92.88</v>
      </c>
      <c r="D21">
        <f t="shared" si="12"/>
        <v>1.0507471014974383</v>
      </c>
      <c r="E21">
        <v>90.01</v>
      </c>
      <c r="F21">
        <v>90.32</v>
      </c>
      <c r="G21">
        <f t="shared" si="13"/>
        <v>0.24311329470173715</v>
      </c>
      <c r="H21">
        <v>91.87</v>
      </c>
      <c r="I21">
        <v>94.23</v>
      </c>
      <c r="J21">
        <f t="shared" si="14"/>
        <v>1.7934142972598082</v>
      </c>
      <c r="K21">
        <v>89.64</v>
      </c>
      <c r="L21">
        <v>90.05</v>
      </c>
      <c r="M21">
        <f t="shared" si="15"/>
        <v>0.32268215291500035</v>
      </c>
      <c r="N21">
        <v>87.48</v>
      </c>
      <c r="O21">
        <v>89.1</v>
      </c>
      <c r="P21">
        <f t="shared" si="16"/>
        <v>1.2974436352046668</v>
      </c>
      <c r="Q21">
        <v>88.15</v>
      </c>
      <c r="R21">
        <v>89.09</v>
      </c>
      <c r="S21">
        <f t="shared" si="17"/>
        <v>0.75003427478599982</v>
      </c>
      <c r="T21">
        <v>92.13</v>
      </c>
      <c r="U21">
        <v>92.13</v>
      </c>
      <c r="V21">
        <f t="shared" si="18"/>
        <v>0</v>
      </c>
      <c r="W21">
        <v>93.14</v>
      </c>
      <c r="X21">
        <v>93.29</v>
      </c>
      <c r="Y21">
        <f t="shared" si="19"/>
        <v>0.11378642619533996</v>
      </c>
      <c r="Z21">
        <v>0.3</v>
      </c>
      <c r="AA21">
        <v>0.04</v>
      </c>
      <c r="AB21">
        <f t="shared" si="20"/>
        <v>108.14574300500142</v>
      </c>
    </row>
    <row r="22" spans="1:28" x14ac:dyDescent="0.3">
      <c r="A22" t="s">
        <v>16</v>
      </c>
      <c r="B22">
        <v>85.79</v>
      </c>
      <c r="C22">
        <v>87.45</v>
      </c>
      <c r="D22">
        <f t="shared" si="12"/>
        <v>1.3551111253401829</v>
      </c>
      <c r="E22">
        <v>88.86</v>
      </c>
      <c r="F22">
        <v>93.81</v>
      </c>
      <c r="G22">
        <f t="shared" si="13"/>
        <v>3.8322423680663622</v>
      </c>
      <c r="H22">
        <v>93.74</v>
      </c>
      <c r="I22">
        <v>92.72</v>
      </c>
      <c r="J22">
        <f t="shared" si="14"/>
        <v>0.77362320799128581</v>
      </c>
      <c r="K22">
        <v>90.18</v>
      </c>
      <c r="L22">
        <v>91.88</v>
      </c>
      <c r="M22">
        <f t="shared" si="15"/>
        <v>1.3205333714348269</v>
      </c>
      <c r="N22">
        <v>93.09</v>
      </c>
      <c r="O22">
        <v>91.38</v>
      </c>
      <c r="P22">
        <f t="shared" si="16"/>
        <v>1.3109476834488014</v>
      </c>
      <c r="Q22">
        <v>92.91</v>
      </c>
      <c r="R22">
        <v>93.08</v>
      </c>
      <c r="S22">
        <f t="shared" si="17"/>
        <v>0.12926302790656946</v>
      </c>
      <c r="T22">
        <v>91.94</v>
      </c>
      <c r="U22">
        <v>93.02</v>
      </c>
      <c r="V22">
        <f t="shared" si="18"/>
        <v>0.82577349013999812</v>
      </c>
      <c r="W22">
        <v>93.39</v>
      </c>
      <c r="X22">
        <v>92.66</v>
      </c>
      <c r="Y22">
        <f t="shared" si="19"/>
        <v>0.55489164231785271</v>
      </c>
      <c r="Z22">
        <v>1.78</v>
      </c>
      <c r="AA22">
        <v>0</v>
      </c>
      <c r="AB22">
        <f t="shared" si="20"/>
        <v>141.42135623730951</v>
      </c>
    </row>
  </sheetData>
  <mergeCells count="22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AC14:AD14"/>
    <mergeCell ref="B14:C14"/>
    <mergeCell ref="E14:F14"/>
    <mergeCell ref="H14:I14"/>
    <mergeCell ref="K14:L14"/>
    <mergeCell ref="N14:O14"/>
    <mergeCell ref="Q14:R14"/>
  </mergeCells>
  <conditionalFormatting sqref="B5:C13 B15:C22 E15:F22 E5:F13 H5:I13 H15:I22 K15:L22 K5:L13 N5:O13 N15:O22 Q15:R22 Q5:R13 T5:U13 T15:U22 W15:X22 W5:X13 Z5:AA13 Z15:AA22 AC15:AJ22 AC13:AJ13 AC5:AD12 AF5:AG12 AI5:A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83" priority="49" operator="greaterThan">
      <formula>20</formula>
    </cfRule>
  </conditionalFormatting>
  <conditionalFormatting sqref="D5:D12">
    <cfRule type="cellIs" dxfId="82" priority="50" operator="greaterThan">
      <formula>20</formula>
    </cfRule>
  </conditionalFormatting>
  <conditionalFormatting sqref="D15:D22">
    <cfRule type="cellIs" dxfId="81" priority="47" operator="greaterThan">
      <formula>20</formula>
    </cfRule>
  </conditionalFormatting>
  <conditionalFormatting sqref="D15:D22">
    <cfRule type="cellIs" dxfId="80" priority="48" operator="greaterThan">
      <formula>20</formula>
    </cfRule>
  </conditionalFormatting>
  <conditionalFormatting sqref="G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79" priority="44" operator="greaterThan">
      <formula>20</formula>
    </cfRule>
  </conditionalFormatting>
  <conditionalFormatting sqref="G5:G12">
    <cfRule type="cellIs" dxfId="78" priority="45" operator="greaterThan">
      <formula>20</formula>
    </cfRule>
  </conditionalFormatting>
  <conditionalFormatting sqref="G15:G22">
    <cfRule type="cellIs" dxfId="77" priority="42" operator="greaterThan">
      <formula>20</formula>
    </cfRule>
  </conditionalFormatting>
  <conditionalFormatting sqref="G15:G22">
    <cfRule type="cellIs" dxfId="76" priority="43" operator="greaterThan">
      <formula>20</formula>
    </cfRule>
  </conditionalFormatting>
  <conditionalFormatting sqref="J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75" priority="39" operator="greaterThan">
      <formula>20</formula>
    </cfRule>
  </conditionalFormatting>
  <conditionalFormatting sqref="J5:J12">
    <cfRule type="cellIs" dxfId="74" priority="40" operator="greaterThan">
      <formula>20</formula>
    </cfRule>
  </conditionalFormatting>
  <conditionalFormatting sqref="J15:J22">
    <cfRule type="cellIs" dxfId="73" priority="37" operator="greaterThan">
      <formula>20</formula>
    </cfRule>
  </conditionalFormatting>
  <conditionalFormatting sqref="J15:J22">
    <cfRule type="cellIs" dxfId="72" priority="38" operator="greaterThan">
      <formula>20</formula>
    </cfRule>
  </conditionalFormatting>
  <conditionalFormatting sqref="M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71" priority="34" operator="greaterThan">
      <formula>20</formula>
    </cfRule>
  </conditionalFormatting>
  <conditionalFormatting sqref="M5:M12">
    <cfRule type="cellIs" dxfId="70" priority="35" operator="greaterThan">
      <formula>20</formula>
    </cfRule>
  </conditionalFormatting>
  <conditionalFormatting sqref="M15:M22">
    <cfRule type="cellIs" dxfId="69" priority="32" operator="greaterThan">
      <formula>20</formula>
    </cfRule>
  </conditionalFormatting>
  <conditionalFormatting sqref="M15:M22">
    <cfRule type="cellIs" dxfId="68" priority="33" operator="greaterThan">
      <formula>20</formula>
    </cfRule>
  </conditionalFormatting>
  <conditionalFormatting sqref="P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67" priority="29" operator="greaterThan">
      <formula>20</formula>
    </cfRule>
  </conditionalFormatting>
  <conditionalFormatting sqref="P5:P12">
    <cfRule type="cellIs" dxfId="66" priority="30" operator="greaterThan">
      <formula>20</formula>
    </cfRule>
  </conditionalFormatting>
  <conditionalFormatting sqref="P15:P22">
    <cfRule type="cellIs" dxfId="65" priority="27" operator="greaterThan">
      <formula>20</formula>
    </cfRule>
  </conditionalFormatting>
  <conditionalFormatting sqref="P15:P22">
    <cfRule type="cellIs" dxfId="64" priority="28" operator="greaterThan">
      <formula>20</formula>
    </cfRule>
  </conditionalFormatting>
  <conditionalFormatting sqref="S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63" priority="24" operator="greaterThan">
      <formula>20</formula>
    </cfRule>
  </conditionalFormatting>
  <conditionalFormatting sqref="S5:S12">
    <cfRule type="cellIs" dxfId="62" priority="25" operator="greaterThan">
      <formula>20</formula>
    </cfRule>
  </conditionalFormatting>
  <conditionalFormatting sqref="S15:S22">
    <cfRule type="cellIs" dxfId="61" priority="22" operator="greaterThan">
      <formula>20</formula>
    </cfRule>
  </conditionalFormatting>
  <conditionalFormatting sqref="S15:S22">
    <cfRule type="cellIs" dxfId="60" priority="23" operator="greaterThan">
      <formula>20</formula>
    </cfRule>
  </conditionalFormatting>
  <conditionalFormatting sqref="V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59" priority="19" operator="greaterThan">
      <formula>20</formula>
    </cfRule>
  </conditionalFormatting>
  <conditionalFormatting sqref="V5:V12">
    <cfRule type="cellIs" dxfId="58" priority="20" operator="greaterThan">
      <formula>20</formula>
    </cfRule>
  </conditionalFormatting>
  <conditionalFormatting sqref="V15:V22">
    <cfRule type="cellIs" dxfId="57" priority="17" operator="greaterThan">
      <formula>20</formula>
    </cfRule>
  </conditionalFormatting>
  <conditionalFormatting sqref="V15:V22">
    <cfRule type="cellIs" dxfId="56" priority="18" operator="greaterThan">
      <formula>20</formula>
    </cfRule>
  </conditionalFormatting>
  <conditionalFormatting sqref="Y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55" priority="14" operator="greaterThan">
      <formula>20</formula>
    </cfRule>
  </conditionalFormatting>
  <conditionalFormatting sqref="Y5:Y12">
    <cfRule type="cellIs" dxfId="54" priority="15" operator="greaterThan">
      <formula>20</formula>
    </cfRule>
  </conditionalFormatting>
  <conditionalFormatting sqref="Y15:Y22">
    <cfRule type="cellIs" dxfId="53" priority="12" operator="greaterThan">
      <formula>20</formula>
    </cfRule>
  </conditionalFormatting>
  <conditionalFormatting sqref="Y15:Y22">
    <cfRule type="cellIs" dxfId="52" priority="13" operator="greaterThan">
      <formula>20</formula>
    </cfRule>
  </conditionalFormatting>
  <conditionalFormatting sqref="A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51" priority="9" operator="greaterThan">
      <formula>20</formula>
    </cfRule>
  </conditionalFormatting>
  <conditionalFormatting sqref="AB5:AB12">
    <cfRule type="cellIs" dxfId="50" priority="10" operator="greaterThan">
      <formula>20</formula>
    </cfRule>
  </conditionalFormatting>
  <conditionalFormatting sqref="AB15:AB22">
    <cfRule type="cellIs" dxfId="49" priority="7" operator="greaterThan">
      <formula>20</formula>
    </cfRule>
  </conditionalFormatting>
  <conditionalFormatting sqref="AB15:AB22">
    <cfRule type="cellIs" dxfId="48" priority="8" operator="greaterThan">
      <formula>20</formula>
    </cfRule>
  </conditionalFormatting>
  <conditionalFormatting sqref="AE5:AE12">
    <cfRule type="cellIs" dxfId="47" priority="5" operator="greaterThan">
      <formula>20</formula>
    </cfRule>
  </conditionalFormatting>
  <conditionalFormatting sqref="AE5:AE12">
    <cfRule type="cellIs" dxfId="46" priority="6" operator="greaterThan">
      <formula>20</formula>
    </cfRule>
  </conditionalFormatting>
  <conditionalFormatting sqref="AH5:AH12">
    <cfRule type="cellIs" dxfId="45" priority="3" operator="greaterThan">
      <formula>20</formula>
    </cfRule>
  </conditionalFormatting>
  <conditionalFormatting sqref="AH5:AH12">
    <cfRule type="cellIs" dxfId="44" priority="4" operator="greaterThan">
      <formula>20</formula>
    </cfRule>
  </conditionalFormatting>
  <conditionalFormatting sqref="AK5:AK12">
    <cfRule type="cellIs" dxfId="43" priority="1" operator="greaterThan">
      <formula>20</formula>
    </cfRule>
  </conditionalFormatting>
  <conditionalFormatting sqref="AK5:AK12">
    <cfRule type="cellIs" dxfId="42" priority="2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2"/>
  <sheetViews>
    <sheetView zoomScale="70" zoomScaleNormal="70" workbookViewId="0">
      <selection activeCell="O28" sqref="O28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4" t="s">
        <v>17</v>
      </c>
      <c r="C4" s="4"/>
      <c r="D4" s="2" t="s">
        <v>39</v>
      </c>
      <c r="E4" s="4" t="s">
        <v>18</v>
      </c>
      <c r="F4" s="4"/>
      <c r="G4" s="2" t="s">
        <v>39</v>
      </c>
      <c r="H4" s="4" t="s">
        <v>19</v>
      </c>
      <c r="I4" s="4"/>
      <c r="J4" s="2" t="s">
        <v>39</v>
      </c>
      <c r="K4" s="4" t="s">
        <v>20</v>
      </c>
      <c r="L4" s="4"/>
      <c r="M4" s="2" t="s">
        <v>39</v>
      </c>
      <c r="N4" s="4" t="s">
        <v>21</v>
      </c>
      <c r="O4" s="4"/>
      <c r="P4" s="2" t="s">
        <v>39</v>
      </c>
      <c r="Q4" s="4" t="s">
        <v>22</v>
      </c>
      <c r="R4" s="4"/>
      <c r="S4" s="2" t="s">
        <v>39</v>
      </c>
      <c r="T4" s="4" t="s">
        <v>23</v>
      </c>
      <c r="U4" s="4"/>
      <c r="V4" s="2" t="s">
        <v>39</v>
      </c>
      <c r="W4" s="4" t="s">
        <v>24</v>
      </c>
      <c r="X4" s="4"/>
      <c r="Y4" s="2" t="s">
        <v>39</v>
      </c>
      <c r="Z4" s="4" t="s">
        <v>25</v>
      </c>
      <c r="AA4" s="4"/>
      <c r="AB4" s="2" t="s">
        <v>39</v>
      </c>
      <c r="AC4" s="4" t="s">
        <v>26</v>
      </c>
      <c r="AD4" s="4"/>
      <c r="AE4" s="2" t="s">
        <v>39</v>
      </c>
      <c r="AF4" s="4" t="s">
        <v>27</v>
      </c>
      <c r="AG4" s="4"/>
      <c r="AH4" s="2" t="s">
        <v>39</v>
      </c>
      <c r="AI4" s="4" t="s">
        <v>28</v>
      </c>
      <c r="AJ4" s="4"/>
      <c r="AK4" s="2" t="s">
        <v>39</v>
      </c>
    </row>
    <row r="5" spans="1:37" x14ac:dyDescent="0.3">
      <c r="A5" t="s">
        <v>1</v>
      </c>
      <c r="B5">
        <v>28.2</v>
      </c>
      <c r="C5">
        <v>34.97</v>
      </c>
      <c r="D5">
        <f>_xlfn.STDEV.S(B5:C5)/AVERAGE(B5:C5)*100</f>
        <v>15.156285922535687</v>
      </c>
      <c r="E5">
        <v>65.98</v>
      </c>
      <c r="F5">
        <v>72.709999999999994</v>
      </c>
      <c r="G5">
        <f>_xlfn.STDEV.S(E5:F5)/AVERAGE(E5:F5)*100</f>
        <v>6.8625403956816751</v>
      </c>
      <c r="H5">
        <v>70.61</v>
      </c>
      <c r="I5">
        <v>60.33</v>
      </c>
      <c r="J5">
        <f>_xlfn.STDEV.S(H5:I5)/AVERAGE(H5:I5)*100</f>
        <v>11.102883321517808</v>
      </c>
      <c r="K5">
        <v>74.2</v>
      </c>
      <c r="L5">
        <v>68.61</v>
      </c>
      <c r="M5">
        <f>_xlfn.STDEV.S(K5:L5)/AVERAGE(K5:L5)*100</f>
        <v>5.5356444322285592</v>
      </c>
      <c r="N5">
        <v>72.88</v>
      </c>
      <c r="O5">
        <v>74.099999999999994</v>
      </c>
      <c r="P5">
        <f>_xlfn.STDEV.S(N5:O5)/AVERAGE(N5:O5)*100</f>
        <v>1.1738607607124605</v>
      </c>
      <c r="Q5">
        <v>60.03</v>
      </c>
      <c r="R5">
        <v>49.2</v>
      </c>
      <c r="S5">
        <f>_xlfn.STDEV.S(Q5:R5)/AVERAGE(Q5:R5)*100</f>
        <v>14.021727437975478</v>
      </c>
      <c r="T5">
        <v>72.63</v>
      </c>
      <c r="U5">
        <v>76.319999999999993</v>
      </c>
      <c r="V5">
        <f>_xlfn.STDEV.S(T5:U5)/AVERAGE(T5:U5)*100</f>
        <v>3.5034897919816843</v>
      </c>
      <c r="W5">
        <v>37.42</v>
      </c>
      <c r="X5">
        <v>20.85</v>
      </c>
      <c r="Y5">
        <f>_xlfn.STDEV.S(W5:X5)/AVERAGE(W5:X5)*100</f>
        <v>40.215408835631024</v>
      </c>
      <c r="Z5">
        <v>75.849999999999994</v>
      </c>
      <c r="AA5">
        <v>61.22</v>
      </c>
      <c r="AB5">
        <f>_xlfn.STDEV.S(Z5:AA5)/AVERAGE(Z5:AA5)*100</f>
        <v>15.094436723950183</v>
      </c>
      <c r="AC5">
        <v>87.89</v>
      </c>
      <c r="AD5">
        <v>89.25</v>
      </c>
      <c r="AE5">
        <f>_xlfn.STDEV.S(AC5:AD5)/AVERAGE(AC5:AD5)*100</f>
        <v>1.0857685699601494</v>
      </c>
      <c r="AF5">
        <v>84.82</v>
      </c>
      <c r="AG5">
        <v>82.41</v>
      </c>
      <c r="AH5">
        <f>_xlfn.STDEV.S(AF5:AG5)/AVERAGE(AF5:AG5)*100</f>
        <v>2.0380641543497906</v>
      </c>
      <c r="AI5">
        <v>27.55</v>
      </c>
      <c r="AJ5">
        <v>43.14</v>
      </c>
      <c r="AK5">
        <f>_xlfn.STDEV.S(AI5:AJ5)/AVERAGE(AI5:AJ5)*100</f>
        <v>31.189120720606301</v>
      </c>
    </row>
    <row r="6" spans="1:37" x14ac:dyDescent="0.3">
      <c r="A6" t="s">
        <v>2</v>
      </c>
      <c r="B6">
        <v>70.47</v>
      </c>
      <c r="C6">
        <v>69.81</v>
      </c>
      <c r="D6">
        <f t="shared" ref="D6:D12" si="0">_xlfn.STDEV.S(B6:C6)/AVERAGE(B6:C6)*100</f>
        <v>0.6653699395254048</v>
      </c>
      <c r="E6">
        <v>83.47</v>
      </c>
      <c r="F6">
        <v>86.04</v>
      </c>
      <c r="G6">
        <f t="shared" ref="G6:G12" si="1">_xlfn.STDEV.S(E6:F6)/AVERAGE(E6:F6)*100</f>
        <v>2.1441383135501533</v>
      </c>
      <c r="H6">
        <v>82.28</v>
      </c>
      <c r="I6">
        <v>83.95</v>
      </c>
      <c r="J6">
        <f t="shared" ref="J6:J12" si="2">_xlfn.STDEV.S(H6:I6)/AVERAGE(H6:I6)*100</f>
        <v>1.4207643922054207</v>
      </c>
      <c r="K6">
        <v>85.59</v>
      </c>
      <c r="L6">
        <v>83.63</v>
      </c>
      <c r="M6">
        <f t="shared" ref="M6:M12" si="3">_xlfn.STDEV.S(K6:L6)/AVERAGE(K6:L6)*100</f>
        <v>1.6380206726458322</v>
      </c>
      <c r="N6">
        <v>82.26</v>
      </c>
      <c r="O6">
        <v>84.08</v>
      </c>
      <c r="P6">
        <f t="shared" ref="P6:P12" si="4">_xlfn.STDEV.S(N6:O6)/AVERAGE(N6:O6)*100</f>
        <v>1.5473540239984509</v>
      </c>
      <c r="Q6">
        <v>75.72</v>
      </c>
      <c r="R6">
        <v>79.430000000000007</v>
      </c>
      <c r="S6">
        <f t="shared" ref="S6:S12" si="5">_xlfn.STDEV.S(Q6:R6)/AVERAGE(Q6:R6)*100</f>
        <v>3.3817159628773408</v>
      </c>
      <c r="T6">
        <v>84.05</v>
      </c>
      <c r="U6">
        <v>81.73</v>
      </c>
      <c r="V6">
        <f t="shared" ref="V6:V12" si="6">_xlfn.STDEV.S(T6:U6)/AVERAGE(T6:U6)*100</f>
        <v>1.9791141661874598</v>
      </c>
      <c r="W6">
        <v>71.150000000000006</v>
      </c>
      <c r="X6">
        <v>67.900000000000006</v>
      </c>
      <c r="Y6">
        <f t="shared" ref="Y6:Y12" si="7">_xlfn.STDEV.S(W6:X6)/AVERAGE(W6:X6)*100</f>
        <v>3.305425442439812</v>
      </c>
      <c r="Z6">
        <v>80.05</v>
      </c>
      <c r="AA6">
        <v>83.63</v>
      </c>
      <c r="AB6">
        <f t="shared" ref="AB6:AB12" si="8">_xlfn.STDEV.S(Z6:AA6)/AVERAGE(Z6:AA6)*100</f>
        <v>3.0931601620819147</v>
      </c>
      <c r="AC6">
        <v>87.89</v>
      </c>
      <c r="AD6">
        <v>88.7</v>
      </c>
      <c r="AE6">
        <f t="shared" ref="AE6:AE12" si="9">_xlfn.STDEV.S(AC6:AD6)/AVERAGE(AC6:AD6)*100</f>
        <v>0.64868508155739857</v>
      </c>
      <c r="AF6">
        <v>84.78</v>
      </c>
      <c r="AG6">
        <v>85.71</v>
      </c>
      <c r="AH6">
        <f t="shared" ref="AH6:AH12" si="10">_xlfn.STDEV.S(AF6:AG6)/AVERAGE(AF6:AG6)*100</f>
        <v>0.77143446126281179</v>
      </c>
      <c r="AI6">
        <v>76.14</v>
      </c>
      <c r="AJ6">
        <v>83.77</v>
      </c>
      <c r="AK6">
        <f t="shared" ref="AK6:AK12" si="11">_xlfn.STDEV.S(AI6:AJ6)/AVERAGE(AI6:AJ6)*100</f>
        <v>6.7478265780168272</v>
      </c>
    </row>
    <row r="7" spans="1:37" x14ac:dyDescent="0.3">
      <c r="A7" t="s">
        <v>3</v>
      </c>
      <c r="B7">
        <v>86.73</v>
      </c>
      <c r="C7">
        <v>85.12</v>
      </c>
      <c r="D7">
        <f t="shared" si="0"/>
        <v>1.3249251297181739</v>
      </c>
      <c r="E7">
        <v>80.489999999999995</v>
      </c>
      <c r="F7">
        <v>84.97</v>
      </c>
      <c r="G7">
        <f t="shared" si="1"/>
        <v>3.829128949251464</v>
      </c>
      <c r="H7">
        <v>87.71</v>
      </c>
      <c r="I7">
        <v>86.21</v>
      </c>
      <c r="J7">
        <f t="shared" si="2"/>
        <v>1.2197104091304292</v>
      </c>
      <c r="K7">
        <v>88.02</v>
      </c>
      <c r="L7">
        <v>86.42</v>
      </c>
      <c r="M7">
        <f t="shared" si="3"/>
        <v>1.2971461246256273</v>
      </c>
      <c r="N7">
        <v>86.76</v>
      </c>
      <c r="O7">
        <v>87.43</v>
      </c>
      <c r="P7">
        <f t="shared" si="4"/>
        <v>0.54395951936964015</v>
      </c>
      <c r="Q7">
        <v>85.92</v>
      </c>
      <c r="R7">
        <v>85.94</v>
      </c>
      <c r="S7">
        <f t="shared" si="5"/>
        <v>1.6457739583065446E-2</v>
      </c>
      <c r="T7">
        <v>83.81</v>
      </c>
      <c r="U7">
        <v>85.25</v>
      </c>
      <c r="V7">
        <f t="shared" si="6"/>
        <v>1.2045827101722784</v>
      </c>
      <c r="W7">
        <v>87</v>
      </c>
      <c r="X7">
        <v>85.06</v>
      </c>
      <c r="Y7">
        <f t="shared" si="7"/>
        <v>1.594545106941649</v>
      </c>
      <c r="Z7">
        <v>85.31</v>
      </c>
      <c r="AA7">
        <v>86.29</v>
      </c>
      <c r="AB7">
        <f t="shared" si="8"/>
        <v>0.80765110205456792</v>
      </c>
      <c r="AC7">
        <v>89.53</v>
      </c>
      <c r="AD7">
        <v>90.2</v>
      </c>
      <c r="AE7">
        <f t="shared" si="9"/>
        <v>0.52719250363877823</v>
      </c>
      <c r="AF7">
        <v>89.76</v>
      </c>
      <c r="AG7">
        <v>85.98</v>
      </c>
      <c r="AH7">
        <f t="shared" si="10"/>
        <v>3.0418386626666103</v>
      </c>
      <c r="AI7">
        <v>82.98</v>
      </c>
      <c r="AJ7">
        <v>85.32</v>
      </c>
      <c r="AK7">
        <f t="shared" si="11"/>
        <v>1.9662862364545612</v>
      </c>
    </row>
    <row r="8" spans="1:37" x14ac:dyDescent="0.3">
      <c r="A8" t="s">
        <v>4</v>
      </c>
      <c r="B8">
        <v>90.67</v>
      </c>
      <c r="C8">
        <v>84.31</v>
      </c>
      <c r="D8">
        <f t="shared" si="0"/>
        <v>5.1402436030934302</v>
      </c>
      <c r="E8">
        <v>84.1</v>
      </c>
      <c r="F8">
        <v>85.29</v>
      </c>
      <c r="G8">
        <f t="shared" si="1"/>
        <v>0.9935144573020841</v>
      </c>
      <c r="H8">
        <v>85.78</v>
      </c>
      <c r="I8">
        <v>87.41</v>
      </c>
      <c r="J8">
        <f t="shared" si="2"/>
        <v>1.3310053159351802</v>
      </c>
      <c r="K8">
        <v>87.51</v>
      </c>
      <c r="L8">
        <v>86.65</v>
      </c>
      <c r="M8">
        <f t="shared" si="3"/>
        <v>0.69833696809879475</v>
      </c>
      <c r="N8">
        <v>86.94</v>
      </c>
      <c r="O8">
        <v>85.02</v>
      </c>
      <c r="P8">
        <f t="shared" si="4"/>
        <v>1.5790242147920126</v>
      </c>
      <c r="Q8">
        <v>90.09</v>
      </c>
      <c r="R8">
        <v>84.19</v>
      </c>
      <c r="S8">
        <f t="shared" si="5"/>
        <v>4.7876176371363721</v>
      </c>
      <c r="T8">
        <v>90.09</v>
      </c>
      <c r="U8">
        <v>88.15</v>
      </c>
      <c r="V8">
        <f t="shared" si="6"/>
        <v>1.5392584778971055</v>
      </c>
      <c r="W8">
        <v>87.04</v>
      </c>
      <c r="X8">
        <v>89.03</v>
      </c>
      <c r="Y8">
        <f t="shared" si="7"/>
        <v>1.5983898387700641</v>
      </c>
      <c r="Z8">
        <v>90.37</v>
      </c>
      <c r="AA8">
        <v>88.09</v>
      </c>
      <c r="AB8">
        <f t="shared" si="8"/>
        <v>1.8067953167155992</v>
      </c>
      <c r="AC8">
        <v>89.43</v>
      </c>
      <c r="AD8">
        <v>91.09</v>
      </c>
      <c r="AE8">
        <f t="shared" si="9"/>
        <v>1.3004622831483119</v>
      </c>
      <c r="AF8">
        <v>89.91</v>
      </c>
      <c r="AG8">
        <v>88.49</v>
      </c>
      <c r="AH8">
        <f t="shared" si="10"/>
        <v>1.1256632615301556</v>
      </c>
      <c r="AI8">
        <v>87.3</v>
      </c>
      <c r="AJ8">
        <v>87.84</v>
      </c>
      <c r="AK8">
        <f t="shared" si="11"/>
        <v>0.43603706959088745</v>
      </c>
    </row>
    <row r="9" spans="1:37" x14ac:dyDescent="0.3">
      <c r="A9" t="s">
        <v>5</v>
      </c>
      <c r="B9">
        <v>91.34</v>
      </c>
      <c r="C9">
        <v>86.86</v>
      </c>
      <c r="D9">
        <f t="shared" si="0"/>
        <v>3.5553741635417904</v>
      </c>
      <c r="E9">
        <v>89.25</v>
      </c>
      <c r="F9">
        <v>89.54</v>
      </c>
      <c r="G9">
        <f t="shared" si="1"/>
        <v>0.22938751221444512</v>
      </c>
      <c r="H9">
        <v>89.45</v>
      </c>
      <c r="I9">
        <v>87.76</v>
      </c>
      <c r="J9">
        <f t="shared" si="2"/>
        <v>1.3486941597034747</v>
      </c>
      <c r="K9">
        <v>91.17</v>
      </c>
      <c r="L9">
        <v>87.98</v>
      </c>
      <c r="M9">
        <f t="shared" si="3"/>
        <v>2.518192165208021</v>
      </c>
      <c r="N9">
        <v>91.93</v>
      </c>
      <c r="O9">
        <v>86.95</v>
      </c>
      <c r="P9">
        <f t="shared" si="4"/>
        <v>3.93715537825247</v>
      </c>
      <c r="Q9">
        <v>88.76</v>
      </c>
      <c r="R9">
        <v>89.23</v>
      </c>
      <c r="S9">
        <f t="shared" si="5"/>
        <v>0.37343692022886288</v>
      </c>
      <c r="T9">
        <v>88.36</v>
      </c>
      <c r="U9">
        <v>89.41</v>
      </c>
      <c r="V9">
        <f t="shared" si="6"/>
        <v>0.83530642993291659</v>
      </c>
      <c r="W9">
        <v>87.4</v>
      </c>
      <c r="X9">
        <v>87.85</v>
      </c>
      <c r="Y9">
        <f t="shared" si="7"/>
        <v>0.36313615011005806</v>
      </c>
      <c r="Z9">
        <v>89.94</v>
      </c>
      <c r="AA9">
        <v>88.82</v>
      </c>
      <c r="AB9">
        <f t="shared" si="8"/>
        <v>0.88605906794465927</v>
      </c>
      <c r="AC9">
        <v>89.95</v>
      </c>
      <c r="AD9">
        <v>92.04</v>
      </c>
      <c r="AE9">
        <f t="shared" si="9"/>
        <v>1.6241037119400921</v>
      </c>
      <c r="AF9">
        <v>89.24</v>
      </c>
      <c r="AG9">
        <v>90.77</v>
      </c>
      <c r="AH9">
        <f t="shared" si="10"/>
        <v>1.2020147494199418</v>
      </c>
      <c r="AI9">
        <v>88.11</v>
      </c>
      <c r="AJ9">
        <v>88.58</v>
      </c>
      <c r="AK9">
        <f t="shared" si="11"/>
        <v>0.37618448939688326</v>
      </c>
    </row>
    <row r="10" spans="1:37" x14ac:dyDescent="0.3">
      <c r="A10" t="s">
        <v>6</v>
      </c>
      <c r="B10">
        <v>85.93</v>
      </c>
      <c r="C10">
        <v>86.31</v>
      </c>
      <c r="D10">
        <f t="shared" si="0"/>
        <v>0.31200717237678222</v>
      </c>
      <c r="E10">
        <v>86.87</v>
      </c>
      <c r="F10">
        <v>87.98</v>
      </c>
      <c r="G10">
        <f t="shared" si="1"/>
        <v>0.89778498955340835</v>
      </c>
      <c r="H10">
        <v>91.53</v>
      </c>
      <c r="I10">
        <v>89.77</v>
      </c>
      <c r="J10">
        <f t="shared" si="2"/>
        <v>1.3728714119010781</v>
      </c>
      <c r="K10">
        <v>91.02</v>
      </c>
      <c r="L10">
        <v>87.93</v>
      </c>
      <c r="M10">
        <f t="shared" si="3"/>
        <v>2.4419781546425532</v>
      </c>
      <c r="N10">
        <v>90.75</v>
      </c>
      <c r="O10">
        <v>88.2</v>
      </c>
      <c r="P10">
        <f t="shared" si="4"/>
        <v>2.0152246907244415</v>
      </c>
      <c r="Q10">
        <v>89.77</v>
      </c>
      <c r="R10">
        <v>89.33</v>
      </c>
      <c r="S10">
        <f t="shared" si="5"/>
        <v>0.34743381766843029</v>
      </c>
      <c r="T10">
        <v>90.36</v>
      </c>
      <c r="U10">
        <v>88.39</v>
      </c>
      <c r="V10">
        <f t="shared" si="6"/>
        <v>1.5586018002097877</v>
      </c>
      <c r="W10">
        <v>89.07</v>
      </c>
      <c r="X10">
        <v>88.79</v>
      </c>
      <c r="Y10">
        <f t="shared" si="7"/>
        <v>0.22263566707772858</v>
      </c>
      <c r="Z10">
        <v>90.39</v>
      </c>
      <c r="AA10">
        <v>88.23</v>
      </c>
      <c r="AB10">
        <f t="shared" si="8"/>
        <v>1.7101675594703172</v>
      </c>
      <c r="AC10">
        <v>90.24</v>
      </c>
      <c r="AD10">
        <v>90.48</v>
      </c>
      <c r="AE10">
        <f t="shared" si="9"/>
        <v>0.18781056605221097</v>
      </c>
      <c r="AF10">
        <v>91.04</v>
      </c>
      <c r="AG10">
        <v>88.78</v>
      </c>
      <c r="AH10">
        <f t="shared" si="10"/>
        <v>1.7774010960756321</v>
      </c>
      <c r="AI10">
        <v>91.35</v>
      </c>
      <c r="AJ10">
        <v>90.09</v>
      </c>
      <c r="AK10">
        <f t="shared" si="11"/>
        <v>0.98209275164797549</v>
      </c>
    </row>
    <row r="11" spans="1:37" x14ac:dyDescent="0.3">
      <c r="A11" t="s">
        <v>7</v>
      </c>
      <c r="B11">
        <v>88.39</v>
      </c>
      <c r="C11">
        <v>82.99</v>
      </c>
      <c r="D11">
        <f t="shared" si="0"/>
        <v>4.4560352648002812</v>
      </c>
      <c r="E11">
        <v>88.07</v>
      </c>
      <c r="F11">
        <v>89.71</v>
      </c>
      <c r="G11">
        <f t="shared" si="1"/>
        <v>1.3045957038428826</v>
      </c>
      <c r="H11">
        <v>88.79</v>
      </c>
      <c r="I11">
        <v>88.6</v>
      </c>
      <c r="J11">
        <f t="shared" si="2"/>
        <v>0.15147447818417326</v>
      </c>
      <c r="K11">
        <v>90.61</v>
      </c>
      <c r="L11">
        <v>90.99</v>
      </c>
      <c r="M11">
        <f t="shared" si="3"/>
        <v>0.29592574543048988</v>
      </c>
      <c r="N11">
        <v>90.59</v>
      </c>
      <c r="O11">
        <v>89.98</v>
      </c>
      <c r="P11">
        <f t="shared" si="4"/>
        <v>0.47774839289338605</v>
      </c>
      <c r="Q11">
        <v>89.47</v>
      </c>
      <c r="R11">
        <v>90.29</v>
      </c>
      <c r="S11">
        <f t="shared" si="5"/>
        <v>0.64511299574207182</v>
      </c>
      <c r="T11">
        <v>88.8</v>
      </c>
      <c r="U11">
        <v>89.88</v>
      </c>
      <c r="V11">
        <f t="shared" si="6"/>
        <v>0.85479664616237994</v>
      </c>
      <c r="W11">
        <v>90.98</v>
      </c>
      <c r="X11">
        <v>91.59</v>
      </c>
      <c r="Y11">
        <f t="shared" si="7"/>
        <v>0.47251480147208585</v>
      </c>
      <c r="Z11">
        <v>89.68</v>
      </c>
      <c r="AA11">
        <v>89.33</v>
      </c>
      <c r="AB11">
        <f t="shared" si="8"/>
        <v>0.27650675762839805</v>
      </c>
      <c r="AC11">
        <v>92.33</v>
      </c>
      <c r="AD11">
        <v>91.08</v>
      </c>
      <c r="AE11">
        <f t="shared" si="9"/>
        <v>0.96383346217020283</v>
      </c>
      <c r="AF11">
        <v>91.27</v>
      </c>
      <c r="AG11">
        <v>89.25</v>
      </c>
      <c r="AH11">
        <f t="shared" si="10"/>
        <v>1.5824902481684284</v>
      </c>
      <c r="AI11">
        <v>90.61</v>
      </c>
      <c r="AJ11">
        <v>84.9</v>
      </c>
      <c r="AK11">
        <f t="shared" si="11"/>
        <v>4.6009682873627504</v>
      </c>
    </row>
    <row r="12" spans="1:37" x14ac:dyDescent="0.3">
      <c r="A12" t="s">
        <v>8</v>
      </c>
      <c r="B12">
        <v>88.53</v>
      </c>
      <c r="C12">
        <v>87.01</v>
      </c>
      <c r="D12">
        <f t="shared" si="0"/>
        <v>1.2245668308118371</v>
      </c>
      <c r="E12">
        <v>89.26</v>
      </c>
      <c r="F12">
        <v>88.87</v>
      </c>
      <c r="G12">
        <f t="shared" si="1"/>
        <v>0.30962964650845332</v>
      </c>
      <c r="H12">
        <v>87.24</v>
      </c>
      <c r="I12">
        <v>88.79</v>
      </c>
      <c r="J12">
        <f t="shared" si="2"/>
        <v>1.245259911195997</v>
      </c>
      <c r="K12">
        <v>88.68</v>
      </c>
      <c r="L12">
        <v>90.85</v>
      </c>
      <c r="M12">
        <f t="shared" si="3"/>
        <v>1.7093763885420812</v>
      </c>
      <c r="N12">
        <v>91</v>
      </c>
      <c r="O12">
        <v>92.22</v>
      </c>
      <c r="P12">
        <f t="shared" si="4"/>
        <v>0.94167697090665559</v>
      </c>
      <c r="Q12">
        <v>92.22</v>
      </c>
      <c r="R12">
        <v>89.84</v>
      </c>
      <c r="S12">
        <f t="shared" si="5"/>
        <v>1.8487467200087662</v>
      </c>
      <c r="T12">
        <v>91.2</v>
      </c>
      <c r="U12">
        <v>91.08</v>
      </c>
      <c r="V12">
        <f t="shared" si="6"/>
        <v>9.3101617009423876E-2</v>
      </c>
      <c r="W12">
        <v>89.82</v>
      </c>
      <c r="X12">
        <v>89.62</v>
      </c>
      <c r="Y12">
        <f t="shared" si="7"/>
        <v>0.15762522986770117</v>
      </c>
      <c r="Z12">
        <v>90.7</v>
      </c>
      <c r="AA12">
        <v>89.74</v>
      </c>
      <c r="AB12">
        <f t="shared" si="8"/>
        <v>0.75240801367666954</v>
      </c>
      <c r="AC12">
        <v>90.53</v>
      </c>
      <c r="AD12">
        <v>91.54</v>
      </c>
      <c r="AE12">
        <f t="shared" si="9"/>
        <v>0.78450908881025605</v>
      </c>
      <c r="AF12">
        <v>92.14</v>
      </c>
      <c r="AG12">
        <v>88.93</v>
      </c>
      <c r="AH12">
        <f t="shared" si="10"/>
        <v>2.5071108053336424</v>
      </c>
      <c r="AI12">
        <v>90.78</v>
      </c>
      <c r="AJ12">
        <v>90.1</v>
      </c>
      <c r="AK12">
        <f t="shared" si="11"/>
        <v>0.53165923397485315</v>
      </c>
    </row>
    <row r="14" spans="1:37" x14ac:dyDescent="0.3">
      <c r="B14" s="4" t="s">
        <v>29</v>
      </c>
      <c r="C14" s="4"/>
      <c r="D14" s="2" t="s">
        <v>39</v>
      </c>
      <c r="E14" s="4" t="s">
        <v>30</v>
      </c>
      <c r="F14" s="4"/>
      <c r="G14" s="2" t="s">
        <v>39</v>
      </c>
      <c r="H14" s="4" t="s">
        <v>31</v>
      </c>
      <c r="I14" s="4"/>
      <c r="J14" s="2" t="s">
        <v>39</v>
      </c>
      <c r="K14" s="4" t="s">
        <v>32</v>
      </c>
      <c r="L14" s="4"/>
      <c r="M14" s="2" t="s">
        <v>39</v>
      </c>
      <c r="N14" s="4" t="s">
        <v>33</v>
      </c>
      <c r="O14" s="4"/>
      <c r="P14" s="2" t="s">
        <v>39</v>
      </c>
      <c r="Q14" s="4" t="s">
        <v>34</v>
      </c>
      <c r="R14" s="4"/>
      <c r="S14" s="2" t="s">
        <v>39</v>
      </c>
      <c r="T14" s="3" t="s">
        <v>35</v>
      </c>
      <c r="U14" s="3"/>
      <c r="V14" s="2" t="s">
        <v>39</v>
      </c>
      <c r="W14" s="3" t="s">
        <v>36</v>
      </c>
      <c r="X14" s="3"/>
      <c r="Y14" s="2" t="s">
        <v>39</v>
      </c>
      <c r="Z14" s="3" t="s">
        <v>37</v>
      </c>
      <c r="AA14" s="3"/>
      <c r="AB14" s="2" t="s">
        <v>39</v>
      </c>
    </row>
    <row r="15" spans="1:37" x14ac:dyDescent="0.3">
      <c r="A15" t="s">
        <v>9</v>
      </c>
      <c r="B15">
        <v>72.28</v>
      </c>
      <c r="C15">
        <v>71.069999999999993</v>
      </c>
      <c r="D15">
        <f>_xlfn.STDEV.S(B15:C15)/AVERAGE(B15:C15)*100</f>
        <v>1.1937205514275941</v>
      </c>
      <c r="E15">
        <v>83.59</v>
      </c>
      <c r="F15">
        <v>86.54</v>
      </c>
      <c r="G15">
        <f>_xlfn.STDEV.S(E15:F15)/AVERAGE(E15:F15)*100</f>
        <v>2.4522012631520806</v>
      </c>
      <c r="H15">
        <v>0.87</v>
      </c>
      <c r="I15">
        <v>2.0099999999999998</v>
      </c>
      <c r="J15">
        <f>_xlfn.STDEV.S(H15:I15)/AVERAGE(H15:I15)*100</f>
        <v>55.979286843934972</v>
      </c>
      <c r="K15">
        <v>88.85</v>
      </c>
      <c r="L15">
        <v>86.69</v>
      </c>
      <c r="M15">
        <f>_xlfn.STDEV.S(K15:L15)/AVERAGE(K15:L15)*100</f>
        <v>1.7401739174694546</v>
      </c>
      <c r="N15">
        <v>84.51</v>
      </c>
      <c r="O15">
        <v>84.53</v>
      </c>
      <c r="P15">
        <f>_xlfn.STDEV.S(N15:O15)/AVERAGE(N15:O15)*100</f>
        <v>1.6732294869531632E-2</v>
      </c>
      <c r="Q15">
        <v>78.41</v>
      </c>
      <c r="R15">
        <v>74.81</v>
      </c>
      <c r="S15">
        <f>_xlfn.STDEV.S(Q15:R15)/AVERAGE(Q15:R15)*100</f>
        <v>3.3227834646541798</v>
      </c>
      <c r="T15">
        <v>5.85</v>
      </c>
      <c r="U15">
        <v>9.99</v>
      </c>
      <c r="V15">
        <f>_xlfn.STDEV.S(T15:U15)/AVERAGE(T15:U15)*100</f>
        <v>36.962399925660471</v>
      </c>
      <c r="W15">
        <v>90.11</v>
      </c>
      <c r="X15">
        <v>92.39</v>
      </c>
      <c r="Y15">
        <f>_xlfn.STDEV.S(W15:X15)/AVERAGE(W15:X15)*100</f>
        <v>1.7667983135400867</v>
      </c>
      <c r="Z15">
        <v>5.01</v>
      </c>
      <c r="AA15">
        <v>0.04</v>
      </c>
      <c r="AB15">
        <f>_xlfn.STDEV.S(Z15:AA15)/AVERAGE(Z15:AA15)*100</f>
        <v>139.18101792067884</v>
      </c>
    </row>
    <row r="16" spans="1:37" x14ac:dyDescent="0.3">
      <c r="A16" t="s">
        <v>10</v>
      </c>
      <c r="B16">
        <v>84.04</v>
      </c>
      <c r="C16">
        <v>82.6</v>
      </c>
      <c r="D16">
        <f t="shared" ref="D16:D22" si="12">_xlfn.STDEV.S(B16:C16)/AVERAGE(B16:C16)*100</f>
        <v>1.2220760500583736</v>
      </c>
      <c r="E16">
        <v>84.62</v>
      </c>
      <c r="F16">
        <v>86.48</v>
      </c>
      <c r="G16">
        <f t="shared" ref="G16:G22" si="13">_xlfn.STDEV.S(E16:F16)/AVERAGE(E16:F16)*100</f>
        <v>1.5373683378223002</v>
      </c>
      <c r="H16">
        <v>18.37</v>
      </c>
      <c r="I16">
        <v>18.73</v>
      </c>
      <c r="J16">
        <f t="shared" ref="J16:J22" si="14">_xlfn.STDEV.S(H16:I16)/AVERAGE(H16:I16)*100</f>
        <v>1.3722827020331898</v>
      </c>
      <c r="K16">
        <v>87.59</v>
      </c>
      <c r="L16">
        <v>89.42</v>
      </c>
      <c r="M16">
        <f t="shared" ref="M16:M22" si="15">_xlfn.STDEV.S(K16:L16)/AVERAGE(K16:L16)*100</f>
        <v>1.4620704023178133</v>
      </c>
      <c r="N16">
        <v>86.81</v>
      </c>
      <c r="O16">
        <v>85.52</v>
      </c>
      <c r="P16">
        <f t="shared" ref="P16:P22" si="16">_xlfn.STDEV.S(N16:O16)/AVERAGE(N16:O16)*100</f>
        <v>1.05862908110097</v>
      </c>
      <c r="Q16">
        <v>86.35</v>
      </c>
      <c r="R16">
        <v>89.06</v>
      </c>
      <c r="S16">
        <f t="shared" ref="S16:S22" si="17">_xlfn.STDEV.S(Q16:R16)/AVERAGE(Q16:R16)*100</f>
        <v>2.1848918271655542</v>
      </c>
      <c r="T16">
        <v>22.29</v>
      </c>
      <c r="U16">
        <v>30.19</v>
      </c>
      <c r="V16">
        <f t="shared" ref="V16:V22" si="18">_xlfn.STDEV.S(T16:U16)/AVERAGE(T16:U16)*100</f>
        <v>21.28865690310106</v>
      </c>
      <c r="W16">
        <v>91.77</v>
      </c>
      <c r="X16">
        <v>90.73</v>
      </c>
      <c r="Y16">
        <f t="shared" ref="Y16:Y22" si="19">_xlfn.STDEV.S(W16:X16)/AVERAGE(W16:X16)*100</f>
        <v>0.80590800266740148</v>
      </c>
      <c r="Z16">
        <v>1.49</v>
      </c>
      <c r="AA16">
        <v>2.79</v>
      </c>
      <c r="AB16">
        <f t="shared" ref="AB16:AB22" si="20">_xlfn.STDEV.S(Z16:AA16)/AVERAGE(Z16:AA16)*100</f>
        <v>42.955084838435141</v>
      </c>
    </row>
    <row r="17" spans="1:28" x14ac:dyDescent="0.3">
      <c r="A17" t="s">
        <v>11</v>
      </c>
      <c r="B17">
        <v>88.88</v>
      </c>
      <c r="C17">
        <v>83.97</v>
      </c>
      <c r="D17">
        <f t="shared" si="12"/>
        <v>4.017233781459006</v>
      </c>
      <c r="E17">
        <v>86.58</v>
      </c>
      <c r="F17">
        <v>88.55</v>
      </c>
      <c r="G17">
        <f t="shared" si="13"/>
        <v>1.5908186592102982</v>
      </c>
      <c r="H17">
        <v>71.11</v>
      </c>
      <c r="I17">
        <v>66.930000000000007</v>
      </c>
      <c r="J17">
        <f t="shared" si="14"/>
        <v>4.2823911117933395</v>
      </c>
      <c r="K17">
        <v>90.48</v>
      </c>
      <c r="L17">
        <v>90.59</v>
      </c>
      <c r="M17">
        <f t="shared" si="15"/>
        <v>8.5913454388379995E-2</v>
      </c>
      <c r="N17">
        <v>90.07</v>
      </c>
      <c r="O17">
        <v>90.58</v>
      </c>
      <c r="P17">
        <f t="shared" si="16"/>
        <v>0.39925209898161407</v>
      </c>
      <c r="Q17">
        <v>89.8</v>
      </c>
      <c r="R17">
        <v>93.03</v>
      </c>
      <c r="S17">
        <f t="shared" si="17"/>
        <v>2.4984465385686718</v>
      </c>
      <c r="T17">
        <v>70.790000000000006</v>
      </c>
      <c r="U17">
        <v>71.13</v>
      </c>
      <c r="V17">
        <f t="shared" si="18"/>
        <v>0.3388053912111309</v>
      </c>
      <c r="W17">
        <v>91.99</v>
      </c>
      <c r="X17">
        <v>92.98</v>
      </c>
      <c r="Y17">
        <f t="shared" si="19"/>
        <v>0.75691810928765579</v>
      </c>
      <c r="Z17">
        <v>1.59</v>
      </c>
      <c r="AA17">
        <v>1.9</v>
      </c>
      <c r="AB17">
        <f t="shared" si="20"/>
        <v>12.561782359187943</v>
      </c>
    </row>
    <row r="18" spans="1:28" x14ac:dyDescent="0.3">
      <c r="A18" t="s">
        <v>12</v>
      </c>
      <c r="B18">
        <v>87.4</v>
      </c>
      <c r="C18">
        <v>86.84</v>
      </c>
      <c r="D18">
        <f t="shared" si="12"/>
        <v>0.45452226522551448</v>
      </c>
      <c r="E18">
        <v>88.26</v>
      </c>
      <c r="F18">
        <v>90.91</v>
      </c>
      <c r="G18">
        <f t="shared" si="13"/>
        <v>2.0916816098055979</v>
      </c>
      <c r="H18">
        <v>84.72</v>
      </c>
      <c r="I18">
        <v>84.45</v>
      </c>
      <c r="J18">
        <f t="shared" si="14"/>
        <v>0.22571239690295561</v>
      </c>
      <c r="K18">
        <v>90.65</v>
      </c>
      <c r="L18">
        <v>90.61</v>
      </c>
      <c r="M18">
        <f t="shared" si="15"/>
        <v>3.1208508493287355E-2</v>
      </c>
      <c r="N18">
        <v>92.58</v>
      </c>
      <c r="O18">
        <v>92.85</v>
      </c>
      <c r="P18">
        <f t="shared" si="16"/>
        <v>0.20592011100724264</v>
      </c>
      <c r="Q18">
        <v>92.29</v>
      </c>
      <c r="R18">
        <v>93.68</v>
      </c>
      <c r="S18">
        <f t="shared" si="17"/>
        <v>1.0570290109687597</v>
      </c>
      <c r="T18">
        <v>81.7</v>
      </c>
      <c r="U18">
        <v>85.47</v>
      </c>
      <c r="V18">
        <f t="shared" si="18"/>
        <v>3.1893193337001629</v>
      </c>
      <c r="W18">
        <v>93.02</v>
      </c>
      <c r="X18">
        <v>92.19</v>
      </c>
      <c r="Y18">
        <f t="shared" si="19"/>
        <v>0.63376559406601507</v>
      </c>
      <c r="Z18">
        <v>0.62</v>
      </c>
      <c r="AA18">
        <v>0.35</v>
      </c>
      <c r="AB18">
        <f t="shared" si="20"/>
        <v>39.364707406261431</v>
      </c>
    </row>
    <row r="19" spans="1:28" x14ac:dyDescent="0.3">
      <c r="A19" t="s">
        <v>13</v>
      </c>
      <c r="B19">
        <v>86.32</v>
      </c>
      <c r="C19">
        <v>83.85</v>
      </c>
      <c r="D19">
        <f t="shared" si="12"/>
        <v>2.0527164006943313</v>
      </c>
      <c r="E19">
        <v>83.88</v>
      </c>
      <c r="F19">
        <v>86.65</v>
      </c>
      <c r="G19">
        <f t="shared" si="13"/>
        <v>2.2971744372095748</v>
      </c>
      <c r="H19">
        <v>85.65</v>
      </c>
      <c r="I19">
        <v>86.62</v>
      </c>
      <c r="J19">
        <f t="shared" si="14"/>
        <v>0.79630066494566687</v>
      </c>
      <c r="K19">
        <v>89.85</v>
      </c>
      <c r="L19">
        <v>88.82</v>
      </c>
      <c r="M19">
        <f t="shared" si="15"/>
        <v>0.81526835464503811</v>
      </c>
      <c r="N19">
        <v>88.59</v>
      </c>
      <c r="O19">
        <v>89.02</v>
      </c>
      <c r="P19">
        <f t="shared" si="16"/>
        <v>0.34238603221689112</v>
      </c>
      <c r="Q19">
        <v>89.46</v>
      </c>
      <c r="R19">
        <v>90.33</v>
      </c>
      <c r="S19">
        <f t="shared" si="17"/>
        <v>0.68433494591723631</v>
      </c>
      <c r="T19">
        <v>87.77</v>
      </c>
      <c r="U19">
        <v>89.24</v>
      </c>
      <c r="V19">
        <f t="shared" si="18"/>
        <v>1.1744499953044731</v>
      </c>
      <c r="W19">
        <v>93.64</v>
      </c>
      <c r="X19">
        <v>91.82</v>
      </c>
      <c r="Y19">
        <f t="shared" si="19"/>
        <v>1.3878295500480125</v>
      </c>
      <c r="Z19">
        <v>0.15</v>
      </c>
      <c r="AA19">
        <v>0.18</v>
      </c>
      <c r="AB19">
        <f t="shared" si="20"/>
        <v>12.856486930664504</v>
      </c>
    </row>
    <row r="20" spans="1:28" x14ac:dyDescent="0.3">
      <c r="A20" t="s">
        <v>14</v>
      </c>
      <c r="B20">
        <v>89.42</v>
      </c>
      <c r="C20">
        <v>83.37</v>
      </c>
      <c r="D20">
        <f t="shared" si="12"/>
        <v>4.9516708445843038</v>
      </c>
      <c r="E20">
        <v>85.24</v>
      </c>
      <c r="F20">
        <v>89.53</v>
      </c>
      <c r="G20">
        <f t="shared" si="13"/>
        <v>3.4714059521545964</v>
      </c>
      <c r="H20">
        <v>87.7</v>
      </c>
      <c r="I20">
        <v>86.48</v>
      </c>
      <c r="J20">
        <f t="shared" si="14"/>
        <v>0.99055031926465387</v>
      </c>
      <c r="K20">
        <v>89.78</v>
      </c>
      <c r="L20">
        <v>89.45</v>
      </c>
      <c r="M20">
        <f t="shared" si="15"/>
        <v>0.26038636142560895</v>
      </c>
      <c r="N20">
        <v>90.54</v>
      </c>
      <c r="O20">
        <v>91.35</v>
      </c>
      <c r="P20">
        <f t="shared" si="16"/>
        <v>0.62978337760305136</v>
      </c>
      <c r="Q20">
        <v>91.49</v>
      </c>
      <c r="R20">
        <v>89.72</v>
      </c>
      <c r="S20">
        <f t="shared" si="17"/>
        <v>1.3813575439547336</v>
      </c>
      <c r="T20">
        <v>91.9</v>
      </c>
      <c r="U20">
        <v>91.99</v>
      </c>
      <c r="V20">
        <f t="shared" si="18"/>
        <v>6.9214867917539447E-2</v>
      </c>
      <c r="W20">
        <v>93.91</v>
      </c>
      <c r="X20">
        <v>93.9</v>
      </c>
      <c r="Y20">
        <f t="shared" si="19"/>
        <v>7.5300226951270375E-3</v>
      </c>
      <c r="Z20">
        <v>0.54</v>
      </c>
      <c r="AA20">
        <v>1.62</v>
      </c>
      <c r="AB20">
        <f t="shared" si="20"/>
        <v>70.710678118654755</v>
      </c>
    </row>
    <row r="21" spans="1:28" x14ac:dyDescent="0.3">
      <c r="A21" t="s">
        <v>15</v>
      </c>
      <c r="B21">
        <v>87.13</v>
      </c>
      <c r="C21">
        <v>86.69</v>
      </c>
      <c r="D21">
        <f t="shared" si="12"/>
        <v>0.35798755462211407</v>
      </c>
      <c r="E21">
        <v>87.35</v>
      </c>
      <c r="F21">
        <v>87.27</v>
      </c>
      <c r="G21">
        <f t="shared" si="13"/>
        <v>6.4790450687117848E-2</v>
      </c>
      <c r="H21">
        <v>90.24</v>
      </c>
      <c r="I21">
        <v>90.04</v>
      </c>
      <c r="J21">
        <f t="shared" si="14"/>
        <v>0.15689078792689312</v>
      </c>
      <c r="K21">
        <v>89.66</v>
      </c>
      <c r="L21">
        <v>91.03</v>
      </c>
      <c r="M21">
        <f t="shared" si="15"/>
        <v>1.0722633131059529</v>
      </c>
      <c r="N21">
        <v>90.21</v>
      </c>
      <c r="O21">
        <v>91.58</v>
      </c>
      <c r="P21">
        <f t="shared" si="16"/>
        <v>1.0657751143908611</v>
      </c>
      <c r="Q21">
        <v>92.41</v>
      </c>
      <c r="R21">
        <v>91.53</v>
      </c>
      <c r="S21">
        <f t="shared" si="17"/>
        <v>0.67658363318925585</v>
      </c>
      <c r="T21">
        <v>89.97</v>
      </c>
      <c r="U21">
        <v>91.64</v>
      </c>
      <c r="V21">
        <f t="shared" si="18"/>
        <v>1.3004441656093118</v>
      </c>
      <c r="W21">
        <v>92.4</v>
      </c>
      <c r="X21">
        <v>95.01</v>
      </c>
      <c r="Y21">
        <f t="shared" si="19"/>
        <v>1.9695306535370456</v>
      </c>
      <c r="Z21">
        <v>1.1599999999999999</v>
      </c>
      <c r="AA21">
        <v>1.56</v>
      </c>
      <c r="AB21">
        <f t="shared" si="20"/>
        <v>20.797258270192703</v>
      </c>
    </row>
    <row r="22" spans="1:28" x14ac:dyDescent="0.3">
      <c r="A22" t="s">
        <v>16</v>
      </c>
      <c r="B22">
        <v>89.31</v>
      </c>
      <c r="C22">
        <v>89.92</v>
      </c>
      <c r="D22">
        <f t="shared" si="12"/>
        <v>0.48132024384733973</v>
      </c>
      <c r="E22">
        <v>89.91</v>
      </c>
      <c r="F22">
        <v>89.14</v>
      </c>
      <c r="G22">
        <f t="shared" si="13"/>
        <v>0.60817896845980313</v>
      </c>
      <c r="H22">
        <v>91.8</v>
      </c>
      <c r="I22">
        <v>90.84</v>
      </c>
      <c r="J22">
        <f t="shared" si="14"/>
        <v>0.74334484224603725</v>
      </c>
      <c r="K22">
        <v>88.07</v>
      </c>
      <c r="L22">
        <v>88.43</v>
      </c>
      <c r="M22">
        <f t="shared" si="15"/>
        <v>0.28845149147554305</v>
      </c>
      <c r="N22">
        <v>90.81</v>
      </c>
      <c r="O22">
        <v>92.72</v>
      </c>
      <c r="P22">
        <f t="shared" si="16"/>
        <v>1.4717745895126719</v>
      </c>
      <c r="Q22">
        <v>90.36</v>
      </c>
      <c r="R22">
        <v>90.28</v>
      </c>
      <c r="S22">
        <f t="shared" si="17"/>
        <v>6.2631247226442213E-2</v>
      </c>
      <c r="T22">
        <v>90.18</v>
      </c>
      <c r="U22">
        <v>92.44</v>
      </c>
      <c r="V22">
        <f t="shared" si="18"/>
        <v>1.7501492996184327</v>
      </c>
      <c r="W22">
        <v>92.66</v>
      </c>
      <c r="X22">
        <v>93.74</v>
      </c>
      <c r="Y22">
        <f t="shared" si="19"/>
        <v>0.81939412412174917</v>
      </c>
      <c r="Z22">
        <v>1.1399999999999999</v>
      </c>
      <c r="AA22">
        <v>0.03</v>
      </c>
      <c r="AB22">
        <f t="shared" si="20"/>
        <v>134.16897899437055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D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2">
    <cfRule type="cellIs" dxfId="41" priority="52" operator="greaterThan">
      <formula>20</formula>
    </cfRule>
  </conditionalFormatting>
  <conditionalFormatting sqref="D5:D12">
    <cfRule type="cellIs" dxfId="40" priority="53" operator="greaterThan">
      <formula>20</formula>
    </cfRule>
  </conditionalFormatting>
  <conditionalFormatting sqref="D15:D22">
    <cfRule type="cellIs" dxfId="39" priority="50" operator="greaterThan">
      <formula>20</formula>
    </cfRule>
  </conditionalFormatting>
  <conditionalFormatting sqref="D15:D22">
    <cfRule type="cellIs" dxfId="38" priority="51" operator="greaterThan">
      <formula>20</formula>
    </cfRule>
  </conditionalFormatting>
  <conditionalFormatting sqref="G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2">
    <cfRule type="cellIs" dxfId="37" priority="47" operator="greaterThan">
      <formula>20</formula>
    </cfRule>
  </conditionalFormatting>
  <conditionalFormatting sqref="G5:G12">
    <cfRule type="cellIs" dxfId="36" priority="48" operator="greaterThan">
      <formula>20</formula>
    </cfRule>
  </conditionalFormatting>
  <conditionalFormatting sqref="G15:G22">
    <cfRule type="cellIs" dxfId="35" priority="45" operator="greaterThan">
      <formula>20</formula>
    </cfRule>
  </conditionalFormatting>
  <conditionalFormatting sqref="G15:G22">
    <cfRule type="cellIs" dxfId="34" priority="46" operator="greaterThan">
      <formula>20</formula>
    </cfRule>
  </conditionalFormatting>
  <conditionalFormatting sqref="J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2">
    <cfRule type="cellIs" dxfId="33" priority="42" operator="greaterThan">
      <formula>20</formula>
    </cfRule>
  </conditionalFormatting>
  <conditionalFormatting sqref="J5:J12">
    <cfRule type="cellIs" dxfId="32" priority="43" operator="greaterThan">
      <formula>20</formula>
    </cfRule>
  </conditionalFormatting>
  <conditionalFormatting sqref="J15:J22">
    <cfRule type="cellIs" dxfId="31" priority="40" operator="greaterThan">
      <formula>20</formula>
    </cfRule>
  </conditionalFormatting>
  <conditionalFormatting sqref="J15:J22">
    <cfRule type="cellIs" dxfId="30" priority="41" operator="greaterThan">
      <formula>20</formula>
    </cfRule>
  </conditionalFormatting>
  <conditionalFormatting sqref="M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ellIs" dxfId="29" priority="37" operator="greaterThan">
      <formula>20</formula>
    </cfRule>
  </conditionalFormatting>
  <conditionalFormatting sqref="M5:M12">
    <cfRule type="cellIs" dxfId="28" priority="38" operator="greaterThan">
      <formula>20</formula>
    </cfRule>
  </conditionalFormatting>
  <conditionalFormatting sqref="M15:M22">
    <cfRule type="cellIs" dxfId="27" priority="35" operator="greaterThan">
      <formula>20</formula>
    </cfRule>
  </conditionalFormatting>
  <conditionalFormatting sqref="M15:M22">
    <cfRule type="cellIs" dxfId="26" priority="36" operator="greaterThan">
      <formula>20</formula>
    </cfRule>
  </conditionalFormatting>
  <conditionalFormatting sqref="P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ellIs" dxfId="25" priority="32" operator="greaterThan">
      <formula>20</formula>
    </cfRule>
  </conditionalFormatting>
  <conditionalFormatting sqref="P5:P12">
    <cfRule type="cellIs" dxfId="24" priority="33" operator="greaterThan">
      <formula>20</formula>
    </cfRule>
  </conditionalFormatting>
  <conditionalFormatting sqref="P15:P22">
    <cfRule type="cellIs" dxfId="23" priority="30" operator="greaterThan">
      <formula>20</formula>
    </cfRule>
  </conditionalFormatting>
  <conditionalFormatting sqref="P15:P22">
    <cfRule type="cellIs" dxfId="22" priority="31" operator="greaterThan">
      <formula>20</formula>
    </cfRule>
  </conditionalFormatting>
  <conditionalFormatting sqref="S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ellIs" dxfId="21" priority="27" operator="greaterThan">
      <formula>20</formula>
    </cfRule>
  </conditionalFormatting>
  <conditionalFormatting sqref="S5:S12">
    <cfRule type="cellIs" dxfId="20" priority="28" operator="greaterThan">
      <formula>20</formula>
    </cfRule>
  </conditionalFormatting>
  <conditionalFormatting sqref="S15:S22">
    <cfRule type="cellIs" dxfId="19" priority="25" operator="greaterThan">
      <formula>20</formula>
    </cfRule>
  </conditionalFormatting>
  <conditionalFormatting sqref="S15:S22">
    <cfRule type="cellIs" dxfId="18" priority="26" operator="greaterThan">
      <formula>20</formula>
    </cfRule>
  </conditionalFormatting>
  <conditionalFormatting sqref="V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7" priority="22" operator="greaterThan">
      <formula>20</formula>
    </cfRule>
  </conditionalFormatting>
  <conditionalFormatting sqref="V5:V12">
    <cfRule type="cellIs" dxfId="16" priority="23" operator="greaterThan">
      <formula>20</formula>
    </cfRule>
  </conditionalFormatting>
  <conditionalFormatting sqref="V15:V22">
    <cfRule type="cellIs" dxfId="15" priority="20" operator="greaterThan">
      <formula>20</formula>
    </cfRule>
  </conditionalFormatting>
  <conditionalFormatting sqref="V15:V22">
    <cfRule type="cellIs" dxfId="14" priority="21" operator="greaterThan">
      <formula>20</formula>
    </cfRule>
  </conditionalFormatting>
  <conditionalFormatting sqref="Y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ellIs" dxfId="13" priority="17" operator="greaterThan">
      <formula>20</formula>
    </cfRule>
  </conditionalFormatting>
  <conditionalFormatting sqref="Y5:Y12">
    <cfRule type="cellIs" dxfId="12" priority="18" operator="greaterThan">
      <formula>20</formula>
    </cfRule>
  </conditionalFormatting>
  <conditionalFormatting sqref="Y15:Y22">
    <cfRule type="cellIs" dxfId="11" priority="15" operator="greaterThan">
      <formula>20</formula>
    </cfRule>
  </conditionalFormatting>
  <conditionalFormatting sqref="Y15:Y22">
    <cfRule type="cellIs" dxfId="10" priority="16" operator="greaterThan">
      <formula>20</formula>
    </cfRule>
  </conditionalFormatting>
  <conditionalFormatting sqref="AB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2">
    <cfRule type="cellIs" dxfId="9" priority="12" operator="greaterThan">
      <formula>20</formula>
    </cfRule>
  </conditionalFormatting>
  <conditionalFormatting sqref="AB5:AB12">
    <cfRule type="cellIs" dxfId="8" priority="13" operator="greaterThan">
      <formula>20</formula>
    </cfRule>
  </conditionalFormatting>
  <conditionalFormatting sqref="AB15:AB22">
    <cfRule type="cellIs" dxfId="7" priority="10" operator="greaterThan">
      <formula>20</formula>
    </cfRule>
  </conditionalFormatting>
  <conditionalFormatting sqref="AB15:AB22">
    <cfRule type="cellIs" dxfId="6" priority="11" operator="greaterThan">
      <formula>20</formula>
    </cfRule>
  </conditionalFormatting>
  <conditionalFormatting sqref="AE5:AE12">
    <cfRule type="cellIs" dxfId="5" priority="7" operator="greaterThan">
      <formula>20</formula>
    </cfRule>
  </conditionalFormatting>
  <conditionalFormatting sqref="AE5:AE12">
    <cfRule type="cellIs" dxfId="4" priority="8" operator="greaterThan">
      <formula>20</formula>
    </cfRule>
  </conditionalFormatting>
  <conditionalFormatting sqref="B5:C13 B15:C22 E15:F22 E5:F13 H5:I13 H15:I22 K15:L22 K5:L13 N5:O13 N15:O22 Q15:R22 Q5:R13 T5:U13 T15:U22 W15:X22 W5:X13 Z5:AA13 Z15:AA22 AC5:AD12 AF5:AG12 AC13:AF13 AC15:AF22 AI5:AJ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F14 T14 W14 Z1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H12">
    <cfRule type="cellIs" dxfId="3" priority="3" operator="greaterThan">
      <formula>20</formula>
    </cfRule>
  </conditionalFormatting>
  <conditionalFormatting sqref="AH5:AH12">
    <cfRule type="cellIs" dxfId="2" priority="4" operator="greaterThan">
      <formula>20</formula>
    </cfRule>
  </conditionalFormatting>
  <conditionalFormatting sqref="AK5:AK12">
    <cfRule type="cellIs" dxfId="1" priority="1" operator="greaterThan">
      <formula>20</formula>
    </cfRule>
  </conditionalFormatting>
  <conditionalFormatting sqref="AK5:AK12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384-well plate layout</vt:lpstr>
      <vt:lpstr>96-well dilution</vt:lpstr>
      <vt:lpstr>plate 1_week0</vt:lpstr>
      <vt:lpstr>plate 2_week6</vt:lpstr>
      <vt:lpstr>plate 3_week10</vt:lpstr>
      <vt:lpstr>plate 4_week30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2021-04-30T18:02:27Z</dcterms:created>
  <dcterms:modified xsi:type="dcterms:W3CDTF">2022-11-21T17:23:57Z</dcterms:modified>
</cp:coreProperties>
</file>