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permar.med.cornell.edu\permar$\Data\Sherry Wang\2. rabbit CMV study\Manuscript\Final submission\Raw data on Github\"/>
    </mc:Choice>
  </mc:AlternateContent>
  <xr:revisionPtr revIDLastSave="0" documentId="13_ncr:1_{E15A6256-EBE7-4A20-B12F-974747C77C90}" xr6:coauthVersionLast="47" xr6:coauthVersionMax="47" xr10:uidLastSave="{00000000-0000-0000-0000-000000000000}"/>
  <bookViews>
    <workbookView xWindow="-23148" yWindow="-960" windowWidth="23256" windowHeight="12456" firstSheet="1" activeTab="7" xr2:uid="{00000000-000D-0000-FFFF-FFFF00000000}"/>
  </bookViews>
  <sheets>
    <sheet name="plate 1 layout" sheetId="4" r:id="rId1"/>
    <sheet name="plate 1 data" sheetId="1" r:id="rId2"/>
    <sheet name="plate 2 layout" sheetId="5" r:id="rId3"/>
    <sheet name="plate 2 data" sheetId="6" r:id="rId4"/>
    <sheet name="plate 3 layout" sheetId="7" r:id="rId5"/>
    <sheet name="plate 3 data" sheetId="8" r:id="rId6"/>
    <sheet name="plate 4 layout" sheetId="9" r:id="rId7"/>
    <sheet name="plate 4 data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3" i="10" l="1"/>
  <c r="Y23" i="10"/>
  <c r="V23" i="10"/>
  <c r="S23" i="10"/>
  <c r="P23" i="10"/>
  <c r="M23" i="10"/>
  <c r="J23" i="10"/>
  <c r="G23" i="10"/>
  <c r="D23" i="10"/>
  <c r="AB22" i="10"/>
  <c r="Y22" i="10"/>
  <c r="V22" i="10"/>
  <c r="S22" i="10"/>
  <c r="P22" i="10"/>
  <c r="M22" i="10"/>
  <c r="J22" i="10"/>
  <c r="G22" i="10"/>
  <c r="D22" i="10"/>
  <c r="AB21" i="10"/>
  <c r="Y21" i="10"/>
  <c r="V21" i="10"/>
  <c r="S21" i="10"/>
  <c r="P21" i="10"/>
  <c r="M21" i="10"/>
  <c r="J21" i="10"/>
  <c r="G21" i="10"/>
  <c r="D21" i="10"/>
  <c r="AB20" i="10"/>
  <c r="Y20" i="10"/>
  <c r="V20" i="10"/>
  <c r="S20" i="10"/>
  <c r="P20" i="10"/>
  <c r="M20" i="10"/>
  <c r="J20" i="10"/>
  <c r="G20" i="10"/>
  <c r="D20" i="10"/>
  <c r="AB19" i="10"/>
  <c r="Y19" i="10"/>
  <c r="V19" i="10"/>
  <c r="S19" i="10"/>
  <c r="P19" i="10"/>
  <c r="M19" i="10"/>
  <c r="J19" i="10"/>
  <c r="G19" i="10"/>
  <c r="D19" i="10"/>
  <c r="AB18" i="10"/>
  <c r="Y18" i="10"/>
  <c r="V18" i="10"/>
  <c r="S18" i="10"/>
  <c r="P18" i="10"/>
  <c r="M18" i="10"/>
  <c r="J18" i="10"/>
  <c r="G18" i="10"/>
  <c r="D18" i="10"/>
  <c r="AB17" i="10"/>
  <c r="Y17" i="10"/>
  <c r="V17" i="10"/>
  <c r="S17" i="10"/>
  <c r="P17" i="10"/>
  <c r="M17" i="10"/>
  <c r="J17" i="10"/>
  <c r="G17" i="10"/>
  <c r="D17" i="10"/>
  <c r="AB16" i="10"/>
  <c r="Y16" i="10"/>
  <c r="V16" i="10"/>
  <c r="S16" i="10"/>
  <c r="P16" i="10"/>
  <c r="M16" i="10"/>
  <c r="J16" i="10"/>
  <c r="G16" i="10"/>
  <c r="D16" i="10"/>
  <c r="AK13" i="10"/>
  <c r="AH13" i="10"/>
  <c r="AE13" i="10"/>
  <c r="AB13" i="10"/>
  <c r="Y13" i="10"/>
  <c r="V13" i="10"/>
  <c r="S13" i="10"/>
  <c r="P13" i="10"/>
  <c r="M13" i="10"/>
  <c r="J13" i="10"/>
  <c r="G13" i="10"/>
  <c r="D13" i="10"/>
  <c r="AK12" i="10"/>
  <c r="AH12" i="10"/>
  <c r="AE12" i="10"/>
  <c r="AB12" i="10"/>
  <c r="Y12" i="10"/>
  <c r="V12" i="10"/>
  <c r="S12" i="10"/>
  <c r="P12" i="10"/>
  <c r="M12" i="10"/>
  <c r="J12" i="10"/>
  <c r="G12" i="10"/>
  <c r="D12" i="10"/>
  <c r="AK11" i="10"/>
  <c r="AH11" i="10"/>
  <c r="AE11" i="10"/>
  <c r="AB11" i="10"/>
  <c r="Y11" i="10"/>
  <c r="V11" i="10"/>
  <c r="S11" i="10"/>
  <c r="P11" i="10"/>
  <c r="M11" i="10"/>
  <c r="J11" i="10"/>
  <c r="G11" i="10"/>
  <c r="D11" i="10"/>
  <c r="AK10" i="10"/>
  <c r="AH10" i="10"/>
  <c r="AE10" i="10"/>
  <c r="AB10" i="10"/>
  <c r="Y10" i="10"/>
  <c r="V10" i="10"/>
  <c r="S10" i="10"/>
  <c r="P10" i="10"/>
  <c r="M10" i="10"/>
  <c r="J10" i="10"/>
  <c r="G10" i="10"/>
  <c r="D10" i="10"/>
  <c r="AK9" i="10"/>
  <c r="AH9" i="10"/>
  <c r="AE9" i="10"/>
  <c r="AB9" i="10"/>
  <c r="Y9" i="10"/>
  <c r="V9" i="10"/>
  <c r="S9" i="10"/>
  <c r="P9" i="10"/>
  <c r="M9" i="10"/>
  <c r="J9" i="10"/>
  <c r="G9" i="10"/>
  <c r="D9" i="10"/>
  <c r="AK8" i="10"/>
  <c r="AH8" i="10"/>
  <c r="AE8" i="10"/>
  <c r="AB8" i="10"/>
  <c r="Y8" i="10"/>
  <c r="V8" i="10"/>
  <c r="S8" i="10"/>
  <c r="P8" i="10"/>
  <c r="M8" i="10"/>
  <c r="J8" i="10"/>
  <c r="G8" i="10"/>
  <c r="D8" i="10"/>
  <c r="AK7" i="10"/>
  <c r="AH7" i="10"/>
  <c r="AE7" i="10"/>
  <c r="AB7" i="10"/>
  <c r="Y7" i="10"/>
  <c r="V7" i="10"/>
  <c r="S7" i="10"/>
  <c r="P7" i="10"/>
  <c r="M7" i="10"/>
  <c r="J7" i="10"/>
  <c r="G7" i="10"/>
  <c r="D7" i="10"/>
  <c r="AK6" i="10"/>
  <c r="AH6" i="10"/>
  <c r="AE6" i="10"/>
  <c r="AB6" i="10"/>
  <c r="Y6" i="10"/>
  <c r="V6" i="10"/>
  <c r="S6" i="10"/>
  <c r="P6" i="10"/>
  <c r="M6" i="10"/>
  <c r="J6" i="10"/>
  <c r="G6" i="10"/>
  <c r="D6" i="10"/>
  <c r="AL23" i="8" l="1"/>
  <c r="AK23" i="8"/>
  <c r="AH23" i="8"/>
  <c r="AG23" i="8"/>
  <c r="AD23" i="8"/>
  <c r="AC23" i="8"/>
  <c r="Z23" i="8"/>
  <c r="Y23" i="8"/>
  <c r="V23" i="8"/>
  <c r="U23" i="8"/>
  <c r="R23" i="8"/>
  <c r="Q23" i="8"/>
  <c r="N23" i="8"/>
  <c r="M23" i="8"/>
  <c r="J23" i="8"/>
  <c r="I23" i="8"/>
  <c r="F23" i="8"/>
  <c r="E23" i="8"/>
  <c r="AL22" i="8"/>
  <c r="AK22" i="8"/>
  <c r="AH22" i="8"/>
  <c r="AG22" i="8"/>
  <c r="AD22" i="8"/>
  <c r="AC22" i="8"/>
  <c r="Z22" i="8"/>
  <c r="Y22" i="8"/>
  <c r="V22" i="8"/>
  <c r="U22" i="8"/>
  <c r="R22" i="8"/>
  <c r="Q22" i="8"/>
  <c r="N22" i="8"/>
  <c r="M22" i="8"/>
  <c r="J22" i="8"/>
  <c r="I22" i="8"/>
  <c r="F22" i="8"/>
  <c r="E22" i="8"/>
  <c r="AL21" i="8"/>
  <c r="AK21" i="8"/>
  <c r="AH21" i="8"/>
  <c r="AG21" i="8"/>
  <c r="AD21" i="8"/>
  <c r="AC21" i="8"/>
  <c r="Z21" i="8"/>
  <c r="Y21" i="8"/>
  <c r="V21" i="8"/>
  <c r="U21" i="8"/>
  <c r="R21" i="8"/>
  <c r="Q21" i="8"/>
  <c r="N21" i="8"/>
  <c r="M21" i="8"/>
  <c r="J21" i="8"/>
  <c r="I21" i="8"/>
  <c r="F21" i="8"/>
  <c r="E21" i="8"/>
  <c r="AL20" i="8"/>
  <c r="AK20" i="8"/>
  <c r="AH20" i="8"/>
  <c r="AG20" i="8"/>
  <c r="AD20" i="8"/>
  <c r="AC20" i="8"/>
  <c r="Z20" i="8"/>
  <c r="Y20" i="8"/>
  <c r="V20" i="8"/>
  <c r="U20" i="8"/>
  <c r="R20" i="8"/>
  <c r="Q20" i="8"/>
  <c r="N20" i="8"/>
  <c r="M20" i="8"/>
  <c r="J20" i="8"/>
  <c r="I20" i="8"/>
  <c r="F20" i="8"/>
  <c r="AL19" i="8"/>
  <c r="AK19" i="8"/>
  <c r="AH19" i="8"/>
  <c r="AG19" i="8"/>
  <c r="AD19" i="8"/>
  <c r="AC19" i="8"/>
  <c r="Z19" i="8"/>
  <c r="Y19" i="8"/>
  <c r="V19" i="8"/>
  <c r="U19" i="8"/>
  <c r="R19" i="8"/>
  <c r="Q19" i="8"/>
  <c r="N19" i="8"/>
  <c r="M19" i="8"/>
  <c r="J19" i="8"/>
  <c r="I19" i="8"/>
  <c r="F19" i="8"/>
  <c r="AL18" i="8"/>
  <c r="AK18" i="8"/>
  <c r="AH18" i="8"/>
  <c r="AG18" i="8"/>
  <c r="AD18" i="8"/>
  <c r="AC18" i="8"/>
  <c r="Z18" i="8"/>
  <c r="Y18" i="8"/>
  <c r="V18" i="8"/>
  <c r="U18" i="8"/>
  <c r="R18" i="8"/>
  <c r="Q18" i="8"/>
  <c r="N18" i="8"/>
  <c r="M18" i="8"/>
  <c r="J18" i="8"/>
  <c r="I18" i="8"/>
  <c r="F18" i="8"/>
  <c r="E18" i="8"/>
  <c r="AL17" i="8"/>
  <c r="AK17" i="8"/>
  <c r="AH17" i="8"/>
  <c r="AG17" i="8"/>
  <c r="AD17" i="8"/>
  <c r="AC17" i="8"/>
  <c r="Z17" i="8"/>
  <c r="Y17" i="8"/>
  <c r="V17" i="8"/>
  <c r="U17" i="8"/>
  <c r="R17" i="8"/>
  <c r="Q17" i="8"/>
  <c r="N17" i="8"/>
  <c r="M17" i="8"/>
  <c r="J17" i="8"/>
  <c r="I17" i="8"/>
  <c r="F17" i="8"/>
  <c r="A17" i="8"/>
  <c r="A18" i="8" s="1"/>
  <c r="A19" i="8" s="1"/>
  <c r="A20" i="8" s="1"/>
  <c r="A21" i="8" s="1"/>
  <c r="A22" i="8" s="1"/>
  <c r="A23" i="8" s="1"/>
  <c r="AL16" i="8"/>
  <c r="AK16" i="8"/>
  <c r="AH16" i="8"/>
  <c r="AG16" i="8"/>
  <c r="AD16" i="8"/>
  <c r="AC16" i="8"/>
  <c r="Z16" i="8"/>
  <c r="Y16" i="8"/>
  <c r="V16" i="8"/>
  <c r="U16" i="8"/>
  <c r="R16" i="8"/>
  <c r="Q16" i="8"/>
  <c r="N16" i="8"/>
  <c r="M16" i="8"/>
  <c r="J16" i="8"/>
  <c r="I16" i="8"/>
  <c r="F16" i="8"/>
  <c r="E16" i="8"/>
  <c r="AX13" i="8"/>
  <c r="AW13" i="8"/>
  <c r="AT13" i="8"/>
  <c r="AS13" i="8"/>
  <c r="AP13" i="8"/>
  <c r="AO13" i="8"/>
  <c r="AL13" i="8"/>
  <c r="AK13" i="8"/>
  <c r="AH13" i="8"/>
  <c r="AG13" i="8"/>
  <c r="AD13" i="8"/>
  <c r="AC13" i="8"/>
  <c r="Z13" i="8"/>
  <c r="Y13" i="8"/>
  <c r="V13" i="8"/>
  <c r="U13" i="8"/>
  <c r="R13" i="8"/>
  <c r="Q13" i="8"/>
  <c r="N13" i="8"/>
  <c r="M13" i="8"/>
  <c r="J13" i="8"/>
  <c r="I13" i="8"/>
  <c r="F13" i="8"/>
  <c r="E13" i="8"/>
  <c r="AX12" i="8"/>
  <c r="AW12" i="8"/>
  <c r="AT12" i="8"/>
  <c r="AS12" i="8"/>
  <c r="AP12" i="8"/>
  <c r="AO12" i="8"/>
  <c r="AL12" i="8"/>
  <c r="AK12" i="8"/>
  <c r="AH12" i="8"/>
  <c r="AG12" i="8"/>
  <c r="AD12" i="8"/>
  <c r="AC12" i="8"/>
  <c r="Z12" i="8"/>
  <c r="Y12" i="8"/>
  <c r="V12" i="8"/>
  <c r="U12" i="8"/>
  <c r="R12" i="8"/>
  <c r="Q12" i="8"/>
  <c r="N12" i="8"/>
  <c r="M12" i="8"/>
  <c r="J12" i="8"/>
  <c r="I12" i="8"/>
  <c r="F12" i="8"/>
  <c r="E12" i="8"/>
  <c r="AX11" i="8"/>
  <c r="AW11" i="8"/>
  <c r="AT11" i="8"/>
  <c r="AS11" i="8"/>
  <c r="AP11" i="8"/>
  <c r="AO11" i="8"/>
  <c r="AL11" i="8"/>
  <c r="AK11" i="8"/>
  <c r="AH11" i="8"/>
  <c r="AG11" i="8"/>
  <c r="AD11" i="8"/>
  <c r="AC11" i="8"/>
  <c r="Z11" i="8"/>
  <c r="Y11" i="8"/>
  <c r="V11" i="8"/>
  <c r="U11" i="8"/>
  <c r="R11" i="8"/>
  <c r="Q11" i="8"/>
  <c r="N11" i="8"/>
  <c r="M11" i="8"/>
  <c r="J11" i="8"/>
  <c r="I11" i="8"/>
  <c r="F11" i="8"/>
  <c r="E11" i="8"/>
  <c r="AX10" i="8"/>
  <c r="AW10" i="8"/>
  <c r="AT10" i="8"/>
  <c r="AS10" i="8"/>
  <c r="AP10" i="8"/>
  <c r="AO10" i="8"/>
  <c r="AL10" i="8"/>
  <c r="AK10" i="8"/>
  <c r="AH10" i="8"/>
  <c r="AG10" i="8"/>
  <c r="AD10" i="8"/>
  <c r="AC10" i="8"/>
  <c r="Z10" i="8"/>
  <c r="Y10" i="8"/>
  <c r="V10" i="8"/>
  <c r="U10" i="8"/>
  <c r="R10" i="8"/>
  <c r="Q10" i="8"/>
  <c r="N10" i="8"/>
  <c r="M10" i="8"/>
  <c r="J10" i="8"/>
  <c r="I10" i="8"/>
  <c r="F10" i="8"/>
  <c r="E10" i="8"/>
  <c r="AX9" i="8"/>
  <c r="AW9" i="8"/>
  <c r="AT9" i="8"/>
  <c r="AS9" i="8"/>
  <c r="AP9" i="8"/>
  <c r="AO9" i="8"/>
  <c r="AL9" i="8"/>
  <c r="AK9" i="8"/>
  <c r="AH9" i="8"/>
  <c r="AG9" i="8"/>
  <c r="AD9" i="8"/>
  <c r="AC9" i="8"/>
  <c r="Z9" i="8"/>
  <c r="Y9" i="8"/>
  <c r="V9" i="8"/>
  <c r="U9" i="8"/>
  <c r="R9" i="8"/>
  <c r="Q9" i="8"/>
  <c r="N9" i="8"/>
  <c r="M9" i="8"/>
  <c r="J9" i="8"/>
  <c r="I9" i="8"/>
  <c r="F9" i="8"/>
  <c r="E9" i="8"/>
  <c r="AX8" i="8"/>
  <c r="AW8" i="8"/>
  <c r="AT8" i="8"/>
  <c r="AS8" i="8"/>
  <c r="AP8" i="8"/>
  <c r="AO8" i="8"/>
  <c r="AL8" i="8"/>
  <c r="AK8" i="8"/>
  <c r="AH8" i="8"/>
  <c r="AG8" i="8"/>
  <c r="AD8" i="8"/>
  <c r="AC8" i="8"/>
  <c r="Z8" i="8"/>
  <c r="Y8" i="8"/>
  <c r="V8" i="8"/>
  <c r="U8" i="8"/>
  <c r="R8" i="8"/>
  <c r="Q8" i="8"/>
  <c r="N8" i="8"/>
  <c r="M8" i="8"/>
  <c r="J8" i="8"/>
  <c r="I8" i="8"/>
  <c r="F8" i="8"/>
  <c r="E8" i="8"/>
  <c r="A8" i="8"/>
  <c r="A9" i="8" s="1"/>
  <c r="A10" i="8" s="1"/>
  <c r="A11" i="8" s="1"/>
  <c r="A12" i="8" s="1"/>
  <c r="A13" i="8" s="1"/>
  <c r="AX7" i="8"/>
  <c r="AW7" i="8"/>
  <c r="AT7" i="8"/>
  <c r="AS7" i="8"/>
  <c r="AP7" i="8"/>
  <c r="AO7" i="8"/>
  <c r="AL7" i="8"/>
  <c r="AK7" i="8"/>
  <c r="AH7" i="8"/>
  <c r="AG7" i="8"/>
  <c r="AD7" i="8"/>
  <c r="AC7" i="8"/>
  <c r="Z7" i="8"/>
  <c r="Y7" i="8"/>
  <c r="V7" i="8"/>
  <c r="U7" i="8"/>
  <c r="R7" i="8"/>
  <c r="Q7" i="8"/>
  <c r="N7" i="8"/>
  <c r="M7" i="8"/>
  <c r="J7" i="8"/>
  <c r="I7" i="8"/>
  <c r="F7" i="8"/>
  <c r="E7" i="8"/>
  <c r="A7" i="8"/>
  <c r="AX6" i="8"/>
  <c r="AW6" i="8"/>
  <c r="AT6" i="8"/>
  <c r="AS6" i="8"/>
  <c r="AP6" i="8"/>
  <c r="AO6" i="8"/>
  <c r="AL6" i="8"/>
  <c r="AK6" i="8"/>
  <c r="AH6" i="8"/>
  <c r="AG6" i="8"/>
  <c r="AD6" i="8"/>
  <c r="AC6" i="8"/>
  <c r="Z6" i="8"/>
  <c r="Y6" i="8"/>
  <c r="V6" i="8"/>
  <c r="U6" i="8"/>
  <c r="R6" i="8"/>
  <c r="Q6" i="8"/>
  <c r="N6" i="8"/>
  <c r="M6" i="8"/>
  <c r="J6" i="8"/>
  <c r="I6" i="8"/>
  <c r="F6" i="8"/>
  <c r="E6" i="8"/>
  <c r="AB23" i="6" l="1"/>
  <c r="Y23" i="6"/>
  <c r="V23" i="6"/>
  <c r="S23" i="6"/>
  <c r="P23" i="6"/>
  <c r="M23" i="6"/>
  <c r="J23" i="6"/>
  <c r="G23" i="6"/>
  <c r="D23" i="6"/>
  <c r="AB22" i="6"/>
  <c r="Y22" i="6"/>
  <c r="V22" i="6"/>
  <c r="S22" i="6"/>
  <c r="P22" i="6"/>
  <c r="M22" i="6"/>
  <c r="J22" i="6"/>
  <c r="G22" i="6"/>
  <c r="D22" i="6"/>
  <c r="AB21" i="6"/>
  <c r="Y21" i="6"/>
  <c r="V21" i="6"/>
  <c r="S21" i="6"/>
  <c r="P21" i="6"/>
  <c r="M21" i="6"/>
  <c r="J21" i="6"/>
  <c r="G21" i="6"/>
  <c r="D21" i="6"/>
  <c r="AB20" i="6"/>
  <c r="Y20" i="6"/>
  <c r="V20" i="6"/>
  <c r="S20" i="6"/>
  <c r="P20" i="6"/>
  <c r="M20" i="6"/>
  <c r="J20" i="6"/>
  <c r="G20" i="6"/>
  <c r="D20" i="6"/>
  <c r="AB19" i="6"/>
  <c r="Y19" i="6"/>
  <c r="V19" i="6"/>
  <c r="S19" i="6"/>
  <c r="P19" i="6"/>
  <c r="M19" i="6"/>
  <c r="J19" i="6"/>
  <c r="G19" i="6"/>
  <c r="D19" i="6"/>
  <c r="AB18" i="6"/>
  <c r="Y18" i="6"/>
  <c r="V18" i="6"/>
  <c r="S18" i="6"/>
  <c r="P18" i="6"/>
  <c r="M18" i="6"/>
  <c r="J18" i="6"/>
  <c r="G18" i="6"/>
  <c r="D18" i="6"/>
  <c r="AB17" i="6"/>
  <c r="Y17" i="6"/>
  <c r="V17" i="6"/>
  <c r="S17" i="6"/>
  <c r="P17" i="6"/>
  <c r="M17" i="6"/>
  <c r="J17" i="6"/>
  <c r="G17" i="6"/>
  <c r="D17" i="6"/>
  <c r="AB16" i="6"/>
  <c r="Y16" i="6"/>
  <c r="V16" i="6"/>
  <c r="S16" i="6"/>
  <c r="P16" i="6"/>
  <c r="M16" i="6"/>
  <c r="J16" i="6"/>
  <c r="G16" i="6"/>
  <c r="D16" i="6"/>
  <c r="AK13" i="6"/>
  <c r="AH13" i="6"/>
  <c r="AE13" i="6"/>
  <c r="AB13" i="6"/>
  <c r="Y13" i="6"/>
  <c r="V13" i="6"/>
  <c r="S13" i="6"/>
  <c r="P13" i="6"/>
  <c r="M13" i="6"/>
  <c r="J13" i="6"/>
  <c r="G13" i="6"/>
  <c r="D13" i="6"/>
  <c r="AK12" i="6"/>
  <c r="AH12" i="6"/>
  <c r="AE12" i="6"/>
  <c r="AB12" i="6"/>
  <c r="Y12" i="6"/>
  <c r="V12" i="6"/>
  <c r="S12" i="6"/>
  <c r="P12" i="6"/>
  <c r="M12" i="6"/>
  <c r="J12" i="6"/>
  <c r="G12" i="6"/>
  <c r="D12" i="6"/>
  <c r="AK11" i="6"/>
  <c r="AH11" i="6"/>
  <c r="AE11" i="6"/>
  <c r="AB11" i="6"/>
  <c r="Y11" i="6"/>
  <c r="V11" i="6"/>
  <c r="S11" i="6"/>
  <c r="P11" i="6"/>
  <c r="M11" i="6"/>
  <c r="J11" i="6"/>
  <c r="G11" i="6"/>
  <c r="D11" i="6"/>
  <c r="AK10" i="6"/>
  <c r="AH10" i="6"/>
  <c r="AE10" i="6"/>
  <c r="AB10" i="6"/>
  <c r="Y10" i="6"/>
  <c r="V10" i="6"/>
  <c r="S10" i="6"/>
  <c r="P10" i="6"/>
  <c r="M10" i="6"/>
  <c r="J10" i="6"/>
  <c r="G10" i="6"/>
  <c r="D10" i="6"/>
  <c r="AK9" i="6"/>
  <c r="AH9" i="6"/>
  <c r="AE9" i="6"/>
  <c r="AB9" i="6"/>
  <c r="Y9" i="6"/>
  <c r="V9" i="6"/>
  <c r="S9" i="6"/>
  <c r="P9" i="6"/>
  <c r="M9" i="6"/>
  <c r="J9" i="6"/>
  <c r="G9" i="6"/>
  <c r="D9" i="6"/>
  <c r="AK8" i="6"/>
  <c r="AH8" i="6"/>
  <c r="AE8" i="6"/>
  <c r="AB8" i="6"/>
  <c r="Y8" i="6"/>
  <c r="V8" i="6"/>
  <c r="S8" i="6"/>
  <c r="P8" i="6"/>
  <c r="M8" i="6"/>
  <c r="J8" i="6"/>
  <c r="G8" i="6"/>
  <c r="D8" i="6"/>
  <c r="AK7" i="6"/>
  <c r="AH7" i="6"/>
  <c r="AE7" i="6"/>
  <c r="AB7" i="6"/>
  <c r="Y7" i="6"/>
  <c r="V7" i="6"/>
  <c r="S7" i="6"/>
  <c r="P7" i="6"/>
  <c r="M7" i="6"/>
  <c r="J7" i="6"/>
  <c r="G7" i="6"/>
  <c r="D7" i="6"/>
  <c r="AK6" i="6"/>
  <c r="AH6" i="6"/>
  <c r="AE6" i="6"/>
  <c r="AB6" i="6"/>
  <c r="Y6" i="6"/>
  <c r="V6" i="6"/>
  <c r="S6" i="6"/>
  <c r="P6" i="6"/>
  <c r="M6" i="6"/>
  <c r="J6" i="6"/>
  <c r="G6" i="6"/>
  <c r="D6" i="6"/>
  <c r="B22" i="5"/>
  <c r="B23" i="5" s="1"/>
  <c r="B24" i="5" s="1"/>
  <c r="B25" i="5" s="1"/>
  <c r="B26" i="5" s="1"/>
  <c r="B27" i="5" s="1"/>
  <c r="B28" i="5" s="1"/>
  <c r="AB22" i="1" l="1"/>
  <c r="AB21" i="1"/>
  <c r="AB20" i="1"/>
  <c r="AB19" i="1"/>
  <c r="AB18" i="1"/>
  <c r="AB17" i="1"/>
  <c r="AB16" i="1"/>
  <c r="AB15" i="1"/>
  <c r="AK12" i="1"/>
  <c r="AK11" i="1"/>
  <c r="AK10" i="1"/>
  <c r="AK9" i="1"/>
  <c r="AK8" i="1"/>
  <c r="AK7" i="1"/>
  <c r="AK6" i="1"/>
  <c r="AK5" i="1"/>
  <c r="AH12" i="1"/>
  <c r="AH11" i="1"/>
  <c r="AH10" i="1"/>
  <c r="AH9" i="1"/>
  <c r="AH8" i="1"/>
  <c r="AH7" i="1"/>
  <c r="AH6" i="1"/>
  <c r="AH5" i="1"/>
  <c r="AE12" i="1"/>
  <c r="AE11" i="1"/>
  <c r="AE10" i="1"/>
  <c r="AE9" i="1"/>
  <c r="AE8" i="1"/>
  <c r="AE7" i="1"/>
  <c r="AE6" i="1"/>
  <c r="AE5" i="1"/>
  <c r="AB12" i="1"/>
  <c r="AB11" i="1"/>
  <c r="AB10" i="1"/>
  <c r="AB9" i="1"/>
  <c r="AB8" i="1"/>
  <c r="AB7" i="1"/>
  <c r="AB6" i="1"/>
  <c r="AB5" i="1"/>
  <c r="Y22" i="1"/>
  <c r="Y21" i="1"/>
  <c r="Y20" i="1"/>
  <c r="Y19" i="1"/>
  <c r="Y18" i="1"/>
  <c r="Y17" i="1"/>
  <c r="Y16" i="1"/>
  <c r="Y15" i="1"/>
  <c r="Y12" i="1"/>
  <c r="Y11" i="1"/>
  <c r="Y10" i="1"/>
  <c r="Y9" i="1"/>
  <c r="Y8" i="1"/>
  <c r="Y7" i="1"/>
  <c r="Y6" i="1"/>
  <c r="Y5" i="1"/>
  <c r="V22" i="1"/>
  <c r="V21" i="1"/>
  <c r="V20" i="1"/>
  <c r="V19" i="1"/>
  <c r="V18" i="1"/>
  <c r="V17" i="1"/>
  <c r="V16" i="1"/>
  <c r="V15" i="1"/>
  <c r="V12" i="1"/>
  <c r="V11" i="1"/>
  <c r="V10" i="1"/>
  <c r="V9" i="1"/>
  <c r="V8" i="1"/>
  <c r="V7" i="1"/>
  <c r="V6" i="1"/>
  <c r="V5" i="1"/>
  <c r="S22" i="1"/>
  <c r="S21" i="1"/>
  <c r="S20" i="1"/>
  <c r="S19" i="1"/>
  <c r="S18" i="1"/>
  <c r="S17" i="1"/>
  <c r="S16" i="1"/>
  <c r="S15" i="1"/>
  <c r="S12" i="1"/>
  <c r="S11" i="1"/>
  <c r="S10" i="1"/>
  <c r="S9" i="1"/>
  <c r="S8" i="1"/>
  <c r="S7" i="1"/>
  <c r="S6" i="1"/>
  <c r="S5" i="1"/>
  <c r="P22" i="1"/>
  <c r="P21" i="1"/>
  <c r="P20" i="1"/>
  <c r="P19" i="1"/>
  <c r="P18" i="1"/>
  <c r="P17" i="1"/>
  <c r="P16" i="1"/>
  <c r="P15" i="1"/>
  <c r="P12" i="1"/>
  <c r="P11" i="1"/>
  <c r="P10" i="1"/>
  <c r="P9" i="1"/>
  <c r="P8" i="1"/>
  <c r="P7" i="1"/>
  <c r="P6" i="1"/>
  <c r="P5" i="1"/>
  <c r="M22" i="1"/>
  <c r="M21" i="1"/>
  <c r="M20" i="1"/>
  <c r="M19" i="1"/>
  <c r="M18" i="1"/>
  <c r="M17" i="1"/>
  <c r="M16" i="1"/>
  <c r="M15" i="1"/>
  <c r="M12" i="1"/>
  <c r="M11" i="1"/>
  <c r="M10" i="1"/>
  <c r="M9" i="1"/>
  <c r="M8" i="1"/>
  <c r="M7" i="1"/>
  <c r="M6" i="1"/>
  <c r="M5" i="1"/>
  <c r="J22" i="1"/>
  <c r="J21" i="1"/>
  <c r="J20" i="1"/>
  <c r="J19" i="1"/>
  <c r="J18" i="1"/>
  <c r="J17" i="1"/>
  <c r="J16" i="1"/>
  <c r="J15" i="1"/>
  <c r="J12" i="1"/>
  <c r="J11" i="1"/>
  <c r="J10" i="1"/>
  <c r="J9" i="1"/>
  <c r="J8" i="1"/>
  <c r="J7" i="1"/>
  <c r="J6" i="1"/>
  <c r="J5" i="1"/>
  <c r="G22" i="1"/>
  <c r="G21" i="1"/>
  <c r="G20" i="1"/>
  <c r="G19" i="1"/>
  <c r="G18" i="1"/>
  <c r="G17" i="1"/>
  <c r="G16" i="1"/>
  <c r="G15" i="1"/>
  <c r="G12" i="1"/>
  <c r="G11" i="1"/>
  <c r="G10" i="1"/>
  <c r="G9" i="1"/>
  <c r="G8" i="1"/>
  <c r="G7" i="1"/>
  <c r="G6" i="1"/>
  <c r="G5" i="1"/>
  <c r="D22" i="1"/>
  <c r="D21" i="1"/>
  <c r="D20" i="1"/>
  <c r="D19" i="1"/>
  <c r="D18" i="1"/>
  <c r="D17" i="1"/>
  <c r="D16" i="1"/>
  <c r="D15" i="1"/>
  <c r="D12" i="1"/>
  <c r="D11" i="1"/>
  <c r="D10" i="1"/>
  <c r="D9" i="1"/>
  <c r="D8" i="1"/>
  <c r="D7" i="1"/>
  <c r="D6" i="1"/>
  <c r="D5" i="1"/>
  <c r="B27" i="4" l="1"/>
  <c r="B28" i="4" s="1"/>
  <c r="B23" i="4"/>
  <c r="B24" i="4" s="1"/>
  <c r="B25" i="4" s="1"/>
  <c r="B26" i="4" s="1"/>
  <c r="B22" i="4"/>
</calcChain>
</file>

<file path=xl/sharedStrings.xml><?xml version="1.0" encoding="utf-8"?>
<sst xmlns="http://schemas.openxmlformats.org/spreadsheetml/2006/main" count="417" uniqueCount="125">
  <si>
    <t>Feature: %SelectedObjects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</si>
  <si>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</si>
  <si>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</si>
  <si>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</si>
  <si>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</si>
  <si>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</si>
  <si>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</si>
  <si>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</si>
  <si>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</si>
  <si>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</si>
  <si>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</si>
  <si>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</si>
  <si>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</si>
  <si>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</si>
  <si>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</si>
  <si>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</si>
  <si>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</si>
  <si>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HFF-1 cell+ Toledo virus control</t>
  </si>
  <si>
    <t>cell only (HFF-1)</t>
  </si>
  <si>
    <t>N22460</t>
  </si>
  <si>
    <t>Week 6 samples</t>
  </si>
  <si>
    <t>N22461</t>
  </si>
  <si>
    <t>N22462</t>
  </si>
  <si>
    <t>N22463</t>
  </si>
  <si>
    <t>N22464</t>
  </si>
  <si>
    <t>N22465</t>
  </si>
  <si>
    <t>N22466</t>
  </si>
  <si>
    <t>N22467</t>
  </si>
  <si>
    <t>N22468</t>
  </si>
  <si>
    <t>N22469</t>
  </si>
  <si>
    <t>N22470</t>
  </si>
  <si>
    <t>N22471</t>
  </si>
  <si>
    <t>N22472</t>
  </si>
  <si>
    <t>N22473</t>
  </si>
  <si>
    <t>N22474</t>
  </si>
  <si>
    <t>N22475</t>
  </si>
  <si>
    <t>N22476</t>
  </si>
  <si>
    <t>N22477</t>
  </si>
  <si>
    <t>cell only</t>
  </si>
  <si>
    <t>virus only</t>
  </si>
  <si>
    <t>CytoGam</t>
  </si>
  <si>
    <t>%CV</t>
  </si>
  <si>
    <t xml:space="preserve"> 3X Serial Dilution from 1:8</t>
  </si>
  <si>
    <r>
      <t xml:space="preserve">384-Well Plate Layout </t>
    </r>
    <r>
      <rPr>
        <sz val="12"/>
        <color theme="1"/>
        <rFont val="Calibri"/>
        <family val="2"/>
        <scheme val="minor"/>
      </rPr>
      <t>(plate 1)</t>
    </r>
  </si>
  <si>
    <r>
      <t xml:space="preserve">N22460 Wk0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</si>
  <si>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</si>
  <si>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</si>
  <si>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</si>
  <si>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</si>
  <si>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</si>
  <si>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</si>
  <si>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</si>
  <si>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</si>
  <si>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</si>
  <si>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</si>
  <si>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</si>
  <si>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</si>
  <si>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</si>
  <si>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</si>
  <si>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</si>
  <si>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</si>
  <si>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</si>
  <si>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Cytogam                    </t>
    </r>
    <r>
      <rPr>
        <sz val="12"/>
        <color theme="1"/>
        <rFont val="Calibri"/>
        <family val="2"/>
        <scheme val="minor"/>
      </rPr>
      <t>3X Serial Dilution from 1:80</t>
    </r>
  </si>
  <si>
    <r>
      <t xml:space="preserve">384-Well Plate Layout </t>
    </r>
    <r>
      <rPr>
        <sz val="12"/>
        <color theme="1"/>
        <rFont val="Calibri"/>
        <family val="2"/>
        <scheme val="minor"/>
      </rPr>
      <t>(plate 2)</t>
    </r>
  </si>
  <si>
    <r>
      <t xml:space="preserve">N22460 Wk6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</si>
  <si>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</si>
  <si>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</si>
  <si>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</si>
  <si>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</si>
  <si>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</si>
  <si>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</si>
  <si>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</si>
  <si>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</si>
  <si>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</si>
  <si>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</si>
  <si>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</si>
  <si>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Wk6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</si>
  <si>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</si>
  <si>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</si>
  <si>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</si>
  <si>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</si>
  <si>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</si>
  <si>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Cytogam                  </t>
    </r>
    <r>
      <rPr>
        <sz val="12"/>
        <color theme="1"/>
        <rFont val="Calibri"/>
        <family val="2"/>
        <scheme val="minor"/>
      </rPr>
      <t>3X Serial Dilution from 1:80</t>
    </r>
  </si>
  <si>
    <r>
      <t xml:space="preserve">384-Well Plate Layout </t>
    </r>
    <r>
      <rPr>
        <sz val="12"/>
        <color theme="1"/>
        <rFont val="Calibri"/>
        <family val="2"/>
        <scheme val="minor"/>
      </rPr>
      <t>(plate 3)</t>
    </r>
  </si>
  <si>
    <r>
      <t xml:space="preserve">N22460 Wk10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</si>
  <si>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</si>
  <si>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</si>
  <si>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</si>
  <si>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</si>
  <si>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</si>
  <si>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</si>
  <si>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</si>
  <si>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</si>
  <si>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</si>
  <si>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</si>
  <si>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</si>
  <si>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Wk10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</si>
  <si>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</si>
  <si>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</si>
  <si>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</si>
  <si>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</si>
  <si>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</si>
  <si>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t>Week 10 samples</t>
  </si>
  <si>
    <t>dilution</t>
  </si>
  <si>
    <t>average</t>
  </si>
  <si>
    <r>
      <t xml:space="preserve">384-Well Plate Layout </t>
    </r>
    <r>
      <rPr>
        <sz val="12"/>
        <color theme="1"/>
        <rFont val="Calibri"/>
        <family val="2"/>
        <scheme val="minor"/>
      </rPr>
      <t>(plate 4)</t>
    </r>
  </si>
  <si>
    <r>
      <t xml:space="preserve">N22460 Wk30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</si>
  <si>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</si>
  <si>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</si>
  <si>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</si>
  <si>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</si>
  <si>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</si>
  <si>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</si>
  <si>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</si>
  <si>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</si>
  <si>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</si>
  <si>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</si>
  <si>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</si>
  <si>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Wk30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</si>
  <si>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</si>
  <si>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</si>
  <si>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</si>
  <si>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</si>
  <si>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</si>
  <si>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t>Week 30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</si>
</sst>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right"/>
    </xf>
    <xf numFmtId="0" fontId="19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0" fillId="33" borderId="0" xfId="0" applyFill="1" applyBorder="1"/>
    <xf numFmtId="0" fontId="18" fillId="33" borderId="0" xfId="0" applyFont="1" applyFill="1" applyBorder="1" applyAlignment="1">
      <alignment vertical="center"/>
    </xf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Font="1"/>
    <xf numFmtId="0" fontId="16" fillId="0" borderId="0" xfId="0" applyFont="1" applyAlignment="1">
      <alignment horizontal="center"/>
    </xf>
    <xf numFmtId="0" fontId="19" fillId="0" borderId="10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8" fillId="33" borderId="0" xfId="0" applyFont="1" applyFill="1" applyAlignment="1">
      <alignment vertical="center"/>
    </xf>
    <xf numFmtId="0" fontId="20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"/>
  <sheetViews>
    <sheetView topLeftCell="A3" zoomScale="90" zoomScaleNormal="90" workbookViewId="0">
      <selection activeCell="F24" sqref="F24"/>
    </sheetView>
  </sheetViews>
  <sheetFormatPr defaultRowHeight="14.4" x14ac:dyDescent="0.3"/>
  <sheetData>
    <row r="1" spans="1:25" ht="15.6" x14ac:dyDescent="0.3">
      <c r="A1" s="2"/>
      <c r="B1" s="3" t="s">
        <v>43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6.2" thickBot="1" x14ac:dyDescent="0.35">
      <c r="A2" s="2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</row>
    <row r="3" spans="1:25" ht="15.75" customHeight="1" x14ac:dyDescent="0.3">
      <c r="A3" s="2" t="s">
        <v>1</v>
      </c>
      <c r="B3" s="12" t="s">
        <v>44</v>
      </c>
      <c r="C3" s="13"/>
      <c r="D3" s="12" t="s">
        <v>45</v>
      </c>
      <c r="E3" s="13"/>
      <c r="F3" s="12" t="s">
        <v>46</v>
      </c>
      <c r="G3" s="13"/>
      <c r="H3" s="12" t="s">
        <v>47</v>
      </c>
      <c r="I3" s="13"/>
      <c r="J3" s="12" t="s">
        <v>48</v>
      </c>
      <c r="K3" s="13"/>
      <c r="L3" s="12" t="s">
        <v>49</v>
      </c>
      <c r="M3" s="13"/>
      <c r="N3" s="12" t="s">
        <v>50</v>
      </c>
      <c r="O3" s="13"/>
      <c r="P3" s="12" t="s">
        <v>51</v>
      </c>
      <c r="Q3" s="13"/>
      <c r="R3" s="12" t="s">
        <v>52</v>
      </c>
      <c r="S3" s="13"/>
      <c r="T3" s="12" t="s">
        <v>53</v>
      </c>
      <c r="U3" s="13"/>
      <c r="V3" s="12" t="s">
        <v>54</v>
      </c>
      <c r="W3" s="13"/>
      <c r="X3" s="12" t="s">
        <v>55</v>
      </c>
      <c r="Y3" s="13"/>
    </row>
    <row r="4" spans="1:25" ht="15.6" x14ac:dyDescent="0.3">
      <c r="A4" s="2" t="s">
        <v>2</v>
      </c>
      <c r="B4" s="14"/>
      <c r="C4" s="15"/>
      <c r="D4" s="14"/>
      <c r="E4" s="15"/>
      <c r="F4" s="14"/>
      <c r="G4" s="15"/>
      <c r="H4" s="14"/>
      <c r="I4" s="15"/>
      <c r="J4" s="14"/>
      <c r="K4" s="15"/>
      <c r="L4" s="14"/>
      <c r="M4" s="15"/>
      <c r="N4" s="14"/>
      <c r="O4" s="15"/>
      <c r="P4" s="14"/>
      <c r="Q4" s="15"/>
      <c r="R4" s="14"/>
      <c r="S4" s="15"/>
      <c r="T4" s="14"/>
      <c r="U4" s="15"/>
      <c r="V4" s="14"/>
      <c r="W4" s="15"/>
      <c r="X4" s="14"/>
      <c r="Y4" s="15"/>
    </row>
    <row r="5" spans="1:25" ht="15.6" x14ac:dyDescent="0.3">
      <c r="A5" s="2" t="s">
        <v>3</v>
      </c>
      <c r="B5" s="14"/>
      <c r="C5" s="15"/>
      <c r="D5" s="14"/>
      <c r="E5" s="15"/>
      <c r="F5" s="14"/>
      <c r="G5" s="15"/>
      <c r="H5" s="14"/>
      <c r="I5" s="15"/>
      <c r="J5" s="14"/>
      <c r="K5" s="15"/>
      <c r="L5" s="14"/>
      <c r="M5" s="15"/>
      <c r="N5" s="14"/>
      <c r="O5" s="15"/>
      <c r="P5" s="14"/>
      <c r="Q5" s="15"/>
      <c r="R5" s="14"/>
      <c r="S5" s="15"/>
      <c r="T5" s="14"/>
      <c r="U5" s="15"/>
      <c r="V5" s="14"/>
      <c r="W5" s="15"/>
      <c r="X5" s="14"/>
      <c r="Y5" s="15"/>
    </row>
    <row r="6" spans="1:25" ht="15.6" x14ac:dyDescent="0.3">
      <c r="A6" s="2" t="s">
        <v>4</v>
      </c>
      <c r="B6" s="14"/>
      <c r="C6" s="15"/>
      <c r="D6" s="14"/>
      <c r="E6" s="15"/>
      <c r="F6" s="14"/>
      <c r="G6" s="15"/>
      <c r="H6" s="14"/>
      <c r="I6" s="15"/>
      <c r="J6" s="14"/>
      <c r="K6" s="15"/>
      <c r="L6" s="14"/>
      <c r="M6" s="15"/>
      <c r="N6" s="14"/>
      <c r="O6" s="15"/>
      <c r="P6" s="14"/>
      <c r="Q6" s="15"/>
      <c r="R6" s="14"/>
      <c r="S6" s="15"/>
      <c r="T6" s="14"/>
      <c r="U6" s="15"/>
      <c r="V6" s="14"/>
      <c r="W6" s="15"/>
      <c r="X6" s="14"/>
      <c r="Y6" s="15"/>
    </row>
    <row r="7" spans="1:25" ht="15.6" x14ac:dyDescent="0.3">
      <c r="A7" s="2" t="s">
        <v>5</v>
      </c>
      <c r="B7" s="14"/>
      <c r="C7" s="15"/>
      <c r="D7" s="14"/>
      <c r="E7" s="15"/>
      <c r="F7" s="14"/>
      <c r="G7" s="15"/>
      <c r="H7" s="14"/>
      <c r="I7" s="15"/>
      <c r="J7" s="14"/>
      <c r="K7" s="15"/>
      <c r="L7" s="14"/>
      <c r="M7" s="15"/>
      <c r="N7" s="14"/>
      <c r="O7" s="15"/>
      <c r="P7" s="14"/>
      <c r="Q7" s="15"/>
      <c r="R7" s="14"/>
      <c r="S7" s="15"/>
      <c r="T7" s="14"/>
      <c r="U7" s="15"/>
      <c r="V7" s="14"/>
      <c r="W7" s="15"/>
      <c r="X7" s="14"/>
      <c r="Y7" s="15"/>
    </row>
    <row r="8" spans="1:25" ht="15.6" x14ac:dyDescent="0.3">
      <c r="A8" s="2" t="s">
        <v>6</v>
      </c>
      <c r="B8" s="14"/>
      <c r="C8" s="15"/>
      <c r="D8" s="14"/>
      <c r="E8" s="15"/>
      <c r="F8" s="14"/>
      <c r="G8" s="15"/>
      <c r="H8" s="14"/>
      <c r="I8" s="15"/>
      <c r="J8" s="14"/>
      <c r="K8" s="15"/>
      <c r="L8" s="14"/>
      <c r="M8" s="15"/>
      <c r="N8" s="14"/>
      <c r="O8" s="15"/>
      <c r="P8" s="14"/>
      <c r="Q8" s="15"/>
      <c r="R8" s="14"/>
      <c r="S8" s="15"/>
      <c r="T8" s="14"/>
      <c r="U8" s="15"/>
      <c r="V8" s="14"/>
      <c r="W8" s="15"/>
      <c r="X8" s="14"/>
      <c r="Y8" s="15"/>
    </row>
    <row r="9" spans="1:25" ht="15.6" x14ac:dyDescent="0.3">
      <c r="A9" s="2" t="s">
        <v>7</v>
      </c>
      <c r="B9" s="14"/>
      <c r="C9" s="15"/>
      <c r="D9" s="14"/>
      <c r="E9" s="15"/>
      <c r="F9" s="14"/>
      <c r="G9" s="15"/>
      <c r="H9" s="14"/>
      <c r="I9" s="15"/>
      <c r="J9" s="14"/>
      <c r="K9" s="15"/>
      <c r="L9" s="14"/>
      <c r="M9" s="15"/>
      <c r="N9" s="14"/>
      <c r="O9" s="15"/>
      <c r="P9" s="14"/>
      <c r="Q9" s="15"/>
      <c r="R9" s="14"/>
      <c r="S9" s="15"/>
      <c r="T9" s="14"/>
      <c r="U9" s="15"/>
      <c r="V9" s="14"/>
      <c r="W9" s="15"/>
      <c r="X9" s="14"/>
      <c r="Y9" s="15"/>
    </row>
    <row r="10" spans="1:25" ht="16.2" thickBot="1" x14ac:dyDescent="0.35">
      <c r="A10" s="2" t="s">
        <v>8</v>
      </c>
      <c r="B10" s="16"/>
      <c r="C10" s="17"/>
      <c r="D10" s="16"/>
      <c r="E10" s="17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ht="15.75" customHeight="1" x14ac:dyDescent="0.3">
      <c r="A11" s="2" t="s">
        <v>9</v>
      </c>
      <c r="B11" s="12" t="s">
        <v>56</v>
      </c>
      <c r="C11" s="13"/>
      <c r="D11" s="12" t="s">
        <v>57</v>
      </c>
      <c r="E11" s="13"/>
      <c r="F11" s="12" t="s">
        <v>58</v>
      </c>
      <c r="G11" s="13"/>
      <c r="H11" s="12" t="s">
        <v>59</v>
      </c>
      <c r="I11" s="13"/>
      <c r="J11" s="12" t="s">
        <v>60</v>
      </c>
      <c r="K11" s="13"/>
      <c r="L11" s="12" t="s">
        <v>61</v>
      </c>
      <c r="M11" s="13"/>
      <c r="N11" s="12" t="s">
        <v>62</v>
      </c>
      <c r="O11" s="13"/>
      <c r="P11" s="12" t="s">
        <v>17</v>
      </c>
      <c r="Q11" s="13"/>
      <c r="R11" s="12" t="s">
        <v>18</v>
      </c>
      <c r="S11" s="13"/>
      <c r="T11" s="6"/>
      <c r="U11" s="7"/>
      <c r="V11" s="6"/>
      <c r="W11" s="6"/>
      <c r="X11" s="8"/>
      <c r="Y11" s="8"/>
    </row>
    <row r="12" spans="1:25" ht="15.75" customHeight="1" x14ac:dyDescent="0.3">
      <c r="A12" s="2" t="s">
        <v>10</v>
      </c>
      <c r="B12" s="14"/>
      <c r="C12" s="15"/>
      <c r="D12" s="14"/>
      <c r="E12" s="15"/>
      <c r="F12" s="14"/>
      <c r="G12" s="15"/>
      <c r="H12" s="14"/>
      <c r="I12" s="15"/>
      <c r="J12" s="14"/>
      <c r="K12" s="15"/>
      <c r="L12" s="14"/>
      <c r="M12" s="15"/>
      <c r="N12" s="14"/>
      <c r="O12" s="15"/>
      <c r="P12" s="14"/>
      <c r="Q12" s="15"/>
      <c r="R12" s="14"/>
      <c r="S12" s="15"/>
      <c r="T12" s="6"/>
      <c r="U12" s="7"/>
      <c r="V12" s="6"/>
      <c r="W12" s="6"/>
      <c r="X12" s="8"/>
      <c r="Y12" s="8"/>
    </row>
    <row r="13" spans="1:25" ht="15.6" x14ac:dyDescent="0.3">
      <c r="A13" s="2" t="s">
        <v>11</v>
      </c>
      <c r="B13" s="14"/>
      <c r="C13" s="15"/>
      <c r="D13" s="14"/>
      <c r="E13" s="15"/>
      <c r="F13" s="14"/>
      <c r="G13" s="15"/>
      <c r="H13" s="14"/>
      <c r="I13" s="15"/>
      <c r="J13" s="14"/>
      <c r="K13" s="15"/>
      <c r="L13" s="14"/>
      <c r="M13" s="15"/>
      <c r="N13" s="14"/>
      <c r="O13" s="15"/>
      <c r="P13" s="14"/>
      <c r="Q13" s="15"/>
      <c r="R13" s="14"/>
      <c r="S13" s="15"/>
      <c r="T13" s="6"/>
      <c r="U13" s="7"/>
      <c r="V13" s="6"/>
      <c r="W13" s="6"/>
      <c r="X13" s="8"/>
      <c r="Y13" s="8"/>
    </row>
    <row r="14" spans="1:25" ht="15.6" x14ac:dyDescent="0.3">
      <c r="A14" s="2" t="s">
        <v>12</v>
      </c>
      <c r="B14" s="14"/>
      <c r="C14" s="15"/>
      <c r="D14" s="14"/>
      <c r="E14" s="15"/>
      <c r="F14" s="14"/>
      <c r="G14" s="15"/>
      <c r="H14" s="14"/>
      <c r="I14" s="15"/>
      <c r="J14" s="14"/>
      <c r="K14" s="15"/>
      <c r="L14" s="14"/>
      <c r="M14" s="15"/>
      <c r="N14" s="14"/>
      <c r="O14" s="15"/>
      <c r="P14" s="14"/>
      <c r="Q14" s="15"/>
      <c r="R14" s="14"/>
      <c r="S14" s="15"/>
      <c r="T14" s="6"/>
      <c r="U14" s="7"/>
      <c r="V14" s="6"/>
      <c r="W14" s="6"/>
      <c r="X14" s="8"/>
      <c r="Y14" s="8"/>
    </row>
    <row r="15" spans="1:25" ht="15.6" x14ac:dyDescent="0.3">
      <c r="A15" s="2" t="s">
        <v>13</v>
      </c>
      <c r="B15" s="14"/>
      <c r="C15" s="15"/>
      <c r="D15" s="14"/>
      <c r="E15" s="15"/>
      <c r="F15" s="14"/>
      <c r="G15" s="15"/>
      <c r="H15" s="14"/>
      <c r="I15" s="15"/>
      <c r="J15" s="14"/>
      <c r="K15" s="15"/>
      <c r="L15" s="14"/>
      <c r="M15" s="15"/>
      <c r="N15" s="14"/>
      <c r="O15" s="15"/>
      <c r="P15" s="14"/>
      <c r="Q15" s="15"/>
      <c r="R15" s="14"/>
      <c r="S15" s="15"/>
      <c r="T15" s="6"/>
      <c r="U15" s="7"/>
      <c r="V15" s="6"/>
      <c r="W15" s="6"/>
      <c r="X15" s="8"/>
      <c r="Y15" s="8"/>
    </row>
    <row r="16" spans="1:25" ht="15.6" x14ac:dyDescent="0.3">
      <c r="A16" s="2" t="s">
        <v>14</v>
      </c>
      <c r="B16" s="14"/>
      <c r="C16" s="15"/>
      <c r="D16" s="14"/>
      <c r="E16" s="15"/>
      <c r="F16" s="14"/>
      <c r="G16" s="15"/>
      <c r="H16" s="14"/>
      <c r="I16" s="15"/>
      <c r="J16" s="14"/>
      <c r="K16" s="15"/>
      <c r="L16" s="14"/>
      <c r="M16" s="15"/>
      <c r="N16" s="14"/>
      <c r="O16" s="15"/>
      <c r="P16" s="14"/>
      <c r="Q16" s="15"/>
      <c r="R16" s="14"/>
      <c r="S16" s="15"/>
      <c r="T16" s="6"/>
      <c r="U16" s="7"/>
      <c r="V16" s="6"/>
      <c r="W16" s="6"/>
      <c r="X16" s="8"/>
      <c r="Y16" s="8"/>
    </row>
    <row r="17" spans="1:25" ht="15.6" x14ac:dyDescent="0.3">
      <c r="A17" s="2" t="s">
        <v>15</v>
      </c>
      <c r="B17" s="14"/>
      <c r="C17" s="15"/>
      <c r="D17" s="14"/>
      <c r="E17" s="15"/>
      <c r="F17" s="14"/>
      <c r="G17" s="15"/>
      <c r="H17" s="14"/>
      <c r="I17" s="15"/>
      <c r="J17" s="14"/>
      <c r="K17" s="15"/>
      <c r="L17" s="14"/>
      <c r="M17" s="15"/>
      <c r="N17" s="14"/>
      <c r="O17" s="15"/>
      <c r="P17" s="14"/>
      <c r="Q17" s="15"/>
      <c r="R17" s="14"/>
      <c r="S17" s="15"/>
      <c r="T17" s="6"/>
      <c r="U17" s="7"/>
      <c r="V17" s="6"/>
      <c r="W17" s="6"/>
      <c r="X17" s="8"/>
      <c r="Y17" s="8"/>
    </row>
    <row r="18" spans="1:25" ht="16.2" thickBot="1" x14ac:dyDescent="0.35">
      <c r="A18" s="2" t="s">
        <v>16</v>
      </c>
      <c r="B18" s="16"/>
      <c r="C18" s="17"/>
      <c r="D18" s="16"/>
      <c r="E18" s="17"/>
      <c r="F18" s="16"/>
      <c r="G18" s="17"/>
      <c r="H18" s="16"/>
      <c r="I18" s="17"/>
      <c r="J18" s="16"/>
      <c r="K18" s="17"/>
      <c r="L18" s="16"/>
      <c r="M18" s="17"/>
      <c r="N18" s="16"/>
      <c r="O18" s="17"/>
      <c r="P18" s="16"/>
      <c r="Q18" s="17"/>
      <c r="R18" s="16"/>
      <c r="S18" s="17"/>
      <c r="T18" s="6"/>
      <c r="U18" s="7"/>
      <c r="V18" s="6"/>
      <c r="W18" s="6"/>
      <c r="X18" s="8"/>
      <c r="Y18" s="8"/>
    </row>
    <row r="20" spans="1:25" x14ac:dyDescent="0.3">
      <c r="B20" s="1" t="s">
        <v>42</v>
      </c>
    </row>
    <row r="21" spans="1:25" x14ac:dyDescent="0.3">
      <c r="B21">
        <v>8</v>
      </c>
    </row>
    <row r="22" spans="1:25" x14ac:dyDescent="0.3">
      <c r="B22">
        <f>B21*3</f>
        <v>24</v>
      </c>
    </row>
    <row r="23" spans="1:25" x14ac:dyDescent="0.3">
      <c r="B23">
        <f t="shared" ref="B23:B28" si="0">B22*3</f>
        <v>72</v>
      </c>
    </row>
    <row r="24" spans="1:25" x14ac:dyDescent="0.3">
      <c r="B24">
        <f t="shared" si="0"/>
        <v>216</v>
      </c>
    </row>
    <row r="25" spans="1:25" x14ac:dyDescent="0.3">
      <c r="B25">
        <f t="shared" si="0"/>
        <v>648</v>
      </c>
    </row>
    <row r="26" spans="1:25" x14ac:dyDescent="0.3">
      <c r="B26">
        <f t="shared" si="0"/>
        <v>1944</v>
      </c>
    </row>
    <row r="27" spans="1:25" x14ac:dyDescent="0.3">
      <c r="B27">
        <f t="shared" si="0"/>
        <v>5832</v>
      </c>
    </row>
    <row r="28" spans="1:25" x14ac:dyDescent="0.3">
      <c r="B28">
        <f t="shared" si="0"/>
        <v>17496</v>
      </c>
    </row>
  </sheetData>
  <mergeCells count="21">
    <mergeCell ref="X3:Y10"/>
    <mergeCell ref="B3:C10"/>
    <mergeCell ref="D3:E10"/>
    <mergeCell ref="F3:G10"/>
    <mergeCell ref="H3:I10"/>
    <mergeCell ref="J3:K10"/>
    <mergeCell ref="L3:M10"/>
    <mergeCell ref="N3:O10"/>
    <mergeCell ref="P3:Q10"/>
    <mergeCell ref="R3:S10"/>
    <mergeCell ref="T3:U10"/>
    <mergeCell ref="V3:W10"/>
    <mergeCell ref="N11:O18"/>
    <mergeCell ref="P11:Q18"/>
    <mergeCell ref="R11:S18"/>
    <mergeCell ref="B11:C18"/>
    <mergeCell ref="D11:E18"/>
    <mergeCell ref="F11:G18"/>
    <mergeCell ref="H11:I18"/>
    <mergeCell ref="J11:K18"/>
    <mergeCell ref="L11:M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2"/>
  <sheetViews>
    <sheetView topLeftCell="B1" zoomScale="60" zoomScaleNormal="60" workbookViewId="0">
      <selection activeCell="H41" sqref="H41"/>
    </sheetView>
  </sheetViews>
  <sheetFormatPr defaultColWidth="9.109375" defaultRowHeight="14.4" x14ac:dyDescent="0.3"/>
  <cols>
    <col min="1" max="1" width="9.109375" style="1"/>
    <col min="2" max="3" width="9.109375" style="10"/>
    <col min="4" max="4" width="8.88671875"/>
    <col min="5" max="6" width="9.109375" style="10"/>
    <col min="7" max="7" width="8.88671875"/>
    <col min="8" max="9" width="9.109375" style="10"/>
    <col min="10" max="10" width="8.88671875"/>
    <col min="11" max="12" width="9.109375" style="10"/>
    <col min="13" max="13" width="8.88671875"/>
    <col min="14" max="15" width="9.109375" style="10"/>
    <col min="16" max="16" width="8.88671875"/>
    <col min="17" max="18" width="9.109375" style="10"/>
    <col min="19" max="19" width="8.88671875"/>
    <col min="20" max="21" width="9.109375" style="10"/>
    <col min="22" max="22" width="8.88671875"/>
    <col min="23" max="24" width="9.109375" style="10"/>
    <col min="25" max="25" width="8.88671875"/>
    <col min="26" max="27" width="9.109375" style="10"/>
    <col min="28" max="28" width="8.88671875" customWidth="1"/>
    <col min="29" max="16384" width="9.109375" style="10"/>
  </cols>
  <sheetData>
    <row r="1" spans="1:48" x14ac:dyDescent="0.3">
      <c r="B1" s="1" t="s">
        <v>0</v>
      </c>
    </row>
    <row r="3" spans="1:48" customFormat="1" x14ac:dyDescent="0.3">
      <c r="A3" s="1"/>
      <c r="B3" s="1" t="s">
        <v>20</v>
      </c>
    </row>
    <row r="4" spans="1:48" s="1" customFormat="1" x14ac:dyDescent="0.3">
      <c r="B4" s="18" t="s">
        <v>19</v>
      </c>
      <c r="C4" s="18"/>
      <c r="D4" s="1" t="s">
        <v>41</v>
      </c>
      <c r="E4" s="18" t="s">
        <v>21</v>
      </c>
      <c r="F4" s="18"/>
      <c r="G4" s="1" t="s">
        <v>41</v>
      </c>
      <c r="H4" s="18" t="s">
        <v>22</v>
      </c>
      <c r="I4" s="18"/>
      <c r="J4" s="1" t="s">
        <v>41</v>
      </c>
      <c r="K4" s="18" t="s">
        <v>23</v>
      </c>
      <c r="L4" s="18"/>
      <c r="M4" s="1" t="s">
        <v>41</v>
      </c>
      <c r="N4" s="18" t="s">
        <v>24</v>
      </c>
      <c r="O4" s="18"/>
      <c r="P4" s="1" t="s">
        <v>41</v>
      </c>
      <c r="Q4" s="18" t="s">
        <v>25</v>
      </c>
      <c r="R4" s="18"/>
      <c r="S4" s="1" t="s">
        <v>41</v>
      </c>
      <c r="T4" s="18" t="s">
        <v>26</v>
      </c>
      <c r="U4" s="18"/>
      <c r="V4" s="1" t="s">
        <v>41</v>
      </c>
      <c r="W4" s="18" t="s">
        <v>27</v>
      </c>
      <c r="X4" s="18"/>
      <c r="Y4" s="1" t="s">
        <v>41</v>
      </c>
      <c r="Z4" s="18" t="s">
        <v>28</v>
      </c>
      <c r="AA4" s="18"/>
      <c r="AB4" s="1" t="s">
        <v>41</v>
      </c>
      <c r="AC4" s="18" t="s">
        <v>29</v>
      </c>
      <c r="AD4" s="18"/>
      <c r="AE4" s="1" t="s">
        <v>41</v>
      </c>
      <c r="AF4" s="18" t="s">
        <v>30</v>
      </c>
      <c r="AG4" s="18"/>
      <c r="AH4" s="1" t="s">
        <v>41</v>
      </c>
      <c r="AI4" s="18" t="s">
        <v>31</v>
      </c>
      <c r="AJ4" s="18"/>
      <c r="AK4" s="1" t="s">
        <v>41</v>
      </c>
      <c r="AM4" s="11"/>
      <c r="AP4" s="11"/>
      <c r="AS4" s="11"/>
      <c r="AV4" s="11"/>
    </row>
    <row r="5" spans="1:48" x14ac:dyDescent="0.3">
      <c r="A5" s="1" t="s">
        <v>1</v>
      </c>
      <c r="B5" s="10">
        <v>79.296000000000006</v>
      </c>
      <c r="C5" s="10">
        <v>77.691999999999993</v>
      </c>
      <c r="D5">
        <f>_xlfn.STDEV.S(B5:C5)/AVERAGE(B5:C5)*100</f>
        <v>1.4449502854017271</v>
      </c>
      <c r="E5" s="10">
        <v>20.423999999999999</v>
      </c>
      <c r="F5" s="10">
        <v>36.948</v>
      </c>
      <c r="G5">
        <f>_xlfn.STDEV.S(E5:F5)/AVERAGE(E5:F5)*100</f>
        <v>40.731480346951535</v>
      </c>
      <c r="H5" s="10">
        <v>75.242999999999995</v>
      </c>
      <c r="I5" s="10">
        <v>74.804000000000002</v>
      </c>
      <c r="J5">
        <f>_xlfn.STDEV.S(H5:I5)/AVERAGE(H5:I5)*100</f>
        <v>0.41376352335053607</v>
      </c>
      <c r="K5" s="10">
        <v>68.667000000000002</v>
      </c>
      <c r="L5" s="10">
        <v>70.543999999999997</v>
      </c>
      <c r="M5">
        <f>_xlfn.STDEV.S(K5:L5)/AVERAGE(K5:L5)*100</f>
        <v>1.9068025203283452</v>
      </c>
      <c r="N5" s="10">
        <v>68.744</v>
      </c>
      <c r="O5" s="10">
        <v>74.561999999999998</v>
      </c>
      <c r="P5">
        <f>_xlfn.STDEV.S(N5:O5)/AVERAGE(N5:O5)*100</f>
        <v>5.7414864038397999</v>
      </c>
      <c r="Q5" s="10">
        <v>83.203999999999994</v>
      </c>
      <c r="R5" s="10">
        <v>88.251000000000005</v>
      </c>
      <c r="S5">
        <f>_xlfn.STDEV.S(Q5:R5)/AVERAGE(Q5:R5)*100</f>
        <v>4.1629207951340161</v>
      </c>
      <c r="T5" s="10">
        <v>76.817999999999998</v>
      </c>
      <c r="U5" s="10">
        <v>75.097999999999999</v>
      </c>
      <c r="V5">
        <f>_xlfn.STDEV.S(T5:U5)/AVERAGE(T5:U5)*100</f>
        <v>1.601179156429686</v>
      </c>
      <c r="W5" s="10">
        <v>83.831999999999994</v>
      </c>
      <c r="X5" s="10">
        <v>75.787999999999997</v>
      </c>
      <c r="Y5">
        <f>_xlfn.STDEV.S(W5:X5)/AVERAGE(W5:X5)*100</f>
        <v>7.1268850367931167</v>
      </c>
      <c r="Z5" s="10">
        <v>75.61</v>
      </c>
      <c r="AA5" s="10">
        <v>83.759</v>
      </c>
      <c r="AB5">
        <f>_xlfn.STDEV.S(Z5:AA5)/AVERAGE(Z5:AA5)*100</f>
        <v>7.2312848294074454</v>
      </c>
      <c r="AC5" s="10">
        <v>60.655999999999999</v>
      </c>
      <c r="AD5" s="10">
        <v>43.097999999999999</v>
      </c>
      <c r="AE5">
        <f>_xlfn.STDEV.S(AC5:AD5)/AVERAGE(AC5:AD5)*100</f>
        <v>23.932341623597004</v>
      </c>
      <c r="AF5" s="10">
        <v>44.07</v>
      </c>
      <c r="AG5" s="10">
        <v>52.128</v>
      </c>
      <c r="AH5">
        <f>_xlfn.STDEV.S(AF5:AG5)/AVERAGE(AF5:AG5)*100</f>
        <v>11.846122461592133</v>
      </c>
      <c r="AI5" s="10">
        <v>58.832000000000001</v>
      </c>
      <c r="AJ5" s="10">
        <v>45.415999999999997</v>
      </c>
      <c r="AK5">
        <f>_xlfn.STDEV.S(AI5:AJ5)/AVERAGE(AI5:AJ5)*100</f>
        <v>18.199955061773331</v>
      </c>
    </row>
    <row r="6" spans="1:48" x14ac:dyDescent="0.3">
      <c r="A6" s="1" t="s">
        <v>2</v>
      </c>
      <c r="B6" s="10">
        <v>78.66</v>
      </c>
      <c r="C6" s="10">
        <v>83.43</v>
      </c>
      <c r="D6">
        <f t="shared" ref="D6:D12" si="0">_xlfn.STDEV.S(B6:C6)/AVERAGE(B6:C6)*100</f>
        <v>4.161761177444431</v>
      </c>
      <c r="E6" s="10">
        <v>77.153999999999996</v>
      </c>
      <c r="F6" s="10">
        <v>89.254999999999995</v>
      </c>
      <c r="G6">
        <f t="shared" ref="G6:G12" si="1">_xlfn.STDEV.S(E6:F6)/AVERAGE(E6:F6)*100</f>
        <v>10.283937959050785</v>
      </c>
      <c r="H6" s="10">
        <v>87.192999999999998</v>
      </c>
      <c r="I6" s="10">
        <v>80.872</v>
      </c>
      <c r="J6">
        <f t="shared" ref="J6:J12" si="2">_xlfn.STDEV.S(H6:I6)/AVERAGE(H6:I6)*100</f>
        <v>5.3189206127155151</v>
      </c>
      <c r="K6" s="10">
        <v>80.451999999999998</v>
      </c>
      <c r="L6" s="10">
        <v>80.188999999999993</v>
      </c>
      <c r="M6">
        <f t="shared" ref="M6:M12" si="3">_xlfn.STDEV.S(K6:L6)/AVERAGE(K6:L6)*100</f>
        <v>0.23153377214044446</v>
      </c>
      <c r="N6" s="10">
        <v>81.817999999999998</v>
      </c>
      <c r="O6" s="10">
        <v>85.105999999999995</v>
      </c>
      <c r="P6">
        <f t="shared" ref="P6:P12" si="4">_xlfn.STDEV.S(N6:O6)/AVERAGE(N6:O6)*100</f>
        <v>2.7856594576470326</v>
      </c>
      <c r="Q6" s="10">
        <v>88.29</v>
      </c>
      <c r="R6" s="10">
        <v>82.623999999999995</v>
      </c>
      <c r="S6">
        <f t="shared" ref="S6:S12" si="5">_xlfn.STDEV.S(Q6:R6)/AVERAGE(Q6:R6)*100</f>
        <v>4.6882841922873331</v>
      </c>
      <c r="T6" s="10">
        <v>76.266999999999996</v>
      </c>
      <c r="U6" s="10">
        <v>85</v>
      </c>
      <c r="V6">
        <f t="shared" ref="V6:V12" si="6">_xlfn.STDEV.S(T6:U6)/AVERAGE(T6:U6)*100</f>
        <v>7.6583101565752738</v>
      </c>
      <c r="W6" s="10">
        <v>85.332999999999998</v>
      </c>
      <c r="X6" s="10">
        <v>83.900999999999996</v>
      </c>
      <c r="Y6">
        <f t="shared" ref="Y6:Y12" si="7">_xlfn.STDEV.S(W6:X6)/AVERAGE(W6:X6)*100</f>
        <v>1.1966589581988698</v>
      </c>
      <c r="Z6" s="10">
        <v>79.103999999999999</v>
      </c>
      <c r="AA6" s="10">
        <v>80.097999999999999</v>
      </c>
      <c r="AB6">
        <f t="shared" ref="AB6:AB12" si="8">_xlfn.STDEV.S(Z6:AA6)/AVERAGE(Z6:AA6)*100</f>
        <v>0.88298405861663576</v>
      </c>
      <c r="AC6" s="10">
        <v>74.180000000000007</v>
      </c>
      <c r="AD6" s="10">
        <v>80.301000000000002</v>
      </c>
      <c r="AE6">
        <f t="shared" ref="AE6:AE12" si="9">_xlfn.STDEV.S(AC6:AD6)/AVERAGE(AC6:AD6)*100</f>
        <v>5.6035377912401581</v>
      </c>
      <c r="AF6" s="10">
        <v>75.774000000000001</v>
      </c>
      <c r="AG6" s="10">
        <v>79.38</v>
      </c>
      <c r="AH6">
        <f t="shared" ref="AH6:AH12" si="10">_xlfn.STDEV.S(AF6:AG6)/AVERAGE(AF6:AG6)*100</f>
        <v>3.2868337947570625</v>
      </c>
      <c r="AI6" s="10">
        <v>76.790000000000006</v>
      </c>
      <c r="AJ6" s="10">
        <v>86.756</v>
      </c>
      <c r="AK6">
        <f t="shared" ref="AK6:AK12" si="11">_xlfn.STDEV.S(AI6:AJ6)/AVERAGE(AI6:AJ6)*100</f>
        <v>8.6177909350337263</v>
      </c>
    </row>
    <row r="7" spans="1:48" x14ac:dyDescent="0.3">
      <c r="A7" s="1" t="s">
        <v>3</v>
      </c>
      <c r="B7" s="10">
        <v>83.914000000000001</v>
      </c>
      <c r="C7" s="10">
        <v>87.887</v>
      </c>
      <c r="D7">
        <f t="shared" si="0"/>
        <v>3.2704527233882841</v>
      </c>
      <c r="E7" s="10">
        <v>82.933000000000007</v>
      </c>
      <c r="F7" s="10">
        <v>84.777000000000001</v>
      </c>
      <c r="G7">
        <f t="shared" si="1"/>
        <v>1.5549518865994745</v>
      </c>
      <c r="H7" s="10">
        <v>82.322999999999993</v>
      </c>
      <c r="I7" s="10">
        <v>86.807000000000002</v>
      </c>
      <c r="J7">
        <f t="shared" si="2"/>
        <v>3.7493842687169461</v>
      </c>
      <c r="K7" s="10">
        <v>78.585999999999999</v>
      </c>
      <c r="L7" s="10">
        <v>76.855000000000004</v>
      </c>
      <c r="M7">
        <f t="shared" si="3"/>
        <v>1.5748764331597325</v>
      </c>
      <c r="N7" s="10">
        <v>87.582999999999998</v>
      </c>
      <c r="O7" s="10">
        <v>88.97</v>
      </c>
      <c r="P7">
        <f t="shared" si="4"/>
        <v>1.1110058798272946</v>
      </c>
      <c r="Q7" s="10">
        <v>85.641999999999996</v>
      </c>
      <c r="R7" s="10">
        <v>88.509</v>
      </c>
      <c r="S7">
        <f t="shared" si="5"/>
        <v>2.32818087942284</v>
      </c>
      <c r="T7" s="10">
        <v>79.125</v>
      </c>
      <c r="U7" s="10">
        <v>86.659000000000006</v>
      </c>
      <c r="V7">
        <f t="shared" si="6"/>
        <v>6.4268475720931502</v>
      </c>
      <c r="W7" s="10">
        <v>85.671000000000006</v>
      </c>
      <c r="X7" s="10">
        <v>85.658000000000001</v>
      </c>
      <c r="Y7">
        <f t="shared" si="7"/>
        <v>1.0730685587879246E-2</v>
      </c>
      <c r="Z7" s="10">
        <v>84.412000000000006</v>
      </c>
      <c r="AA7" s="10">
        <v>78.875</v>
      </c>
      <c r="AB7">
        <f t="shared" si="8"/>
        <v>4.7955443451467881</v>
      </c>
      <c r="AC7" s="10">
        <v>77.183000000000007</v>
      </c>
      <c r="AD7" s="10">
        <v>75.475999999999999</v>
      </c>
      <c r="AE7">
        <f t="shared" si="9"/>
        <v>1.5813430921012746</v>
      </c>
      <c r="AF7" s="10">
        <v>85.733000000000004</v>
      </c>
      <c r="AG7" s="10">
        <v>88.905000000000001</v>
      </c>
      <c r="AH7">
        <f t="shared" si="10"/>
        <v>2.5686765880549784</v>
      </c>
      <c r="AI7" s="10">
        <v>66.007999999999996</v>
      </c>
      <c r="AJ7" s="10">
        <v>47.134999999999998</v>
      </c>
      <c r="AK7">
        <f t="shared" si="11"/>
        <v>23.590016671528339</v>
      </c>
    </row>
    <row r="8" spans="1:48" x14ac:dyDescent="0.3">
      <c r="A8" s="1" t="s">
        <v>4</v>
      </c>
      <c r="B8" s="10">
        <v>81.328000000000003</v>
      </c>
      <c r="C8" s="10">
        <v>89.019000000000005</v>
      </c>
      <c r="D8">
        <f t="shared" si="0"/>
        <v>6.3850355499136926</v>
      </c>
      <c r="E8" s="10">
        <v>81.757999999999996</v>
      </c>
      <c r="F8" s="10">
        <v>87.394999999999996</v>
      </c>
      <c r="G8">
        <f t="shared" si="1"/>
        <v>4.7128468611831522</v>
      </c>
      <c r="H8" s="10">
        <v>87.275000000000006</v>
      </c>
      <c r="I8" s="10">
        <v>87.019000000000005</v>
      </c>
      <c r="J8">
        <f t="shared" si="2"/>
        <v>0.20771723178509452</v>
      </c>
      <c r="K8" s="10">
        <v>82.685000000000002</v>
      </c>
      <c r="L8" s="10">
        <v>90.781000000000006</v>
      </c>
      <c r="M8">
        <f t="shared" si="3"/>
        <v>6.6004133380446781</v>
      </c>
      <c r="N8" s="10">
        <v>90.227999999999994</v>
      </c>
      <c r="O8" s="10">
        <v>89.058000000000007</v>
      </c>
      <c r="P8">
        <f t="shared" si="4"/>
        <v>0.9228996508241043</v>
      </c>
      <c r="Q8" s="10">
        <v>87.363</v>
      </c>
      <c r="R8" s="10">
        <v>87.082999999999998</v>
      </c>
      <c r="S8">
        <f t="shared" si="5"/>
        <v>0.22699276421612891</v>
      </c>
      <c r="T8" s="10">
        <v>88.105999999999995</v>
      </c>
      <c r="U8" s="10">
        <v>91.19</v>
      </c>
      <c r="V8">
        <f t="shared" si="6"/>
        <v>2.4325331442746241</v>
      </c>
      <c r="W8" s="10">
        <v>86.403000000000006</v>
      </c>
      <c r="X8" s="10">
        <v>91.328999999999994</v>
      </c>
      <c r="Y8">
        <f t="shared" si="7"/>
        <v>3.9196183063544261</v>
      </c>
      <c r="Z8" s="10">
        <v>84.308999999999997</v>
      </c>
      <c r="AA8" s="10">
        <v>86.513999999999996</v>
      </c>
      <c r="AB8">
        <f t="shared" si="8"/>
        <v>1.8254807051934885</v>
      </c>
      <c r="AC8" s="10">
        <v>82.418999999999997</v>
      </c>
      <c r="AD8" s="10">
        <v>83.956000000000003</v>
      </c>
      <c r="AE8">
        <f t="shared" si="9"/>
        <v>1.3064740768549699</v>
      </c>
      <c r="AF8" s="10">
        <v>87.055000000000007</v>
      </c>
      <c r="AG8" s="10">
        <v>91.164000000000001</v>
      </c>
      <c r="AH8">
        <f t="shared" si="10"/>
        <v>3.2605970899797665</v>
      </c>
      <c r="AI8" s="10">
        <v>53.581000000000003</v>
      </c>
      <c r="AJ8" s="10">
        <v>48.624000000000002</v>
      </c>
      <c r="AK8">
        <f t="shared" si="11"/>
        <v>6.8590153404270175</v>
      </c>
    </row>
    <row r="9" spans="1:48" x14ac:dyDescent="0.3">
      <c r="A9" s="1" t="s">
        <v>5</v>
      </c>
      <c r="B9" s="10">
        <v>82.447000000000003</v>
      </c>
      <c r="C9" s="10">
        <v>84.77</v>
      </c>
      <c r="D9">
        <f t="shared" si="0"/>
        <v>1.9646436100352782</v>
      </c>
      <c r="E9" s="10">
        <v>85.159000000000006</v>
      </c>
      <c r="F9" s="10">
        <v>81.94</v>
      </c>
      <c r="G9">
        <f t="shared" si="1"/>
        <v>2.7243451231180349</v>
      </c>
      <c r="H9" s="10">
        <v>90.308000000000007</v>
      </c>
      <c r="I9" s="10">
        <v>84.941999999999993</v>
      </c>
      <c r="J9">
        <f t="shared" si="2"/>
        <v>4.3301968477569464</v>
      </c>
      <c r="K9" s="10">
        <v>81.638999999999996</v>
      </c>
      <c r="L9" s="10">
        <v>92.11</v>
      </c>
      <c r="M9">
        <f t="shared" si="3"/>
        <v>8.5227714758696056</v>
      </c>
      <c r="N9" s="10">
        <v>85.236000000000004</v>
      </c>
      <c r="O9" s="10">
        <v>87.304000000000002</v>
      </c>
      <c r="P9">
        <f t="shared" si="4"/>
        <v>1.6950235580083213</v>
      </c>
      <c r="Q9" s="10">
        <v>87.397999999999996</v>
      </c>
      <c r="R9" s="10">
        <v>91.275000000000006</v>
      </c>
      <c r="S9">
        <f t="shared" si="5"/>
        <v>3.0686818832842695</v>
      </c>
      <c r="T9" s="10">
        <v>90.581000000000003</v>
      </c>
      <c r="U9" s="10">
        <v>93.16</v>
      </c>
      <c r="V9">
        <f t="shared" si="6"/>
        <v>1.9849988719775133</v>
      </c>
      <c r="W9" s="10">
        <v>92.346000000000004</v>
      </c>
      <c r="X9" s="10">
        <v>93.86</v>
      </c>
      <c r="Y9">
        <f t="shared" si="7"/>
        <v>1.1498659191609613</v>
      </c>
      <c r="Z9" s="10">
        <v>91.882999999999996</v>
      </c>
      <c r="AA9" s="10">
        <v>87.5</v>
      </c>
      <c r="AB9">
        <f t="shared" si="8"/>
        <v>3.4554545547132505</v>
      </c>
      <c r="AC9" s="10">
        <v>90.62</v>
      </c>
      <c r="AD9" s="10">
        <v>88.317999999999998</v>
      </c>
      <c r="AE9">
        <f t="shared" si="9"/>
        <v>1.8193562130921741</v>
      </c>
      <c r="AF9" s="10">
        <v>90.971000000000004</v>
      </c>
      <c r="AG9" s="10">
        <v>65.947999999999993</v>
      </c>
      <c r="AH9">
        <f t="shared" si="10"/>
        <v>22.551676961529278</v>
      </c>
      <c r="AI9" s="10">
        <v>64.765000000000001</v>
      </c>
      <c r="AJ9" s="10">
        <v>53.253999999999998</v>
      </c>
      <c r="AK9">
        <f t="shared" si="11"/>
        <v>13.793552153870733</v>
      </c>
    </row>
    <row r="10" spans="1:48" x14ac:dyDescent="0.3">
      <c r="A10" s="1" t="s">
        <v>6</v>
      </c>
      <c r="B10" s="10">
        <v>81.585999999999999</v>
      </c>
      <c r="C10" s="10">
        <v>83.549000000000007</v>
      </c>
      <c r="D10">
        <f t="shared" si="0"/>
        <v>1.6811101359120704</v>
      </c>
      <c r="E10" s="10">
        <v>86.438000000000002</v>
      </c>
      <c r="F10" s="10">
        <v>89.18</v>
      </c>
      <c r="G10">
        <f t="shared" si="1"/>
        <v>2.2080729697565356</v>
      </c>
      <c r="H10" s="10">
        <v>84.451999999999998</v>
      </c>
      <c r="I10" s="10">
        <v>86.867000000000004</v>
      </c>
      <c r="J10">
        <f t="shared" si="2"/>
        <v>1.9935475651451577</v>
      </c>
      <c r="K10" s="10">
        <v>83.876000000000005</v>
      </c>
      <c r="L10" s="10">
        <v>90.965000000000003</v>
      </c>
      <c r="M10">
        <f t="shared" si="3"/>
        <v>5.7339868472857445</v>
      </c>
      <c r="N10" s="10">
        <v>87.478999999999999</v>
      </c>
      <c r="O10" s="10">
        <v>87.888999999999996</v>
      </c>
      <c r="P10">
        <f t="shared" si="4"/>
        <v>0.33063475695278738</v>
      </c>
      <c r="Q10" s="10">
        <v>87.730999999999995</v>
      </c>
      <c r="R10" s="10">
        <v>89.078000000000003</v>
      </c>
      <c r="S10">
        <f t="shared" si="5"/>
        <v>1.0774031121247059</v>
      </c>
      <c r="T10" s="10">
        <v>87.275000000000006</v>
      </c>
      <c r="U10" s="10">
        <v>87.805000000000007</v>
      </c>
      <c r="V10">
        <f t="shared" si="6"/>
        <v>0.42810897193154096</v>
      </c>
      <c r="W10" s="10">
        <v>93.358999999999995</v>
      </c>
      <c r="X10" s="10">
        <v>91.203999999999994</v>
      </c>
      <c r="Y10">
        <f t="shared" si="7"/>
        <v>1.6512682536120573</v>
      </c>
      <c r="Z10" s="10">
        <v>88.262</v>
      </c>
      <c r="AA10" s="10">
        <v>90.748000000000005</v>
      </c>
      <c r="AB10">
        <f t="shared" si="8"/>
        <v>1.9639879984690916</v>
      </c>
      <c r="AC10" s="10">
        <v>92.462000000000003</v>
      </c>
      <c r="AD10" s="10">
        <v>90.682000000000002</v>
      </c>
      <c r="AE10">
        <f t="shared" si="9"/>
        <v>1.3744922798585324</v>
      </c>
      <c r="AF10" s="10">
        <v>55.645000000000003</v>
      </c>
      <c r="AG10" s="10">
        <v>65.671999999999997</v>
      </c>
      <c r="AH10">
        <f t="shared" si="10"/>
        <v>11.688649892360523</v>
      </c>
      <c r="AI10" s="10">
        <v>57.627000000000002</v>
      </c>
      <c r="AJ10" s="10">
        <v>55.722999999999999</v>
      </c>
      <c r="AK10">
        <f t="shared" si="11"/>
        <v>2.3755294422217714</v>
      </c>
    </row>
    <row r="11" spans="1:48" x14ac:dyDescent="0.3">
      <c r="A11" s="1" t="s">
        <v>7</v>
      </c>
      <c r="B11" s="10">
        <v>83.980999999999995</v>
      </c>
      <c r="C11" s="10">
        <v>87.123000000000005</v>
      </c>
      <c r="D11">
        <f t="shared" si="0"/>
        <v>2.5969346204508832</v>
      </c>
      <c r="E11" s="10">
        <v>92.915000000000006</v>
      </c>
      <c r="F11" s="10">
        <v>87.783000000000001</v>
      </c>
      <c r="G11">
        <f t="shared" si="1"/>
        <v>4.01650488776784</v>
      </c>
      <c r="H11" s="10">
        <v>91.667000000000002</v>
      </c>
      <c r="I11" s="10">
        <v>91.567999999999998</v>
      </c>
      <c r="J11">
        <f t="shared" si="2"/>
        <v>7.6408515117167411E-2</v>
      </c>
      <c r="K11" s="10">
        <v>91.774000000000001</v>
      </c>
      <c r="L11" s="10">
        <v>87.323999999999998</v>
      </c>
      <c r="M11">
        <f t="shared" si="3"/>
        <v>3.5138585313963731</v>
      </c>
      <c r="N11" s="10">
        <v>90.438999999999993</v>
      </c>
      <c r="O11" s="10">
        <v>91.05</v>
      </c>
      <c r="P11">
        <f t="shared" si="4"/>
        <v>0.47610846200594364</v>
      </c>
      <c r="Q11" s="10">
        <v>91.292000000000002</v>
      </c>
      <c r="R11" s="10">
        <v>94.807000000000002</v>
      </c>
      <c r="S11">
        <f t="shared" si="5"/>
        <v>2.6711377663186964</v>
      </c>
      <c r="T11" s="10">
        <v>87.879000000000005</v>
      </c>
      <c r="U11" s="10">
        <v>90.704999999999998</v>
      </c>
      <c r="V11">
        <f t="shared" si="6"/>
        <v>2.2379202656824559</v>
      </c>
      <c r="W11" s="10">
        <v>87.364999999999995</v>
      </c>
      <c r="X11" s="10">
        <v>87.941999999999993</v>
      </c>
      <c r="Y11">
        <f t="shared" si="7"/>
        <v>0.46546984746146669</v>
      </c>
      <c r="Z11" s="10">
        <v>88.762</v>
      </c>
      <c r="AA11" s="10">
        <v>84.522000000000006</v>
      </c>
      <c r="AB11">
        <f t="shared" si="8"/>
        <v>3.4603688190842292</v>
      </c>
      <c r="AC11" s="10">
        <v>97.054000000000002</v>
      </c>
      <c r="AD11" s="10">
        <v>96.519000000000005</v>
      </c>
      <c r="AE11">
        <f t="shared" si="9"/>
        <v>0.39086249418544994</v>
      </c>
      <c r="AF11" s="10">
        <v>65.302999999999997</v>
      </c>
      <c r="AG11" s="10">
        <v>69.156999999999996</v>
      </c>
      <c r="AH11">
        <f t="shared" si="10"/>
        <v>4.0535319570027575</v>
      </c>
      <c r="AI11" s="10">
        <v>60.924999999999997</v>
      </c>
      <c r="AJ11" s="10">
        <v>54.972000000000001</v>
      </c>
      <c r="AK11">
        <f t="shared" si="11"/>
        <v>7.2640476775128162</v>
      </c>
    </row>
    <row r="12" spans="1:48" x14ac:dyDescent="0.3">
      <c r="A12" s="1" t="s">
        <v>8</v>
      </c>
      <c r="B12" s="10">
        <v>82.89</v>
      </c>
      <c r="C12" s="10">
        <v>85.013999999999996</v>
      </c>
      <c r="D12">
        <f t="shared" si="0"/>
        <v>1.7889922851632167</v>
      </c>
      <c r="E12" s="10">
        <v>90.043000000000006</v>
      </c>
      <c r="F12" s="10">
        <v>89.331000000000003</v>
      </c>
      <c r="G12">
        <f t="shared" si="1"/>
        <v>0.56135228985786578</v>
      </c>
      <c r="H12" s="10">
        <v>87.956000000000003</v>
      </c>
      <c r="I12" s="10">
        <v>90.974000000000004</v>
      </c>
      <c r="J12">
        <f t="shared" si="2"/>
        <v>2.3853442861688943</v>
      </c>
      <c r="K12" s="10">
        <v>82.769000000000005</v>
      </c>
      <c r="L12" s="10">
        <v>90.921999999999997</v>
      </c>
      <c r="M12">
        <f t="shared" si="3"/>
        <v>6.6382732404257165</v>
      </c>
      <c r="N12" s="10">
        <v>89.759</v>
      </c>
      <c r="O12" s="10">
        <v>93.171000000000006</v>
      </c>
      <c r="P12">
        <f t="shared" si="4"/>
        <v>2.6377831273257581</v>
      </c>
      <c r="Q12" s="10">
        <v>90.787000000000006</v>
      </c>
      <c r="R12" s="10">
        <v>88.123999999999995</v>
      </c>
      <c r="S12">
        <f t="shared" si="5"/>
        <v>2.1049855607534291</v>
      </c>
      <c r="T12" s="10">
        <v>92.927999999999997</v>
      </c>
      <c r="U12" s="10">
        <v>83.641999999999996</v>
      </c>
      <c r="V12">
        <f t="shared" si="6"/>
        <v>7.4374962565535263</v>
      </c>
      <c r="W12" s="10">
        <v>87.069000000000003</v>
      </c>
      <c r="X12" s="10">
        <v>92.119</v>
      </c>
      <c r="Y12">
        <f t="shared" si="7"/>
        <v>3.9856343560864156</v>
      </c>
      <c r="Z12" s="10">
        <v>90.558999999999997</v>
      </c>
      <c r="AA12" s="10">
        <v>87.442999999999998</v>
      </c>
      <c r="AB12">
        <f t="shared" si="8"/>
        <v>2.4756404199697548</v>
      </c>
      <c r="AC12" s="10">
        <v>97.058999999999997</v>
      </c>
      <c r="AD12" s="10">
        <v>83.617999999999995</v>
      </c>
      <c r="AE12">
        <f t="shared" si="9"/>
        <v>10.520677502867978</v>
      </c>
      <c r="AF12" s="10">
        <v>64.239000000000004</v>
      </c>
      <c r="AG12" s="10">
        <v>60.1</v>
      </c>
      <c r="AH12">
        <f t="shared" si="10"/>
        <v>4.7076379371413992</v>
      </c>
      <c r="AI12" s="10">
        <v>60.978999999999999</v>
      </c>
      <c r="AJ12" s="10">
        <v>62.963000000000001</v>
      </c>
      <c r="AK12">
        <f t="shared" si="11"/>
        <v>2.2638005742591076</v>
      </c>
    </row>
    <row r="14" spans="1:48" s="1" customFormat="1" x14ac:dyDescent="0.3">
      <c r="B14" s="18" t="s">
        <v>32</v>
      </c>
      <c r="C14" s="18"/>
      <c r="D14" s="1" t="s">
        <v>41</v>
      </c>
      <c r="E14" s="18" t="s">
        <v>33</v>
      </c>
      <c r="F14" s="18"/>
      <c r="G14" s="1" t="s">
        <v>41</v>
      </c>
      <c r="H14" s="18" t="s">
        <v>34</v>
      </c>
      <c r="I14" s="18"/>
      <c r="J14" s="1" t="s">
        <v>41</v>
      </c>
      <c r="K14" s="18" t="s">
        <v>35</v>
      </c>
      <c r="L14" s="18"/>
      <c r="M14" s="1" t="s">
        <v>41</v>
      </c>
      <c r="N14" s="18" t="s">
        <v>36</v>
      </c>
      <c r="O14" s="18"/>
      <c r="P14" s="1" t="s">
        <v>41</v>
      </c>
      <c r="Q14" s="18" t="s">
        <v>37</v>
      </c>
      <c r="R14" s="18"/>
      <c r="S14" s="1" t="s">
        <v>41</v>
      </c>
      <c r="T14" s="18" t="s">
        <v>40</v>
      </c>
      <c r="U14" s="18"/>
      <c r="V14" s="1" t="s">
        <v>41</v>
      </c>
      <c r="W14" s="18" t="s">
        <v>39</v>
      </c>
      <c r="X14" s="18"/>
      <c r="Y14" s="1" t="s">
        <v>41</v>
      </c>
      <c r="Z14" s="18" t="s">
        <v>38</v>
      </c>
      <c r="AA14" s="18"/>
      <c r="AB14" s="1" t="s">
        <v>41</v>
      </c>
    </row>
    <row r="15" spans="1:48" x14ac:dyDescent="0.3">
      <c r="A15" s="1" t="s">
        <v>9</v>
      </c>
      <c r="B15" s="10">
        <v>75.775999999999996</v>
      </c>
      <c r="C15" s="10">
        <v>74.400000000000006</v>
      </c>
      <c r="D15">
        <f>_xlfn.STDEV.S(B15:C15)/AVERAGE(B15:C15)*100</f>
        <v>1.2957848536552881</v>
      </c>
      <c r="E15" s="10">
        <v>82.096000000000004</v>
      </c>
      <c r="F15" s="10">
        <v>75.819999999999993</v>
      </c>
      <c r="G15">
        <f>_xlfn.STDEV.S(E15:F15)/AVERAGE(E15:F15)*100</f>
        <v>5.6204591792177867</v>
      </c>
      <c r="H15" s="10">
        <v>89.637</v>
      </c>
      <c r="I15" s="10">
        <v>88.477000000000004</v>
      </c>
      <c r="J15">
        <f>_xlfn.STDEV.S(H15:I15)/AVERAGE(H15:I15)*100</f>
        <v>0.92103244683336838</v>
      </c>
      <c r="K15" s="10">
        <v>80.376999999999995</v>
      </c>
      <c r="L15" s="10">
        <v>90.84</v>
      </c>
      <c r="M15">
        <f>_xlfn.STDEV.S(K15:L15)/AVERAGE(K15:L15)*100</f>
        <v>8.6422005426503823</v>
      </c>
      <c r="N15" s="10">
        <v>78.495000000000005</v>
      </c>
      <c r="O15" s="10">
        <v>69.840999999999994</v>
      </c>
      <c r="P15">
        <f>_xlfn.STDEV.S(N15:O15)/AVERAGE(N15:O15)*100</f>
        <v>8.2505960581226248</v>
      </c>
      <c r="Q15" s="10">
        <v>85.784000000000006</v>
      </c>
      <c r="R15" s="10">
        <v>53.570999999999998</v>
      </c>
      <c r="S15">
        <f>_xlfn.STDEV.S(Q15:R15)/AVERAGE(Q15:R15)*100</f>
        <v>32.690654432725374</v>
      </c>
      <c r="T15" s="10">
        <v>30.346</v>
      </c>
      <c r="U15" s="10">
        <v>32.366</v>
      </c>
      <c r="V15">
        <f>_xlfn.STDEV.S(T15:U15)/AVERAGE(T15:U15)*100</f>
        <v>4.5552867010997113</v>
      </c>
      <c r="W15" s="10">
        <v>68.251999999999995</v>
      </c>
      <c r="X15" s="10">
        <v>70.341999999999999</v>
      </c>
      <c r="Y15">
        <f>_xlfn.STDEV.S(W15:X15)/AVERAGE(W15:X15)*100</f>
        <v>2.1326365826513221</v>
      </c>
      <c r="Z15" s="10">
        <v>7.1580000000000004</v>
      </c>
      <c r="AA15" s="10">
        <v>0.53400000000000003</v>
      </c>
      <c r="AB15">
        <f>_xlfn.STDEV.S(Z15:AA15)/AVERAGE(Z15:AA15)*100</f>
        <v>121.7856297082603</v>
      </c>
    </row>
    <row r="16" spans="1:48" x14ac:dyDescent="0.3">
      <c r="A16" s="1" t="s">
        <v>10</v>
      </c>
      <c r="B16" s="10">
        <v>70.957999999999998</v>
      </c>
      <c r="C16" s="10">
        <v>69.694000000000003</v>
      </c>
      <c r="D16">
        <f t="shared" ref="D16:D22" si="12">_xlfn.STDEV.S(B16:C16)/AVERAGE(B16:C16)*100</f>
        <v>1.2709139883112834</v>
      </c>
      <c r="E16" s="10">
        <v>86.159000000000006</v>
      </c>
      <c r="F16" s="10">
        <v>84.423000000000002</v>
      </c>
      <c r="G16">
        <f t="shared" ref="G16:G22" si="13">_xlfn.STDEV.S(E16:F16)/AVERAGE(E16:F16)*100</f>
        <v>1.4392343531437661</v>
      </c>
      <c r="H16" s="10">
        <v>85.158000000000001</v>
      </c>
      <c r="I16" s="10">
        <v>91.116</v>
      </c>
      <c r="J16">
        <f t="shared" ref="J16:J22" si="14">_xlfn.STDEV.S(H16:I16)/AVERAGE(H16:I16)*100</f>
        <v>4.779992741197737</v>
      </c>
      <c r="K16" s="10">
        <v>79.406999999999996</v>
      </c>
      <c r="L16" s="10">
        <v>82.820999999999998</v>
      </c>
      <c r="M16">
        <f t="shared" ref="M16:M22" si="15">_xlfn.STDEV.S(K16:L16)/AVERAGE(K16:L16)*100</f>
        <v>2.9761355018503268</v>
      </c>
      <c r="N16" s="10">
        <v>90.275999999999996</v>
      </c>
      <c r="O16" s="10">
        <v>90.736999999999995</v>
      </c>
      <c r="P16">
        <f t="shared" ref="P16:P22" si="16">_xlfn.STDEV.S(N16:O16)/AVERAGE(N16:O16)*100</f>
        <v>0.36016885652079944</v>
      </c>
      <c r="Q16" s="10">
        <v>93.320999999999998</v>
      </c>
      <c r="R16" s="10">
        <v>84.59</v>
      </c>
      <c r="S16">
        <f t="shared" ref="S16:S22" si="17">_xlfn.STDEV.S(Q16:R16)/AVERAGE(Q16:R16)*100</f>
        <v>6.9402671071937583</v>
      </c>
      <c r="T16" s="10">
        <v>9.9719999999999995</v>
      </c>
      <c r="U16" s="10">
        <v>10.659000000000001</v>
      </c>
      <c r="V16">
        <f t="shared" ref="V16:V22" si="18">_xlfn.STDEV.S(T16:U16)/AVERAGE(T16:U16)*100</f>
        <v>4.7092468486758658</v>
      </c>
      <c r="W16" s="10">
        <v>84.837999999999994</v>
      </c>
      <c r="X16" s="10">
        <v>88.54</v>
      </c>
      <c r="Y16">
        <f t="shared" ref="Y16:Y22" si="19">_xlfn.STDEV.S(W16:X16)/AVERAGE(W16:X16)*100</f>
        <v>3.0196556702149149</v>
      </c>
      <c r="Z16" s="10">
        <v>2.339</v>
      </c>
      <c r="AA16" s="10">
        <v>0</v>
      </c>
      <c r="AB16">
        <f t="shared" ref="AB16:AB22" si="20">_xlfn.STDEV.S(Z16:AA16)/AVERAGE(Z16:AA16)*100</f>
        <v>141.42135623730951</v>
      </c>
    </row>
    <row r="17" spans="1:28" x14ac:dyDescent="0.3">
      <c r="A17" s="1" t="s">
        <v>11</v>
      </c>
      <c r="B17" s="10">
        <v>73.753</v>
      </c>
      <c r="C17" s="10">
        <v>72.981999999999999</v>
      </c>
      <c r="D17">
        <f t="shared" si="12"/>
        <v>0.74308014896899677</v>
      </c>
      <c r="E17" s="10">
        <v>80.296999999999997</v>
      </c>
      <c r="F17" s="10">
        <v>81.754999999999995</v>
      </c>
      <c r="G17">
        <f t="shared" si="13"/>
        <v>1.2723837866487118</v>
      </c>
      <c r="H17" s="10">
        <v>88.45</v>
      </c>
      <c r="I17" s="10">
        <v>83.150999999999996</v>
      </c>
      <c r="J17">
        <f t="shared" si="14"/>
        <v>4.367059438473575</v>
      </c>
      <c r="K17" s="10">
        <v>86.206999999999994</v>
      </c>
      <c r="L17" s="10">
        <v>84.018000000000001</v>
      </c>
      <c r="M17">
        <f t="shared" si="15"/>
        <v>1.8186009622762196</v>
      </c>
      <c r="N17" s="10">
        <v>90.376000000000005</v>
      </c>
      <c r="O17" s="10">
        <v>84.959000000000003</v>
      </c>
      <c r="P17">
        <f t="shared" si="16"/>
        <v>4.3692331065532022</v>
      </c>
      <c r="Q17" s="10">
        <v>85.126999999999995</v>
      </c>
      <c r="R17" s="10">
        <v>87.331999999999994</v>
      </c>
      <c r="S17">
        <f t="shared" si="17"/>
        <v>1.8081636244166279</v>
      </c>
      <c r="T17" s="10">
        <v>3.512</v>
      </c>
      <c r="U17" s="10">
        <v>3.6059999999999999</v>
      </c>
      <c r="V17">
        <f t="shared" si="18"/>
        <v>1.8676043110855682</v>
      </c>
      <c r="W17" s="10">
        <v>10.391</v>
      </c>
      <c r="X17" s="10">
        <v>58.040999999999997</v>
      </c>
      <c r="Y17">
        <f t="shared" si="19"/>
        <v>98.4733403189706</v>
      </c>
      <c r="Z17" s="10">
        <v>0</v>
      </c>
      <c r="AA17" s="10">
        <v>4.2130000000000001</v>
      </c>
      <c r="AB17">
        <f t="shared" si="20"/>
        <v>141.42135623730948</v>
      </c>
    </row>
    <row r="18" spans="1:28" x14ac:dyDescent="0.3">
      <c r="A18" s="1" t="s">
        <v>12</v>
      </c>
      <c r="B18" s="10">
        <v>77.826999999999998</v>
      </c>
      <c r="C18" s="10">
        <v>79.945999999999998</v>
      </c>
      <c r="D18">
        <f t="shared" si="12"/>
        <v>1.8993861678922173</v>
      </c>
      <c r="E18" s="10">
        <v>88.058000000000007</v>
      </c>
      <c r="F18" s="10">
        <v>84.661000000000001</v>
      </c>
      <c r="G18">
        <f t="shared" si="13"/>
        <v>2.7814446999932905</v>
      </c>
      <c r="H18" s="10">
        <v>86.88</v>
      </c>
      <c r="I18" s="10">
        <v>86.42</v>
      </c>
      <c r="J18">
        <f t="shared" si="14"/>
        <v>0.37538271130502876</v>
      </c>
      <c r="K18" s="10">
        <v>85.353999999999999</v>
      </c>
      <c r="L18" s="10">
        <v>86.566999999999993</v>
      </c>
      <c r="M18">
        <f t="shared" si="15"/>
        <v>0.99780774376519199</v>
      </c>
      <c r="N18" s="10">
        <v>87.831000000000003</v>
      </c>
      <c r="O18" s="10">
        <v>85.623999999999995</v>
      </c>
      <c r="P18">
        <f t="shared" si="16"/>
        <v>1.7994115662030106</v>
      </c>
      <c r="Q18" s="10">
        <v>89.153000000000006</v>
      </c>
      <c r="R18" s="10">
        <v>82.838999999999999</v>
      </c>
      <c r="S18">
        <f t="shared" si="17"/>
        <v>5.1917207967950425</v>
      </c>
      <c r="T18" s="10">
        <v>4.6230000000000002</v>
      </c>
      <c r="U18" s="10">
        <v>11.722</v>
      </c>
      <c r="V18">
        <f t="shared" si="18"/>
        <v>61.422466070887751</v>
      </c>
      <c r="W18" s="10">
        <v>84.316999999999993</v>
      </c>
      <c r="X18" s="10">
        <v>86.861000000000004</v>
      </c>
      <c r="Y18">
        <f t="shared" si="19"/>
        <v>2.1017650064127222</v>
      </c>
      <c r="Z18" s="10">
        <v>0</v>
      </c>
      <c r="AA18" s="10">
        <v>1.2410000000000001</v>
      </c>
      <c r="AB18">
        <f t="shared" si="20"/>
        <v>141.42135623730948</v>
      </c>
    </row>
    <row r="19" spans="1:28" x14ac:dyDescent="0.3">
      <c r="A19" s="1" t="s">
        <v>13</v>
      </c>
      <c r="B19" s="10">
        <v>76.587999999999994</v>
      </c>
      <c r="C19" s="10">
        <v>78.819000000000003</v>
      </c>
      <c r="D19">
        <f t="shared" si="12"/>
        <v>2.0302241582775471</v>
      </c>
      <c r="E19" s="10">
        <v>84.662000000000006</v>
      </c>
      <c r="F19" s="10">
        <v>87.411000000000001</v>
      </c>
      <c r="G19">
        <f t="shared" si="13"/>
        <v>2.2593161524257908</v>
      </c>
      <c r="H19" s="10">
        <v>87.820999999999998</v>
      </c>
      <c r="I19" s="10">
        <v>88.73</v>
      </c>
      <c r="J19">
        <f t="shared" si="14"/>
        <v>0.72812962158081918</v>
      </c>
      <c r="K19" s="10">
        <v>90.555999999999997</v>
      </c>
      <c r="L19" s="10">
        <v>90.031000000000006</v>
      </c>
      <c r="M19">
        <f t="shared" si="15"/>
        <v>0.41113818837782501</v>
      </c>
      <c r="N19" s="10">
        <v>90.585999999999999</v>
      </c>
      <c r="O19" s="10">
        <v>89.230999999999995</v>
      </c>
      <c r="P19">
        <f t="shared" si="16"/>
        <v>1.0656719759619777</v>
      </c>
      <c r="Q19" s="10">
        <v>89.643000000000001</v>
      </c>
      <c r="R19" s="10">
        <v>90.135999999999996</v>
      </c>
      <c r="S19">
        <f t="shared" si="17"/>
        <v>0.38781353008411928</v>
      </c>
      <c r="T19" s="10">
        <v>64.248999999999995</v>
      </c>
      <c r="U19" s="10">
        <v>61.628999999999998</v>
      </c>
      <c r="V19">
        <f t="shared" si="18"/>
        <v>2.9435163677668106</v>
      </c>
      <c r="W19" s="10">
        <v>87.914000000000001</v>
      </c>
      <c r="X19" s="10">
        <v>92.453000000000003</v>
      </c>
      <c r="Y19">
        <f t="shared" si="19"/>
        <v>3.5589189594612538</v>
      </c>
      <c r="Z19" s="10">
        <v>0.78700000000000003</v>
      </c>
      <c r="AA19" s="10">
        <v>0</v>
      </c>
      <c r="AB19">
        <f t="shared" si="20"/>
        <v>141.42135623730948</v>
      </c>
    </row>
    <row r="20" spans="1:28" x14ac:dyDescent="0.3">
      <c r="A20" s="1" t="s">
        <v>14</v>
      </c>
      <c r="B20" s="10">
        <v>78.277000000000001</v>
      </c>
      <c r="C20" s="10">
        <v>73.385999999999996</v>
      </c>
      <c r="D20">
        <f t="shared" si="12"/>
        <v>4.5607158855929359</v>
      </c>
      <c r="E20" s="10">
        <v>85.236999999999995</v>
      </c>
      <c r="F20" s="10">
        <v>85.075000000000003</v>
      </c>
      <c r="G20">
        <f t="shared" si="13"/>
        <v>0.13451935101720958</v>
      </c>
      <c r="H20" s="10">
        <v>91.489000000000004</v>
      </c>
      <c r="I20" s="10">
        <v>90.212000000000003</v>
      </c>
      <c r="J20">
        <f t="shared" si="14"/>
        <v>0.99391347276594155</v>
      </c>
      <c r="K20" s="10">
        <v>84.843000000000004</v>
      </c>
      <c r="L20" s="10">
        <v>86.587000000000003</v>
      </c>
      <c r="M20">
        <f t="shared" si="15"/>
        <v>1.4387146081658271</v>
      </c>
      <c r="N20" s="10">
        <v>88.813999999999993</v>
      </c>
      <c r="O20" s="10">
        <v>89.040999999999997</v>
      </c>
      <c r="P20">
        <f t="shared" si="16"/>
        <v>0.18049898999673783</v>
      </c>
      <c r="Q20" s="10">
        <v>90.71</v>
      </c>
      <c r="R20" s="10">
        <v>88.715000000000003</v>
      </c>
      <c r="S20">
        <f t="shared" si="17"/>
        <v>1.5724431137992534</v>
      </c>
      <c r="T20" s="10">
        <v>81.864000000000004</v>
      </c>
      <c r="U20" s="10">
        <v>76.891000000000005</v>
      </c>
      <c r="V20">
        <f t="shared" si="18"/>
        <v>4.430023650078045</v>
      </c>
      <c r="W20" s="10">
        <v>89.948999999999998</v>
      </c>
      <c r="X20" s="10">
        <v>89.076999999999998</v>
      </c>
      <c r="Y20">
        <f t="shared" si="19"/>
        <v>0.68883526772052028</v>
      </c>
      <c r="Z20" s="10">
        <v>0.52800000000000002</v>
      </c>
      <c r="AA20" s="10">
        <v>1.502</v>
      </c>
      <c r="AB20">
        <f t="shared" si="20"/>
        <v>67.854384716817421</v>
      </c>
    </row>
    <row r="21" spans="1:28" x14ac:dyDescent="0.3">
      <c r="A21" s="1" t="s">
        <v>15</v>
      </c>
      <c r="B21" s="10">
        <v>78.36</v>
      </c>
      <c r="C21" s="10">
        <v>75.667000000000002</v>
      </c>
      <c r="D21">
        <f t="shared" si="12"/>
        <v>2.4726035847421182</v>
      </c>
      <c r="E21" s="10">
        <v>86.882000000000005</v>
      </c>
      <c r="F21" s="10">
        <v>89.474000000000004</v>
      </c>
      <c r="G21">
        <f t="shared" si="13"/>
        <v>2.0785465499733835</v>
      </c>
      <c r="H21" s="10">
        <v>89.695999999999998</v>
      </c>
      <c r="I21" s="10">
        <v>91.141000000000005</v>
      </c>
      <c r="J21">
        <f t="shared" si="14"/>
        <v>1.1300445139153674</v>
      </c>
      <c r="K21" s="10">
        <v>87.846000000000004</v>
      </c>
      <c r="L21" s="10">
        <v>88.462000000000003</v>
      </c>
      <c r="M21">
        <f t="shared" si="15"/>
        <v>0.49411005423567061</v>
      </c>
      <c r="N21" s="10">
        <v>88.986000000000004</v>
      </c>
      <c r="O21" s="10">
        <v>89.003</v>
      </c>
      <c r="P21">
        <f t="shared" si="16"/>
        <v>1.3507368747696112E-2</v>
      </c>
      <c r="Q21" s="10">
        <v>89.408000000000001</v>
      </c>
      <c r="R21" s="10">
        <v>90.605000000000004</v>
      </c>
      <c r="S21">
        <f t="shared" si="17"/>
        <v>0.94038410234849623</v>
      </c>
      <c r="T21" s="10">
        <v>86.932000000000002</v>
      </c>
      <c r="U21" s="10">
        <v>86.52</v>
      </c>
      <c r="V21">
        <f t="shared" si="18"/>
        <v>0.33591771077746224</v>
      </c>
      <c r="W21" s="10">
        <v>90.123000000000005</v>
      </c>
      <c r="X21" s="10">
        <v>84.182000000000002</v>
      </c>
      <c r="Y21">
        <f t="shared" si="19"/>
        <v>4.8201960781724917</v>
      </c>
      <c r="Z21" s="10">
        <v>0.22600000000000001</v>
      </c>
      <c r="AA21" s="10">
        <v>0</v>
      </c>
      <c r="AB21">
        <f t="shared" si="20"/>
        <v>141.42135623730951</v>
      </c>
    </row>
    <row r="22" spans="1:28" x14ac:dyDescent="0.3">
      <c r="A22" s="1" t="s">
        <v>16</v>
      </c>
      <c r="B22" s="10">
        <v>62.634</v>
      </c>
      <c r="C22" s="10">
        <v>79.596000000000004</v>
      </c>
      <c r="D22">
        <f t="shared" si="12"/>
        <v>16.865563133637266</v>
      </c>
      <c r="E22" s="10">
        <v>85.388999999999996</v>
      </c>
      <c r="F22" s="10">
        <v>83.429000000000002</v>
      </c>
      <c r="G22">
        <f t="shared" si="13"/>
        <v>1.6419212301124628</v>
      </c>
      <c r="H22" s="10">
        <v>91.01</v>
      </c>
      <c r="I22" s="10">
        <v>87.879000000000005</v>
      </c>
      <c r="J22">
        <f t="shared" si="14"/>
        <v>2.475223554153783</v>
      </c>
      <c r="K22" s="10">
        <v>87.817999999999998</v>
      </c>
      <c r="L22" s="10">
        <v>88.352999999999994</v>
      </c>
      <c r="M22">
        <f t="shared" si="15"/>
        <v>0.42947151112816584</v>
      </c>
      <c r="N22" s="10">
        <v>87.144999999999996</v>
      </c>
      <c r="O22" s="10">
        <v>88.415999999999997</v>
      </c>
      <c r="P22">
        <f t="shared" si="16"/>
        <v>1.0238409656906744</v>
      </c>
      <c r="Q22" s="10">
        <v>90.909000000000006</v>
      </c>
      <c r="R22" s="10">
        <v>88.853999999999999</v>
      </c>
      <c r="S22">
        <f t="shared" si="17"/>
        <v>1.6166891243897352</v>
      </c>
      <c r="T22" s="10">
        <v>88.875</v>
      </c>
      <c r="U22" s="10">
        <v>83.882000000000005</v>
      </c>
      <c r="V22">
        <f t="shared" si="18"/>
        <v>4.0873413621033343</v>
      </c>
      <c r="W22" s="10">
        <v>86.614000000000004</v>
      </c>
      <c r="X22" s="10">
        <v>77.597999999999999</v>
      </c>
      <c r="Y22">
        <f t="shared" si="19"/>
        <v>7.7646880120550472</v>
      </c>
      <c r="Z22" s="10">
        <v>0</v>
      </c>
      <c r="AA22" s="10">
        <v>0</v>
      </c>
      <c r="AB22" t="e">
        <f t="shared" si="20"/>
        <v>#DIV/0!</v>
      </c>
    </row>
  </sheetData>
  <mergeCells count="21">
    <mergeCell ref="AI4:AJ4"/>
    <mergeCell ref="B4:C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E4:F4"/>
    <mergeCell ref="Q14:R14"/>
    <mergeCell ref="T14:U14"/>
    <mergeCell ref="W14:X14"/>
    <mergeCell ref="Z14:AA14"/>
    <mergeCell ref="B14:C14"/>
    <mergeCell ref="E14:F14"/>
    <mergeCell ref="H14:I14"/>
    <mergeCell ref="K14:L14"/>
    <mergeCell ref="N14:O14"/>
  </mergeCells>
  <conditionalFormatting sqref="E3 I3 N3 R3 W3 AA3 AF3 AJ3 AM3:AM4 AP3:AP4 AS3:AS4 AV3:AV4 D23:D1048576 G23:G1048576 J23:J1048576 M23:M1048576 P23:P1048576 S23:S1048576 V23:V1048576 Y23:Y1048576 AB23:AB1048576">
    <cfRule type="cellIs" dxfId="57" priority="27" operator="greaterThan">
      <formula>20</formula>
    </cfRule>
  </conditionalFormatting>
  <conditionalFormatting sqref="B5:C12 B15:C22 E15:F22 E5:F12 H5:I12 H15:I22 K15:L22 K5:L12 N5:O12 N15:O22 Q15:R22 Q5:R12 T5:U12 T15:U22 W15:X22 W5:X12 Z5:AA12 Z15:AA22 AC5:AD12 AF5:AG12 AI5:AJ1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3">
    <cfRule type="cellIs" dxfId="56" priority="25" operator="greaterThan">
      <formula>20</formula>
    </cfRule>
  </conditionalFormatting>
  <conditionalFormatting sqref="AB1:AB3">
    <cfRule type="cellIs" dxfId="55" priority="5" operator="greaterThan">
      <formula>20</formula>
    </cfRule>
  </conditionalFormatting>
  <conditionalFormatting sqref="Y15:Y22 Y5:Y13">
    <cfRule type="cellIs" dxfId="54" priority="6" operator="greaterThan">
      <formula>20</formula>
    </cfRule>
  </conditionalFormatting>
  <conditionalFormatting sqref="Y1:Y3">
    <cfRule type="cellIs" dxfId="53" priority="7" operator="greaterThan">
      <formula>20</formula>
    </cfRule>
  </conditionalFormatting>
  <conditionalFormatting sqref="V15:V22 V5:V13">
    <cfRule type="cellIs" dxfId="52" priority="8" operator="greaterThan">
      <formula>20</formula>
    </cfRule>
  </conditionalFormatting>
  <conditionalFormatting sqref="D15:D22 D5:D13">
    <cfRule type="cellIs" dxfId="51" priority="20" operator="greaterThan">
      <formula>20</formula>
    </cfRule>
  </conditionalFormatting>
  <conditionalFormatting sqref="G1:G3">
    <cfRule type="cellIs" dxfId="50" priority="19" operator="greaterThan">
      <formula>20</formula>
    </cfRule>
  </conditionalFormatting>
  <conditionalFormatting sqref="G15:G22 G5:G13">
    <cfRule type="cellIs" dxfId="49" priority="18" operator="greaterThan">
      <formula>20</formula>
    </cfRule>
  </conditionalFormatting>
  <conditionalFormatting sqref="J1:J3">
    <cfRule type="cellIs" dxfId="48" priority="17" operator="greaterThan">
      <formula>20</formula>
    </cfRule>
  </conditionalFormatting>
  <conditionalFormatting sqref="J15:J22 J5:J13">
    <cfRule type="cellIs" dxfId="47" priority="16" operator="greaterThan">
      <formula>20</formula>
    </cfRule>
  </conditionalFormatting>
  <conditionalFormatting sqref="M1:M3">
    <cfRule type="cellIs" dxfId="46" priority="15" operator="greaterThan">
      <formula>20</formula>
    </cfRule>
  </conditionalFormatting>
  <conditionalFormatting sqref="M15:M22 M5:M13">
    <cfRule type="cellIs" dxfId="45" priority="14" operator="greaterThan">
      <formula>20</formula>
    </cfRule>
  </conditionalFormatting>
  <conditionalFormatting sqref="P1:P3">
    <cfRule type="cellIs" dxfId="44" priority="13" operator="greaterThan">
      <formula>20</formula>
    </cfRule>
  </conditionalFormatting>
  <conditionalFormatting sqref="P15:P22 P5:P13">
    <cfRule type="cellIs" dxfId="43" priority="12" operator="greaterThan">
      <formula>20</formula>
    </cfRule>
  </conditionalFormatting>
  <conditionalFormatting sqref="S1:S3">
    <cfRule type="cellIs" dxfId="42" priority="11" operator="greaterThan">
      <formula>20</formula>
    </cfRule>
  </conditionalFormatting>
  <conditionalFormatting sqref="S15:S22 S5:S13">
    <cfRule type="cellIs" dxfId="41" priority="10" operator="greaterThan">
      <formula>20</formula>
    </cfRule>
  </conditionalFormatting>
  <conditionalFormatting sqref="V1:V3">
    <cfRule type="cellIs" dxfId="40" priority="9" operator="greaterThan">
      <formula>20</formula>
    </cfRule>
  </conditionalFormatting>
  <conditionalFormatting sqref="AB5:AB13 AB15:AB22">
    <cfRule type="cellIs" dxfId="39" priority="4" operator="greaterThan">
      <formula>20</formula>
    </cfRule>
  </conditionalFormatting>
  <conditionalFormatting sqref="AE5:AE12">
    <cfRule type="cellIs" dxfId="38" priority="3" operator="greaterThan">
      <formula>20</formula>
    </cfRule>
  </conditionalFormatting>
  <conditionalFormatting sqref="AH5:AH12">
    <cfRule type="cellIs" dxfId="37" priority="2" operator="greaterThan">
      <formula>20</formula>
    </cfRule>
  </conditionalFormatting>
  <conditionalFormatting sqref="AK5:AK12">
    <cfRule type="cellIs" dxfId="36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B07F2-2CCE-48EB-B289-E8189DE06471}">
  <dimension ref="A1:Y28"/>
  <sheetViews>
    <sheetView workbookViewId="0">
      <selection sqref="A1:XFD1048576"/>
    </sheetView>
  </sheetViews>
  <sheetFormatPr defaultRowHeight="14.4" x14ac:dyDescent="0.3"/>
  <sheetData>
    <row r="1" spans="1:25" ht="15.6" x14ac:dyDescent="0.3">
      <c r="A1" s="2"/>
      <c r="B1" s="3" t="s">
        <v>63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6.2" thickBot="1" x14ac:dyDescent="0.35">
      <c r="A2" s="2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</row>
    <row r="3" spans="1:25" ht="15.6" x14ac:dyDescent="0.3">
      <c r="A3" s="2" t="s">
        <v>1</v>
      </c>
      <c r="B3" s="20" t="s">
        <v>64</v>
      </c>
      <c r="C3" s="21"/>
      <c r="D3" s="20" t="s">
        <v>65</v>
      </c>
      <c r="E3" s="21"/>
      <c r="F3" s="20" t="s">
        <v>66</v>
      </c>
      <c r="G3" s="21"/>
      <c r="H3" s="20" t="s">
        <v>67</v>
      </c>
      <c r="I3" s="21"/>
      <c r="J3" s="20" t="s">
        <v>68</v>
      </c>
      <c r="K3" s="21"/>
      <c r="L3" s="20" t="s">
        <v>69</v>
      </c>
      <c r="M3" s="21"/>
      <c r="N3" s="20" t="s">
        <v>70</v>
      </c>
      <c r="O3" s="21"/>
      <c r="P3" s="20" t="s">
        <v>71</v>
      </c>
      <c r="Q3" s="21"/>
      <c r="R3" s="20" t="s">
        <v>72</v>
      </c>
      <c r="S3" s="21"/>
      <c r="T3" s="20" t="s">
        <v>73</v>
      </c>
      <c r="U3" s="21"/>
      <c r="V3" s="20" t="s">
        <v>74</v>
      </c>
      <c r="W3" s="21"/>
      <c r="X3" s="20" t="s">
        <v>75</v>
      </c>
      <c r="Y3" s="21"/>
    </row>
    <row r="4" spans="1:25" ht="15.6" x14ac:dyDescent="0.3">
      <c r="A4" s="2" t="s">
        <v>2</v>
      </c>
      <c r="B4" s="22"/>
      <c r="C4" s="23"/>
      <c r="D4" s="22"/>
      <c r="E4" s="23"/>
      <c r="F4" s="22"/>
      <c r="G4" s="23"/>
      <c r="H4" s="22"/>
      <c r="I4" s="23"/>
      <c r="J4" s="22"/>
      <c r="K4" s="23"/>
      <c r="L4" s="22"/>
      <c r="M4" s="23"/>
      <c r="N4" s="22"/>
      <c r="O4" s="23"/>
      <c r="P4" s="22"/>
      <c r="Q4" s="23"/>
      <c r="R4" s="22"/>
      <c r="S4" s="23"/>
      <c r="T4" s="22"/>
      <c r="U4" s="23"/>
      <c r="V4" s="22"/>
      <c r="W4" s="23"/>
      <c r="X4" s="22"/>
      <c r="Y4" s="23"/>
    </row>
    <row r="5" spans="1:25" ht="15.6" x14ac:dyDescent="0.3">
      <c r="A5" s="2" t="s">
        <v>3</v>
      </c>
      <c r="B5" s="22"/>
      <c r="C5" s="23"/>
      <c r="D5" s="22"/>
      <c r="E5" s="23"/>
      <c r="F5" s="22"/>
      <c r="G5" s="23"/>
      <c r="H5" s="22"/>
      <c r="I5" s="23"/>
      <c r="J5" s="22"/>
      <c r="K5" s="23"/>
      <c r="L5" s="22"/>
      <c r="M5" s="23"/>
      <c r="N5" s="22"/>
      <c r="O5" s="23"/>
      <c r="P5" s="22"/>
      <c r="Q5" s="23"/>
      <c r="R5" s="22"/>
      <c r="S5" s="23"/>
      <c r="T5" s="22"/>
      <c r="U5" s="23"/>
      <c r="V5" s="22"/>
      <c r="W5" s="23"/>
      <c r="X5" s="22"/>
      <c r="Y5" s="23"/>
    </row>
    <row r="6" spans="1:25" ht="15.6" x14ac:dyDescent="0.3">
      <c r="A6" s="2" t="s">
        <v>4</v>
      </c>
      <c r="B6" s="22"/>
      <c r="C6" s="23"/>
      <c r="D6" s="22"/>
      <c r="E6" s="23"/>
      <c r="F6" s="22"/>
      <c r="G6" s="23"/>
      <c r="H6" s="22"/>
      <c r="I6" s="23"/>
      <c r="J6" s="22"/>
      <c r="K6" s="23"/>
      <c r="L6" s="22"/>
      <c r="M6" s="23"/>
      <c r="N6" s="22"/>
      <c r="O6" s="23"/>
      <c r="P6" s="22"/>
      <c r="Q6" s="23"/>
      <c r="R6" s="22"/>
      <c r="S6" s="23"/>
      <c r="T6" s="22"/>
      <c r="U6" s="23"/>
      <c r="V6" s="22"/>
      <c r="W6" s="23"/>
      <c r="X6" s="22"/>
      <c r="Y6" s="23"/>
    </row>
    <row r="7" spans="1:25" ht="15.6" x14ac:dyDescent="0.3">
      <c r="A7" s="2" t="s">
        <v>5</v>
      </c>
      <c r="B7" s="22"/>
      <c r="C7" s="23"/>
      <c r="D7" s="22"/>
      <c r="E7" s="23"/>
      <c r="F7" s="22"/>
      <c r="G7" s="23"/>
      <c r="H7" s="22"/>
      <c r="I7" s="23"/>
      <c r="J7" s="22"/>
      <c r="K7" s="23"/>
      <c r="L7" s="22"/>
      <c r="M7" s="23"/>
      <c r="N7" s="22"/>
      <c r="O7" s="23"/>
      <c r="P7" s="22"/>
      <c r="Q7" s="23"/>
      <c r="R7" s="22"/>
      <c r="S7" s="23"/>
      <c r="T7" s="22"/>
      <c r="U7" s="23"/>
      <c r="V7" s="22"/>
      <c r="W7" s="23"/>
      <c r="X7" s="22"/>
      <c r="Y7" s="23"/>
    </row>
    <row r="8" spans="1:25" ht="15.6" x14ac:dyDescent="0.3">
      <c r="A8" s="2" t="s">
        <v>6</v>
      </c>
      <c r="B8" s="22"/>
      <c r="C8" s="23"/>
      <c r="D8" s="22"/>
      <c r="E8" s="23"/>
      <c r="F8" s="22"/>
      <c r="G8" s="23"/>
      <c r="H8" s="22"/>
      <c r="I8" s="23"/>
      <c r="J8" s="22"/>
      <c r="K8" s="23"/>
      <c r="L8" s="22"/>
      <c r="M8" s="23"/>
      <c r="N8" s="22"/>
      <c r="O8" s="23"/>
      <c r="P8" s="22"/>
      <c r="Q8" s="23"/>
      <c r="R8" s="22"/>
      <c r="S8" s="23"/>
      <c r="T8" s="22"/>
      <c r="U8" s="23"/>
      <c r="V8" s="22"/>
      <c r="W8" s="23"/>
      <c r="X8" s="22"/>
      <c r="Y8" s="23"/>
    </row>
    <row r="9" spans="1:25" ht="15.6" x14ac:dyDescent="0.3">
      <c r="A9" s="2" t="s">
        <v>7</v>
      </c>
      <c r="B9" s="22"/>
      <c r="C9" s="23"/>
      <c r="D9" s="22"/>
      <c r="E9" s="23"/>
      <c r="F9" s="22"/>
      <c r="G9" s="23"/>
      <c r="H9" s="22"/>
      <c r="I9" s="23"/>
      <c r="J9" s="22"/>
      <c r="K9" s="23"/>
      <c r="L9" s="22"/>
      <c r="M9" s="23"/>
      <c r="N9" s="22"/>
      <c r="O9" s="23"/>
      <c r="P9" s="22"/>
      <c r="Q9" s="23"/>
      <c r="R9" s="22"/>
      <c r="S9" s="23"/>
      <c r="T9" s="22"/>
      <c r="U9" s="23"/>
      <c r="V9" s="22"/>
      <c r="W9" s="23"/>
      <c r="X9" s="22"/>
      <c r="Y9" s="23"/>
    </row>
    <row r="10" spans="1:25" ht="16.2" thickBot="1" x14ac:dyDescent="0.35">
      <c r="A10" s="2" t="s">
        <v>8</v>
      </c>
      <c r="B10" s="24"/>
      <c r="C10" s="25"/>
      <c r="D10" s="24"/>
      <c r="E10" s="25"/>
      <c r="F10" s="24"/>
      <c r="G10" s="25"/>
      <c r="H10" s="24"/>
      <c r="I10" s="25"/>
      <c r="J10" s="24"/>
      <c r="K10" s="25"/>
      <c r="L10" s="24"/>
      <c r="M10" s="25"/>
      <c r="N10" s="24"/>
      <c r="O10" s="25"/>
      <c r="P10" s="24"/>
      <c r="Q10" s="25"/>
      <c r="R10" s="24"/>
      <c r="S10" s="25"/>
      <c r="T10" s="24"/>
      <c r="U10" s="25"/>
      <c r="V10" s="24"/>
      <c r="W10" s="25"/>
      <c r="X10" s="24"/>
      <c r="Y10" s="25"/>
    </row>
    <row r="11" spans="1:25" ht="15.6" x14ac:dyDescent="0.3">
      <c r="A11" s="2" t="s">
        <v>9</v>
      </c>
      <c r="B11" s="20" t="s">
        <v>76</v>
      </c>
      <c r="C11" s="21"/>
      <c r="D11" s="20" t="s">
        <v>77</v>
      </c>
      <c r="E11" s="21"/>
      <c r="F11" s="20" t="s">
        <v>78</v>
      </c>
      <c r="G11" s="21"/>
      <c r="H11" s="20" t="s">
        <v>79</v>
      </c>
      <c r="I11" s="21"/>
      <c r="J11" s="20" t="s">
        <v>80</v>
      </c>
      <c r="K11" s="21"/>
      <c r="L11" s="20" t="s">
        <v>81</v>
      </c>
      <c r="M11" s="21"/>
      <c r="N11" s="20" t="s">
        <v>82</v>
      </c>
      <c r="O11" s="21"/>
      <c r="P11" s="20" t="s">
        <v>17</v>
      </c>
      <c r="Q11" s="21"/>
      <c r="R11" s="20" t="s">
        <v>18</v>
      </c>
      <c r="S11" s="21"/>
      <c r="T11" s="8"/>
      <c r="U11" s="26"/>
      <c r="V11" s="8"/>
      <c r="W11" s="8"/>
      <c r="X11" s="8"/>
      <c r="Y11" s="8"/>
    </row>
    <row r="12" spans="1:25" ht="15.6" x14ac:dyDescent="0.3">
      <c r="A12" s="2" t="s">
        <v>10</v>
      </c>
      <c r="B12" s="22"/>
      <c r="C12" s="23"/>
      <c r="D12" s="22"/>
      <c r="E12" s="23"/>
      <c r="F12" s="22"/>
      <c r="G12" s="23"/>
      <c r="H12" s="22"/>
      <c r="I12" s="23"/>
      <c r="J12" s="22"/>
      <c r="K12" s="23"/>
      <c r="L12" s="22"/>
      <c r="M12" s="23"/>
      <c r="N12" s="22"/>
      <c r="O12" s="23"/>
      <c r="P12" s="22"/>
      <c r="Q12" s="23"/>
      <c r="R12" s="22"/>
      <c r="S12" s="23"/>
      <c r="T12" s="8"/>
      <c r="U12" s="26"/>
      <c r="V12" s="8"/>
      <c r="W12" s="8"/>
      <c r="X12" s="8"/>
      <c r="Y12" s="8"/>
    </row>
    <row r="13" spans="1:25" ht="15.6" x14ac:dyDescent="0.3">
      <c r="A13" s="2" t="s">
        <v>11</v>
      </c>
      <c r="B13" s="22"/>
      <c r="C13" s="23"/>
      <c r="D13" s="22"/>
      <c r="E13" s="23"/>
      <c r="F13" s="22"/>
      <c r="G13" s="23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2"/>
      <c r="S13" s="23"/>
      <c r="T13" s="8"/>
      <c r="U13" s="26"/>
      <c r="V13" s="8"/>
      <c r="W13" s="8"/>
      <c r="X13" s="8"/>
      <c r="Y13" s="8"/>
    </row>
    <row r="14" spans="1:25" ht="15.6" x14ac:dyDescent="0.3">
      <c r="A14" s="2" t="s">
        <v>12</v>
      </c>
      <c r="B14" s="22"/>
      <c r="C14" s="23"/>
      <c r="D14" s="22"/>
      <c r="E14" s="23"/>
      <c r="F14" s="22"/>
      <c r="G14" s="23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2"/>
      <c r="S14" s="23"/>
      <c r="T14" s="8"/>
      <c r="U14" s="26"/>
      <c r="V14" s="8"/>
      <c r="W14" s="8"/>
      <c r="X14" s="8"/>
      <c r="Y14" s="8"/>
    </row>
    <row r="15" spans="1:25" ht="15.6" x14ac:dyDescent="0.3">
      <c r="A15" s="2" t="s">
        <v>13</v>
      </c>
      <c r="B15" s="22"/>
      <c r="C15" s="23"/>
      <c r="D15" s="22"/>
      <c r="E15" s="23"/>
      <c r="F15" s="22"/>
      <c r="G15" s="23"/>
      <c r="H15" s="22"/>
      <c r="I15" s="23"/>
      <c r="J15" s="22"/>
      <c r="K15" s="23"/>
      <c r="L15" s="22"/>
      <c r="M15" s="23"/>
      <c r="N15" s="22"/>
      <c r="O15" s="23"/>
      <c r="P15" s="22"/>
      <c r="Q15" s="23"/>
      <c r="R15" s="22"/>
      <c r="S15" s="23"/>
      <c r="T15" s="8"/>
      <c r="U15" s="26"/>
      <c r="V15" s="8"/>
      <c r="W15" s="8"/>
      <c r="X15" s="8"/>
      <c r="Y15" s="8"/>
    </row>
    <row r="16" spans="1:25" ht="15.6" x14ac:dyDescent="0.3">
      <c r="A16" s="2" t="s">
        <v>14</v>
      </c>
      <c r="B16" s="22"/>
      <c r="C16" s="23"/>
      <c r="D16" s="22"/>
      <c r="E16" s="23"/>
      <c r="F16" s="22"/>
      <c r="G16" s="23"/>
      <c r="H16" s="22"/>
      <c r="I16" s="23"/>
      <c r="J16" s="22"/>
      <c r="K16" s="23"/>
      <c r="L16" s="22"/>
      <c r="M16" s="23"/>
      <c r="N16" s="22"/>
      <c r="O16" s="23"/>
      <c r="P16" s="22"/>
      <c r="Q16" s="23"/>
      <c r="R16" s="22"/>
      <c r="S16" s="23"/>
      <c r="T16" s="8"/>
      <c r="U16" s="26"/>
      <c r="V16" s="8"/>
      <c r="W16" s="8"/>
      <c r="X16" s="8"/>
      <c r="Y16" s="8"/>
    </row>
    <row r="17" spans="1:25" ht="15.6" x14ac:dyDescent="0.3">
      <c r="A17" s="2" t="s">
        <v>15</v>
      </c>
      <c r="B17" s="22"/>
      <c r="C17" s="23"/>
      <c r="D17" s="22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8"/>
      <c r="U17" s="26"/>
      <c r="V17" s="8"/>
      <c r="W17" s="8"/>
      <c r="X17" s="8"/>
      <c r="Y17" s="8"/>
    </row>
    <row r="18" spans="1:25" ht="16.2" thickBot="1" x14ac:dyDescent="0.35">
      <c r="A18" s="2" t="s">
        <v>16</v>
      </c>
      <c r="B18" s="24"/>
      <c r="C18" s="25"/>
      <c r="D18" s="24"/>
      <c r="E18" s="25"/>
      <c r="F18" s="24"/>
      <c r="G18" s="25"/>
      <c r="H18" s="24"/>
      <c r="I18" s="25"/>
      <c r="J18" s="24"/>
      <c r="K18" s="25"/>
      <c r="L18" s="24"/>
      <c r="M18" s="25"/>
      <c r="N18" s="24"/>
      <c r="O18" s="25"/>
      <c r="P18" s="24"/>
      <c r="Q18" s="25"/>
      <c r="R18" s="24"/>
      <c r="S18" s="25"/>
      <c r="T18" s="8"/>
      <c r="U18" s="26"/>
      <c r="V18" s="8"/>
      <c r="W18" s="8"/>
      <c r="X18" s="8"/>
      <c r="Y18" s="8"/>
    </row>
    <row r="20" spans="1:25" x14ac:dyDescent="0.3">
      <c r="B20" s="1" t="s">
        <v>42</v>
      </c>
    </row>
    <row r="21" spans="1:25" x14ac:dyDescent="0.3">
      <c r="B21">
        <v>8</v>
      </c>
    </row>
    <row r="22" spans="1:25" x14ac:dyDescent="0.3">
      <c r="B22">
        <f>B21*3</f>
        <v>24</v>
      </c>
    </row>
    <row r="23" spans="1:25" x14ac:dyDescent="0.3">
      <c r="B23">
        <f t="shared" ref="B23:B28" si="0">B22*3</f>
        <v>72</v>
      </c>
    </row>
    <row r="24" spans="1:25" x14ac:dyDescent="0.3">
      <c r="B24">
        <f t="shared" si="0"/>
        <v>216</v>
      </c>
    </row>
    <row r="25" spans="1:25" x14ac:dyDescent="0.3">
      <c r="B25">
        <f t="shared" si="0"/>
        <v>648</v>
      </c>
    </row>
    <row r="26" spans="1:25" x14ac:dyDescent="0.3">
      <c r="B26">
        <f t="shared" si="0"/>
        <v>1944</v>
      </c>
    </row>
    <row r="27" spans="1:25" x14ac:dyDescent="0.3">
      <c r="B27">
        <f t="shared" si="0"/>
        <v>5832</v>
      </c>
    </row>
    <row r="28" spans="1:25" x14ac:dyDescent="0.3">
      <c r="B28">
        <f t="shared" si="0"/>
        <v>17496</v>
      </c>
    </row>
  </sheetData>
  <mergeCells count="21">
    <mergeCell ref="N11:O18"/>
    <mergeCell ref="P11:Q18"/>
    <mergeCell ref="R11:S18"/>
    <mergeCell ref="B11:C18"/>
    <mergeCell ref="D11:E18"/>
    <mergeCell ref="F11:G18"/>
    <mergeCell ref="H11:I18"/>
    <mergeCell ref="J11:K18"/>
    <mergeCell ref="L11:M18"/>
    <mergeCell ref="N3:O10"/>
    <mergeCell ref="P3:Q10"/>
    <mergeCell ref="R3:S10"/>
    <mergeCell ref="T3:U10"/>
    <mergeCell ref="V3:W10"/>
    <mergeCell ref="X3:Y10"/>
    <mergeCell ref="B3:C10"/>
    <mergeCell ref="D3:E10"/>
    <mergeCell ref="F3:G10"/>
    <mergeCell ref="H3:I10"/>
    <mergeCell ref="J3:K10"/>
    <mergeCell ref="L3:M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DB61-B437-436C-B2E1-998E71FCECD7}">
  <dimension ref="A1:AK23"/>
  <sheetViews>
    <sheetView zoomScale="90" zoomScaleNormal="90" workbookViewId="0">
      <selection activeCell="G19" sqref="G19"/>
    </sheetView>
  </sheetViews>
  <sheetFormatPr defaultRowHeight="14.4" x14ac:dyDescent="0.3"/>
  <cols>
    <col min="1" max="1" width="12.88671875" style="1" customWidth="1"/>
    <col min="2" max="2" width="12.88671875" customWidth="1"/>
  </cols>
  <sheetData>
    <row r="1" spans="1:37" x14ac:dyDescent="0.3">
      <c r="B1" s="1" t="s">
        <v>0</v>
      </c>
    </row>
    <row r="3" spans="1:37" x14ac:dyDescent="0.3">
      <c r="B3" s="1" t="s">
        <v>20</v>
      </c>
    </row>
    <row r="4" spans="1:37" x14ac:dyDescent="0.3">
      <c r="B4" s="19" t="s">
        <v>19</v>
      </c>
      <c r="C4" s="19"/>
      <c r="D4" s="9"/>
      <c r="E4" s="19" t="s">
        <v>21</v>
      </c>
      <c r="F4" s="19"/>
      <c r="G4" s="9"/>
      <c r="H4" s="19" t="s">
        <v>22</v>
      </c>
      <c r="I4" s="19"/>
      <c r="J4" s="9"/>
      <c r="K4" s="19" t="s">
        <v>23</v>
      </c>
      <c r="L4" s="19"/>
      <c r="M4" s="9"/>
      <c r="N4" s="19" t="s">
        <v>24</v>
      </c>
      <c r="O4" s="19"/>
      <c r="P4" s="9"/>
      <c r="Q4" s="19" t="s">
        <v>25</v>
      </c>
      <c r="R4" s="19"/>
      <c r="S4" s="9"/>
      <c r="T4" s="19" t="s">
        <v>26</v>
      </c>
      <c r="U4" s="19"/>
      <c r="V4" s="9"/>
      <c r="W4" s="19" t="s">
        <v>27</v>
      </c>
      <c r="X4" s="19"/>
      <c r="Y4" s="9"/>
      <c r="Z4" s="19" t="s">
        <v>28</v>
      </c>
      <c r="AA4" s="19"/>
      <c r="AB4" s="9"/>
      <c r="AC4" s="19" t="s">
        <v>29</v>
      </c>
      <c r="AD4" s="19"/>
      <c r="AE4" s="9"/>
      <c r="AF4" s="19" t="s">
        <v>30</v>
      </c>
      <c r="AG4" s="19"/>
      <c r="AH4" s="9"/>
      <c r="AI4" s="19" t="s">
        <v>31</v>
      </c>
      <c r="AJ4" s="19"/>
      <c r="AK4" s="9"/>
    </row>
    <row r="5" spans="1:37" s="1" customFormat="1" x14ac:dyDescent="0.3">
      <c r="B5" s="1">
        <v>1</v>
      </c>
      <c r="C5" s="1">
        <v>2</v>
      </c>
      <c r="D5" s="1" t="s">
        <v>41</v>
      </c>
      <c r="E5" s="1">
        <v>3</v>
      </c>
      <c r="F5" s="1">
        <v>4</v>
      </c>
      <c r="G5" s="1" t="s">
        <v>41</v>
      </c>
      <c r="H5" s="1">
        <v>5</v>
      </c>
      <c r="I5" s="1">
        <v>6</v>
      </c>
      <c r="J5" s="1" t="s">
        <v>41</v>
      </c>
      <c r="K5" s="1">
        <v>7</v>
      </c>
      <c r="L5" s="1">
        <v>8</v>
      </c>
      <c r="M5" s="1" t="s">
        <v>41</v>
      </c>
      <c r="N5" s="1">
        <v>9</v>
      </c>
      <c r="O5" s="1">
        <v>10</v>
      </c>
      <c r="P5" s="1" t="s">
        <v>41</v>
      </c>
      <c r="Q5" s="1">
        <v>11</v>
      </c>
      <c r="R5" s="1">
        <v>12</v>
      </c>
      <c r="S5" s="1" t="s">
        <v>41</v>
      </c>
      <c r="T5" s="1">
        <v>13</v>
      </c>
      <c r="U5" s="1">
        <v>14</v>
      </c>
      <c r="V5" s="1" t="s">
        <v>41</v>
      </c>
      <c r="W5" s="1">
        <v>15</v>
      </c>
      <c r="X5" s="1">
        <v>16</v>
      </c>
      <c r="Y5" s="1" t="s">
        <v>41</v>
      </c>
      <c r="Z5" s="1">
        <v>17</v>
      </c>
      <c r="AA5" s="1">
        <v>18</v>
      </c>
      <c r="AB5" s="1" t="s">
        <v>41</v>
      </c>
      <c r="AC5" s="1">
        <v>19</v>
      </c>
      <c r="AD5" s="1">
        <v>20</v>
      </c>
      <c r="AE5" s="1" t="s">
        <v>41</v>
      </c>
      <c r="AF5" s="1">
        <v>21</v>
      </c>
      <c r="AG5" s="1">
        <v>22</v>
      </c>
      <c r="AH5" s="1" t="s">
        <v>41</v>
      </c>
      <c r="AI5" s="1">
        <v>23</v>
      </c>
      <c r="AJ5" s="1">
        <v>24</v>
      </c>
      <c r="AK5" s="1" t="s">
        <v>41</v>
      </c>
    </row>
    <row r="6" spans="1:37" x14ac:dyDescent="0.3">
      <c r="A6" s="1" t="s">
        <v>1</v>
      </c>
      <c r="B6">
        <v>73.97</v>
      </c>
      <c r="C6">
        <v>63.4</v>
      </c>
      <c r="D6">
        <f>_xlfn.STDEV.S(B6:C6)/AVERAGE(B6:C6)*100</f>
        <v>10.881733533001102</v>
      </c>
      <c r="E6">
        <v>41.09</v>
      </c>
      <c r="F6">
        <v>34.729999999999997</v>
      </c>
      <c r="G6">
        <f>_xlfn.STDEV.S(E6:F6)/AVERAGE(E6:F6)*100</f>
        <v>11.862830726316135</v>
      </c>
      <c r="H6">
        <v>63.31</v>
      </c>
      <c r="I6">
        <v>62.92</v>
      </c>
      <c r="J6">
        <f>_xlfn.STDEV.S(H6:I6)/AVERAGE(H6:I6)*100</f>
        <v>0.43693518919869118</v>
      </c>
      <c r="K6">
        <v>60.87</v>
      </c>
      <c r="L6">
        <v>55.6</v>
      </c>
      <c r="M6">
        <f>_xlfn.STDEV.S(K6:L6)/AVERAGE(K6:L6)*100</f>
        <v>6.3989915632404957</v>
      </c>
      <c r="N6">
        <v>77.36</v>
      </c>
      <c r="O6">
        <v>69.47</v>
      </c>
      <c r="P6">
        <f>_xlfn.STDEV.S(N6:O6)/AVERAGE(N6:O6)*100</f>
        <v>7.5993632140051242</v>
      </c>
      <c r="Q6">
        <v>40.22</v>
      </c>
      <c r="R6">
        <v>40.85</v>
      </c>
      <c r="S6">
        <f>_xlfn.STDEV.S(Q6:R6)/AVERAGE(Q6:R6)*100</f>
        <v>1.098994133828856</v>
      </c>
      <c r="T6">
        <v>44.67</v>
      </c>
      <c r="U6">
        <v>39.08</v>
      </c>
      <c r="V6">
        <f>_xlfn.STDEV.S(T6:U6)/AVERAGE(T6:U6)*100</f>
        <v>9.4393478372126634</v>
      </c>
      <c r="W6">
        <v>42.08</v>
      </c>
      <c r="X6">
        <v>46.6</v>
      </c>
      <c r="Y6">
        <f>_xlfn.STDEV.S(W6:X6)/AVERAGE(W6:X6)*100</f>
        <v>7.2082152705529925</v>
      </c>
      <c r="Z6">
        <v>51</v>
      </c>
      <c r="AA6">
        <v>33.33</v>
      </c>
      <c r="AB6">
        <f>_xlfn.STDEV.S(Z6:AA6)/AVERAGE(Z6:AA6)*100</f>
        <v>29.63257873488983</v>
      </c>
      <c r="AC6">
        <v>37.74</v>
      </c>
      <c r="AD6">
        <v>33.85</v>
      </c>
      <c r="AE6">
        <f>_xlfn.STDEV.S(AC6:AD6)/AVERAGE(AC6:AD6)*100</f>
        <v>7.6844402257736286</v>
      </c>
      <c r="AF6">
        <v>25.11</v>
      </c>
      <c r="AG6">
        <v>25.12</v>
      </c>
      <c r="AH6">
        <f>_xlfn.STDEV.S(AF6:AG6)/AVERAGE(AF6:AG6)*100</f>
        <v>2.8154759354435916E-2</v>
      </c>
      <c r="AI6">
        <v>57.94</v>
      </c>
      <c r="AJ6">
        <v>62.33</v>
      </c>
      <c r="AK6">
        <f>_xlfn.STDEV.S(AI6:AJ6)/AVERAGE(AI6:AJ6)*100</f>
        <v>5.1620500031744312</v>
      </c>
    </row>
    <row r="7" spans="1:37" x14ac:dyDescent="0.3">
      <c r="A7" s="1" t="s">
        <v>2</v>
      </c>
      <c r="B7">
        <v>84.64</v>
      </c>
      <c r="C7">
        <v>83.63</v>
      </c>
      <c r="D7">
        <f t="shared" ref="D7:D13" si="0">_xlfn.STDEV.S(B7:C7)/AVERAGE(B7:C7)*100</f>
        <v>0.84884750579237744</v>
      </c>
      <c r="E7">
        <v>71.959999999999994</v>
      </c>
      <c r="F7">
        <v>77.180000000000007</v>
      </c>
      <c r="G7">
        <f t="shared" ref="G7:G13" si="1">_xlfn.STDEV.S(E7:F7)/AVERAGE(E7:F7)*100</f>
        <v>4.9498422928708425</v>
      </c>
      <c r="H7">
        <v>77.94</v>
      </c>
      <c r="I7">
        <v>80.23</v>
      </c>
      <c r="J7">
        <f t="shared" ref="J7:J13" si="2">_xlfn.STDEV.S(H7:I7)/AVERAGE(H7:I7)*100</f>
        <v>2.047511574783079</v>
      </c>
      <c r="K7">
        <v>75.930000000000007</v>
      </c>
      <c r="L7">
        <v>74.489999999999995</v>
      </c>
      <c r="M7">
        <f t="shared" ref="M7:M13" si="3">_xlfn.STDEV.S(K7:L7)/AVERAGE(K7:L7)*100</f>
        <v>1.3538542280396713</v>
      </c>
      <c r="N7">
        <v>85.34</v>
      </c>
      <c r="O7">
        <v>83.8</v>
      </c>
      <c r="P7">
        <f t="shared" ref="P7:P13" si="4">_xlfn.STDEV.S(N7:O7)/AVERAGE(N7:O7)*100</f>
        <v>1.2876249769744446</v>
      </c>
      <c r="Q7">
        <v>74.98</v>
      </c>
      <c r="R7">
        <v>77.260000000000005</v>
      </c>
      <c r="S7">
        <f t="shared" ref="S7:S13" si="5">_xlfn.STDEV.S(Q7:R7)/AVERAGE(Q7:R7)*100</f>
        <v>2.1179761706586033</v>
      </c>
      <c r="T7">
        <v>66.2</v>
      </c>
      <c r="U7">
        <v>68.33</v>
      </c>
      <c r="V7">
        <f t="shared" ref="V7:V13" si="6">_xlfn.STDEV.S(T7:U7)/AVERAGE(T7:U7)*100</f>
        <v>2.2391101522743524</v>
      </c>
      <c r="W7">
        <v>72.44</v>
      </c>
      <c r="X7">
        <v>73.33</v>
      </c>
      <c r="Y7">
        <f t="shared" ref="Y7:Y13" si="7">_xlfn.STDEV.S(W7:X7)/AVERAGE(W7:X7)*100</f>
        <v>0.86344931776912648</v>
      </c>
      <c r="Z7">
        <v>70.5</v>
      </c>
      <c r="AA7">
        <v>65.05</v>
      </c>
      <c r="AB7">
        <f t="shared" ref="AB7:AB13" si="8">_xlfn.STDEV.S(Z7:AA7)/AVERAGE(Z7:AA7)*100</f>
        <v>5.6860670711422872</v>
      </c>
      <c r="AC7">
        <v>62.61</v>
      </c>
      <c r="AD7">
        <v>55.79</v>
      </c>
      <c r="AE7">
        <f t="shared" ref="AE7:AE13" si="9">_xlfn.STDEV.S(AC7:AD7)/AVERAGE(AC7:AD7)*100</f>
        <v>8.146061229209888</v>
      </c>
      <c r="AF7">
        <v>69.400000000000006</v>
      </c>
      <c r="AG7">
        <v>68.12</v>
      </c>
      <c r="AH7">
        <f t="shared" ref="AH7:AH13" si="10">_xlfn.STDEV.S(AF7:AG7)/AVERAGE(AF7:AG7)*100</f>
        <v>1.316312798020334</v>
      </c>
      <c r="AI7">
        <v>75.61</v>
      </c>
      <c r="AJ7">
        <v>73.94</v>
      </c>
      <c r="AK7">
        <f t="shared" ref="AK7:AK13" si="11">_xlfn.STDEV.S(AI7:AJ7)/AVERAGE(AI7:AJ7)*100</f>
        <v>1.5792287857994458</v>
      </c>
    </row>
    <row r="8" spans="1:37" x14ac:dyDescent="0.3">
      <c r="A8" s="1" t="s">
        <v>3</v>
      </c>
      <c r="B8">
        <v>91.85</v>
      </c>
      <c r="C8">
        <v>86.78</v>
      </c>
      <c r="D8">
        <f t="shared" si="0"/>
        <v>4.0139185809951199</v>
      </c>
      <c r="E8">
        <v>85.81</v>
      </c>
      <c r="F8">
        <v>87.07</v>
      </c>
      <c r="G8">
        <f t="shared" si="1"/>
        <v>1.0307202039507675</v>
      </c>
      <c r="H8">
        <v>83.51</v>
      </c>
      <c r="I8">
        <v>85.94</v>
      </c>
      <c r="J8">
        <f t="shared" si="2"/>
        <v>2.0280548578144648</v>
      </c>
      <c r="K8">
        <v>85.41</v>
      </c>
      <c r="L8">
        <v>89.3</v>
      </c>
      <c r="M8">
        <f t="shared" si="3"/>
        <v>3.1488127512056217</v>
      </c>
      <c r="N8">
        <v>87.2</v>
      </c>
      <c r="O8">
        <v>90.8</v>
      </c>
      <c r="P8">
        <f t="shared" si="4"/>
        <v>2.8602072047995133</v>
      </c>
      <c r="Q8">
        <v>84.61</v>
      </c>
      <c r="R8">
        <v>87.01</v>
      </c>
      <c r="S8">
        <f t="shared" si="5"/>
        <v>1.9776905661900921</v>
      </c>
      <c r="T8">
        <v>71.069999999999993</v>
      </c>
      <c r="U8">
        <v>73.58</v>
      </c>
      <c r="V8">
        <f t="shared" si="6"/>
        <v>2.4539758323930014</v>
      </c>
      <c r="W8">
        <v>79.03</v>
      </c>
      <c r="X8">
        <v>72.86</v>
      </c>
      <c r="Y8">
        <f t="shared" si="7"/>
        <v>5.7447479622371445</v>
      </c>
      <c r="Z8">
        <v>74.739999999999995</v>
      </c>
      <c r="AA8">
        <v>70.099999999999994</v>
      </c>
      <c r="AB8">
        <f t="shared" si="8"/>
        <v>4.5304825527555668</v>
      </c>
      <c r="AC8">
        <v>82.6</v>
      </c>
      <c r="AD8">
        <v>82.14</v>
      </c>
      <c r="AE8">
        <f t="shared" si="9"/>
        <v>0.39488784672308774</v>
      </c>
      <c r="AF8">
        <v>83.21</v>
      </c>
      <c r="AG8">
        <v>74.5</v>
      </c>
      <c r="AH8">
        <f t="shared" si="10"/>
        <v>7.8104115961382599</v>
      </c>
      <c r="AI8">
        <v>83.33</v>
      </c>
      <c r="AJ8">
        <v>77.650000000000006</v>
      </c>
      <c r="AK8">
        <f t="shared" si="11"/>
        <v>4.9898950393087151</v>
      </c>
    </row>
    <row r="9" spans="1:37" x14ac:dyDescent="0.3">
      <c r="A9" s="1" t="s">
        <v>4</v>
      </c>
      <c r="B9">
        <v>83.92</v>
      </c>
      <c r="C9">
        <v>85.43</v>
      </c>
      <c r="D9">
        <f t="shared" si="0"/>
        <v>1.2609757774924004</v>
      </c>
      <c r="E9">
        <v>89.72</v>
      </c>
      <c r="F9">
        <v>84.94</v>
      </c>
      <c r="G9">
        <f t="shared" si="1"/>
        <v>3.8703428536261284</v>
      </c>
      <c r="H9">
        <v>89.19</v>
      </c>
      <c r="I9">
        <v>84.93</v>
      </c>
      <c r="J9">
        <f t="shared" si="2"/>
        <v>3.4599987225530504</v>
      </c>
      <c r="K9">
        <v>87.05</v>
      </c>
      <c r="L9">
        <v>87.76</v>
      </c>
      <c r="M9">
        <f t="shared" si="3"/>
        <v>0.57439026902631929</v>
      </c>
      <c r="N9">
        <v>87.37</v>
      </c>
      <c r="O9">
        <v>87.48</v>
      </c>
      <c r="P9">
        <f t="shared" si="4"/>
        <v>8.8969683649436443E-2</v>
      </c>
      <c r="Q9">
        <v>80.16</v>
      </c>
      <c r="R9">
        <v>83.76</v>
      </c>
      <c r="S9">
        <f t="shared" si="5"/>
        <v>3.1058863009658091</v>
      </c>
      <c r="T9">
        <v>78.53</v>
      </c>
      <c r="U9">
        <v>81.33</v>
      </c>
      <c r="V9">
        <f t="shared" si="6"/>
        <v>2.4770411451549244</v>
      </c>
      <c r="W9">
        <v>81.42</v>
      </c>
      <c r="X9">
        <v>83.21</v>
      </c>
      <c r="Y9">
        <f t="shared" si="7"/>
        <v>1.5376555163990941</v>
      </c>
      <c r="Z9">
        <v>79.61</v>
      </c>
      <c r="AA9">
        <v>74.14</v>
      </c>
      <c r="AB9">
        <f t="shared" si="8"/>
        <v>5.0313809341013513</v>
      </c>
      <c r="AC9">
        <v>82.61</v>
      </c>
      <c r="AD9">
        <v>85.89</v>
      </c>
      <c r="AE9">
        <f t="shared" si="9"/>
        <v>2.7528904953019304</v>
      </c>
      <c r="AF9">
        <v>87.89</v>
      </c>
      <c r="AG9">
        <v>85.09</v>
      </c>
      <c r="AH9">
        <f t="shared" si="10"/>
        <v>2.2891652067549204</v>
      </c>
      <c r="AI9">
        <v>80.510000000000005</v>
      </c>
      <c r="AJ9">
        <v>87.12</v>
      </c>
      <c r="AK9">
        <f t="shared" si="11"/>
        <v>5.5765385952909128</v>
      </c>
    </row>
    <row r="10" spans="1:37" x14ac:dyDescent="0.3">
      <c r="A10" s="1" t="s">
        <v>5</v>
      </c>
      <c r="B10">
        <v>86.37</v>
      </c>
      <c r="C10">
        <v>84.19</v>
      </c>
      <c r="D10">
        <f t="shared" si="0"/>
        <v>1.8075665841776247</v>
      </c>
      <c r="E10">
        <v>82.4</v>
      </c>
      <c r="F10">
        <v>86.96</v>
      </c>
      <c r="G10">
        <f t="shared" si="1"/>
        <v>3.8077549860777613</v>
      </c>
      <c r="H10">
        <v>86.31</v>
      </c>
      <c r="I10">
        <v>86.89</v>
      </c>
      <c r="J10">
        <f t="shared" si="2"/>
        <v>0.47358190887782498</v>
      </c>
      <c r="K10">
        <v>86.34</v>
      </c>
      <c r="L10">
        <v>90.77</v>
      </c>
      <c r="M10">
        <f t="shared" si="3"/>
        <v>3.5373305184985604</v>
      </c>
      <c r="N10">
        <v>90.66</v>
      </c>
      <c r="O10">
        <v>89.41</v>
      </c>
      <c r="P10">
        <f t="shared" si="4"/>
        <v>0.98171097515764372</v>
      </c>
      <c r="Q10">
        <v>83.92</v>
      </c>
      <c r="R10">
        <v>88.34</v>
      </c>
      <c r="S10">
        <f t="shared" si="5"/>
        <v>3.6287147020138639</v>
      </c>
      <c r="T10">
        <v>78.819999999999993</v>
      </c>
      <c r="U10">
        <v>80.83</v>
      </c>
      <c r="V10">
        <f t="shared" si="6"/>
        <v>1.7805006328655986</v>
      </c>
      <c r="W10">
        <v>81.09</v>
      </c>
      <c r="X10">
        <v>83.46</v>
      </c>
      <c r="Y10">
        <f t="shared" si="7"/>
        <v>2.0368800624881325</v>
      </c>
      <c r="Z10">
        <v>82.43</v>
      </c>
      <c r="AA10">
        <v>79.77</v>
      </c>
      <c r="AB10">
        <f t="shared" si="8"/>
        <v>2.3192404906981801</v>
      </c>
      <c r="AC10">
        <v>77.400000000000006</v>
      </c>
      <c r="AD10">
        <v>82.68</v>
      </c>
      <c r="AE10">
        <f t="shared" si="9"/>
        <v>4.6645724695964157</v>
      </c>
      <c r="AF10">
        <v>86.24</v>
      </c>
      <c r="AG10">
        <v>83.33</v>
      </c>
      <c r="AH10">
        <f t="shared" si="10"/>
        <v>2.4269395922071721</v>
      </c>
      <c r="AI10">
        <v>85.41</v>
      </c>
      <c r="AJ10">
        <v>85.37</v>
      </c>
      <c r="AK10">
        <f t="shared" si="11"/>
        <v>3.3123634204773711E-2</v>
      </c>
    </row>
    <row r="11" spans="1:37" x14ac:dyDescent="0.3">
      <c r="A11" s="1" t="s">
        <v>6</v>
      </c>
      <c r="B11">
        <v>81.08</v>
      </c>
      <c r="C11">
        <v>85.52</v>
      </c>
      <c r="D11">
        <f t="shared" si="0"/>
        <v>3.7689725191695911</v>
      </c>
      <c r="E11">
        <v>81.77</v>
      </c>
      <c r="F11">
        <v>88.53</v>
      </c>
      <c r="G11">
        <f t="shared" si="1"/>
        <v>5.6136721559848084</v>
      </c>
      <c r="H11">
        <v>90.04</v>
      </c>
      <c r="I11">
        <v>88.29</v>
      </c>
      <c r="J11">
        <f t="shared" si="2"/>
        <v>1.3878056043026503</v>
      </c>
      <c r="K11">
        <v>90.92</v>
      </c>
      <c r="L11">
        <v>89.47</v>
      </c>
      <c r="M11">
        <f t="shared" si="3"/>
        <v>1.1367646019407904</v>
      </c>
      <c r="N11">
        <v>91.5</v>
      </c>
      <c r="O11">
        <v>89.38</v>
      </c>
      <c r="P11">
        <f t="shared" si="4"/>
        <v>1.6575258470980583</v>
      </c>
      <c r="Q11">
        <v>90.56</v>
      </c>
      <c r="R11">
        <v>87.2</v>
      </c>
      <c r="S11">
        <f t="shared" si="5"/>
        <v>2.6731309459797474</v>
      </c>
      <c r="T11">
        <v>74.17</v>
      </c>
      <c r="U11">
        <v>79.39</v>
      </c>
      <c r="V11">
        <f t="shared" si="6"/>
        <v>4.8073683222112233</v>
      </c>
      <c r="W11">
        <v>83.33</v>
      </c>
      <c r="X11">
        <v>81.239999999999995</v>
      </c>
      <c r="Y11">
        <f t="shared" si="7"/>
        <v>1.7960177100077617</v>
      </c>
      <c r="Z11">
        <v>85.02</v>
      </c>
      <c r="AA11">
        <v>80.430000000000007</v>
      </c>
      <c r="AB11">
        <f t="shared" si="8"/>
        <v>3.9233848602553594</v>
      </c>
      <c r="AC11">
        <v>87.93</v>
      </c>
      <c r="AD11">
        <v>88.71</v>
      </c>
      <c r="AE11">
        <f t="shared" si="9"/>
        <v>0.62448289099354382</v>
      </c>
      <c r="AF11">
        <v>85</v>
      </c>
      <c r="AG11">
        <v>81.86</v>
      </c>
      <c r="AH11">
        <f t="shared" si="10"/>
        <v>2.6612912536566693</v>
      </c>
      <c r="AI11">
        <v>80.88</v>
      </c>
      <c r="AJ11">
        <v>87.15</v>
      </c>
      <c r="AK11">
        <f t="shared" si="11"/>
        <v>5.2771047051593882</v>
      </c>
    </row>
    <row r="12" spans="1:37" x14ac:dyDescent="0.3">
      <c r="A12" s="1" t="s">
        <v>7</v>
      </c>
      <c r="B12">
        <v>87.76</v>
      </c>
      <c r="C12">
        <v>81.96</v>
      </c>
      <c r="D12">
        <f t="shared" si="0"/>
        <v>4.8329240288498516</v>
      </c>
      <c r="F12">
        <v>89.03</v>
      </c>
      <c r="G12" t="e">
        <f t="shared" si="1"/>
        <v>#DIV/0!</v>
      </c>
      <c r="H12">
        <v>87.4</v>
      </c>
      <c r="I12">
        <v>92.17</v>
      </c>
      <c r="J12">
        <f t="shared" si="2"/>
        <v>3.7566401361695476</v>
      </c>
      <c r="K12">
        <v>93.46</v>
      </c>
      <c r="L12">
        <v>87.08</v>
      </c>
      <c r="M12">
        <f t="shared" si="3"/>
        <v>4.9976085786752744</v>
      </c>
      <c r="N12">
        <v>89.04</v>
      </c>
      <c r="O12">
        <v>92.25</v>
      </c>
      <c r="P12">
        <f t="shared" si="4"/>
        <v>2.5040683629641047</v>
      </c>
      <c r="Q12">
        <v>89.17</v>
      </c>
      <c r="R12">
        <v>91.34</v>
      </c>
      <c r="S12">
        <f t="shared" si="5"/>
        <v>1.7000960779733083</v>
      </c>
      <c r="T12">
        <v>80.540000000000006</v>
      </c>
      <c r="U12">
        <v>81.78</v>
      </c>
      <c r="V12">
        <f t="shared" si="6"/>
        <v>1.0803504296098021</v>
      </c>
      <c r="W12">
        <v>76.77</v>
      </c>
      <c r="X12">
        <v>76.75</v>
      </c>
      <c r="Y12">
        <f t="shared" si="7"/>
        <v>1.8423834840708884E-2</v>
      </c>
      <c r="Z12">
        <v>82.6</v>
      </c>
      <c r="AA12">
        <v>86.73</v>
      </c>
      <c r="AB12">
        <f t="shared" si="8"/>
        <v>3.4493013716417038</v>
      </c>
      <c r="AC12">
        <v>86.07</v>
      </c>
      <c r="AD12">
        <v>87.52</v>
      </c>
      <c r="AE12">
        <f t="shared" si="9"/>
        <v>1.181294812743241</v>
      </c>
      <c r="AF12">
        <v>91.2</v>
      </c>
      <c r="AG12">
        <v>85.37</v>
      </c>
      <c r="AH12">
        <f t="shared" si="10"/>
        <v>4.6694597432378897</v>
      </c>
      <c r="AI12">
        <v>86.35</v>
      </c>
      <c r="AJ12">
        <v>87.67</v>
      </c>
      <c r="AK12">
        <f t="shared" si="11"/>
        <v>1.0727283658961591</v>
      </c>
    </row>
    <row r="13" spans="1:37" x14ac:dyDescent="0.3">
      <c r="A13" s="1" t="s">
        <v>8</v>
      </c>
      <c r="B13">
        <v>85.56</v>
      </c>
      <c r="C13" s="27">
        <v>10.07</v>
      </c>
      <c r="D13">
        <f t="shared" si="0"/>
        <v>111.63754242763251</v>
      </c>
      <c r="E13">
        <v>84.77</v>
      </c>
      <c r="F13">
        <v>88.62</v>
      </c>
      <c r="G13">
        <f t="shared" si="1"/>
        <v>3.1401593028066372</v>
      </c>
      <c r="H13">
        <v>93.05</v>
      </c>
      <c r="I13">
        <v>86.36</v>
      </c>
      <c r="J13">
        <f t="shared" si="2"/>
        <v>5.2734455895858661</v>
      </c>
      <c r="K13">
        <v>92.49</v>
      </c>
      <c r="L13">
        <v>90.16</v>
      </c>
      <c r="M13">
        <f t="shared" si="3"/>
        <v>1.8040611006456659</v>
      </c>
      <c r="N13">
        <v>92.14</v>
      </c>
      <c r="O13">
        <v>91.68</v>
      </c>
      <c r="P13">
        <f t="shared" si="4"/>
        <v>0.35389959672049554</v>
      </c>
      <c r="Q13">
        <v>90.83</v>
      </c>
      <c r="R13">
        <v>89.09</v>
      </c>
      <c r="S13">
        <f t="shared" si="5"/>
        <v>1.3676809685022111</v>
      </c>
      <c r="T13">
        <v>81.64</v>
      </c>
      <c r="U13">
        <v>78</v>
      </c>
      <c r="V13">
        <f t="shared" si="6"/>
        <v>3.2245911845640616</v>
      </c>
      <c r="W13">
        <v>83.1</v>
      </c>
      <c r="X13">
        <v>81.599999999999994</v>
      </c>
      <c r="Y13">
        <f t="shared" si="7"/>
        <v>1.2879904939645674</v>
      </c>
      <c r="Z13">
        <v>89.81</v>
      </c>
      <c r="AA13">
        <v>90</v>
      </c>
      <c r="AB13">
        <f t="shared" si="8"/>
        <v>0.14943583607746222</v>
      </c>
      <c r="AC13">
        <v>89.95</v>
      </c>
      <c r="AD13">
        <v>89.99</v>
      </c>
      <c r="AE13">
        <f t="shared" si="9"/>
        <v>3.1437447201796462E-2</v>
      </c>
      <c r="AF13">
        <v>86.93</v>
      </c>
      <c r="AG13">
        <v>85.81</v>
      </c>
      <c r="AH13">
        <f t="shared" si="10"/>
        <v>0.91693828288634516</v>
      </c>
      <c r="AI13">
        <v>88.14</v>
      </c>
      <c r="AJ13">
        <v>88.38</v>
      </c>
      <c r="AK13">
        <f t="shared" si="11"/>
        <v>0.19227920630497145</v>
      </c>
    </row>
    <row r="15" spans="1:37" x14ac:dyDescent="0.3">
      <c r="B15" s="19" t="s">
        <v>32</v>
      </c>
      <c r="C15" s="19"/>
      <c r="D15" s="1" t="s">
        <v>41</v>
      </c>
      <c r="E15" s="19" t="s">
        <v>33</v>
      </c>
      <c r="F15" s="19"/>
      <c r="G15" s="1" t="s">
        <v>41</v>
      </c>
      <c r="H15" s="19" t="s">
        <v>34</v>
      </c>
      <c r="I15" s="19"/>
      <c r="J15" s="1" t="s">
        <v>41</v>
      </c>
      <c r="K15" s="19" t="s">
        <v>35</v>
      </c>
      <c r="L15" s="19"/>
      <c r="M15" s="1" t="s">
        <v>41</v>
      </c>
      <c r="N15" s="19" t="s">
        <v>36</v>
      </c>
      <c r="O15" s="19"/>
      <c r="P15" s="1" t="s">
        <v>41</v>
      </c>
      <c r="Q15" s="19" t="s">
        <v>37</v>
      </c>
      <c r="R15" s="19"/>
      <c r="S15" s="1" t="s">
        <v>41</v>
      </c>
      <c r="T15" s="19" t="s">
        <v>40</v>
      </c>
      <c r="U15" s="19"/>
      <c r="V15" s="1" t="s">
        <v>41</v>
      </c>
      <c r="W15" s="19" t="s">
        <v>39</v>
      </c>
      <c r="X15" s="19"/>
      <c r="Y15" s="1" t="s">
        <v>41</v>
      </c>
      <c r="Z15" s="19" t="s">
        <v>38</v>
      </c>
      <c r="AA15" s="19"/>
      <c r="AB15" s="1" t="s">
        <v>41</v>
      </c>
    </row>
    <row r="16" spans="1:37" x14ac:dyDescent="0.3">
      <c r="A16" s="1" t="s">
        <v>9</v>
      </c>
      <c r="B16">
        <v>77.739999999999995</v>
      </c>
      <c r="C16">
        <v>79.430000000000007</v>
      </c>
      <c r="D16">
        <f>_xlfn.STDEV.S(B16:C16)/AVERAGE(B16:C16)*100</f>
        <v>1.5206597444872096</v>
      </c>
      <c r="E16">
        <v>40.92</v>
      </c>
      <c r="F16">
        <v>59.33</v>
      </c>
      <c r="G16">
        <f>_xlfn.STDEV.S(E16:F16)/AVERAGE(E16:F16)*100</f>
        <v>25.970744821235559</v>
      </c>
      <c r="H16">
        <v>84.81</v>
      </c>
      <c r="I16">
        <v>74.290000000000006</v>
      </c>
      <c r="J16">
        <f>_xlfn.STDEV.S(H16:I16)/AVERAGE(H16:I16)*100</f>
        <v>9.3510538505122263</v>
      </c>
      <c r="K16">
        <v>67.099999999999994</v>
      </c>
      <c r="L16">
        <v>42.1</v>
      </c>
      <c r="M16">
        <f>_xlfn.STDEV.S(K16:L16)/AVERAGE(K16:L16)*100</f>
        <v>32.376684120263171</v>
      </c>
      <c r="N16">
        <v>28.57</v>
      </c>
      <c r="O16">
        <v>18.63</v>
      </c>
      <c r="P16">
        <f>_xlfn.STDEV.S(N16:O16)/AVERAGE(N16:O16)*100</f>
        <v>29.782378834721495</v>
      </c>
      <c r="Q16">
        <v>52.52</v>
      </c>
      <c r="R16">
        <v>60.85</v>
      </c>
      <c r="S16">
        <f>_xlfn.STDEV.S(Q16:R16)/AVERAGE(Q16:R16)*100</f>
        <v>10.391107854430521</v>
      </c>
      <c r="T16">
        <v>31.73</v>
      </c>
      <c r="U16">
        <v>34.340000000000003</v>
      </c>
      <c r="V16">
        <f>_xlfn.STDEV.S(T16:U16)/AVERAGE(T16:U16)*100</f>
        <v>5.5866465836140176</v>
      </c>
      <c r="W16">
        <v>75.849999999999994</v>
      </c>
      <c r="X16">
        <v>80.680000000000007</v>
      </c>
      <c r="Y16">
        <f>_xlfn.STDEV.S(W16:X16)/AVERAGE(W16:X16)*100</f>
        <v>4.3637970397125576</v>
      </c>
      <c r="Z16">
        <v>0.2</v>
      </c>
      <c r="AA16">
        <v>0.28999999999999998</v>
      </c>
      <c r="AB16">
        <f>_xlfn.STDEV.S(Z16:AA16)/AVERAGE(Z16:AA16)*100</f>
        <v>25.975351145628316</v>
      </c>
    </row>
    <row r="17" spans="1:28" x14ac:dyDescent="0.3">
      <c r="A17" s="1" t="s">
        <v>10</v>
      </c>
      <c r="B17">
        <v>82.87</v>
      </c>
      <c r="C17">
        <v>77.760000000000005</v>
      </c>
      <c r="D17">
        <f t="shared" ref="D17:D23" si="12">_xlfn.STDEV.S(B17:C17)/AVERAGE(B17:C17)*100</f>
        <v>4.4989300278444349</v>
      </c>
      <c r="E17" s="27">
        <v>0.68</v>
      </c>
      <c r="F17">
        <v>82.35</v>
      </c>
      <c r="G17">
        <f t="shared" ref="G17:G23" si="13">_xlfn.STDEV.S(E17:F17)/AVERAGE(E17:F17)*100</f>
        <v>139.10492790438477</v>
      </c>
      <c r="H17">
        <v>82.67</v>
      </c>
      <c r="I17">
        <v>82.58</v>
      </c>
      <c r="J17">
        <f t="shared" ref="J17:J23" si="14">_xlfn.STDEV.S(H17:I17)/AVERAGE(H17:I17)*100</f>
        <v>7.7022221248764525E-2</v>
      </c>
      <c r="K17">
        <v>82.71</v>
      </c>
      <c r="L17">
        <v>86.49</v>
      </c>
      <c r="M17">
        <f t="shared" ref="M17:M23" si="15">_xlfn.STDEV.S(K17:L17)/AVERAGE(K17:L17)*100</f>
        <v>3.1594132776420225</v>
      </c>
      <c r="N17">
        <v>74.239999999999995</v>
      </c>
      <c r="O17">
        <v>55.62</v>
      </c>
      <c r="P17">
        <f t="shared" ref="P17:P23" si="16">_xlfn.STDEV.S(N17:O17)/AVERAGE(N17:O17)*100</f>
        <v>20.277727191889159</v>
      </c>
      <c r="Q17">
        <v>83.92</v>
      </c>
      <c r="R17">
        <v>85.16</v>
      </c>
      <c r="S17">
        <f t="shared" ref="S17:S23" si="17">_xlfn.STDEV.S(Q17:R17)/AVERAGE(Q17:R17)*100</f>
        <v>1.0371568590860132</v>
      </c>
      <c r="T17">
        <v>11.66</v>
      </c>
      <c r="U17">
        <v>2.87</v>
      </c>
      <c r="V17">
        <f t="shared" ref="V17:V23" si="18">_xlfn.STDEV.S(T17:U17)/AVERAGE(T17:U17)*100</f>
        <v>85.553594034821074</v>
      </c>
      <c r="W17">
        <v>85.62</v>
      </c>
      <c r="X17">
        <v>81.55</v>
      </c>
      <c r="Y17">
        <f t="shared" ref="Y17:Y23" si="19">_xlfn.STDEV.S(W17:X17)/AVERAGE(W17:X17)*100</f>
        <v>3.4431113231192834</v>
      </c>
      <c r="Z17">
        <v>0</v>
      </c>
      <c r="AA17">
        <v>0</v>
      </c>
      <c r="AB17" t="e">
        <f t="shared" ref="AB17:AB23" si="20">_xlfn.STDEV.S(Z17:AA17)/AVERAGE(Z17:AA17)*100</f>
        <v>#DIV/0!</v>
      </c>
    </row>
    <row r="18" spans="1:28" x14ac:dyDescent="0.3">
      <c r="A18" s="1" t="s">
        <v>11</v>
      </c>
      <c r="B18">
        <v>84.51</v>
      </c>
      <c r="C18">
        <v>84.41</v>
      </c>
      <c r="D18">
        <f t="shared" si="12"/>
        <v>8.3720907078689066E-2</v>
      </c>
      <c r="E18">
        <v>83.28</v>
      </c>
      <c r="F18">
        <v>84.71</v>
      </c>
      <c r="G18">
        <f t="shared" si="13"/>
        <v>1.2038367725421248</v>
      </c>
      <c r="H18">
        <v>85.2</v>
      </c>
      <c r="I18">
        <v>85.04</v>
      </c>
      <c r="J18">
        <f t="shared" si="14"/>
        <v>0.1329148084937091</v>
      </c>
      <c r="K18">
        <v>86.22</v>
      </c>
      <c r="L18">
        <v>89.62</v>
      </c>
      <c r="M18">
        <f t="shared" si="15"/>
        <v>2.7344893721954797</v>
      </c>
      <c r="N18">
        <v>84.83</v>
      </c>
      <c r="O18">
        <v>83.45</v>
      </c>
      <c r="P18">
        <f t="shared" si="16"/>
        <v>1.1597425220316524</v>
      </c>
      <c r="Q18">
        <v>87.58</v>
      </c>
      <c r="R18">
        <v>88.24</v>
      </c>
      <c r="S18">
        <f t="shared" si="17"/>
        <v>0.53087302421012283</v>
      </c>
      <c r="T18">
        <v>5.76</v>
      </c>
      <c r="U18">
        <v>1.53</v>
      </c>
      <c r="V18">
        <f t="shared" si="18"/>
        <v>82.059305471031422</v>
      </c>
      <c r="W18">
        <v>85.33</v>
      </c>
      <c r="X18">
        <v>83</v>
      </c>
      <c r="Y18">
        <f t="shared" si="19"/>
        <v>1.9575343672128018</v>
      </c>
      <c r="Z18">
        <v>0.1</v>
      </c>
      <c r="AA18">
        <v>0.35</v>
      </c>
      <c r="AB18">
        <f t="shared" si="20"/>
        <v>78.567420131838631</v>
      </c>
    </row>
    <row r="19" spans="1:28" x14ac:dyDescent="0.3">
      <c r="A19" s="1" t="s">
        <v>12</v>
      </c>
      <c r="B19">
        <v>82.16</v>
      </c>
      <c r="C19">
        <v>83.08</v>
      </c>
      <c r="D19">
        <f t="shared" si="12"/>
        <v>0.78738590981799195</v>
      </c>
      <c r="E19">
        <v>80.650000000000006</v>
      </c>
      <c r="F19">
        <v>88.63</v>
      </c>
      <c r="G19">
        <f t="shared" si="13"/>
        <v>6.6667203613759956</v>
      </c>
      <c r="H19">
        <v>84.8</v>
      </c>
      <c r="I19">
        <v>89.37</v>
      </c>
      <c r="J19">
        <f t="shared" si="14"/>
        <v>3.7107171040047389</v>
      </c>
      <c r="K19">
        <v>87.32</v>
      </c>
      <c r="L19">
        <v>90.85</v>
      </c>
      <c r="M19">
        <f t="shared" si="15"/>
        <v>2.8019160774412235</v>
      </c>
      <c r="N19">
        <v>89.15</v>
      </c>
      <c r="O19">
        <v>92.56</v>
      </c>
      <c r="P19">
        <f t="shared" si="16"/>
        <v>2.6539366285247095</v>
      </c>
      <c r="Q19">
        <v>90.24</v>
      </c>
      <c r="R19">
        <v>89.29</v>
      </c>
      <c r="S19">
        <f t="shared" si="17"/>
        <v>0.74834450189629831</v>
      </c>
      <c r="T19">
        <v>10.63</v>
      </c>
      <c r="U19">
        <v>7.37</v>
      </c>
      <c r="V19">
        <f t="shared" si="18"/>
        <v>25.612978962979426</v>
      </c>
      <c r="W19">
        <v>83.18</v>
      </c>
      <c r="X19">
        <v>88.23</v>
      </c>
      <c r="Y19">
        <f t="shared" si="19"/>
        <v>4.1664888221131342</v>
      </c>
      <c r="Z19">
        <v>0</v>
      </c>
      <c r="AA19">
        <v>0</v>
      </c>
      <c r="AB19" t="e">
        <f t="shared" si="20"/>
        <v>#DIV/0!</v>
      </c>
    </row>
    <row r="20" spans="1:28" x14ac:dyDescent="0.3">
      <c r="A20" s="1" t="s">
        <v>13</v>
      </c>
      <c r="B20">
        <v>83.47</v>
      </c>
      <c r="C20">
        <v>82.67</v>
      </c>
      <c r="D20">
        <f t="shared" si="12"/>
        <v>0.68097438900834961</v>
      </c>
      <c r="E20">
        <v>86.58</v>
      </c>
      <c r="F20">
        <v>90.38</v>
      </c>
      <c r="G20">
        <f t="shared" si="13"/>
        <v>3.0368510041917709</v>
      </c>
      <c r="H20">
        <v>89.95</v>
      </c>
      <c r="I20">
        <v>90.86</v>
      </c>
      <c r="J20">
        <f t="shared" si="14"/>
        <v>0.7117606004974899</v>
      </c>
      <c r="K20">
        <v>88.81</v>
      </c>
      <c r="L20">
        <v>91.16</v>
      </c>
      <c r="M20">
        <f t="shared" si="15"/>
        <v>1.8466421467893346</v>
      </c>
      <c r="N20">
        <v>85.84</v>
      </c>
      <c r="O20">
        <v>90.71</v>
      </c>
      <c r="P20">
        <f t="shared" si="16"/>
        <v>3.9010025764695326</v>
      </c>
      <c r="Q20">
        <v>90.64</v>
      </c>
      <c r="R20">
        <v>89.18</v>
      </c>
      <c r="S20">
        <f t="shared" si="17"/>
        <v>1.1482325664913302</v>
      </c>
      <c r="T20">
        <v>60.67</v>
      </c>
      <c r="U20">
        <v>64.19</v>
      </c>
      <c r="V20">
        <f t="shared" si="18"/>
        <v>3.9868907092369761</v>
      </c>
      <c r="W20">
        <v>92.47</v>
      </c>
      <c r="X20">
        <v>91.44</v>
      </c>
      <c r="Y20">
        <f t="shared" si="19"/>
        <v>0.79203956785617402</v>
      </c>
      <c r="Z20">
        <v>0.09</v>
      </c>
      <c r="AA20">
        <v>0</v>
      </c>
      <c r="AB20">
        <f t="shared" si="20"/>
        <v>141.42135623730948</v>
      </c>
    </row>
    <row r="21" spans="1:28" x14ac:dyDescent="0.3">
      <c r="A21" s="1" t="s">
        <v>14</v>
      </c>
      <c r="B21">
        <v>81.95</v>
      </c>
      <c r="C21">
        <v>83.39</v>
      </c>
      <c r="D21">
        <f t="shared" si="12"/>
        <v>1.2316847283278418</v>
      </c>
      <c r="E21">
        <v>86.29</v>
      </c>
      <c r="F21">
        <v>87.66</v>
      </c>
      <c r="G21">
        <f t="shared" si="13"/>
        <v>1.1138100491239591</v>
      </c>
      <c r="H21">
        <v>91.03</v>
      </c>
      <c r="I21">
        <v>88.78</v>
      </c>
      <c r="J21">
        <f t="shared" si="14"/>
        <v>1.7696349009173371</v>
      </c>
      <c r="K21">
        <v>89.85</v>
      </c>
      <c r="L21">
        <v>89.54</v>
      </c>
      <c r="M21">
        <f t="shared" si="15"/>
        <v>0.24438720348717466</v>
      </c>
      <c r="N21">
        <v>90.73</v>
      </c>
      <c r="O21">
        <v>91.04</v>
      </c>
      <c r="P21">
        <f t="shared" si="16"/>
        <v>0.2411873270262764</v>
      </c>
      <c r="Q21">
        <v>90.27</v>
      </c>
      <c r="R21">
        <v>90.33</v>
      </c>
      <c r="S21">
        <f t="shared" si="17"/>
        <v>4.6983839281499955E-2</v>
      </c>
      <c r="T21">
        <v>81.34</v>
      </c>
      <c r="U21">
        <v>78.94</v>
      </c>
      <c r="V21">
        <f t="shared" si="18"/>
        <v>2.1176145181528798</v>
      </c>
      <c r="W21">
        <v>89.36</v>
      </c>
      <c r="X21">
        <v>89.75</v>
      </c>
      <c r="Y21">
        <f t="shared" si="19"/>
        <v>0.30793550852856227</v>
      </c>
      <c r="Z21">
        <v>0</v>
      </c>
      <c r="AA21">
        <v>0</v>
      </c>
      <c r="AB21" t="e">
        <f t="shared" si="20"/>
        <v>#DIV/0!</v>
      </c>
    </row>
    <row r="22" spans="1:28" x14ac:dyDescent="0.3">
      <c r="A22" s="1" t="s">
        <v>15</v>
      </c>
      <c r="B22">
        <v>86.44</v>
      </c>
      <c r="C22">
        <v>84.99</v>
      </c>
      <c r="D22">
        <f t="shared" si="12"/>
        <v>1.1961790033488839</v>
      </c>
      <c r="E22">
        <v>86.96</v>
      </c>
      <c r="F22">
        <v>89.93</v>
      </c>
      <c r="G22">
        <f t="shared" si="13"/>
        <v>2.3744780825643681</v>
      </c>
      <c r="H22">
        <v>91.22</v>
      </c>
      <c r="I22">
        <v>90.4</v>
      </c>
      <c r="J22">
        <f t="shared" si="14"/>
        <v>0.63850628848470881</v>
      </c>
      <c r="K22">
        <v>91.69</v>
      </c>
      <c r="L22">
        <v>87.52</v>
      </c>
      <c r="M22">
        <f t="shared" si="15"/>
        <v>3.2907039535158806</v>
      </c>
      <c r="N22">
        <v>91.95</v>
      </c>
      <c r="O22">
        <v>85.37</v>
      </c>
      <c r="P22">
        <f t="shared" si="16"/>
        <v>5.2478712161149135</v>
      </c>
      <c r="Q22">
        <v>89.76</v>
      </c>
      <c r="R22">
        <v>92.01</v>
      </c>
      <c r="S22">
        <f t="shared" si="17"/>
        <v>1.7505531800294127</v>
      </c>
      <c r="T22">
        <v>84.7</v>
      </c>
      <c r="U22">
        <v>85.6</v>
      </c>
      <c r="V22">
        <f t="shared" si="18"/>
        <v>0.74738238763110598</v>
      </c>
      <c r="W22">
        <v>92.12</v>
      </c>
      <c r="X22">
        <v>86.82</v>
      </c>
      <c r="Y22">
        <f t="shared" si="19"/>
        <v>4.1887402931582765</v>
      </c>
      <c r="Z22">
        <v>0</v>
      </c>
      <c r="AA22">
        <v>0</v>
      </c>
      <c r="AB22" t="e">
        <f t="shared" si="20"/>
        <v>#DIV/0!</v>
      </c>
    </row>
    <row r="23" spans="1:28" x14ac:dyDescent="0.3">
      <c r="A23" s="1" t="s">
        <v>16</v>
      </c>
      <c r="B23">
        <v>84.2</v>
      </c>
      <c r="C23">
        <v>91.32</v>
      </c>
      <c r="D23">
        <f t="shared" si="12"/>
        <v>5.736782454476085</v>
      </c>
      <c r="E23">
        <v>83.53</v>
      </c>
      <c r="F23">
        <v>88.56</v>
      </c>
      <c r="G23">
        <f t="shared" si="13"/>
        <v>4.1335895280008543</v>
      </c>
      <c r="H23">
        <v>84.53</v>
      </c>
      <c r="I23">
        <v>89.47</v>
      </c>
      <c r="J23">
        <f t="shared" si="14"/>
        <v>4.0150660908753366</v>
      </c>
      <c r="K23">
        <v>76.819999999999993</v>
      </c>
      <c r="L23">
        <v>89.17</v>
      </c>
      <c r="M23">
        <f t="shared" si="15"/>
        <v>10.522041987654518</v>
      </c>
      <c r="N23">
        <v>88.84</v>
      </c>
      <c r="O23">
        <v>91.26</v>
      </c>
      <c r="P23">
        <f t="shared" si="16"/>
        <v>1.9002758583802841</v>
      </c>
      <c r="Q23">
        <v>89.42</v>
      </c>
      <c r="R23">
        <v>86.87</v>
      </c>
      <c r="S23">
        <f t="shared" si="17"/>
        <v>2.0456319610025457</v>
      </c>
      <c r="T23">
        <v>88.8</v>
      </c>
      <c r="U23">
        <v>88.76</v>
      </c>
      <c r="V23">
        <f t="shared" si="18"/>
        <v>3.1858832222861309E-2</v>
      </c>
      <c r="W23">
        <v>90.93</v>
      </c>
      <c r="X23">
        <v>88.92</v>
      </c>
      <c r="Y23">
        <f t="shared" si="19"/>
        <v>1.5805222465220616</v>
      </c>
      <c r="Z23">
        <v>0.08</v>
      </c>
      <c r="AA23">
        <v>0</v>
      </c>
      <c r="AB23">
        <f t="shared" si="20"/>
        <v>141.42135623730951</v>
      </c>
    </row>
  </sheetData>
  <mergeCells count="21">
    <mergeCell ref="T15:U15"/>
    <mergeCell ref="W15:X15"/>
    <mergeCell ref="Z15:AA15"/>
    <mergeCell ref="B15:C15"/>
    <mergeCell ref="E15:F15"/>
    <mergeCell ref="H15:I15"/>
    <mergeCell ref="K15:L15"/>
    <mergeCell ref="N15:O15"/>
    <mergeCell ref="Q15:R15"/>
    <mergeCell ref="T4:U4"/>
    <mergeCell ref="W4:X4"/>
    <mergeCell ref="Z4:AA4"/>
    <mergeCell ref="AC4:AD4"/>
    <mergeCell ref="AF4:AG4"/>
    <mergeCell ref="AI4:AJ4"/>
    <mergeCell ref="B4:C4"/>
    <mergeCell ref="E4:F4"/>
    <mergeCell ref="H4:I4"/>
    <mergeCell ref="K4:L4"/>
    <mergeCell ref="N4:O4"/>
    <mergeCell ref="Q4:R4"/>
  </mergeCells>
  <conditionalFormatting sqref="D1:D4 G1:G4 J1:J4 M1:M4 P1:P4 S1:S4 V1:V4 Y1:Y4 AB1:AB4 AE1:AE4 AH1:AH4 AK1:AK4 AK16:AK24 AH16:AH24 AE16:AE24 AB16:AB24 Y16:Y24 V16:V24 S16:S24 P16:P24 M16:M24 J16:J24 G16:G24 D16:D24 AK6:AK14 AH6:AH14 AE6:AE14 AB6:AB14 Y6:Y14 V6:V14 S6:S14 P6:P14 M6:M14 J6:J14 G6:G14 D6:D14 D27 G27:G1048576 J27:J1048576 M27:M1048576 P27:P1048576 S27:S1048576 V27:V1048576 Y27:Y1048576 AB27:AB1048576 AE27:AE1048576 AH27:AH1048576 AK27:AK1048576 D48:D1048576">
    <cfRule type="cellIs" dxfId="35" priority="1" operator="greaterThan">
      <formula>20</formula>
    </cfRule>
  </conditionalFormatting>
  <conditionalFormatting sqref="B16:C23 B6:C14 E6:F14 E16:F23 AI6:AJ14 AF6:AG14 AC20:AD23 AC6:AD14 Z16:AA23 Z6:AA14 W16:X23 W6:X14 T16:U23 T6:U14 Q16:R23 Q6:R14 N16:O23 N6:O14 K16:L23 K6:L14 H16:I23 H6:I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4D47-9E09-4399-B869-63D4A7CA903A}">
  <dimension ref="A1:Y18"/>
  <sheetViews>
    <sheetView workbookViewId="0">
      <selection sqref="A1:XFD1048576"/>
    </sheetView>
  </sheetViews>
  <sheetFormatPr defaultRowHeight="14.4" x14ac:dyDescent="0.3"/>
  <sheetData>
    <row r="1" spans="1:25" ht="15.6" x14ac:dyDescent="0.3">
      <c r="A1" s="2"/>
      <c r="B1" s="3" t="s">
        <v>83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6.2" thickBot="1" x14ac:dyDescent="0.35">
      <c r="A2" s="2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</row>
    <row r="3" spans="1:25" ht="15.6" x14ac:dyDescent="0.3">
      <c r="A3" s="2" t="s">
        <v>1</v>
      </c>
      <c r="B3" s="20" t="s">
        <v>84</v>
      </c>
      <c r="C3" s="21"/>
      <c r="D3" s="20" t="s">
        <v>85</v>
      </c>
      <c r="E3" s="21"/>
      <c r="F3" s="20" t="s">
        <v>86</v>
      </c>
      <c r="G3" s="21"/>
      <c r="H3" s="20" t="s">
        <v>87</v>
      </c>
      <c r="I3" s="21"/>
      <c r="J3" s="20" t="s">
        <v>88</v>
      </c>
      <c r="K3" s="21"/>
      <c r="L3" s="20" t="s">
        <v>89</v>
      </c>
      <c r="M3" s="21"/>
      <c r="N3" s="20" t="s">
        <v>90</v>
      </c>
      <c r="O3" s="21"/>
      <c r="P3" s="20" t="s">
        <v>91</v>
      </c>
      <c r="Q3" s="21"/>
      <c r="R3" s="20" t="s">
        <v>92</v>
      </c>
      <c r="S3" s="21"/>
      <c r="T3" s="20" t="s">
        <v>93</v>
      </c>
      <c r="U3" s="21"/>
      <c r="V3" s="20" t="s">
        <v>94</v>
      </c>
      <c r="W3" s="21"/>
      <c r="X3" s="20" t="s">
        <v>95</v>
      </c>
      <c r="Y3" s="21"/>
    </row>
    <row r="4" spans="1:25" ht="15.6" x14ac:dyDescent="0.3">
      <c r="A4" s="2" t="s">
        <v>2</v>
      </c>
      <c r="B4" s="22"/>
      <c r="C4" s="23"/>
      <c r="D4" s="22"/>
      <c r="E4" s="23"/>
      <c r="F4" s="22"/>
      <c r="G4" s="23"/>
      <c r="H4" s="22"/>
      <c r="I4" s="23"/>
      <c r="J4" s="22"/>
      <c r="K4" s="23"/>
      <c r="L4" s="22"/>
      <c r="M4" s="23"/>
      <c r="N4" s="22"/>
      <c r="O4" s="23"/>
      <c r="P4" s="22"/>
      <c r="Q4" s="23"/>
      <c r="R4" s="22"/>
      <c r="S4" s="23"/>
      <c r="T4" s="22"/>
      <c r="U4" s="23"/>
      <c r="V4" s="22"/>
      <c r="W4" s="23"/>
      <c r="X4" s="22"/>
      <c r="Y4" s="23"/>
    </row>
    <row r="5" spans="1:25" ht="15.6" x14ac:dyDescent="0.3">
      <c r="A5" s="2" t="s">
        <v>3</v>
      </c>
      <c r="B5" s="22"/>
      <c r="C5" s="23"/>
      <c r="D5" s="22"/>
      <c r="E5" s="23"/>
      <c r="F5" s="22"/>
      <c r="G5" s="23"/>
      <c r="H5" s="22"/>
      <c r="I5" s="23"/>
      <c r="J5" s="22"/>
      <c r="K5" s="23"/>
      <c r="L5" s="22"/>
      <c r="M5" s="23"/>
      <c r="N5" s="22"/>
      <c r="O5" s="23"/>
      <c r="P5" s="22"/>
      <c r="Q5" s="23"/>
      <c r="R5" s="22"/>
      <c r="S5" s="23"/>
      <c r="T5" s="22"/>
      <c r="U5" s="23"/>
      <c r="V5" s="22"/>
      <c r="W5" s="23"/>
      <c r="X5" s="22"/>
      <c r="Y5" s="23"/>
    </row>
    <row r="6" spans="1:25" ht="15.6" x14ac:dyDescent="0.3">
      <c r="A6" s="2" t="s">
        <v>4</v>
      </c>
      <c r="B6" s="22"/>
      <c r="C6" s="23"/>
      <c r="D6" s="22"/>
      <c r="E6" s="23"/>
      <c r="F6" s="22"/>
      <c r="G6" s="23"/>
      <c r="H6" s="22"/>
      <c r="I6" s="23"/>
      <c r="J6" s="22"/>
      <c r="K6" s="23"/>
      <c r="L6" s="22"/>
      <c r="M6" s="23"/>
      <c r="N6" s="22"/>
      <c r="O6" s="23"/>
      <c r="P6" s="22"/>
      <c r="Q6" s="23"/>
      <c r="R6" s="22"/>
      <c r="S6" s="23"/>
      <c r="T6" s="22"/>
      <c r="U6" s="23"/>
      <c r="V6" s="22"/>
      <c r="W6" s="23"/>
      <c r="X6" s="22"/>
      <c r="Y6" s="23"/>
    </row>
    <row r="7" spans="1:25" ht="15.6" x14ac:dyDescent="0.3">
      <c r="A7" s="2" t="s">
        <v>5</v>
      </c>
      <c r="B7" s="22"/>
      <c r="C7" s="23"/>
      <c r="D7" s="22"/>
      <c r="E7" s="23"/>
      <c r="F7" s="22"/>
      <c r="G7" s="23"/>
      <c r="H7" s="22"/>
      <c r="I7" s="23"/>
      <c r="J7" s="22"/>
      <c r="K7" s="23"/>
      <c r="L7" s="22"/>
      <c r="M7" s="23"/>
      <c r="N7" s="22"/>
      <c r="O7" s="23"/>
      <c r="P7" s="22"/>
      <c r="Q7" s="23"/>
      <c r="R7" s="22"/>
      <c r="S7" s="23"/>
      <c r="T7" s="22"/>
      <c r="U7" s="23"/>
      <c r="V7" s="22"/>
      <c r="W7" s="23"/>
      <c r="X7" s="22"/>
      <c r="Y7" s="23"/>
    </row>
    <row r="8" spans="1:25" ht="15.6" x14ac:dyDescent="0.3">
      <c r="A8" s="2" t="s">
        <v>6</v>
      </c>
      <c r="B8" s="22"/>
      <c r="C8" s="23"/>
      <c r="D8" s="22"/>
      <c r="E8" s="23"/>
      <c r="F8" s="22"/>
      <c r="G8" s="23"/>
      <c r="H8" s="22"/>
      <c r="I8" s="23"/>
      <c r="J8" s="22"/>
      <c r="K8" s="23"/>
      <c r="L8" s="22"/>
      <c r="M8" s="23"/>
      <c r="N8" s="22"/>
      <c r="O8" s="23"/>
      <c r="P8" s="22"/>
      <c r="Q8" s="23"/>
      <c r="R8" s="22"/>
      <c r="S8" s="23"/>
      <c r="T8" s="22"/>
      <c r="U8" s="23"/>
      <c r="V8" s="22"/>
      <c r="W8" s="23"/>
      <c r="X8" s="22"/>
      <c r="Y8" s="23"/>
    </row>
    <row r="9" spans="1:25" ht="15.6" x14ac:dyDescent="0.3">
      <c r="A9" s="2" t="s">
        <v>7</v>
      </c>
      <c r="B9" s="22"/>
      <c r="C9" s="23"/>
      <c r="D9" s="22"/>
      <c r="E9" s="23"/>
      <c r="F9" s="22"/>
      <c r="G9" s="23"/>
      <c r="H9" s="22"/>
      <c r="I9" s="23"/>
      <c r="J9" s="22"/>
      <c r="K9" s="23"/>
      <c r="L9" s="22"/>
      <c r="M9" s="23"/>
      <c r="N9" s="22"/>
      <c r="O9" s="23"/>
      <c r="P9" s="22"/>
      <c r="Q9" s="23"/>
      <c r="R9" s="22"/>
      <c r="S9" s="23"/>
      <c r="T9" s="22"/>
      <c r="U9" s="23"/>
      <c r="V9" s="22"/>
      <c r="W9" s="23"/>
      <c r="X9" s="22"/>
      <c r="Y9" s="23"/>
    </row>
    <row r="10" spans="1:25" ht="16.2" thickBot="1" x14ac:dyDescent="0.35">
      <c r="A10" s="2" t="s">
        <v>8</v>
      </c>
      <c r="B10" s="24"/>
      <c r="C10" s="25"/>
      <c r="D10" s="24"/>
      <c r="E10" s="25"/>
      <c r="F10" s="24"/>
      <c r="G10" s="25"/>
      <c r="H10" s="24"/>
      <c r="I10" s="25"/>
      <c r="J10" s="24"/>
      <c r="K10" s="25"/>
      <c r="L10" s="24"/>
      <c r="M10" s="25"/>
      <c r="N10" s="24"/>
      <c r="O10" s="25"/>
      <c r="P10" s="24"/>
      <c r="Q10" s="25"/>
      <c r="R10" s="24"/>
      <c r="S10" s="25"/>
      <c r="T10" s="24"/>
      <c r="U10" s="25"/>
      <c r="V10" s="24"/>
      <c r="W10" s="25"/>
      <c r="X10" s="24"/>
      <c r="Y10" s="25"/>
    </row>
    <row r="11" spans="1:25" ht="15.6" x14ac:dyDescent="0.3">
      <c r="A11" s="2" t="s">
        <v>9</v>
      </c>
      <c r="B11" s="20" t="s">
        <v>96</v>
      </c>
      <c r="C11" s="21"/>
      <c r="D11" s="20" t="s">
        <v>97</v>
      </c>
      <c r="E11" s="21"/>
      <c r="F11" s="20" t="s">
        <v>98</v>
      </c>
      <c r="G11" s="21"/>
      <c r="H11" s="20" t="s">
        <v>99</v>
      </c>
      <c r="I11" s="21"/>
      <c r="J11" s="20" t="s">
        <v>100</v>
      </c>
      <c r="K11" s="21"/>
      <c r="L11" s="20" t="s">
        <v>101</v>
      </c>
      <c r="M11" s="21"/>
      <c r="N11" s="20" t="s">
        <v>62</v>
      </c>
      <c r="O11" s="21"/>
      <c r="P11" s="20" t="s">
        <v>17</v>
      </c>
      <c r="Q11" s="21"/>
      <c r="R11" s="20" t="s">
        <v>18</v>
      </c>
      <c r="S11" s="21"/>
      <c r="T11" s="8"/>
      <c r="U11" s="26"/>
      <c r="V11" s="8"/>
      <c r="W11" s="8"/>
      <c r="X11" s="8"/>
      <c r="Y11" s="8"/>
    </row>
    <row r="12" spans="1:25" ht="15.6" x14ac:dyDescent="0.3">
      <c r="A12" s="2" t="s">
        <v>10</v>
      </c>
      <c r="B12" s="22"/>
      <c r="C12" s="23"/>
      <c r="D12" s="22"/>
      <c r="E12" s="23"/>
      <c r="F12" s="22"/>
      <c r="G12" s="23"/>
      <c r="H12" s="22"/>
      <c r="I12" s="23"/>
      <c r="J12" s="22"/>
      <c r="K12" s="23"/>
      <c r="L12" s="22"/>
      <c r="M12" s="23"/>
      <c r="N12" s="22"/>
      <c r="O12" s="23"/>
      <c r="P12" s="22"/>
      <c r="Q12" s="23"/>
      <c r="R12" s="22"/>
      <c r="S12" s="23"/>
      <c r="T12" s="8"/>
      <c r="U12" s="26"/>
      <c r="V12" s="8"/>
      <c r="W12" s="8"/>
      <c r="X12" s="8"/>
      <c r="Y12" s="8"/>
    </row>
    <row r="13" spans="1:25" ht="15.6" x14ac:dyDescent="0.3">
      <c r="A13" s="2" t="s">
        <v>11</v>
      </c>
      <c r="B13" s="22"/>
      <c r="C13" s="23"/>
      <c r="D13" s="22"/>
      <c r="E13" s="23"/>
      <c r="F13" s="22"/>
      <c r="G13" s="23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2"/>
      <c r="S13" s="23"/>
      <c r="T13" s="8"/>
      <c r="U13" s="26"/>
      <c r="V13" s="8"/>
      <c r="W13" s="8"/>
      <c r="X13" s="8"/>
      <c r="Y13" s="8"/>
    </row>
    <row r="14" spans="1:25" ht="15.6" x14ac:dyDescent="0.3">
      <c r="A14" s="2" t="s">
        <v>12</v>
      </c>
      <c r="B14" s="22"/>
      <c r="C14" s="23"/>
      <c r="D14" s="22"/>
      <c r="E14" s="23"/>
      <c r="F14" s="22"/>
      <c r="G14" s="23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2"/>
      <c r="S14" s="23"/>
      <c r="T14" s="8"/>
      <c r="U14" s="26"/>
      <c r="V14" s="8"/>
      <c r="W14" s="8"/>
      <c r="X14" s="8"/>
      <c r="Y14" s="8"/>
    </row>
    <row r="15" spans="1:25" ht="15.6" x14ac:dyDescent="0.3">
      <c r="A15" s="2" t="s">
        <v>13</v>
      </c>
      <c r="B15" s="22"/>
      <c r="C15" s="23"/>
      <c r="D15" s="22"/>
      <c r="E15" s="23"/>
      <c r="F15" s="22"/>
      <c r="G15" s="23"/>
      <c r="H15" s="22"/>
      <c r="I15" s="23"/>
      <c r="J15" s="22"/>
      <c r="K15" s="23"/>
      <c r="L15" s="22"/>
      <c r="M15" s="23"/>
      <c r="N15" s="22"/>
      <c r="O15" s="23"/>
      <c r="P15" s="22"/>
      <c r="Q15" s="23"/>
      <c r="R15" s="22"/>
      <c r="S15" s="23"/>
      <c r="T15" s="8"/>
      <c r="U15" s="26"/>
      <c r="V15" s="8"/>
      <c r="W15" s="8"/>
      <c r="X15" s="8"/>
      <c r="Y15" s="8"/>
    </row>
    <row r="16" spans="1:25" ht="15.6" x14ac:dyDescent="0.3">
      <c r="A16" s="2" t="s">
        <v>14</v>
      </c>
      <c r="B16" s="22"/>
      <c r="C16" s="23"/>
      <c r="D16" s="22"/>
      <c r="E16" s="23"/>
      <c r="F16" s="22"/>
      <c r="G16" s="23"/>
      <c r="H16" s="22"/>
      <c r="I16" s="23"/>
      <c r="J16" s="22"/>
      <c r="K16" s="23"/>
      <c r="L16" s="22"/>
      <c r="M16" s="23"/>
      <c r="N16" s="22"/>
      <c r="O16" s="23"/>
      <c r="P16" s="22"/>
      <c r="Q16" s="23"/>
      <c r="R16" s="22"/>
      <c r="S16" s="23"/>
      <c r="T16" s="8"/>
      <c r="U16" s="26"/>
      <c r="V16" s="8"/>
      <c r="W16" s="8"/>
      <c r="X16" s="8"/>
      <c r="Y16" s="8"/>
    </row>
    <row r="17" spans="1:25" ht="15.6" x14ac:dyDescent="0.3">
      <c r="A17" s="2" t="s">
        <v>15</v>
      </c>
      <c r="B17" s="22"/>
      <c r="C17" s="23"/>
      <c r="D17" s="22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8"/>
      <c r="U17" s="26"/>
      <c r="V17" s="8"/>
      <c r="W17" s="8"/>
      <c r="X17" s="8"/>
      <c r="Y17" s="8"/>
    </row>
    <row r="18" spans="1:25" ht="16.2" thickBot="1" x14ac:dyDescent="0.35">
      <c r="A18" s="2" t="s">
        <v>16</v>
      </c>
      <c r="B18" s="24"/>
      <c r="C18" s="25"/>
      <c r="D18" s="24"/>
      <c r="E18" s="25"/>
      <c r="F18" s="24"/>
      <c r="G18" s="25"/>
      <c r="H18" s="24"/>
      <c r="I18" s="25"/>
      <c r="J18" s="24"/>
      <c r="K18" s="25"/>
      <c r="L18" s="24"/>
      <c r="M18" s="25"/>
      <c r="N18" s="24"/>
      <c r="O18" s="25"/>
      <c r="P18" s="24"/>
      <c r="Q18" s="25"/>
      <c r="R18" s="24"/>
      <c r="S18" s="25"/>
      <c r="T18" s="8"/>
      <c r="U18" s="26"/>
      <c r="V18" s="8"/>
      <c r="W18" s="8"/>
      <c r="X18" s="8"/>
      <c r="Y18" s="8"/>
    </row>
  </sheetData>
  <mergeCells count="21">
    <mergeCell ref="N11:O18"/>
    <mergeCell ref="P11:Q18"/>
    <mergeCell ref="R11:S18"/>
    <mergeCell ref="B11:C18"/>
    <mergeCell ref="D11:E18"/>
    <mergeCell ref="F11:G18"/>
    <mergeCell ref="H11:I18"/>
    <mergeCell ref="J11:K18"/>
    <mergeCell ref="L11:M18"/>
    <mergeCell ref="N3:O10"/>
    <mergeCell ref="P3:Q10"/>
    <mergeCell ref="R3:S10"/>
    <mergeCell ref="T3:U10"/>
    <mergeCell ref="V3:W10"/>
    <mergeCell ref="X3:Y10"/>
    <mergeCell ref="B3:C10"/>
    <mergeCell ref="D3:E10"/>
    <mergeCell ref="F3:G10"/>
    <mergeCell ref="H3:I10"/>
    <mergeCell ref="J3:K10"/>
    <mergeCell ref="L3:M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5F09-5907-4143-8113-9B057C596FA6}">
  <dimension ref="A1:AX38"/>
  <sheetViews>
    <sheetView zoomScale="70" zoomScaleNormal="70" workbookViewId="0">
      <selection activeCell="L36" sqref="L36"/>
    </sheetView>
  </sheetViews>
  <sheetFormatPr defaultRowHeight="14.4" x14ac:dyDescent="0.3"/>
  <cols>
    <col min="1" max="1" width="13.88671875" style="28" customWidth="1"/>
    <col min="2" max="2" width="13.88671875" style="29" customWidth="1"/>
    <col min="5" max="5" width="13.6640625" style="28" customWidth="1"/>
    <col min="34" max="34" width="9.109375" customWidth="1"/>
  </cols>
  <sheetData>
    <row r="1" spans="1:50" x14ac:dyDescent="0.3">
      <c r="C1" s="1" t="s">
        <v>0</v>
      </c>
    </row>
    <row r="3" spans="1:50" x14ac:dyDescent="0.3">
      <c r="C3" s="1" t="s">
        <v>102</v>
      </c>
    </row>
    <row r="4" spans="1:50" x14ac:dyDescent="0.3">
      <c r="C4" s="19" t="s">
        <v>19</v>
      </c>
      <c r="D4" s="19"/>
      <c r="F4" s="9"/>
      <c r="G4" s="19" t="s">
        <v>21</v>
      </c>
      <c r="H4" s="19"/>
      <c r="I4" s="9"/>
      <c r="J4" s="9"/>
      <c r="K4" s="19" t="s">
        <v>22</v>
      </c>
      <c r="L4" s="19"/>
      <c r="M4" s="9"/>
      <c r="N4" s="9"/>
      <c r="O4" s="19" t="s">
        <v>23</v>
      </c>
      <c r="P4" s="19"/>
      <c r="Q4" s="9"/>
      <c r="R4" s="9"/>
      <c r="S4" s="19" t="s">
        <v>24</v>
      </c>
      <c r="T4" s="19"/>
      <c r="U4" s="9"/>
      <c r="V4" s="9"/>
      <c r="W4" s="19" t="s">
        <v>25</v>
      </c>
      <c r="X4" s="19"/>
      <c r="Y4" s="9"/>
      <c r="Z4" s="9"/>
      <c r="AA4" s="19" t="s">
        <v>26</v>
      </c>
      <c r="AB4" s="19"/>
      <c r="AC4" s="9"/>
      <c r="AD4" s="9"/>
      <c r="AE4" s="19" t="s">
        <v>27</v>
      </c>
      <c r="AF4" s="19"/>
      <c r="AG4" s="9"/>
      <c r="AH4" s="9"/>
      <c r="AI4" s="19" t="s">
        <v>28</v>
      </c>
      <c r="AJ4" s="19"/>
      <c r="AK4" s="9"/>
      <c r="AL4" s="9"/>
      <c r="AM4" s="19" t="s">
        <v>29</v>
      </c>
      <c r="AN4" s="19"/>
      <c r="AO4" s="9"/>
      <c r="AP4" s="9"/>
      <c r="AQ4" s="19" t="s">
        <v>30</v>
      </c>
      <c r="AR4" s="19"/>
      <c r="AS4" s="9"/>
      <c r="AT4" s="9"/>
      <c r="AU4" s="19" t="s">
        <v>31</v>
      </c>
      <c r="AV4" s="19"/>
      <c r="AW4" s="9"/>
      <c r="AX4" s="9"/>
    </row>
    <row r="5" spans="1:50" s="1" customFormat="1" x14ac:dyDescent="0.3">
      <c r="A5" s="29" t="s">
        <v>103</v>
      </c>
      <c r="B5" s="29"/>
      <c r="C5" s="1">
        <v>1</v>
      </c>
      <c r="D5" s="1">
        <v>2</v>
      </c>
      <c r="E5" s="29" t="s">
        <v>104</v>
      </c>
      <c r="F5" s="1" t="s">
        <v>41</v>
      </c>
      <c r="G5" s="1">
        <v>3</v>
      </c>
      <c r="H5" s="1">
        <v>4</v>
      </c>
      <c r="I5" s="29" t="s">
        <v>104</v>
      </c>
      <c r="J5" s="1" t="s">
        <v>41</v>
      </c>
      <c r="K5" s="1">
        <v>5</v>
      </c>
      <c r="L5" s="1">
        <v>6</v>
      </c>
      <c r="M5" s="29" t="s">
        <v>104</v>
      </c>
      <c r="N5" s="1" t="s">
        <v>41</v>
      </c>
      <c r="O5" s="1">
        <v>7</v>
      </c>
      <c r="P5" s="1">
        <v>8</v>
      </c>
      <c r="Q5" s="29" t="s">
        <v>104</v>
      </c>
      <c r="R5" s="1" t="s">
        <v>41</v>
      </c>
      <c r="S5" s="1">
        <v>9</v>
      </c>
      <c r="T5" s="1">
        <v>10</v>
      </c>
      <c r="U5" s="29" t="s">
        <v>104</v>
      </c>
      <c r="V5" s="1" t="s">
        <v>41</v>
      </c>
      <c r="W5" s="1">
        <v>11</v>
      </c>
      <c r="X5" s="1">
        <v>12</v>
      </c>
      <c r="Y5" s="29" t="s">
        <v>104</v>
      </c>
      <c r="Z5" s="1" t="s">
        <v>41</v>
      </c>
      <c r="AA5" s="1">
        <v>13</v>
      </c>
      <c r="AB5" s="1">
        <v>14</v>
      </c>
      <c r="AC5" s="29" t="s">
        <v>104</v>
      </c>
      <c r="AD5" s="1" t="s">
        <v>41</v>
      </c>
      <c r="AE5" s="1">
        <v>15</v>
      </c>
      <c r="AF5" s="1">
        <v>16</v>
      </c>
      <c r="AG5" s="29" t="s">
        <v>104</v>
      </c>
      <c r="AH5" s="1" t="s">
        <v>41</v>
      </c>
      <c r="AI5" s="1">
        <v>17</v>
      </c>
      <c r="AJ5" s="1">
        <v>18</v>
      </c>
      <c r="AK5" s="29" t="s">
        <v>104</v>
      </c>
      <c r="AL5" s="1" t="s">
        <v>41</v>
      </c>
      <c r="AM5" s="1">
        <v>19</v>
      </c>
      <c r="AN5" s="1">
        <v>20</v>
      </c>
      <c r="AO5" s="29" t="s">
        <v>104</v>
      </c>
      <c r="AP5" s="1" t="s">
        <v>41</v>
      </c>
      <c r="AQ5" s="1">
        <v>21</v>
      </c>
      <c r="AR5" s="1">
        <v>22</v>
      </c>
      <c r="AS5" s="29" t="s">
        <v>104</v>
      </c>
      <c r="AT5" s="1" t="s">
        <v>41</v>
      </c>
      <c r="AU5" s="1">
        <v>23</v>
      </c>
      <c r="AV5" s="1">
        <v>24</v>
      </c>
      <c r="AW5" s="29" t="s">
        <v>104</v>
      </c>
      <c r="AX5" s="1" t="s">
        <v>41</v>
      </c>
    </row>
    <row r="6" spans="1:50" x14ac:dyDescent="0.3">
      <c r="A6" s="28">
        <v>8</v>
      </c>
      <c r="B6" s="29" t="s">
        <v>1</v>
      </c>
      <c r="C6">
        <v>42.24</v>
      </c>
      <c r="D6">
        <v>35.68</v>
      </c>
      <c r="E6" s="28">
        <f>AVERAGE(C6:D6)</f>
        <v>38.96</v>
      </c>
      <c r="F6">
        <f>_xlfn.STDEV.S(C6:D6)/AVERAGE(C6:D6)*100</f>
        <v>11.906110073366923</v>
      </c>
      <c r="G6">
        <v>25.95</v>
      </c>
      <c r="H6">
        <v>16.899999999999999</v>
      </c>
      <c r="I6" s="28">
        <f>AVERAGE(G6:H6)</f>
        <v>21.424999999999997</v>
      </c>
      <c r="J6">
        <f>_xlfn.STDEV.S(G6:H6)/AVERAGE(G6:H6)*100</f>
        <v>29.86845446785653</v>
      </c>
      <c r="K6">
        <v>19.09</v>
      </c>
      <c r="L6">
        <v>27.97</v>
      </c>
      <c r="M6" s="28">
        <f>AVERAGE(K6:L6)</f>
        <v>23.53</v>
      </c>
      <c r="N6">
        <f>_xlfn.STDEV.S(K6:L6)/AVERAGE(K6:L6)*100</f>
        <v>26.685542783410593</v>
      </c>
      <c r="O6">
        <v>78.44</v>
      </c>
      <c r="P6">
        <v>65.67</v>
      </c>
      <c r="Q6" s="28">
        <f>AVERAGE(O6:P6)</f>
        <v>72.055000000000007</v>
      </c>
      <c r="R6">
        <f>_xlfn.STDEV.S(O6:P6)/AVERAGE(O6:P6)*100</f>
        <v>12.531751572759987</v>
      </c>
      <c r="S6">
        <v>52.39</v>
      </c>
      <c r="T6">
        <v>57.86</v>
      </c>
      <c r="U6" s="28">
        <f>AVERAGE(S6:T6)</f>
        <v>55.125</v>
      </c>
      <c r="V6">
        <f>_xlfn.STDEV.S(S6:T6)/AVERAGE(S6:T6)*100</f>
        <v>7.0165516427944024</v>
      </c>
      <c r="W6">
        <v>34.72</v>
      </c>
      <c r="X6">
        <v>15.04</v>
      </c>
      <c r="Y6" s="28">
        <f>AVERAGE(W6:X6)</f>
        <v>24.88</v>
      </c>
      <c r="Z6">
        <f>_xlfn.STDEV.S(W6:X6)/AVERAGE(W6:X6)*100</f>
        <v>55.931919026331421</v>
      </c>
      <c r="AA6">
        <v>52.74</v>
      </c>
      <c r="AB6">
        <v>55.7</v>
      </c>
      <c r="AC6" s="28">
        <f>AVERAGE(AA6:AB6)</f>
        <v>54.22</v>
      </c>
      <c r="AD6">
        <f>_xlfn.STDEV.S(AA6:AB6)/AVERAGE(AA6:AB6)*100</f>
        <v>3.8602657180232045</v>
      </c>
      <c r="AE6">
        <v>43.17</v>
      </c>
      <c r="AF6">
        <v>39.89</v>
      </c>
      <c r="AG6" s="28">
        <f>AVERAGE(AE6:AF6)</f>
        <v>41.53</v>
      </c>
      <c r="AH6">
        <f>_xlfn.STDEV.S(AE6:AF6)/AVERAGE(AE6:AF6)*100</f>
        <v>5.5846622737584308</v>
      </c>
      <c r="AI6">
        <v>21.03</v>
      </c>
      <c r="AJ6">
        <v>20.88</v>
      </c>
      <c r="AK6" s="28">
        <f>AVERAGE(AI6:AJ6)</f>
        <v>20.954999999999998</v>
      </c>
      <c r="AL6">
        <f>_xlfn.STDEV.S(AI6:AJ6)/AVERAGE(AI6:AJ6)*100</f>
        <v>0.50616090278207415</v>
      </c>
      <c r="AM6">
        <v>54.72</v>
      </c>
      <c r="AN6">
        <v>36.33</v>
      </c>
      <c r="AO6" s="28">
        <f>AVERAGE(AM6:AN6)</f>
        <v>45.524999999999999</v>
      </c>
      <c r="AP6">
        <f>_xlfn.STDEV.S(AM6:AN6)/AVERAGE(AM6:AN6)*100</f>
        <v>28.563852182362687</v>
      </c>
      <c r="AQ6">
        <v>61.57</v>
      </c>
      <c r="AR6">
        <v>62.71</v>
      </c>
      <c r="AS6" s="28">
        <f>AVERAGE(AQ6:AR6)</f>
        <v>62.14</v>
      </c>
      <c r="AT6">
        <f>_xlfn.STDEV.S(AQ6:AR6)/AVERAGE(AQ6:AR6)*100</f>
        <v>1.2972348415717163</v>
      </c>
      <c r="AU6">
        <v>1.42</v>
      </c>
      <c r="AV6">
        <v>5.66</v>
      </c>
      <c r="AW6" s="28">
        <f>AVERAGE(AU6:AV6)</f>
        <v>3.54</v>
      </c>
      <c r="AX6">
        <f>_xlfn.STDEV.S(AU6:AV6)/AVERAGE(AU6:AV6)*100</f>
        <v>84.693015599744655</v>
      </c>
    </row>
    <row r="7" spans="1:50" x14ac:dyDescent="0.3">
      <c r="A7" s="28">
        <f>A6*3</f>
        <v>24</v>
      </c>
      <c r="B7" s="29" t="s">
        <v>2</v>
      </c>
      <c r="C7">
        <v>65.22</v>
      </c>
      <c r="D7">
        <v>64.430000000000007</v>
      </c>
      <c r="E7" s="28">
        <f t="shared" ref="E7:E13" si="0">AVERAGE(C7:D7)</f>
        <v>64.825000000000003</v>
      </c>
      <c r="F7">
        <f t="shared" ref="F7:F13" si="1">_xlfn.STDEV.S(C7:D7)/AVERAGE(C7:D7)*100</f>
        <v>0.86172673681043865</v>
      </c>
      <c r="G7">
        <v>51.84</v>
      </c>
      <c r="H7">
        <v>46.8</v>
      </c>
      <c r="I7" s="28">
        <f t="shared" ref="I7:I13" si="2">AVERAGE(G7:H7)</f>
        <v>49.32</v>
      </c>
      <c r="J7">
        <f t="shared" ref="J7:J13" si="3">_xlfn.STDEV.S(G7:H7)/AVERAGE(G7:H7)*100</f>
        <v>7.2259087128552393</v>
      </c>
      <c r="K7">
        <v>77.37</v>
      </c>
      <c r="L7">
        <v>64.5</v>
      </c>
      <c r="M7" s="28">
        <f t="shared" ref="M7:M13" si="4">AVERAGE(K7:L7)</f>
        <v>70.935000000000002</v>
      </c>
      <c r="N7">
        <f t="shared" ref="N7:N13" si="5">_xlfn.STDEV.S(K7:L7)/AVERAGE(K7:L7)*100</f>
        <v>12.829300449525437</v>
      </c>
      <c r="O7">
        <v>79.69</v>
      </c>
      <c r="P7">
        <v>78.040000000000006</v>
      </c>
      <c r="Q7" s="28">
        <f t="shared" ref="Q7:Q13" si="6">AVERAGE(O7:P7)</f>
        <v>78.865000000000009</v>
      </c>
      <c r="R7">
        <f t="shared" ref="R7:R13" si="7">_xlfn.STDEV.S(O7:P7)/AVERAGE(O7:P7)*100</f>
        <v>1.4793966765457391</v>
      </c>
      <c r="S7">
        <v>70.209999999999994</v>
      </c>
      <c r="T7">
        <v>69.84</v>
      </c>
      <c r="U7" s="28">
        <f t="shared" ref="U7:U13" si="8">AVERAGE(S7:T7)</f>
        <v>70.025000000000006</v>
      </c>
      <c r="V7">
        <f t="shared" ref="V7:V13" si="9">_xlfn.STDEV.S(S7:T7)/AVERAGE(S7:T7)*100</f>
        <v>0.37362300469691645</v>
      </c>
      <c r="W7">
        <v>75.56</v>
      </c>
      <c r="X7">
        <v>75.25</v>
      </c>
      <c r="Y7" s="28">
        <f t="shared" ref="Y7:Y13" si="10">AVERAGE(W7:X7)</f>
        <v>75.405000000000001</v>
      </c>
      <c r="Z7">
        <f t="shared" ref="Z7:Z13" si="11">_xlfn.STDEV.S(W7:X7)/AVERAGE(W7:X7)*100</f>
        <v>0.29070101739650067</v>
      </c>
      <c r="AA7">
        <v>81.680000000000007</v>
      </c>
      <c r="AB7">
        <v>76.69</v>
      </c>
      <c r="AC7" s="28">
        <f t="shared" ref="AC7:AC13" si="12">AVERAGE(AA7:AB7)</f>
        <v>79.185000000000002</v>
      </c>
      <c r="AD7">
        <f t="shared" ref="AD7:AD13" si="13">_xlfn.STDEV.S(AA7:AB7)/AVERAGE(AA7:AB7)*100</f>
        <v>4.4559737805403534</v>
      </c>
      <c r="AE7">
        <v>83.47</v>
      </c>
      <c r="AF7">
        <v>76.63</v>
      </c>
      <c r="AG7" s="28">
        <f t="shared" ref="AG7:AG13" si="14">AVERAGE(AE7:AF7)</f>
        <v>80.05</v>
      </c>
      <c r="AH7">
        <f t="shared" ref="AH7:AH13" si="15">_xlfn.STDEV.S(AE7:AF7)/AVERAGE(AE7:AF7)*100</f>
        <v>6.0419867374340877</v>
      </c>
      <c r="AI7">
        <v>72.989999999999995</v>
      </c>
      <c r="AJ7">
        <v>69.260000000000005</v>
      </c>
      <c r="AK7" s="28">
        <f t="shared" ref="AK7:AK13" si="16">AVERAGE(AI7:AJ7)</f>
        <v>71.125</v>
      </c>
      <c r="AL7">
        <f t="shared" ref="AL7:AL13" si="17">_xlfn.STDEV.S(AI7:AJ7)/AVERAGE(AI7:AJ7)*100</f>
        <v>3.7082717663631843</v>
      </c>
      <c r="AM7">
        <v>47.24</v>
      </c>
      <c r="AN7">
        <v>65.87</v>
      </c>
      <c r="AO7" s="28">
        <f t="shared" ref="AO7:AO13" si="18">AVERAGE(AM7:AN7)</f>
        <v>56.555000000000007</v>
      </c>
      <c r="AP7">
        <f t="shared" ref="AP7:AP13" si="19">_xlfn.STDEV.S(AM7:AN7)/AVERAGE(AM7:AN7)*100</f>
        <v>23.293076356653426</v>
      </c>
      <c r="AQ7">
        <v>75.61</v>
      </c>
      <c r="AR7">
        <v>68.180000000000007</v>
      </c>
      <c r="AS7" s="28">
        <f t="shared" ref="AS7:AS13" si="20">AVERAGE(AQ7:AR7)</f>
        <v>71.89500000000001</v>
      </c>
      <c r="AT7">
        <f t="shared" ref="AT7:AT13" si="21">_xlfn.STDEV.S(AQ7:AR7)/AVERAGE(AQ7:AR7)*100</f>
        <v>7.3076060702636374</v>
      </c>
      <c r="AU7">
        <v>38.950000000000003</v>
      </c>
      <c r="AV7">
        <v>47.16</v>
      </c>
      <c r="AW7" s="28">
        <f t="shared" ref="AW7:AW13" si="22">AVERAGE(AU7:AV7)</f>
        <v>43.055</v>
      </c>
      <c r="AX7">
        <f t="shared" ref="AX7:AX13" si="23">_xlfn.STDEV.S(AU7:AV7)/AVERAGE(AU7:AV7)*100</f>
        <v>13.483559803835909</v>
      </c>
    </row>
    <row r="8" spans="1:50" x14ac:dyDescent="0.3">
      <c r="A8" s="28">
        <f t="shared" ref="A8:A13" si="24">A7*3</f>
        <v>72</v>
      </c>
      <c r="B8" s="29" t="s">
        <v>3</v>
      </c>
      <c r="C8">
        <v>76.09</v>
      </c>
      <c r="D8">
        <v>74.61</v>
      </c>
      <c r="E8" s="28">
        <f t="shared" si="0"/>
        <v>75.349999999999994</v>
      </c>
      <c r="F8">
        <f t="shared" si="1"/>
        <v>1.388875960392957</v>
      </c>
      <c r="G8">
        <v>62.98</v>
      </c>
      <c r="H8">
        <v>61.79</v>
      </c>
      <c r="I8" s="28">
        <f t="shared" si="2"/>
        <v>62.384999999999998</v>
      </c>
      <c r="J8">
        <f t="shared" si="3"/>
        <v>1.3488131275338462</v>
      </c>
      <c r="K8">
        <v>75.19</v>
      </c>
      <c r="L8">
        <v>77.180000000000007</v>
      </c>
      <c r="M8" s="28">
        <f t="shared" si="4"/>
        <v>76.185000000000002</v>
      </c>
      <c r="N8">
        <f t="shared" si="5"/>
        <v>1.8470072777597113</v>
      </c>
      <c r="O8">
        <v>80.739999999999995</v>
      </c>
      <c r="P8">
        <v>85.92</v>
      </c>
      <c r="Q8" s="28">
        <f t="shared" si="6"/>
        <v>83.33</v>
      </c>
      <c r="R8">
        <f t="shared" si="7"/>
        <v>4.3955515739185422</v>
      </c>
      <c r="S8">
        <v>83.74</v>
      </c>
      <c r="T8">
        <v>85.36</v>
      </c>
      <c r="U8" s="28">
        <f t="shared" si="8"/>
        <v>84.55</v>
      </c>
      <c r="V8">
        <f t="shared" si="9"/>
        <v>1.3548349917471438</v>
      </c>
      <c r="W8">
        <v>80.95</v>
      </c>
      <c r="X8">
        <v>80.87</v>
      </c>
      <c r="Y8" s="28">
        <f t="shared" si="10"/>
        <v>80.91</v>
      </c>
      <c r="Z8">
        <f t="shared" si="11"/>
        <v>6.9915390551134091E-2</v>
      </c>
      <c r="AA8">
        <v>89.77</v>
      </c>
      <c r="AB8">
        <v>82.77</v>
      </c>
      <c r="AC8" s="28">
        <f t="shared" si="12"/>
        <v>86.27</v>
      </c>
      <c r="AD8">
        <f t="shared" si="13"/>
        <v>5.737507207958541</v>
      </c>
      <c r="AE8">
        <v>78.09</v>
      </c>
      <c r="AF8">
        <v>89.71</v>
      </c>
      <c r="AG8" s="28">
        <f t="shared" si="14"/>
        <v>83.9</v>
      </c>
      <c r="AH8">
        <f t="shared" si="15"/>
        <v>9.7933024998661224</v>
      </c>
      <c r="AI8">
        <v>80.900000000000006</v>
      </c>
      <c r="AJ8">
        <v>82.05</v>
      </c>
      <c r="AK8" s="28">
        <f t="shared" si="16"/>
        <v>81.474999999999994</v>
      </c>
      <c r="AL8">
        <f t="shared" si="17"/>
        <v>0.9980641894624408</v>
      </c>
      <c r="AM8">
        <v>84.32</v>
      </c>
      <c r="AN8">
        <v>82.54</v>
      </c>
      <c r="AO8" s="28">
        <f t="shared" si="18"/>
        <v>83.43</v>
      </c>
      <c r="AP8">
        <f t="shared" si="19"/>
        <v>1.5086300737289287</v>
      </c>
      <c r="AQ8">
        <v>82.19</v>
      </c>
      <c r="AR8">
        <v>84.38</v>
      </c>
      <c r="AS8" s="28">
        <f t="shared" si="20"/>
        <v>83.284999999999997</v>
      </c>
      <c r="AT8">
        <f t="shared" si="21"/>
        <v>1.8593550468854385</v>
      </c>
      <c r="AU8">
        <v>70.14</v>
      </c>
      <c r="AV8">
        <v>73.28</v>
      </c>
      <c r="AW8" s="28">
        <f t="shared" si="22"/>
        <v>71.710000000000008</v>
      </c>
      <c r="AX8">
        <f t="shared" si="23"/>
        <v>3.0962422157659453</v>
      </c>
    </row>
    <row r="9" spans="1:50" x14ac:dyDescent="0.3">
      <c r="A9" s="28">
        <f t="shared" si="24"/>
        <v>216</v>
      </c>
      <c r="B9" s="29" t="s">
        <v>4</v>
      </c>
      <c r="C9">
        <v>76.849999999999994</v>
      </c>
      <c r="D9">
        <v>74.650000000000006</v>
      </c>
      <c r="E9" s="28">
        <f t="shared" si="0"/>
        <v>75.75</v>
      </c>
      <c r="F9">
        <f t="shared" si="1"/>
        <v>2.0536434569114146</v>
      </c>
      <c r="G9">
        <v>70.88</v>
      </c>
      <c r="H9">
        <v>76.89</v>
      </c>
      <c r="I9" s="28">
        <f t="shared" si="2"/>
        <v>73.884999999999991</v>
      </c>
      <c r="J9">
        <f t="shared" si="3"/>
        <v>5.7517923190514377</v>
      </c>
      <c r="K9">
        <v>82.01</v>
      </c>
      <c r="L9">
        <v>84.05</v>
      </c>
      <c r="M9" s="28">
        <f t="shared" si="4"/>
        <v>83.03</v>
      </c>
      <c r="N9">
        <f t="shared" si="5"/>
        <v>1.737321249693546</v>
      </c>
      <c r="O9">
        <v>87.31</v>
      </c>
      <c r="P9">
        <v>86.51</v>
      </c>
      <c r="Q9" s="28">
        <f t="shared" si="6"/>
        <v>86.91</v>
      </c>
      <c r="R9">
        <f t="shared" si="7"/>
        <v>0.6508864629492993</v>
      </c>
      <c r="S9">
        <v>84.53</v>
      </c>
      <c r="T9">
        <v>80.760000000000005</v>
      </c>
      <c r="U9" s="28">
        <f t="shared" si="8"/>
        <v>82.64500000000001</v>
      </c>
      <c r="V9">
        <f t="shared" si="9"/>
        <v>3.2255944885634715</v>
      </c>
      <c r="W9">
        <v>82.66</v>
      </c>
      <c r="X9">
        <v>87.09</v>
      </c>
      <c r="Y9" s="28">
        <f t="shared" si="10"/>
        <v>84.875</v>
      </c>
      <c r="Z9">
        <f t="shared" si="11"/>
        <v>3.6907016679309694</v>
      </c>
      <c r="AA9">
        <v>91.89</v>
      </c>
      <c r="AB9">
        <v>87.62</v>
      </c>
      <c r="AC9" s="28">
        <f t="shared" si="12"/>
        <v>89.754999999999995</v>
      </c>
      <c r="AD9">
        <f t="shared" si="13"/>
        <v>3.363986358048638</v>
      </c>
      <c r="AE9">
        <v>84.86</v>
      </c>
      <c r="AF9">
        <v>87.56</v>
      </c>
      <c r="AG9" s="28">
        <f t="shared" si="14"/>
        <v>86.210000000000008</v>
      </c>
      <c r="AH9">
        <f t="shared" si="15"/>
        <v>2.2145787138425703</v>
      </c>
      <c r="AI9">
        <v>81.39</v>
      </c>
      <c r="AJ9">
        <v>82.87</v>
      </c>
      <c r="AK9" s="28">
        <f t="shared" si="16"/>
        <v>82.13</v>
      </c>
      <c r="AL9">
        <f t="shared" si="17"/>
        <v>1.2742214004092209</v>
      </c>
      <c r="AM9">
        <v>84.07</v>
      </c>
      <c r="AN9">
        <v>88.51</v>
      </c>
      <c r="AO9" s="28">
        <f t="shared" si="18"/>
        <v>86.289999999999992</v>
      </c>
      <c r="AP9">
        <f t="shared" si="19"/>
        <v>3.6383753719646306</v>
      </c>
      <c r="AQ9">
        <v>81.53</v>
      </c>
      <c r="AR9">
        <v>81.36</v>
      </c>
      <c r="AS9" s="28">
        <f t="shared" si="20"/>
        <v>81.444999999999993</v>
      </c>
      <c r="AT9">
        <f t="shared" si="21"/>
        <v>0.14759426950913412</v>
      </c>
      <c r="AU9">
        <v>73.13</v>
      </c>
      <c r="AV9">
        <v>78.02</v>
      </c>
      <c r="AW9" s="28">
        <f t="shared" si="22"/>
        <v>75.574999999999989</v>
      </c>
      <c r="AX9">
        <f t="shared" si="23"/>
        <v>4.5752592259374376</v>
      </c>
    </row>
    <row r="10" spans="1:50" x14ac:dyDescent="0.3">
      <c r="A10" s="28">
        <f t="shared" si="24"/>
        <v>648</v>
      </c>
      <c r="B10" s="29" t="s">
        <v>5</v>
      </c>
      <c r="C10">
        <v>72.45</v>
      </c>
      <c r="D10">
        <v>71.709999999999994</v>
      </c>
      <c r="E10" s="28">
        <f t="shared" si="0"/>
        <v>72.08</v>
      </c>
      <c r="F10">
        <f t="shared" si="1"/>
        <v>0.72594203395956092</v>
      </c>
      <c r="G10">
        <v>73.260000000000005</v>
      </c>
      <c r="H10">
        <v>76.959999999999994</v>
      </c>
      <c r="I10" s="28">
        <f t="shared" si="2"/>
        <v>75.11</v>
      </c>
      <c r="J10">
        <f t="shared" si="3"/>
        <v>3.4832846363869234</v>
      </c>
      <c r="K10">
        <v>85.22</v>
      </c>
      <c r="L10">
        <v>85.37</v>
      </c>
      <c r="M10" s="28">
        <f t="shared" si="4"/>
        <v>85.295000000000002</v>
      </c>
      <c r="N10">
        <f t="shared" si="5"/>
        <v>0.12435197511927562</v>
      </c>
      <c r="O10">
        <v>82.27</v>
      </c>
      <c r="P10">
        <v>84.97</v>
      </c>
      <c r="Q10" s="28">
        <f t="shared" si="6"/>
        <v>83.62</v>
      </c>
      <c r="R10">
        <f t="shared" si="7"/>
        <v>2.283171859846544</v>
      </c>
      <c r="S10">
        <v>83.41</v>
      </c>
      <c r="T10">
        <v>89.03</v>
      </c>
      <c r="U10" s="28">
        <f t="shared" si="8"/>
        <v>86.22</v>
      </c>
      <c r="V10">
        <f t="shared" si="9"/>
        <v>4.6090699492790543</v>
      </c>
      <c r="W10">
        <v>87.42</v>
      </c>
      <c r="X10">
        <v>87.99</v>
      </c>
      <c r="Y10" s="28">
        <f t="shared" si="10"/>
        <v>87.704999999999998</v>
      </c>
      <c r="Z10">
        <f t="shared" si="11"/>
        <v>0.45955289353665957</v>
      </c>
      <c r="AA10">
        <v>90.76</v>
      </c>
      <c r="AB10">
        <v>91.18</v>
      </c>
      <c r="AC10" s="28">
        <f t="shared" si="12"/>
        <v>90.97</v>
      </c>
      <c r="AD10">
        <f t="shared" si="13"/>
        <v>0.32646460162509749</v>
      </c>
      <c r="AE10">
        <v>89.37</v>
      </c>
      <c r="AF10">
        <v>87.78</v>
      </c>
      <c r="AG10" s="28">
        <f t="shared" si="14"/>
        <v>88.575000000000003</v>
      </c>
      <c r="AH10">
        <f t="shared" si="15"/>
        <v>1.2693195394711971</v>
      </c>
      <c r="AI10">
        <v>88.64</v>
      </c>
      <c r="AJ10">
        <v>86.69</v>
      </c>
      <c r="AK10" s="28">
        <f t="shared" si="16"/>
        <v>87.664999999999992</v>
      </c>
      <c r="AL10">
        <f t="shared" si="17"/>
        <v>1.5728719823347628</v>
      </c>
      <c r="AM10">
        <v>84.4</v>
      </c>
      <c r="AN10">
        <v>89.05</v>
      </c>
      <c r="AO10" s="28">
        <f t="shared" si="18"/>
        <v>86.724999999999994</v>
      </c>
      <c r="AP10">
        <f t="shared" si="19"/>
        <v>3.7913479763821734</v>
      </c>
      <c r="AQ10">
        <v>86.92</v>
      </c>
      <c r="AR10">
        <v>84.56</v>
      </c>
      <c r="AS10" s="28">
        <f t="shared" si="20"/>
        <v>85.740000000000009</v>
      </c>
      <c r="AT10">
        <f t="shared" si="21"/>
        <v>1.9463167758342101</v>
      </c>
      <c r="AU10">
        <v>80.599999999999994</v>
      </c>
      <c r="AV10">
        <v>77.06</v>
      </c>
      <c r="AW10" s="28">
        <f t="shared" si="22"/>
        <v>78.83</v>
      </c>
      <c r="AX10">
        <f t="shared" si="23"/>
        <v>3.1753875496643063</v>
      </c>
    </row>
    <row r="11" spans="1:50" x14ac:dyDescent="0.3">
      <c r="A11" s="28">
        <f t="shared" si="24"/>
        <v>1944</v>
      </c>
      <c r="B11" s="29" t="s">
        <v>6</v>
      </c>
      <c r="C11">
        <v>75.489999999999995</v>
      </c>
      <c r="D11">
        <v>75.5</v>
      </c>
      <c r="E11" s="28">
        <f t="shared" si="0"/>
        <v>75.495000000000005</v>
      </c>
      <c r="F11">
        <f t="shared" si="1"/>
        <v>9.3662730139334946E-3</v>
      </c>
      <c r="G11">
        <v>73.75</v>
      </c>
      <c r="H11">
        <v>80.52</v>
      </c>
      <c r="I11" s="28">
        <f t="shared" si="2"/>
        <v>77.134999999999991</v>
      </c>
      <c r="J11">
        <f t="shared" si="3"/>
        <v>6.2061488411653913</v>
      </c>
      <c r="K11">
        <v>87</v>
      </c>
      <c r="L11">
        <v>82.76</v>
      </c>
      <c r="M11" s="28">
        <f t="shared" si="4"/>
        <v>84.88</v>
      </c>
      <c r="N11">
        <f t="shared" si="5"/>
        <v>3.5322016402343994</v>
      </c>
      <c r="O11">
        <v>85.51</v>
      </c>
      <c r="P11">
        <v>88.37</v>
      </c>
      <c r="Q11" s="28">
        <f t="shared" si="6"/>
        <v>86.94</v>
      </c>
      <c r="R11">
        <f t="shared" si="7"/>
        <v>2.3261161653939793</v>
      </c>
      <c r="S11">
        <v>88.14</v>
      </c>
      <c r="T11">
        <v>85.69</v>
      </c>
      <c r="U11" s="28">
        <f t="shared" si="8"/>
        <v>86.914999999999992</v>
      </c>
      <c r="V11">
        <f t="shared" si="9"/>
        <v>1.993225120988372</v>
      </c>
      <c r="W11">
        <v>86.71</v>
      </c>
      <c r="X11">
        <v>86.19</v>
      </c>
      <c r="Y11" s="28">
        <f t="shared" si="10"/>
        <v>86.449999999999989</v>
      </c>
      <c r="Z11">
        <f t="shared" si="11"/>
        <v>0.42532738717987506</v>
      </c>
      <c r="AA11">
        <v>90.89</v>
      </c>
      <c r="AB11">
        <v>88.74</v>
      </c>
      <c r="AC11" s="28">
        <f t="shared" si="12"/>
        <v>89.814999999999998</v>
      </c>
      <c r="AD11">
        <f t="shared" si="13"/>
        <v>1.6926789284095991</v>
      </c>
      <c r="AE11">
        <v>89.11</v>
      </c>
      <c r="AF11">
        <v>93.13</v>
      </c>
      <c r="AG11" s="28">
        <f t="shared" si="14"/>
        <v>91.12</v>
      </c>
      <c r="AH11">
        <f t="shared" si="15"/>
        <v>3.1195887405288829</v>
      </c>
      <c r="AI11">
        <v>90.25</v>
      </c>
      <c r="AJ11">
        <v>90.43</v>
      </c>
      <c r="AK11" s="28">
        <f t="shared" si="16"/>
        <v>90.34</v>
      </c>
      <c r="AL11">
        <f t="shared" si="17"/>
        <v>0.14088910849411487</v>
      </c>
      <c r="AM11">
        <v>85.22</v>
      </c>
      <c r="AN11">
        <v>89.2</v>
      </c>
      <c r="AO11" s="28">
        <f t="shared" si="18"/>
        <v>87.210000000000008</v>
      </c>
      <c r="AP11">
        <f t="shared" si="19"/>
        <v>3.2270209713593188</v>
      </c>
      <c r="AQ11">
        <v>86.31</v>
      </c>
      <c r="AR11">
        <v>87.32</v>
      </c>
      <c r="AS11" s="28">
        <f t="shared" si="20"/>
        <v>86.814999999999998</v>
      </c>
      <c r="AT11">
        <f t="shared" si="21"/>
        <v>0.8226433784465893</v>
      </c>
      <c r="AU11">
        <v>85.17</v>
      </c>
      <c r="AV11">
        <v>84.95</v>
      </c>
      <c r="AW11" s="28">
        <f t="shared" si="22"/>
        <v>85.06</v>
      </c>
      <c r="AX11">
        <f t="shared" si="23"/>
        <v>0.18288677622976682</v>
      </c>
    </row>
    <row r="12" spans="1:50" x14ac:dyDescent="0.3">
      <c r="A12" s="28">
        <f t="shared" si="24"/>
        <v>5832</v>
      </c>
      <c r="B12" s="29" t="s">
        <v>7</v>
      </c>
      <c r="C12">
        <v>79.180000000000007</v>
      </c>
      <c r="D12">
        <v>69.03</v>
      </c>
      <c r="E12" s="28">
        <f t="shared" si="0"/>
        <v>74.105000000000004</v>
      </c>
      <c r="F12">
        <f t="shared" si="1"/>
        <v>9.6850871453255003</v>
      </c>
      <c r="G12">
        <v>77.209999999999994</v>
      </c>
      <c r="H12">
        <v>81.42</v>
      </c>
      <c r="I12" s="28">
        <f t="shared" si="2"/>
        <v>79.314999999999998</v>
      </c>
      <c r="J12">
        <f t="shared" si="3"/>
        <v>3.7532869555511197</v>
      </c>
      <c r="K12">
        <v>86.48</v>
      </c>
      <c r="L12">
        <v>87.57</v>
      </c>
      <c r="M12" s="28">
        <f t="shared" si="4"/>
        <v>87.025000000000006</v>
      </c>
      <c r="N12">
        <f t="shared" si="5"/>
        <v>0.88566089226467004</v>
      </c>
      <c r="O12">
        <v>85.16</v>
      </c>
      <c r="P12">
        <v>82.33</v>
      </c>
      <c r="Q12" s="28">
        <f t="shared" si="6"/>
        <v>83.745000000000005</v>
      </c>
      <c r="R12">
        <f t="shared" si="7"/>
        <v>2.3895303489855251</v>
      </c>
      <c r="S12">
        <v>89.24</v>
      </c>
      <c r="T12">
        <v>84.93</v>
      </c>
      <c r="U12" s="28">
        <f t="shared" si="8"/>
        <v>87.085000000000008</v>
      </c>
      <c r="V12">
        <f t="shared" si="9"/>
        <v>3.4996040958994215</v>
      </c>
      <c r="W12">
        <v>86.71</v>
      </c>
      <c r="X12">
        <v>87.67</v>
      </c>
      <c r="Y12" s="28">
        <f t="shared" si="10"/>
        <v>87.19</v>
      </c>
      <c r="Z12">
        <f t="shared" si="11"/>
        <v>0.77855546500641271</v>
      </c>
      <c r="AA12">
        <v>86.04</v>
      </c>
      <c r="AB12">
        <v>88.34</v>
      </c>
      <c r="AC12" s="28">
        <f t="shared" si="12"/>
        <v>87.19</v>
      </c>
      <c r="AD12">
        <f t="shared" si="13"/>
        <v>1.8652891349111793</v>
      </c>
      <c r="AE12">
        <v>90.94</v>
      </c>
      <c r="AF12">
        <v>87.86</v>
      </c>
      <c r="AG12" s="28">
        <f t="shared" si="14"/>
        <v>89.4</v>
      </c>
      <c r="AH12">
        <f t="shared" si="15"/>
        <v>2.4361173222086854</v>
      </c>
      <c r="AI12">
        <v>86.33</v>
      </c>
      <c r="AJ12">
        <v>91.01</v>
      </c>
      <c r="AK12" s="28">
        <f t="shared" si="16"/>
        <v>88.67</v>
      </c>
      <c r="AL12">
        <f t="shared" si="17"/>
        <v>3.7321075177095384</v>
      </c>
      <c r="AM12">
        <v>92.59</v>
      </c>
      <c r="AN12">
        <v>93.4</v>
      </c>
      <c r="AO12" s="28">
        <f t="shared" si="18"/>
        <v>92.995000000000005</v>
      </c>
      <c r="AP12">
        <f t="shared" si="19"/>
        <v>0.61590030943717944</v>
      </c>
      <c r="AQ12">
        <v>88.74</v>
      </c>
      <c r="AR12">
        <v>91.1</v>
      </c>
      <c r="AS12" s="28">
        <f t="shared" si="20"/>
        <v>89.919999999999987</v>
      </c>
      <c r="AT12">
        <f t="shared" si="21"/>
        <v>1.8558407513347999</v>
      </c>
      <c r="AU12">
        <v>87.12</v>
      </c>
      <c r="AV12">
        <v>85.33</v>
      </c>
      <c r="AW12" s="28">
        <f t="shared" si="22"/>
        <v>86.224999999999994</v>
      </c>
      <c r="AX12">
        <f t="shared" si="23"/>
        <v>1.4679282555220929</v>
      </c>
    </row>
    <row r="13" spans="1:50" x14ac:dyDescent="0.3">
      <c r="A13" s="28">
        <f t="shared" si="24"/>
        <v>17496</v>
      </c>
      <c r="B13" s="29" t="s">
        <v>8</v>
      </c>
      <c r="C13">
        <v>82.91</v>
      </c>
      <c r="D13">
        <v>71.150000000000006</v>
      </c>
      <c r="E13" s="28">
        <f t="shared" si="0"/>
        <v>77.03</v>
      </c>
      <c r="F13">
        <f t="shared" si="1"/>
        <v>10.795243082894707</v>
      </c>
      <c r="G13">
        <v>77.22</v>
      </c>
      <c r="H13">
        <v>77.849999999999994</v>
      </c>
      <c r="I13" s="28">
        <f t="shared" si="2"/>
        <v>77.534999999999997</v>
      </c>
      <c r="J13">
        <f t="shared" si="3"/>
        <v>0.5745499092635864</v>
      </c>
      <c r="K13">
        <v>87.63</v>
      </c>
      <c r="L13">
        <v>83.1</v>
      </c>
      <c r="M13" s="28">
        <f t="shared" si="4"/>
        <v>85.364999999999995</v>
      </c>
      <c r="N13">
        <f t="shared" si="5"/>
        <v>3.7523501654952982</v>
      </c>
      <c r="O13">
        <v>87.83</v>
      </c>
      <c r="P13">
        <v>85.78</v>
      </c>
      <c r="Q13" s="28">
        <f t="shared" si="6"/>
        <v>86.805000000000007</v>
      </c>
      <c r="R13">
        <f t="shared" si="7"/>
        <v>1.6699140619001445</v>
      </c>
      <c r="S13">
        <v>86</v>
      </c>
      <c r="T13">
        <v>84.36</v>
      </c>
      <c r="U13" s="28">
        <f t="shared" si="8"/>
        <v>85.18</v>
      </c>
      <c r="V13">
        <f t="shared" si="9"/>
        <v>1.3614171415190632</v>
      </c>
      <c r="W13">
        <v>86.8</v>
      </c>
      <c r="X13">
        <v>87.66</v>
      </c>
      <c r="Y13" s="28">
        <f t="shared" si="10"/>
        <v>87.22999999999999</v>
      </c>
      <c r="Z13">
        <f t="shared" si="11"/>
        <v>0.69713611351648586</v>
      </c>
      <c r="AA13">
        <v>88.66</v>
      </c>
      <c r="AB13">
        <v>82.84</v>
      </c>
      <c r="AC13" s="28">
        <f t="shared" si="12"/>
        <v>85.75</v>
      </c>
      <c r="AD13">
        <f t="shared" si="13"/>
        <v>4.7992553545255996</v>
      </c>
      <c r="AE13">
        <v>86.3</v>
      </c>
      <c r="AF13">
        <v>90.61</v>
      </c>
      <c r="AG13" s="28">
        <f t="shared" si="14"/>
        <v>88.454999999999998</v>
      </c>
      <c r="AH13">
        <f t="shared" si="15"/>
        <v>3.4454018731716931</v>
      </c>
      <c r="AI13">
        <v>90.63</v>
      </c>
      <c r="AJ13">
        <v>92.05</v>
      </c>
      <c r="AK13" s="28">
        <f t="shared" si="16"/>
        <v>91.34</v>
      </c>
      <c r="AL13">
        <f t="shared" si="17"/>
        <v>1.0992901568698257</v>
      </c>
      <c r="AM13">
        <v>87.11</v>
      </c>
      <c r="AN13">
        <v>90.74</v>
      </c>
      <c r="AO13" s="28">
        <f t="shared" si="18"/>
        <v>88.924999999999997</v>
      </c>
      <c r="AP13">
        <f t="shared" si="19"/>
        <v>2.8864746873288332</v>
      </c>
      <c r="AQ13">
        <v>92.5</v>
      </c>
      <c r="AR13">
        <v>87.48</v>
      </c>
      <c r="AS13" s="28">
        <f t="shared" si="20"/>
        <v>89.990000000000009</v>
      </c>
      <c r="AT13">
        <f t="shared" si="21"/>
        <v>3.9445227709261754</v>
      </c>
      <c r="AU13">
        <v>82.63</v>
      </c>
      <c r="AV13">
        <v>84.29</v>
      </c>
      <c r="AW13" s="28">
        <f t="shared" si="22"/>
        <v>83.460000000000008</v>
      </c>
      <c r="AX13">
        <f t="shared" si="23"/>
        <v>1.4064189513176091</v>
      </c>
    </row>
    <row r="14" spans="1:50" x14ac:dyDescent="0.3">
      <c r="I14" s="28"/>
      <c r="M14" s="28"/>
      <c r="Q14" s="28"/>
      <c r="U14" s="28"/>
      <c r="Y14" s="28"/>
      <c r="AC14" s="28"/>
      <c r="AG14" s="28"/>
      <c r="AK14" s="28"/>
    </row>
    <row r="15" spans="1:50" x14ac:dyDescent="0.3">
      <c r="A15" s="29" t="s">
        <v>103</v>
      </c>
      <c r="C15" s="30" t="s">
        <v>32</v>
      </c>
      <c r="D15" s="30"/>
      <c r="E15" s="29" t="s">
        <v>104</v>
      </c>
      <c r="F15" s="1" t="s">
        <v>41</v>
      </c>
      <c r="G15" s="19" t="s">
        <v>33</v>
      </c>
      <c r="H15" s="19"/>
      <c r="I15" s="29" t="s">
        <v>104</v>
      </c>
      <c r="J15" s="1" t="s">
        <v>41</v>
      </c>
      <c r="K15" s="19" t="s">
        <v>34</v>
      </c>
      <c r="L15" s="19"/>
      <c r="M15" s="29" t="s">
        <v>104</v>
      </c>
      <c r="N15" s="1" t="s">
        <v>41</v>
      </c>
      <c r="O15" s="19" t="s">
        <v>35</v>
      </c>
      <c r="P15" s="19"/>
      <c r="Q15" s="29" t="s">
        <v>104</v>
      </c>
      <c r="R15" s="1" t="s">
        <v>41</v>
      </c>
      <c r="S15" s="19" t="s">
        <v>36</v>
      </c>
      <c r="T15" s="19"/>
      <c r="U15" s="29" t="s">
        <v>104</v>
      </c>
      <c r="V15" s="1" t="s">
        <v>41</v>
      </c>
      <c r="W15" s="19" t="s">
        <v>37</v>
      </c>
      <c r="X15" s="19"/>
      <c r="Y15" s="29" t="s">
        <v>104</v>
      </c>
      <c r="Z15" s="1" t="s">
        <v>41</v>
      </c>
      <c r="AA15" s="19" t="s">
        <v>40</v>
      </c>
      <c r="AB15" s="19"/>
      <c r="AC15" s="29" t="s">
        <v>104</v>
      </c>
      <c r="AD15" s="1" t="s">
        <v>41</v>
      </c>
      <c r="AE15" s="19" t="s">
        <v>39</v>
      </c>
      <c r="AF15" s="19"/>
      <c r="AG15" s="29" t="s">
        <v>104</v>
      </c>
      <c r="AH15" s="1" t="s">
        <v>41</v>
      </c>
      <c r="AI15" s="19" t="s">
        <v>38</v>
      </c>
      <c r="AJ15" s="19"/>
      <c r="AK15" s="29" t="s">
        <v>104</v>
      </c>
      <c r="AL15" s="1" t="s">
        <v>41</v>
      </c>
    </row>
    <row r="16" spans="1:50" x14ac:dyDescent="0.3">
      <c r="A16" s="28">
        <v>8</v>
      </c>
      <c r="B16" s="29" t="s">
        <v>9</v>
      </c>
      <c r="C16">
        <v>54.22</v>
      </c>
      <c r="D16">
        <v>36.200000000000003</v>
      </c>
      <c r="E16" s="28">
        <f>AVERAGE(C16:D16)</f>
        <v>45.21</v>
      </c>
      <c r="F16">
        <f>_xlfn.STDEV.S(C16:D16)/AVERAGE(C16:D16)*100</f>
        <v>28.184172079145299</v>
      </c>
      <c r="G16">
        <v>44.08</v>
      </c>
      <c r="H16">
        <v>29.88</v>
      </c>
      <c r="I16" s="28">
        <f>AVERAGE(G16:H16)</f>
        <v>36.979999999999997</v>
      </c>
      <c r="J16">
        <f>_xlfn.STDEV.S(G16:H16)/AVERAGE(G16:H16)*100</f>
        <v>27.152288515005367</v>
      </c>
      <c r="K16">
        <v>57.14</v>
      </c>
      <c r="L16">
        <v>55.17</v>
      </c>
      <c r="M16" s="28">
        <f>AVERAGE(K16:L16)</f>
        <v>56.155000000000001</v>
      </c>
      <c r="N16">
        <f>_xlfn.STDEV.S(K16:L16)/AVERAGE(K16:L16)*100</f>
        <v>2.4806345987668021</v>
      </c>
      <c r="O16">
        <v>42.62</v>
      </c>
      <c r="P16">
        <v>34.15</v>
      </c>
      <c r="Q16" s="28">
        <f>AVERAGE(O16:P16)</f>
        <v>38.384999999999998</v>
      </c>
      <c r="R16">
        <f>_xlfn.STDEV.S(O16:P16)/AVERAGE(O16:P16)*100</f>
        <v>15.602955416569101</v>
      </c>
      <c r="S16">
        <v>54.79</v>
      </c>
      <c r="T16">
        <v>34.11</v>
      </c>
      <c r="U16" s="28">
        <f>AVERAGE(S16:T16)</f>
        <v>44.45</v>
      </c>
      <c r="V16">
        <f>_xlfn.STDEV.S(S16:T16)/AVERAGE(S16:T16)*100</f>
        <v>32.897566332818421</v>
      </c>
      <c r="W16">
        <v>44.85</v>
      </c>
      <c r="X16">
        <v>43.77</v>
      </c>
      <c r="Y16" s="28">
        <f>AVERAGE(W16:X16)</f>
        <v>44.31</v>
      </c>
      <c r="Z16">
        <f>_xlfn.STDEV.S(W16:X16)/AVERAGE(W16:X16)*100</f>
        <v>1.7234830144018733</v>
      </c>
      <c r="AA16">
        <v>43.53</v>
      </c>
      <c r="AB16">
        <v>37.18</v>
      </c>
      <c r="AC16" s="28">
        <f>AVERAGE(AA16:AB16)</f>
        <v>40.355000000000004</v>
      </c>
      <c r="AD16">
        <f>_xlfn.STDEV.S(AA16:AB16)/AVERAGE(AA16:AB16)*100</f>
        <v>11.126571826377345</v>
      </c>
      <c r="AE16">
        <v>73.66</v>
      </c>
      <c r="AF16">
        <v>70.98</v>
      </c>
      <c r="AG16" s="28">
        <f>AVERAGE(AE16:AF16)</f>
        <v>72.319999999999993</v>
      </c>
      <c r="AH16">
        <f>_xlfn.STDEV.S(AE16:AF16)/AVERAGE(AE16:AF16)*100</f>
        <v>2.6203625187775752</v>
      </c>
      <c r="AI16">
        <v>0</v>
      </c>
      <c r="AJ16">
        <v>0</v>
      </c>
      <c r="AK16" s="28">
        <f>AVERAGE(AI16:AJ16)</f>
        <v>0</v>
      </c>
      <c r="AL16" t="e">
        <f>_xlfn.STDEV.S(AI16:AJ16)/AVERAGE(AI16:AJ16)*100</f>
        <v>#DIV/0!</v>
      </c>
    </row>
    <row r="17" spans="1:38" x14ac:dyDescent="0.3">
      <c r="A17" s="28">
        <f>A16*3</f>
        <v>24</v>
      </c>
      <c r="B17" s="29" t="s">
        <v>10</v>
      </c>
      <c r="C17">
        <v>64.94</v>
      </c>
      <c r="D17" s="27">
        <v>5.89</v>
      </c>
      <c r="E17" s="28">
        <v>64.94</v>
      </c>
      <c r="F17">
        <f t="shared" ref="F17:F23" si="25">_xlfn.STDEV.S(C17:D17)/AVERAGE(C17:D17)*100</f>
        <v>117.90104596658372</v>
      </c>
      <c r="G17">
        <v>61.93</v>
      </c>
      <c r="H17">
        <v>73.180000000000007</v>
      </c>
      <c r="I17" s="28">
        <f t="shared" ref="I17:I23" si="26">AVERAGE(G17:H17)</f>
        <v>67.555000000000007</v>
      </c>
      <c r="J17">
        <f t="shared" ref="J17:J23" si="27">_xlfn.STDEV.S(G17:H17)/AVERAGE(G17:H17)*100</f>
        <v>11.775518153132506</v>
      </c>
      <c r="K17">
        <v>77.56</v>
      </c>
      <c r="L17">
        <v>81.94</v>
      </c>
      <c r="M17" s="28">
        <f t="shared" ref="M17:M23" si="28">AVERAGE(K17:L17)</f>
        <v>79.75</v>
      </c>
      <c r="N17">
        <f t="shared" ref="N17:N23" si="29">_xlfn.STDEV.S(K17:L17)/AVERAGE(K17:L17)*100</f>
        <v>3.8835457073317556</v>
      </c>
      <c r="O17">
        <v>69.459999999999994</v>
      </c>
      <c r="P17">
        <v>74.83</v>
      </c>
      <c r="Q17" s="28">
        <f t="shared" ref="Q17:Q23" si="30">AVERAGE(O17:P17)</f>
        <v>72.144999999999996</v>
      </c>
      <c r="R17">
        <f t="shared" ref="R17:R23" si="31">_xlfn.STDEV.S(O17:P17)/AVERAGE(O17:P17)*100</f>
        <v>5.2632384988173309</v>
      </c>
      <c r="S17">
        <v>75.11</v>
      </c>
      <c r="T17">
        <v>74.88</v>
      </c>
      <c r="U17" s="28">
        <f t="shared" ref="U17:U23" si="32">AVERAGE(S17:T17)</f>
        <v>74.995000000000005</v>
      </c>
      <c r="V17">
        <f t="shared" ref="V17:V23" si="33">_xlfn.STDEV.S(S17:T17)/AVERAGE(S17:T17)*100</f>
        <v>0.21686053693300719</v>
      </c>
      <c r="W17">
        <v>76.52</v>
      </c>
      <c r="X17">
        <v>70.900000000000006</v>
      </c>
      <c r="Y17" s="28">
        <f t="shared" ref="Y17:Y23" si="34">AVERAGE(W17:X17)</f>
        <v>73.710000000000008</v>
      </c>
      <c r="Z17">
        <f t="shared" ref="Z17:Z23" si="35">_xlfn.STDEV.S(W17:X17)/AVERAGE(W17:X17)*100</f>
        <v>5.3913174742482566</v>
      </c>
      <c r="AA17">
        <v>9.94</v>
      </c>
      <c r="AB17">
        <v>11.15</v>
      </c>
      <c r="AC17" s="28">
        <f t="shared" ref="AC17:AC23" si="36">AVERAGE(AA17:AB17)</f>
        <v>10.545</v>
      </c>
      <c r="AD17">
        <f t="shared" ref="AD17:AD23" si="37">_xlfn.STDEV.S(AA17:AB17)/AVERAGE(AA17:AB17)*100</f>
        <v>8.1137904716521874</v>
      </c>
      <c r="AE17">
        <v>79.75</v>
      </c>
      <c r="AF17">
        <v>82.95</v>
      </c>
      <c r="AG17" s="28">
        <f t="shared" ref="AG17:AG23" si="38">AVERAGE(AE17:AF17)</f>
        <v>81.349999999999994</v>
      </c>
      <c r="AH17">
        <f t="shared" ref="AH17:AH23" si="39">_xlfn.STDEV.S(AE17:AF17)/AVERAGE(AE17:AF17)*100</f>
        <v>2.7814894896090405</v>
      </c>
      <c r="AI17">
        <v>0</v>
      </c>
      <c r="AJ17">
        <v>0</v>
      </c>
      <c r="AK17" s="28">
        <f t="shared" ref="AK17:AK23" si="40">AVERAGE(AI17:AJ17)</f>
        <v>0</v>
      </c>
      <c r="AL17" t="e">
        <f t="shared" ref="AL17:AL23" si="41">_xlfn.STDEV.S(AI17:AJ17)/AVERAGE(AI17:AJ17)*100</f>
        <v>#DIV/0!</v>
      </c>
    </row>
    <row r="18" spans="1:38" x14ac:dyDescent="0.3">
      <c r="A18" s="28">
        <f t="shared" ref="A18:A23" si="42">A17*3</f>
        <v>72</v>
      </c>
      <c r="B18" s="29" t="s">
        <v>11</v>
      </c>
      <c r="C18">
        <v>63.77</v>
      </c>
      <c r="D18">
        <v>69.64</v>
      </c>
      <c r="E18" s="28">
        <f t="shared" ref="E18:E23" si="43">AVERAGE(C18:D18)</f>
        <v>66.704999999999998</v>
      </c>
      <c r="F18">
        <f t="shared" si="25"/>
        <v>6.22249727241591</v>
      </c>
      <c r="G18">
        <v>74.319999999999993</v>
      </c>
      <c r="H18">
        <v>76.42</v>
      </c>
      <c r="I18" s="28">
        <f t="shared" si="26"/>
        <v>75.37</v>
      </c>
      <c r="J18">
        <f t="shared" si="27"/>
        <v>1.9701794354408326</v>
      </c>
      <c r="K18">
        <v>81.819999999999993</v>
      </c>
      <c r="L18">
        <v>83.27</v>
      </c>
      <c r="M18" s="28">
        <f t="shared" si="28"/>
        <v>82.544999999999987</v>
      </c>
      <c r="N18">
        <f t="shared" si="29"/>
        <v>1.2421162186934351</v>
      </c>
      <c r="O18">
        <v>79.94</v>
      </c>
      <c r="P18">
        <v>79.45</v>
      </c>
      <c r="Q18" s="28">
        <f t="shared" si="30"/>
        <v>79.694999999999993</v>
      </c>
      <c r="R18">
        <f t="shared" si="31"/>
        <v>0.43476042760700762</v>
      </c>
      <c r="S18">
        <v>82.58</v>
      </c>
      <c r="T18">
        <v>80.84</v>
      </c>
      <c r="U18" s="28">
        <f t="shared" si="32"/>
        <v>81.710000000000008</v>
      </c>
      <c r="V18">
        <f t="shared" si="33"/>
        <v>1.5057713857111603</v>
      </c>
      <c r="W18">
        <v>83.11</v>
      </c>
      <c r="X18">
        <v>79.81</v>
      </c>
      <c r="Y18" s="28">
        <f t="shared" si="34"/>
        <v>81.460000000000008</v>
      </c>
      <c r="Z18">
        <f t="shared" si="35"/>
        <v>2.8645376600977221</v>
      </c>
      <c r="AA18">
        <v>4.16</v>
      </c>
      <c r="AB18">
        <v>2.96</v>
      </c>
      <c r="AC18" s="28">
        <f t="shared" si="36"/>
        <v>3.56</v>
      </c>
      <c r="AD18">
        <f t="shared" si="37"/>
        <v>23.835060039995966</v>
      </c>
      <c r="AE18">
        <v>82.57</v>
      </c>
      <c r="AF18">
        <v>82.25</v>
      </c>
      <c r="AG18" s="28">
        <f t="shared" si="38"/>
        <v>82.41</v>
      </c>
      <c r="AH18">
        <f t="shared" si="39"/>
        <v>0.27457125346400968</v>
      </c>
      <c r="AI18">
        <v>0.24</v>
      </c>
      <c r="AJ18">
        <v>0.14000000000000001</v>
      </c>
      <c r="AK18" s="28">
        <f t="shared" si="40"/>
        <v>0.19</v>
      </c>
      <c r="AL18">
        <f t="shared" si="41"/>
        <v>37.216146378239358</v>
      </c>
    </row>
    <row r="19" spans="1:38" x14ac:dyDescent="0.3">
      <c r="A19" s="28">
        <f t="shared" si="42"/>
        <v>216</v>
      </c>
      <c r="B19" s="29" t="s">
        <v>12</v>
      </c>
      <c r="C19">
        <v>75.22</v>
      </c>
      <c r="D19" s="27">
        <v>19.87</v>
      </c>
      <c r="E19" s="28">
        <v>75.22</v>
      </c>
      <c r="F19">
        <f t="shared" si="25"/>
        <v>82.318562075245325</v>
      </c>
      <c r="G19">
        <v>74.709999999999994</v>
      </c>
      <c r="H19">
        <v>77.33</v>
      </c>
      <c r="I19" s="28">
        <f t="shared" si="26"/>
        <v>76.02</v>
      </c>
      <c r="J19">
        <f t="shared" si="27"/>
        <v>2.4370162677042329</v>
      </c>
      <c r="K19">
        <v>87.16</v>
      </c>
      <c r="L19">
        <v>82.09</v>
      </c>
      <c r="M19" s="28">
        <f t="shared" si="28"/>
        <v>84.625</v>
      </c>
      <c r="N19">
        <f t="shared" si="29"/>
        <v>4.2363738618798124</v>
      </c>
      <c r="O19">
        <v>84.7</v>
      </c>
      <c r="P19">
        <v>85.6</v>
      </c>
      <c r="Q19" s="28">
        <f t="shared" si="30"/>
        <v>85.15</v>
      </c>
      <c r="R19">
        <f t="shared" si="31"/>
        <v>0.74738238763110598</v>
      </c>
      <c r="S19">
        <v>86.02</v>
      </c>
      <c r="T19">
        <v>84.32</v>
      </c>
      <c r="U19" s="28">
        <f t="shared" si="32"/>
        <v>85.169999999999987</v>
      </c>
      <c r="V19">
        <f t="shared" si="33"/>
        <v>1.4113907808114747</v>
      </c>
      <c r="W19">
        <v>82.69</v>
      </c>
      <c r="X19">
        <v>86.25</v>
      </c>
      <c r="Y19" s="28">
        <f t="shared" si="34"/>
        <v>84.47</v>
      </c>
      <c r="Z19">
        <f t="shared" si="35"/>
        <v>2.980111449063704</v>
      </c>
      <c r="AA19">
        <v>8.7100000000000009</v>
      </c>
      <c r="AB19">
        <v>9.1300000000000008</v>
      </c>
      <c r="AC19" s="28">
        <f t="shared" si="36"/>
        <v>8.9200000000000017</v>
      </c>
      <c r="AD19">
        <f t="shared" si="37"/>
        <v>3.3294265481877785</v>
      </c>
      <c r="AE19">
        <v>82.54</v>
      </c>
      <c r="AF19">
        <v>82.11</v>
      </c>
      <c r="AG19" s="28">
        <f t="shared" si="38"/>
        <v>82.325000000000003</v>
      </c>
      <c r="AH19">
        <f t="shared" si="39"/>
        <v>0.36933606548462827</v>
      </c>
      <c r="AI19">
        <v>0.11</v>
      </c>
      <c r="AJ19">
        <v>0.93</v>
      </c>
      <c r="AK19" s="28">
        <f t="shared" si="40"/>
        <v>0.52</v>
      </c>
      <c r="AL19">
        <f t="shared" si="41"/>
        <v>111.50530011018635</v>
      </c>
    </row>
    <row r="20" spans="1:38" x14ac:dyDescent="0.3">
      <c r="A20" s="28">
        <f t="shared" si="42"/>
        <v>648</v>
      </c>
      <c r="B20" s="29" t="s">
        <v>13</v>
      </c>
      <c r="C20">
        <v>65.489999999999995</v>
      </c>
      <c r="D20" s="27">
        <v>0</v>
      </c>
      <c r="E20" s="28">
        <v>65.489999999999995</v>
      </c>
      <c r="F20">
        <f t="shared" si="25"/>
        <v>141.42135623730948</v>
      </c>
      <c r="G20">
        <v>85.71</v>
      </c>
      <c r="H20">
        <v>83.62</v>
      </c>
      <c r="I20" s="28">
        <f t="shared" si="26"/>
        <v>84.664999999999992</v>
      </c>
      <c r="J20">
        <f t="shared" si="27"/>
        <v>1.7455302340753285</v>
      </c>
      <c r="K20">
        <v>84.76</v>
      </c>
      <c r="L20">
        <v>85.95</v>
      </c>
      <c r="M20" s="28">
        <f t="shared" si="28"/>
        <v>85.355000000000004</v>
      </c>
      <c r="N20">
        <f t="shared" si="29"/>
        <v>0.98583219449591697</v>
      </c>
      <c r="O20">
        <v>87.01</v>
      </c>
      <c r="P20">
        <v>84.94</v>
      </c>
      <c r="Q20" s="28">
        <f t="shared" si="30"/>
        <v>85.974999999999994</v>
      </c>
      <c r="R20">
        <f t="shared" si="31"/>
        <v>1.7024844862531652</v>
      </c>
      <c r="S20">
        <v>85.85</v>
      </c>
      <c r="T20">
        <v>89.93</v>
      </c>
      <c r="U20" s="28">
        <f t="shared" si="32"/>
        <v>87.89</v>
      </c>
      <c r="V20">
        <f t="shared" si="33"/>
        <v>3.2825073014462656</v>
      </c>
      <c r="W20">
        <v>88.85</v>
      </c>
      <c r="X20">
        <v>86.72</v>
      </c>
      <c r="Y20" s="28">
        <f t="shared" si="34"/>
        <v>87.784999999999997</v>
      </c>
      <c r="Z20">
        <f t="shared" si="35"/>
        <v>1.7157116180752325</v>
      </c>
      <c r="AA20">
        <v>57.78</v>
      </c>
      <c r="AB20">
        <v>53.38</v>
      </c>
      <c r="AC20" s="28">
        <f t="shared" si="36"/>
        <v>55.58</v>
      </c>
      <c r="AD20">
        <f t="shared" si="37"/>
        <v>5.597822665024843</v>
      </c>
      <c r="AE20">
        <v>88.25</v>
      </c>
      <c r="AF20">
        <v>90.39</v>
      </c>
      <c r="AG20" s="28">
        <f t="shared" si="38"/>
        <v>89.32</v>
      </c>
      <c r="AH20">
        <f t="shared" si="39"/>
        <v>1.6941429822427367</v>
      </c>
      <c r="AI20">
        <v>1.66</v>
      </c>
      <c r="AJ20">
        <v>0.11</v>
      </c>
      <c r="AK20" s="28">
        <f t="shared" si="40"/>
        <v>0.88500000000000001</v>
      </c>
      <c r="AL20">
        <f t="shared" si="41"/>
        <v>123.84356054679644</v>
      </c>
    </row>
    <row r="21" spans="1:38" x14ac:dyDescent="0.3">
      <c r="A21" s="28">
        <f t="shared" si="42"/>
        <v>1944</v>
      </c>
      <c r="B21" s="29" t="s">
        <v>14</v>
      </c>
      <c r="C21">
        <v>74.349999999999994</v>
      </c>
      <c r="D21">
        <v>78.98</v>
      </c>
      <c r="E21" s="28">
        <f t="shared" si="43"/>
        <v>76.664999999999992</v>
      </c>
      <c r="F21">
        <f t="shared" si="25"/>
        <v>4.2704029177508929</v>
      </c>
      <c r="G21">
        <v>82.81</v>
      </c>
      <c r="H21">
        <v>83.01</v>
      </c>
      <c r="I21" s="28">
        <f t="shared" si="26"/>
        <v>82.91</v>
      </c>
      <c r="J21">
        <f t="shared" si="27"/>
        <v>0.17057213392511342</v>
      </c>
      <c r="K21">
        <v>86.7</v>
      </c>
      <c r="L21">
        <v>84.99</v>
      </c>
      <c r="M21" s="28">
        <f t="shared" si="28"/>
        <v>85.844999999999999</v>
      </c>
      <c r="N21">
        <f t="shared" si="29"/>
        <v>1.4085300201863846</v>
      </c>
      <c r="O21">
        <v>87.18</v>
      </c>
      <c r="P21">
        <v>85.53</v>
      </c>
      <c r="Q21" s="28">
        <f t="shared" si="30"/>
        <v>86.355000000000004</v>
      </c>
      <c r="R21">
        <f t="shared" si="31"/>
        <v>1.3510812216522581</v>
      </c>
      <c r="S21">
        <v>89.05</v>
      </c>
      <c r="T21">
        <v>87.5</v>
      </c>
      <c r="U21" s="28">
        <f t="shared" si="32"/>
        <v>88.275000000000006</v>
      </c>
      <c r="V21">
        <f t="shared" si="33"/>
        <v>1.2415921957962577</v>
      </c>
      <c r="W21">
        <v>86.92</v>
      </c>
      <c r="X21">
        <v>88.21</v>
      </c>
      <c r="Y21" s="28">
        <f t="shared" si="34"/>
        <v>87.564999999999998</v>
      </c>
      <c r="Z21">
        <f t="shared" si="35"/>
        <v>1.0417035890260271</v>
      </c>
      <c r="AA21">
        <v>81.599999999999994</v>
      </c>
      <c r="AB21">
        <v>78.64</v>
      </c>
      <c r="AC21" s="28">
        <f t="shared" si="36"/>
        <v>80.12</v>
      </c>
      <c r="AD21">
        <f t="shared" si="37"/>
        <v>2.6123765256018174</v>
      </c>
      <c r="AE21">
        <v>85.3</v>
      </c>
      <c r="AF21">
        <v>88.02</v>
      </c>
      <c r="AG21" s="28">
        <f t="shared" si="38"/>
        <v>86.66</v>
      </c>
      <c r="AH21">
        <f t="shared" si="39"/>
        <v>2.2193981592746463</v>
      </c>
      <c r="AI21">
        <v>0.11</v>
      </c>
      <c r="AJ21">
        <v>0</v>
      </c>
      <c r="AK21" s="28">
        <f t="shared" si="40"/>
        <v>5.5E-2</v>
      </c>
      <c r="AL21">
        <f t="shared" si="41"/>
        <v>141.42135623730951</v>
      </c>
    </row>
    <row r="22" spans="1:38" x14ac:dyDescent="0.3">
      <c r="A22" s="28">
        <f t="shared" si="42"/>
        <v>5832</v>
      </c>
      <c r="B22" s="29" t="s">
        <v>15</v>
      </c>
      <c r="C22">
        <v>81.93</v>
      </c>
      <c r="D22">
        <v>83.02</v>
      </c>
      <c r="E22" s="28">
        <f t="shared" si="43"/>
        <v>82.474999999999994</v>
      </c>
      <c r="F22">
        <f t="shared" si="25"/>
        <v>0.93452123854905023</v>
      </c>
      <c r="G22">
        <v>82.69</v>
      </c>
      <c r="H22">
        <v>81.45</v>
      </c>
      <c r="I22" s="28">
        <f t="shared" si="26"/>
        <v>82.07</v>
      </c>
      <c r="J22">
        <f t="shared" si="27"/>
        <v>1.0683714008423486</v>
      </c>
      <c r="K22">
        <v>87.98</v>
      </c>
      <c r="L22">
        <v>88.52</v>
      </c>
      <c r="M22" s="28">
        <f t="shared" si="28"/>
        <v>88.25</v>
      </c>
      <c r="N22">
        <f t="shared" si="29"/>
        <v>0.43267723721329188</v>
      </c>
      <c r="O22">
        <v>85.36</v>
      </c>
      <c r="P22">
        <v>87.94</v>
      </c>
      <c r="Q22" s="28">
        <f t="shared" si="30"/>
        <v>86.65</v>
      </c>
      <c r="R22">
        <f t="shared" si="31"/>
        <v>2.1054073807977973</v>
      </c>
      <c r="S22">
        <v>91.75</v>
      </c>
      <c r="T22">
        <v>86.76</v>
      </c>
      <c r="U22" s="28">
        <f t="shared" si="32"/>
        <v>89.254999999999995</v>
      </c>
      <c r="V22">
        <f t="shared" si="33"/>
        <v>3.9532382926680509</v>
      </c>
      <c r="W22">
        <v>86</v>
      </c>
      <c r="X22">
        <v>90.79</v>
      </c>
      <c r="Y22" s="28">
        <f t="shared" si="34"/>
        <v>88.39500000000001</v>
      </c>
      <c r="Z22">
        <f t="shared" si="35"/>
        <v>3.8317116147786265</v>
      </c>
      <c r="AA22">
        <v>82.39</v>
      </c>
      <c r="AB22">
        <v>82.66</v>
      </c>
      <c r="AC22" s="28">
        <f t="shared" si="36"/>
        <v>82.525000000000006</v>
      </c>
      <c r="AD22">
        <f t="shared" si="37"/>
        <v>0.23134665970356255</v>
      </c>
      <c r="AE22">
        <v>89.64</v>
      </c>
      <c r="AF22">
        <v>81.540000000000006</v>
      </c>
      <c r="AG22" s="28">
        <f t="shared" si="38"/>
        <v>85.59</v>
      </c>
      <c r="AH22">
        <f t="shared" si="39"/>
        <v>6.6918622825225276</v>
      </c>
      <c r="AI22">
        <v>0.32</v>
      </c>
      <c r="AJ22">
        <v>0.12</v>
      </c>
      <c r="AK22" s="28">
        <f t="shared" si="40"/>
        <v>0.22</v>
      </c>
      <c r="AL22">
        <f t="shared" si="41"/>
        <v>64.282434653322511</v>
      </c>
    </row>
    <row r="23" spans="1:38" x14ac:dyDescent="0.3">
      <c r="A23" s="28">
        <f t="shared" si="42"/>
        <v>17496</v>
      </c>
      <c r="B23" s="29" t="s">
        <v>16</v>
      </c>
      <c r="C23">
        <v>79.72</v>
      </c>
      <c r="D23">
        <v>81.22</v>
      </c>
      <c r="E23" s="28">
        <f t="shared" si="43"/>
        <v>80.47</v>
      </c>
      <c r="F23">
        <f t="shared" si="25"/>
        <v>1.3180814859945584</v>
      </c>
      <c r="G23">
        <v>79.319999999999993</v>
      </c>
      <c r="H23">
        <v>80.53</v>
      </c>
      <c r="I23" s="28">
        <f t="shared" si="26"/>
        <v>79.924999999999997</v>
      </c>
      <c r="J23">
        <f t="shared" si="27"/>
        <v>1.070502602734724</v>
      </c>
      <c r="K23">
        <v>85.49</v>
      </c>
      <c r="L23">
        <v>80.760000000000005</v>
      </c>
      <c r="M23" s="28">
        <f t="shared" si="28"/>
        <v>83.125</v>
      </c>
      <c r="N23">
        <f t="shared" si="29"/>
        <v>4.0235970827216399</v>
      </c>
      <c r="O23">
        <v>84.47</v>
      </c>
      <c r="P23">
        <v>86.72</v>
      </c>
      <c r="Q23" s="28">
        <f t="shared" si="30"/>
        <v>85.594999999999999</v>
      </c>
      <c r="R23">
        <f t="shared" si="31"/>
        <v>1.8587420499675587</v>
      </c>
      <c r="S23">
        <v>83.08</v>
      </c>
      <c r="T23">
        <v>90.1</v>
      </c>
      <c r="U23" s="28">
        <f t="shared" si="32"/>
        <v>86.59</v>
      </c>
      <c r="V23">
        <f t="shared" si="33"/>
        <v>5.7326361057045387</v>
      </c>
      <c r="W23">
        <v>86.01</v>
      </c>
      <c r="X23">
        <v>87.61</v>
      </c>
      <c r="Y23" s="28">
        <f t="shared" si="34"/>
        <v>86.81</v>
      </c>
      <c r="Z23">
        <f t="shared" si="35"/>
        <v>1.3032724915314733</v>
      </c>
      <c r="AA23">
        <v>87.14</v>
      </c>
      <c r="AB23">
        <v>82.9</v>
      </c>
      <c r="AC23" s="28">
        <f t="shared" si="36"/>
        <v>85.02000000000001</v>
      </c>
      <c r="AD23">
        <f t="shared" si="37"/>
        <v>3.5263852649152638</v>
      </c>
      <c r="AE23">
        <v>85.64</v>
      </c>
      <c r="AF23">
        <v>86.41</v>
      </c>
      <c r="AG23" s="28">
        <f t="shared" si="38"/>
        <v>86.025000000000006</v>
      </c>
      <c r="AH23">
        <f t="shared" si="39"/>
        <v>0.63292324500277686</v>
      </c>
      <c r="AI23">
        <v>0</v>
      </c>
      <c r="AJ23">
        <v>0</v>
      </c>
      <c r="AK23" s="28">
        <f t="shared" si="40"/>
        <v>0</v>
      </c>
      <c r="AL23" t="e">
        <f t="shared" si="41"/>
        <v>#DIV/0!</v>
      </c>
    </row>
    <row r="24" spans="1:38" x14ac:dyDescent="0.3">
      <c r="I24" s="28"/>
      <c r="M24" s="28"/>
      <c r="Q24" s="28"/>
      <c r="U24" s="28"/>
      <c r="Y24" s="28"/>
      <c r="AC24" s="28"/>
      <c r="AG24" s="28"/>
      <c r="AK24" s="28"/>
    </row>
    <row r="25" spans="1:38" x14ac:dyDescent="0.3">
      <c r="I25" s="28"/>
      <c r="M25" s="28"/>
      <c r="Q25" s="28"/>
      <c r="U25" s="28"/>
      <c r="Y25" s="28"/>
      <c r="AC25" s="28"/>
      <c r="AG25" s="28"/>
      <c r="AK25" s="28"/>
    </row>
    <row r="26" spans="1:38" x14ac:dyDescent="0.3">
      <c r="C26" s="31"/>
    </row>
    <row r="27" spans="1:38" x14ac:dyDescent="0.3">
      <c r="C27" s="31"/>
    </row>
    <row r="28" spans="1:38" x14ac:dyDescent="0.3">
      <c r="C28" s="31"/>
    </row>
    <row r="29" spans="1:38" x14ac:dyDescent="0.3">
      <c r="C29" s="31"/>
    </row>
    <row r="30" spans="1:38" x14ac:dyDescent="0.3">
      <c r="C30" s="31"/>
    </row>
    <row r="31" spans="1:38" x14ac:dyDescent="0.3">
      <c r="C31" s="31"/>
      <c r="M31" s="28"/>
    </row>
    <row r="32" spans="1:38" x14ac:dyDescent="0.3">
      <c r="C32" s="31"/>
      <c r="M32" s="28"/>
    </row>
    <row r="33" spans="3:13" x14ac:dyDescent="0.3">
      <c r="C33" s="31"/>
      <c r="M33" s="28"/>
    </row>
    <row r="34" spans="3:13" x14ac:dyDescent="0.3">
      <c r="C34" s="31"/>
      <c r="M34" s="28"/>
    </row>
    <row r="35" spans="3:13" x14ac:dyDescent="0.3">
      <c r="C35" s="31"/>
      <c r="M35" s="28"/>
    </row>
    <row r="36" spans="3:13" x14ac:dyDescent="0.3">
      <c r="M36" s="28"/>
    </row>
    <row r="37" spans="3:13" x14ac:dyDescent="0.3">
      <c r="M37" s="28"/>
    </row>
    <row r="38" spans="3:13" x14ac:dyDescent="0.3">
      <c r="M38" s="28"/>
    </row>
  </sheetData>
  <mergeCells count="21">
    <mergeCell ref="AA15:AB15"/>
    <mergeCell ref="AE15:AF15"/>
    <mergeCell ref="AI15:AJ15"/>
    <mergeCell ref="C15:D15"/>
    <mergeCell ref="G15:H15"/>
    <mergeCell ref="K15:L15"/>
    <mergeCell ref="O15:P15"/>
    <mergeCell ref="S15:T15"/>
    <mergeCell ref="W15:X15"/>
    <mergeCell ref="AA4:AB4"/>
    <mergeCell ref="AE4:AF4"/>
    <mergeCell ref="AI4:AJ4"/>
    <mergeCell ref="AM4:AN4"/>
    <mergeCell ref="AQ4:AR4"/>
    <mergeCell ref="AU4:AV4"/>
    <mergeCell ref="C4:D4"/>
    <mergeCell ref="G4:H4"/>
    <mergeCell ref="K4:L4"/>
    <mergeCell ref="O4:P4"/>
    <mergeCell ref="S4:T4"/>
    <mergeCell ref="W4:X4"/>
  </mergeCells>
  <conditionalFormatting sqref="G6:H14 K6:L14 O6:P14 S6:T14 W6:X14 AA6:AB14 AE6:AF14 AI6:AJ14 AM14:AW14 AM6:AN13 AQ6:AR13 AU6:AV13 AM16:AW24 AI16:AJ24 AE16:AF24 AA16:AB24 W16:X24 S16:T24 O16:P24 K16:L24 G16:H24 C16:D24 C6:D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:AP4 AT3:AT4 AX3:AX4 Z16:Z1048576 AD16:AD1048576 AH16:AH1048576 AL16:AL1048576 F26:F1048576 J26:J1048576 N26:N1048576 R26:R1048576 V16:V1048576">
    <cfRule type="cellIs" dxfId="34" priority="13" operator="greaterThan">
      <formula>20</formula>
    </cfRule>
  </conditionalFormatting>
  <conditionalFormatting sqref="F1:F4 F6:F14 F16:F25">
    <cfRule type="cellIs" dxfId="33" priority="12" operator="greaterThan">
      <formula>20</formula>
    </cfRule>
  </conditionalFormatting>
  <conditionalFormatting sqref="J1:J4 J6:J14 J16:J25">
    <cfRule type="cellIs" dxfId="32" priority="11" operator="greaterThan">
      <formula>20</formula>
    </cfRule>
  </conditionalFormatting>
  <conditionalFormatting sqref="N1:N4 N6:N14 N16:N25">
    <cfRule type="cellIs" dxfId="31" priority="10" operator="greaterThan">
      <formula>20</formula>
    </cfRule>
  </conditionalFormatting>
  <conditionalFormatting sqref="R1:R4 R6:R14 R16:R25">
    <cfRule type="cellIs" dxfId="30" priority="9" operator="greaterThan">
      <formula>20</formula>
    </cfRule>
  </conditionalFormatting>
  <conditionalFormatting sqref="V1:V4 V6:V14">
    <cfRule type="cellIs" dxfId="29" priority="8" operator="greaterThan">
      <formula>20</formula>
    </cfRule>
  </conditionalFormatting>
  <conditionalFormatting sqref="Z1:Z4 Z6:Z14">
    <cfRule type="cellIs" dxfId="28" priority="7" operator="greaterThan">
      <formula>20</formula>
    </cfRule>
  </conditionalFormatting>
  <conditionalFormatting sqref="AD1:AD4 AD6:AD14">
    <cfRule type="cellIs" dxfId="27" priority="6" operator="greaterThan">
      <formula>20</formula>
    </cfRule>
  </conditionalFormatting>
  <conditionalFormatting sqref="AH1:AH4 AH6:AH14">
    <cfRule type="cellIs" dxfId="26" priority="5" operator="greaterThan">
      <formula>20</formula>
    </cfRule>
  </conditionalFormatting>
  <conditionalFormatting sqref="AL1:AL4 AL6:AL14">
    <cfRule type="cellIs" dxfId="25" priority="4" operator="greaterThan">
      <formula>20</formula>
    </cfRule>
  </conditionalFormatting>
  <conditionalFormatting sqref="AP6:AP13">
    <cfRule type="cellIs" dxfId="24" priority="3" operator="greaterThan">
      <formula>20</formula>
    </cfRule>
  </conditionalFormatting>
  <conditionalFormatting sqref="AT6:AT13">
    <cfRule type="cellIs" dxfId="23" priority="2" operator="greaterThan">
      <formula>20</formula>
    </cfRule>
  </conditionalFormatting>
  <conditionalFormatting sqref="AX6:AX13">
    <cfRule type="cellIs" dxfId="22" priority="1" operator="greaterThan">
      <formula>20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EF6A-A853-4850-90A6-4BEDAA7692C6}">
  <dimension ref="A1:Y18"/>
  <sheetViews>
    <sheetView workbookViewId="0">
      <selection activeCell="H11" sqref="H11:I18"/>
    </sheetView>
  </sheetViews>
  <sheetFormatPr defaultRowHeight="14.4" x14ac:dyDescent="0.3"/>
  <sheetData>
    <row r="1" spans="1:25" ht="15.6" x14ac:dyDescent="0.3">
      <c r="A1" s="2"/>
      <c r="B1" s="3" t="s">
        <v>105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6.2" thickBot="1" x14ac:dyDescent="0.35">
      <c r="A2" s="2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</row>
    <row r="3" spans="1:25" ht="15.6" x14ac:dyDescent="0.3">
      <c r="A3" s="2" t="s">
        <v>1</v>
      </c>
      <c r="B3" s="20" t="s">
        <v>106</v>
      </c>
      <c r="C3" s="21"/>
      <c r="D3" s="20" t="s">
        <v>107</v>
      </c>
      <c r="E3" s="21"/>
      <c r="F3" s="20" t="s">
        <v>108</v>
      </c>
      <c r="G3" s="21"/>
      <c r="H3" s="20" t="s">
        <v>109</v>
      </c>
      <c r="I3" s="21"/>
      <c r="J3" s="20" t="s">
        <v>110</v>
      </c>
      <c r="K3" s="21"/>
      <c r="L3" s="20" t="s">
        <v>111</v>
      </c>
      <c r="M3" s="21"/>
      <c r="N3" s="20" t="s">
        <v>112</v>
      </c>
      <c r="O3" s="21"/>
      <c r="P3" s="20" t="s">
        <v>113</v>
      </c>
      <c r="Q3" s="21"/>
      <c r="R3" s="20" t="s">
        <v>114</v>
      </c>
      <c r="S3" s="21"/>
      <c r="T3" s="20" t="s">
        <v>115</v>
      </c>
      <c r="U3" s="21"/>
      <c r="V3" s="20" t="s">
        <v>116</v>
      </c>
      <c r="W3" s="21"/>
      <c r="X3" s="20" t="s">
        <v>117</v>
      </c>
      <c r="Y3" s="21"/>
    </row>
    <row r="4" spans="1:25" ht="15.6" x14ac:dyDescent="0.3">
      <c r="A4" s="2" t="s">
        <v>2</v>
      </c>
      <c r="B4" s="22"/>
      <c r="C4" s="23"/>
      <c r="D4" s="22"/>
      <c r="E4" s="23"/>
      <c r="F4" s="22"/>
      <c r="G4" s="23"/>
      <c r="H4" s="22"/>
      <c r="I4" s="23"/>
      <c r="J4" s="22"/>
      <c r="K4" s="23"/>
      <c r="L4" s="22"/>
      <c r="M4" s="23"/>
      <c r="N4" s="22"/>
      <c r="O4" s="23"/>
      <c r="P4" s="22"/>
      <c r="Q4" s="23"/>
      <c r="R4" s="22"/>
      <c r="S4" s="23"/>
      <c r="T4" s="22"/>
      <c r="U4" s="23"/>
      <c r="V4" s="22"/>
      <c r="W4" s="23"/>
      <c r="X4" s="22"/>
      <c r="Y4" s="23"/>
    </row>
    <row r="5" spans="1:25" ht="15.6" x14ac:dyDescent="0.3">
      <c r="A5" s="2" t="s">
        <v>3</v>
      </c>
      <c r="B5" s="22"/>
      <c r="C5" s="23"/>
      <c r="D5" s="22"/>
      <c r="E5" s="23"/>
      <c r="F5" s="22"/>
      <c r="G5" s="23"/>
      <c r="H5" s="22"/>
      <c r="I5" s="23"/>
      <c r="J5" s="22"/>
      <c r="K5" s="23"/>
      <c r="L5" s="22"/>
      <c r="M5" s="23"/>
      <c r="N5" s="22"/>
      <c r="O5" s="23"/>
      <c r="P5" s="22"/>
      <c r="Q5" s="23"/>
      <c r="R5" s="22"/>
      <c r="S5" s="23"/>
      <c r="T5" s="22"/>
      <c r="U5" s="23"/>
      <c r="V5" s="22"/>
      <c r="W5" s="23"/>
      <c r="X5" s="22"/>
      <c r="Y5" s="23"/>
    </row>
    <row r="6" spans="1:25" ht="15.6" x14ac:dyDescent="0.3">
      <c r="A6" s="2" t="s">
        <v>4</v>
      </c>
      <c r="B6" s="22"/>
      <c r="C6" s="23"/>
      <c r="D6" s="22"/>
      <c r="E6" s="23"/>
      <c r="F6" s="22"/>
      <c r="G6" s="23"/>
      <c r="H6" s="22"/>
      <c r="I6" s="23"/>
      <c r="J6" s="22"/>
      <c r="K6" s="23"/>
      <c r="L6" s="22"/>
      <c r="M6" s="23"/>
      <c r="N6" s="22"/>
      <c r="O6" s="23"/>
      <c r="P6" s="22"/>
      <c r="Q6" s="23"/>
      <c r="R6" s="22"/>
      <c r="S6" s="23"/>
      <c r="T6" s="22"/>
      <c r="U6" s="23"/>
      <c r="V6" s="22"/>
      <c r="W6" s="23"/>
      <c r="X6" s="22"/>
      <c r="Y6" s="23"/>
    </row>
    <row r="7" spans="1:25" ht="15.6" x14ac:dyDescent="0.3">
      <c r="A7" s="2" t="s">
        <v>5</v>
      </c>
      <c r="B7" s="22"/>
      <c r="C7" s="23"/>
      <c r="D7" s="22"/>
      <c r="E7" s="23"/>
      <c r="F7" s="22"/>
      <c r="G7" s="23"/>
      <c r="H7" s="22"/>
      <c r="I7" s="23"/>
      <c r="J7" s="22"/>
      <c r="K7" s="23"/>
      <c r="L7" s="22"/>
      <c r="M7" s="23"/>
      <c r="N7" s="22"/>
      <c r="O7" s="23"/>
      <c r="P7" s="22"/>
      <c r="Q7" s="23"/>
      <c r="R7" s="22"/>
      <c r="S7" s="23"/>
      <c r="T7" s="22"/>
      <c r="U7" s="23"/>
      <c r="V7" s="22"/>
      <c r="W7" s="23"/>
      <c r="X7" s="22"/>
      <c r="Y7" s="23"/>
    </row>
    <row r="8" spans="1:25" ht="15.6" x14ac:dyDescent="0.3">
      <c r="A8" s="2" t="s">
        <v>6</v>
      </c>
      <c r="B8" s="22"/>
      <c r="C8" s="23"/>
      <c r="D8" s="22"/>
      <c r="E8" s="23"/>
      <c r="F8" s="22"/>
      <c r="G8" s="23"/>
      <c r="H8" s="22"/>
      <c r="I8" s="23"/>
      <c r="J8" s="22"/>
      <c r="K8" s="23"/>
      <c r="L8" s="22"/>
      <c r="M8" s="23"/>
      <c r="N8" s="22"/>
      <c r="O8" s="23"/>
      <c r="P8" s="22"/>
      <c r="Q8" s="23"/>
      <c r="R8" s="22"/>
      <c r="S8" s="23"/>
      <c r="T8" s="22"/>
      <c r="U8" s="23"/>
      <c r="V8" s="22"/>
      <c r="W8" s="23"/>
      <c r="X8" s="22"/>
      <c r="Y8" s="23"/>
    </row>
    <row r="9" spans="1:25" ht="15.6" x14ac:dyDescent="0.3">
      <c r="A9" s="2" t="s">
        <v>7</v>
      </c>
      <c r="B9" s="22"/>
      <c r="C9" s="23"/>
      <c r="D9" s="22"/>
      <c r="E9" s="23"/>
      <c r="F9" s="22"/>
      <c r="G9" s="23"/>
      <c r="H9" s="22"/>
      <c r="I9" s="23"/>
      <c r="J9" s="22"/>
      <c r="K9" s="23"/>
      <c r="L9" s="22"/>
      <c r="M9" s="23"/>
      <c r="N9" s="22"/>
      <c r="O9" s="23"/>
      <c r="P9" s="22"/>
      <c r="Q9" s="23"/>
      <c r="R9" s="22"/>
      <c r="S9" s="23"/>
      <c r="T9" s="22"/>
      <c r="U9" s="23"/>
      <c r="V9" s="22"/>
      <c r="W9" s="23"/>
      <c r="X9" s="22"/>
      <c r="Y9" s="23"/>
    </row>
    <row r="10" spans="1:25" ht="16.2" thickBot="1" x14ac:dyDescent="0.35">
      <c r="A10" s="2" t="s">
        <v>8</v>
      </c>
      <c r="B10" s="24"/>
      <c r="C10" s="25"/>
      <c r="D10" s="24"/>
      <c r="E10" s="25"/>
      <c r="F10" s="24"/>
      <c r="G10" s="25"/>
      <c r="H10" s="24"/>
      <c r="I10" s="25"/>
      <c r="J10" s="24"/>
      <c r="K10" s="25"/>
      <c r="L10" s="24"/>
      <c r="M10" s="25"/>
      <c r="N10" s="24"/>
      <c r="O10" s="25"/>
      <c r="P10" s="24"/>
      <c r="Q10" s="25"/>
      <c r="R10" s="24"/>
      <c r="S10" s="25"/>
      <c r="T10" s="24"/>
      <c r="U10" s="25"/>
      <c r="V10" s="24"/>
      <c r="W10" s="25"/>
      <c r="X10" s="24"/>
      <c r="Y10" s="25"/>
    </row>
    <row r="11" spans="1:25" ht="15.6" x14ac:dyDescent="0.3">
      <c r="A11" s="2" t="s">
        <v>9</v>
      </c>
      <c r="B11" s="20" t="s">
        <v>118</v>
      </c>
      <c r="C11" s="21"/>
      <c r="D11" s="20" t="s">
        <v>119</v>
      </c>
      <c r="E11" s="21"/>
      <c r="F11" s="20" t="s">
        <v>120</v>
      </c>
      <c r="G11" s="21"/>
      <c r="H11" s="20" t="s">
        <v>121</v>
      </c>
      <c r="I11" s="21"/>
      <c r="J11" s="20" t="s">
        <v>122</v>
      </c>
      <c r="K11" s="21"/>
      <c r="L11" s="20" t="s">
        <v>123</v>
      </c>
      <c r="M11" s="21"/>
      <c r="N11" s="20" t="s">
        <v>62</v>
      </c>
      <c r="O11" s="21"/>
      <c r="P11" s="20" t="s">
        <v>17</v>
      </c>
      <c r="Q11" s="21"/>
      <c r="R11" s="20" t="s">
        <v>18</v>
      </c>
      <c r="S11" s="21"/>
      <c r="T11" s="8"/>
      <c r="U11" s="26"/>
      <c r="V11" s="8"/>
      <c r="W11" s="8"/>
      <c r="X11" s="8"/>
      <c r="Y11" s="8"/>
    </row>
    <row r="12" spans="1:25" ht="15.6" x14ac:dyDescent="0.3">
      <c r="A12" s="2" t="s">
        <v>10</v>
      </c>
      <c r="B12" s="22"/>
      <c r="C12" s="23"/>
      <c r="D12" s="22"/>
      <c r="E12" s="23"/>
      <c r="F12" s="22"/>
      <c r="G12" s="23"/>
      <c r="H12" s="22"/>
      <c r="I12" s="23"/>
      <c r="J12" s="22"/>
      <c r="K12" s="23"/>
      <c r="L12" s="22"/>
      <c r="M12" s="23"/>
      <c r="N12" s="22"/>
      <c r="O12" s="23"/>
      <c r="P12" s="22"/>
      <c r="Q12" s="23"/>
      <c r="R12" s="22"/>
      <c r="S12" s="23"/>
      <c r="T12" s="8"/>
      <c r="U12" s="26"/>
      <c r="V12" s="8"/>
      <c r="W12" s="8"/>
      <c r="X12" s="8"/>
      <c r="Y12" s="8"/>
    </row>
    <row r="13" spans="1:25" ht="15.6" x14ac:dyDescent="0.3">
      <c r="A13" s="2" t="s">
        <v>11</v>
      </c>
      <c r="B13" s="22"/>
      <c r="C13" s="23"/>
      <c r="D13" s="22"/>
      <c r="E13" s="23"/>
      <c r="F13" s="22"/>
      <c r="G13" s="23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2"/>
      <c r="S13" s="23"/>
      <c r="T13" s="8"/>
      <c r="U13" s="26"/>
      <c r="V13" s="8"/>
      <c r="W13" s="8"/>
      <c r="X13" s="8"/>
      <c r="Y13" s="8"/>
    </row>
    <row r="14" spans="1:25" ht="15.6" x14ac:dyDescent="0.3">
      <c r="A14" s="2" t="s">
        <v>12</v>
      </c>
      <c r="B14" s="22"/>
      <c r="C14" s="23"/>
      <c r="D14" s="22"/>
      <c r="E14" s="23"/>
      <c r="F14" s="22"/>
      <c r="G14" s="23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2"/>
      <c r="S14" s="23"/>
      <c r="T14" s="8"/>
      <c r="U14" s="26"/>
      <c r="V14" s="8"/>
      <c r="W14" s="8"/>
      <c r="X14" s="8"/>
      <c r="Y14" s="8"/>
    </row>
    <row r="15" spans="1:25" ht="15.6" x14ac:dyDescent="0.3">
      <c r="A15" s="2" t="s">
        <v>13</v>
      </c>
      <c r="B15" s="22"/>
      <c r="C15" s="23"/>
      <c r="D15" s="22"/>
      <c r="E15" s="23"/>
      <c r="F15" s="22"/>
      <c r="G15" s="23"/>
      <c r="H15" s="22"/>
      <c r="I15" s="23"/>
      <c r="J15" s="22"/>
      <c r="K15" s="23"/>
      <c r="L15" s="22"/>
      <c r="M15" s="23"/>
      <c r="N15" s="22"/>
      <c r="O15" s="23"/>
      <c r="P15" s="22"/>
      <c r="Q15" s="23"/>
      <c r="R15" s="22"/>
      <c r="S15" s="23"/>
      <c r="T15" s="8"/>
      <c r="U15" s="26"/>
      <c r="V15" s="8"/>
      <c r="W15" s="8"/>
      <c r="X15" s="8"/>
      <c r="Y15" s="8"/>
    </row>
    <row r="16" spans="1:25" ht="15.6" x14ac:dyDescent="0.3">
      <c r="A16" s="2" t="s">
        <v>14</v>
      </c>
      <c r="B16" s="22"/>
      <c r="C16" s="23"/>
      <c r="D16" s="22"/>
      <c r="E16" s="23"/>
      <c r="F16" s="22"/>
      <c r="G16" s="23"/>
      <c r="H16" s="22"/>
      <c r="I16" s="23"/>
      <c r="J16" s="22"/>
      <c r="K16" s="23"/>
      <c r="L16" s="22"/>
      <c r="M16" s="23"/>
      <c r="N16" s="22"/>
      <c r="O16" s="23"/>
      <c r="P16" s="22"/>
      <c r="Q16" s="23"/>
      <c r="R16" s="22"/>
      <c r="S16" s="23"/>
      <c r="T16" s="8"/>
      <c r="U16" s="26"/>
      <c r="V16" s="8"/>
      <c r="W16" s="8"/>
      <c r="X16" s="8"/>
      <c r="Y16" s="8"/>
    </row>
    <row r="17" spans="1:25" ht="15.6" x14ac:dyDescent="0.3">
      <c r="A17" s="2" t="s">
        <v>15</v>
      </c>
      <c r="B17" s="22"/>
      <c r="C17" s="23"/>
      <c r="D17" s="22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8"/>
      <c r="U17" s="26"/>
      <c r="V17" s="8"/>
      <c r="W17" s="8"/>
      <c r="X17" s="8"/>
      <c r="Y17" s="8"/>
    </row>
    <row r="18" spans="1:25" ht="16.2" thickBot="1" x14ac:dyDescent="0.35">
      <c r="A18" s="2" t="s">
        <v>16</v>
      </c>
      <c r="B18" s="24"/>
      <c r="C18" s="25"/>
      <c r="D18" s="24"/>
      <c r="E18" s="25"/>
      <c r="F18" s="24"/>
      <c r="G18" s="25"/>
      <c r="H18" s="24"/>
      <c r="I18" s="25"/>
      <c r="J18" s="24"/>
      <c r="K18" s="25"/>
      <c r="L18" s="24"/>
      <c r="M18" s="25"/>
      <c r="N18" s="24"/>
      <c r="O18" s="25"/>
      <c r="P18" s="24"/>
      <c r="Q18" s="25"/>
      <c r="R18" s="24"/>
      <c r="S18" s="25"/>
      <c r="T18" s="8"/>
      <c r="U18" s="26"/>
      <c r="V18" s="8"/>
      <c r="W18" s="8"/>
      <c r="X18" s="8"/>
      <c r="Y18" s="8"/>
    </row>
  </sheetData>
  <mergeCells count="21">
    <mergeCell ref="N11:O18"/>
    <mergeCell ref="P11:Q18"/>
    <mergeCell ref="R11:S18"/>
    <mergeCell ref="B11:C18"/>
    <mergeCell ref="D11:E18"/>
    <mergeCell ref="F11:G18"/>
    <mergeCell ref="H11:I18"/>
    <mergeCell ref="J11:K18"/>
    <mergeCell ref="L11:M18"/>
    <mergeCell ref="N3:O10"/>
    <mergeCell ref="P3:Q10"/>
    <mergeCell ref="R3:S10"/>
    <mergeCell ref="T3:U10"/>
    <mergeCell ref="V3:W10"/>
    <mergeCell ref="X3:Y10"/>
    <mergeCell ref="B3:C10"/>
    <mergeCell ref="D3:E10"/>
    <mergeCell ref="F3:G10"/>
    <mergeCell ref="H3:I10"/>
    <mergeCell ref="J3:K10"/>
    <mergeCell ref="L3:M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7549-24B4-4D20-9184-9F6036AEF190}">
  <dimension ref="A1:AV23"/>
  <sheetViews>
    <sheetView tabSelected="1" zoomScale="60" zoomScaleNormal="60" workbookViewId="0">
      <selection activeCell="AG38" sqref="AG38"/>
    </sheetView>
  </sheetViews>
  <sheetFormatPr defaultRowHeight="14.4" x14ac:dyDescent="0.3"/>
  <cols>
    <col min="1" max="1" width="8.88671875" style="1"/>
  </cols>
  <sheetData>
    <row r="1" spans="1:48" x14ac:dyDescent="0.3">
      <c r="B1" s="1" t="s">
        <v>0</v>
      </c>
    </row>
    <row r="2" spans="1:48" x14ac:dyDescent="0.3">
      <c r="B2" s="1"/>
    </row>
    <row r="3" spans="1:48" x14ac:dyDescent="0.3">
      <c r="B3" s="1" t="s">
        <v>124</v>
      </c>
    </row>
    <row r="4" spans="1:48" s="1" customFormat="1" x14ac:dyDescent="0.3">
      <c r="B4" s="18" t="s">
        <v>19</v>
      </c>
      <c r="C4" s="18"/>
      <c r="D4" s="11"/>
      <c r="E4" s="18" t="s">
        <v>21</v>
      </c>
      <c r="F4" s="18"/>
      <c r="G4" s="11"/>
      <c r="H4" s="18" t="s">
        <v>22</v>
      </c>
      <c r="I4" s="18"/>
      <c r="J4" s="11"/>
      <c r="K4" s="18" t="s">
        <v>23</v>
      </c>
      <c r="L4" s="18"/>
      <c r="M4" s="11"/>
      <c r="N4" s="18" t="s">
        <v>24</v>
      </c>
      <c r="O4" s="18"/>
      <c r="P4" s="11"/>
      <c r="Q4" s="18" t="s">
        <v>25</v>
      </c>
      <c r="R4" s="18"/>
      <c r="S4" s="11"/>
      <c r="T4" s="18" t="s">
        <v>26</v>
      </c>
      <c r="U4" s="18"/>
      <c r="V4" s="11"/>
      <c r="W4" s="18" t="s">
        <v>27</v>
      </c>
      <c r="X4" s="18"/>
      <c r="Y4" s="11"/>
      <c r="Z4" s="18" t="s">
        <v>28</v>
      </c>
      <c r="AA4" s="18"/>
      <c r="AB4" s="11"/>
      <c r="AC4" s="18" t="s">
        <v>29</v>
      </c>
      <c r="AD4" s="18"/>
      <c r="AE4" s="11"/>
      <c r="AF4" s="18" t="s">
        <v>30</v>
      </c>
      <c r="AG4" s="18"/>
      <c r="AH4" s="11"/>
      <c r="AI4" s="18" t="s">
        <v>31</v>
      </c>
      <c r="AJ4" s="18"/>
      <c r="AM4" s="11"/>
      <c r="AP4" s="11"/>
      <c r="AS4" s="11"/>
      <c r="AV4" s="11"/>
    </row>
    <row r="5" spans="1:48" s="1" customFormat="1" x14ac:dyDescent="0.3">
      <c r="B5" s="1">
        <v>1</v>
      </c>
      <c r="C5" s="1">
        <v>2</v>
      </c>
      <c r="D5" s="1" t="s">
        <v>41</v>
      </c>
      <c r="E5" s="1">
        <v>3</v>
      </c>
      <c r="F5" s="1">
        <v>4</v>
      </c>
      <c r="G5" s="1" t="s">
        <v>41</v>
      </c>
      <c r="H5" s="1">
        <v>5</v>
      </c>
      <c r="I5" s="1">
        <v>6</v>
      </c>
      <c r="J5" s="1" t="s">
        <v>41</v>
      </c>
      <c r="K5" s="1">
        <v>7</v>
      </c>
      <c r="L5" s="1">
        <v>8</v>
      </c>
      <c r="M5" s="1" t="s">
        <v>41</v>
      </c>
      <c r="N5" s="1">
        <v>9</v>
      </c>
      <c r="O5" s="1">
        <v>10</v>
      </c>
      <c r="P5" s="1" t="s">
        <v>41</v>
      </c>
      <c r="Q5" s="1">
        <v>11</v>
      </c>
      <c r="R5" s="1">
        <v>12</v>
      </c>
      <c r="S5" s="1" t="s">
        <v>41</v>
      </c>
      <c r="T5" s="1">
        <v>13</v>
      </c>
      <c r="U5" s="1">
        <v>14</v>
      </c>
      <c r="V5" s="1" t="s">
        <v>41</v>
      </c>
      <c r="W5" s="1">
        <v>15</v>
      </c>
      <c r="X5" s="1">
        <v>16</v>
      </c>
      <c r="Y5" s="1" t="s">
        <v>41</v>
      </c>
      <c r="Z5" s="1">
        <v>17</v>
      </c>
      <c r="AA5" s="1">
        <v>18</v>
      </c>
      <c r="AB5" s="1" t="s">
        <v>41</v>
      </c>
      <c r="AC5" s="1">
        <v>19</v>
      </c>
      <c r="AD5" s="1">
        <v>20</v>
      </c>
      <c r="AE5" s="1" t="s">
        <v>41</v>
      </c>
      <c r="AF5" s="1">
        <v>21</v>
      </c>
      <c r="AG5" s="1">
        <v>22</v>
      </c>
      <c r="AH5" s="1" t="s">
        <v>41</v>
      </c>
      <c r="AI5" s="1">
        <v>23</v>
      </c>
      <c r="AJ5" s="1">
        <v>24</v>
      </c>
      <c r="AK5" s="1" t="s">
        <v>41</v>
      </c>
    </row>
    <row r="6" spans="1:48" x14ac:dyDescent="0.3">
      <c r="A6" s="1" t="s">
        <v>1</v>
      </c>
      <c r="B6">
        <v>45.78</v>
      </c>
      <c r="C6">
        <v>78.97</v>
      </c>
      <c r="D6">
        <f>_xlfn.STDEV.S(B6:C6)/AVERAGE(B6:C6)*100</f>
        <v>37.625449406944284</v>
      </c>
      <c r="E6">
        <v>63.45</v>
      </c>
      <c r="F6">
        <v>73.95</v>
      </c>
      <c r="G6">
        <f>_xlfn.STDEV.S(E6:F6)/AVERAGE(E6:F6)*100</f>
        <v>10.807308882763826</v>
      </c>
      <c r="H6">
        <v>77.3</v>
      </c>
      <c r="I6">
        <v>56.8</v>
      </c>
      <c r="J6">
        <f>_xlfn.STDEV.S(H6:I6)/AVERAGE(H6:I6)*100</f>
        <v>21.619222989297874</v>
      </c>
      <c r="K6">
        <v>75.260000000000005</v>
      </c>
      <c r="L6" s="27">
        <v>12.95</v>
      </c>
      <c r="M6">
        <f>_xlfn.STDEV.S(K6:L6)/AVERAGE(K6:L6)*100</f>
        <v>99.89757065124995</v>
      </c>
      <c r="N6">
        <v>65.16</v>
      </c>
      <c r="O6">
        <v>58.74</v>
      </c>
      <c r="P6">
        <f>_xlfn.STDEV.S(N6:O6)/AVERAGE(N6:O6)*100</f>
        <v>7.3278862553956925</v>
      </c>
      <c r="Q6">
        <v>64.709999999999994</v>
      </c>
      <c r="R6">
        <v>46.09</v>
      </c>
      <c r="S6">
        <f>_xlfn.STDEV.S(Q6:R6)/AVERAGE(Q6:R6)*100</f>
        <v>23.765935497641681</v>
      </c>
      <c r="T6">
        <v>45.26</v>
      </c>
      <c r="U6">
        <v>54.59</v>
      </c>
      <c r="V6">
        <f>_xlfn.STDEV.S(T6:U6)/AVERAGE(T6:U6)*100</f>
        <v>13.21443418822332</v>
      </c>
      <c r="W6">
        <v>47.09</v>
      </c>
      <c r="X6">
        <v>47.92</v>
      </c>
      <c r="Y6">
        <f>_xlfn.STDEV.S(W6:X6)/AVERAGE(W6:X6)*100</f>
        <v>1.2354460128088269</v>
      </c>
      <c r="Z6">
        <v>60.56</v>
      </c>
      <c r="AA6">
        <v>59.06</v>
      </c>
      <c r="AB6">
        <f>_xlfn.STDEV.S(Z6:AA6)/AVERAGE(Z6:AA6)*100</f>
        <v>1.7733826647380391</v>
      </c>
      <c r="AC6">
        <v>56</v>
      </c>
      <c r="AD6">
        <v>64.349999999999994</v>
      </c>
      <c r="AE6">
        <f>_xlfn.STDEV.S(AC6:AD6)/AVERAGE(AC6:AD6)*100</f>
        <v>9.8119511805694533</v>
      </c>
      <c r="AF6">
        <v>56.85</v>
      </c>
      <c r="AG6">
        <v>51.49</v>
      </c>
      <c r="AH6">
        <f>_xlfn.STDEV.S(AF6:AG6)/AVERAGE(AF6:AG6)*100</f>
        <v>6.9966630001105674</v>
      </c>
      <c r="AI6">
        <v>46.11</v>
      </c>
      <c r="AJ6">
        <v>27.53</v>
      </c>
      <c r="AK6">
        <f>_xlfn.STDEV.S(AI6:AJ6)/AVERAGE(AI6:AJ6)*100</f>
        <v>35.681814216311899</v>
      </c>
    </row>
    <row r="7" spans="1:48" x14ac:dyDescent="0.3">
      <c r="A7" s="1" t="s">
        <v>2</v>
      </c>
      <c r="B7">
        <v>77.5</v>
      </c>
      <c r="C7">
        <v>82.46</v>
      </c>
      <c r="D7">
        <f t="shared" ref="D7:D13" si="0">_xlfn.STDEV.S(B7:C7)/AVERAGE(B7:C7)*100</f>
        <v>4.3851583329398247</v>
      </c>
      <c r="E7">
        <v>81.819999999999993</v>
      </c>
      <c r="F7">
        <v>78.349999999999994</v>
      </c>
      <c r="G7">
        <f t="shared" ref="G7:G13" si="1">_xlfn.STDEV.S(E7:F7)/AVERAGE(E7:F7)*100</f>
        <v>3.0638203542702374</v>
      </c>
      <c r="H7">
        <v>77.959999999999994</v>
      </c>
      <c r="I7">
        <v>82.31</v>
      </c>
      <c r="J7">
        <f t="shared" ref="J7:J13" si="2">_xlfn.STDEV.S(H7:I7)/AVERAGE(H7:I7)*100</f>
        <v>3.8384157960460326</v>
      </c>
      <c r="K7">
        <v>82.66</v>
      </c>
      <c r="L7">
        <v>86.75</v>
      </c>
      <c r="M7">
        <f t="shared" ref="M7:M13" si="3">_xlfn.STDEV.S(K7:L7)/AVERAGE(K7:L7)*100</f>
        <v>3.4142810165314703</v>
      </c>
      <c r="N7">
        <v>83.21</v>
      </c>
      <c r="O7">
        <v>82.31</v>
      </c>
      <c r="P7">
        <f t="shared" ref="P7:P13" si="4">_xlfn.STDEV.S(N7:O7)/AVERAGE(N7:O7)*100</f>
        <v>0.76896580844355589</v>
      </c>
      <c r="Q7">
        <v>65.489999999999995</v>
      </c>
      <c r="R7">
        <v>67.459999999999994</v>
      </c>
      <c r="S7">
        <f t="shared" ref="S7:S13" si="5">_xlfn.STDEV.S(Q7:R7)/AVERAGE(Q7:R7)*100</f>
        <v>2.0955251732794249</v>
      </c>
      <c r="T7">
        <v>69.17</v>
      </c>
      <c r="U7">
        <v>69.05</v>
      </c>
      <c r="V7">
        <f t="shared" ref="V7:V13" si="6">_xlfn.STDEV.S(T7:U7)/AVERAGE(T7:U7)*100</f>
        <v>0.12277935717318611</v>
      </c>
      <c r="W7">
        <v>77.33</v>
      </c>
      <c r="X7">
        <v>65.41</v>
      </c>
      <c r="Y7">
        <f t="shared" ref="Y7:Y13" si="7">_xlfn.STDEV.S(W7:X7)/AVERAGE(W7:X7)*100</f>
        <v>11.809882067736648</v>
      </c>
      <c r="Z7">
        <v>70.64</v>
      </c>
      <c r="AA7">
        <v>71.34</v>
      </c>
      <c r="AB7">
        <f t="shared" ref="AB7:AB13" si="8">_xlfn.STDEV.S(Z7:AA7)/AVERAGE(Z7:AA7)*100</f>
        <v>0.69724573437186255</v>
      </c>
      <c r="AC7">
        <v>75.45</v>
      </c>
      <c r="AD7">
        <v>76.459999999999994</v>
      </c>
      <c r="AE7">
        <f t="shared" ref="AE7:AE13" si="9">_xlfn.STDEV.S(AC7:AD7)/AVERAGE(AC7:AD7)*100</f>
        <v>0.94026443156922723</v>
      </c>
      <c r="AF7">
        <v>78.7</v>
      </c>
      <c r="AG7">
        <v>74.84</v>
      </c>
      <c r="AH7">
        <f t="shared" ref="AH7:AH13" si="10">_xlfn.STDEV.S(AF7:AG7)/AVERAGE(AF7:AG7)*100</f>
        <v>3.5553369485216528</v>
      </c>
      <c r="AI7">
        <v>77.680000000000007</v>
      </c>
      <c r="AJ7">
        <v>79.97</v>
      </c>
      <c r="AK7">
        <f t="shared" ref="AK7:AK13" si="11">_xlfn.STDEV.S(AI7:AJ7)/AVERAGE(AI7:AJ7)*100</f>
        <v>2.0542651809923096</v>
      </c>
    </row>
    <row r="8" spans="1:48" x14ac:dyDescent="0.3">
      <c r="A8" s="1" t="s">
        <v>3</v>
      </c>
      <c r="B8">
        <v>85.01</v>
      </c>
      <c r="C8">
        <v>85.82</v>
      </c>
      <c r="D8">
        <f t="shared" si="0"/>
        <v>0.67055727069144189</v>
      </c>
      <c r="E8">
        <v>85.17</v>
      </c>
      <c r="F8">
        <v>88.39</v>
      </c>
      <c r="G8">
        <f t="shared" si="1"/>
        <v>2.623742608228488</v>
      </c>
      <c r="H8">
        <v>84.15</v>
      </c>
      <c r="I8">
        <v>77.290000000000006</v>
      </c>
      <c r="J8">
        <f t="shared" si="2"/>
        <v>6.0093564407082694</v>
      </c>
      <c r="K8">
        <v>86.66</v>
      </c>
      <c r="L8">
        <v>87.26</v>
      </c>
      <c r="M8">
        <f t="shared" si="3"/>
        <v>0.48788416365217857</v>
      </c>
      <c r="N8">
        <v>82.51</v>
      </c>
      <c r="O8">
        <v>90.02</v>
      </c>
      <c r="P8">
        <f t="shared" si="4"/>
        <v>6.1558823702671601</v>
      </c>
      <c r="Q8">
        <v>83.98</v>
      </c>
      <c r="R8">
        <v>84.84</v>
      </c>
      <c r="S8">
        <f t="shared" si="5"/>
        <v>0.72042629051111307</v>
      </c>
      <c r="T8">
        <v>78.08</v>
      </c>
      <c r="U8">
        <v>71.39</v>
      </c>
      <c r="V8">
        <f t="shared" si="6"/>
        <v>6.3297576318164195</v>
      </c>
      <c r="W8">
        <v>76.34</v>
      </c>
      <c r="X8">
        <v>74.260000000000005</v>
      </c>
      <c r="Y8">
        <f t="shared" si="7"/>
        <v>1.9532298869429181</v>
      </c>
      <c r="Z8">
        <v>72.75</v>
      </c>
      <c r="AA8">
        <v>71.16</v>
      </c>
      <c r="AB8">
        <f t="shared" si="8"/>
        <v>1.5625040401453867</v>
      </c>
      <c r="AC8">
        <v>73.25</v>
      </c>
      <c r="AD8">
        <v>78.650000000000006</v>
      </c>
      <c r="AE8">
        <f t="shared" si="9"/>
        <v>5.0274873185087037</v>
      </c>
      <c r="AF8">
        <v>78.599999999999994</v>
      </c>
      <c r="AG8">
        <v>78.069999999999993</v>
      </c>
      <c r="AH8">
        <f t="shared" si="10"/>
        <v>0.47841526013770469</v>
      </c>
      <c r="AI8">
        <v>79.55</v>
      </c>
      <c r="AJ8">
        <v>82.16</v>
      </c>
      <c r="AK8">
        <f t="shared" si="11"/>
        <v>2.2825412143922934</v>
      </c>
    </row>
    <row r="9" spans="1:48" x14ac:dyDescent="0.3">
      <c r="A9" s="1" t="s">
        <v>4</v>
      </c>
      <c r="B9">
        <v>83.4</v>
      </c>
      <c r="C9">
        <v>84.02</v>
      </c>
      <c r="D9">
        <f>_xlfn.STDEV.S(B9:C9)/AVERAGE(B9:C9)*100</f>
        <v>0.5237202297642487</v>
      </c>
      <c r="E9">
        <v>88.28</v>
      </c>
      <c r="F9">
        <v>87.95</v>
      </c>
      <c r="G9">
        <f t="shared" si="1"/>
        <v>0.26481897269654364</v>
      </c>
      <c r="H9">
        <v>84.74</v>
      </c>
      <c r="I9">
        <v>81.56</v>
      </c>
      <c r="J9">
        <f t="shared" si="2"/>
        <v>2.7042688685185996</v>
      </c>
      <c r="K9">
        <v>87.01</v>
      </c>
      <c r="L9">
        <v>89.78</v>
      </c>
      <c r="M9">
        <f t="shared" si="3"/>
        <v>2.2158332302581973</v>
      </c>
      <c r="N9">
        <v>84.75</v>
      </c>
      <c r="O9">
        <v>87.63</v>
      </c>
      <c r="P9">
        <f t="shared" si="4"/>
        <v>2.3627654366135906</v>
      </c>
      <c r="Q9">
        <v>87.17</v>
      </c>
      <c r="R9">
        <v>83.73</v>
      </c>
      <c r="S9">
        <f t="shared" si="5"/>
        <v>2.8466323315175215</v>
      </c>
      <c r="T9" s="27">
        <v>0.27</v>
      </c>
      <c r="U9">
        <v>78.5</v>
      </c>
      <c r="V9">
        <f t="shared" si="6"/>
        <v>140.45185601681763</v>
      </c>
      <c r="W9">
        <v>82.75</v>
      </c>
      <c r="X9">
        <v>77.27</v>
      </c>
      <c r="Y9">
        <f t="shared" si="7"/>
        <v>4.8430760666195276</v>
      </c>
      <c r="Z9">
        <v>69.05</v>
      </c>
      <c r="AA9">
        <v>77.17</v>
      </c>
      <c r="AB9">
        <f t="shared" si="8"/>
        <v>7.8535180730881793</v>
      </c>
      <c r="AC9">
        <v>78.209999999999994</v>
      </c>
      <c r="AD9">
        <v>81.53</v>
      </c>
      <c r="AE9">
        <f t="shared" si="9"/>
        <v>2.9392694547882092</v>
      </c>
      <c r="AF9">
        <v>80.849999999999994</v>
      </c>
      <c r="AG9">
        <v>73.930000000000007</v>
      </c>
      <c r="AH9">
        <f t="shared" si="10"/>
        <v>6.3227534898706539</v>
      </c>
      <c r="AI9">
        <v>77.81</v>
      </c>
      <c r="AJ9">
        <v>87.25</v>
      </c>
      <c r="AK9">
        <f t="shared" si="11"/>
        <v>8.0880746569744417</v>
      </c>
    </row>
    <row r="10" spans="1:48" x14ac:dyDescent="0.3">
      <c r="A10" s="1" t="s">
        <v>5</v>
      </c>
      <c r="B10">
        <v>87.4</v>
      </c>
      <c r="C10">
        <v>86.46</v>
      </c>
      <c r="D10">
        <f t="shared" si="0"/>
        <v>0.76461563823232837</v>
      </c>
      <c r="E10">
        <v>90.72</v>
      </c>
      <c r="F10">
        <v>88.63</v>
      </c>
      <c r="G10">
        <f t="shared" si="1"/>
        <v>1.648010228803888</v>
      </c>
      <c r="H10">
        <v>87.77</v>
      </c>
      <c r="I10">
        <v>84.89</v>
      </c>
      <c r="J10">
        <f t="shared" si="2"/>
        <v>2.3589337771542382</v>
      </c>
      <c r="K10">
        <v>87.07</v>
      </c>
      <c r="L10">
        <v>88.81</v>
      </c>
      <c r="M10">
        <f t="shared" si="3"/>
        <v>1.3990968834030011</v>
      </c>
      <c r="N10">
        <v>85.62</v>
      </c>
      <c r="O10">
        <v>86.19</v>
      </c>
      <c r="P10">
        <f t="shared" si="4"/>
        <v>0.46918207936246697</v>
      </c>
      <c r="Q10">
        <v>86.37</v>
      </c>
      <c r="R10">
        <v>87.07</v>
      </c>
      <c r="S10">
        <f t="shared" si="5"/>
        <v>0.57077346267363382</v>
      </c>
      <c r="T10" s="27">
        <v>35.5</v>
      </c>
      <c r="U10">
        <v>74.25</v>
      </c>
      <c r="V10">
        <f t="shared" si="6"/>
        <v>49.932369514312015</v>
      </c>
      <c r="W10">
        <v>84.31</v>
      </c>
      <c r="X10">
        <v>81.400000000000006</v>
      </c>
      <c r="Y10">
        <f t="shared" si="7"/>
        <v>2.4834720092364382</v>
      </c>
      <c r="Z10">
        <v>76.17</v>
      </c>
      <c r="AA10">
        <v>76.37</v>
      </c>
      <c r="AB10">
        <f t="shared" si="8"/>
        <v>0.18542199585329946</v>
      </c>
      <c r="AC10">
        <v>82.9</v>
      </c>
      <c r="AD10">
        <v>84.24</v>
      </c>
      <c r="AE10">
        <f t="shared" si="9"/>
        <v>1.1338076903074861</v>
      </c>
      <c r="AF10">
        <v>88.39</v>
      </c>
      <c r="AG10">
        <v>86.55</v>
      </c>
      <c r="AH10">
        <f t="shared" si="10"/>
        <v>1.4874545299911397</v>
      </c>
      <c r="AI10">
        <v>82.8</v>
      </c>
      <c r="AJ10">
        <v>89.08</v>
      </c>
      <c r="AK10">
        <f t="shared" si="11"/>
        <v>5.1671289106952747</v>
      </c>
    </row>
    <row r="11" spans="1:48" x14ac:dyDescent="0.3">
      <c r="A11" s="1" t="s">
        <v>6</v>
      </c>
      <c r="B11">
        <v>88.95</v>
      </c>
      <c r="C11">
        <v>88.87</v>
      </c>
      <c r="D11">
        <f t="shared" si="0"/>
        <v>6.3624499488159486E-2</v>
      </c>
      <c r="E11">
        <v>89.54</v>
      </c>
      <c r="F11">
        <v>91.54</v>
      </c>
      <c r="G11">
        <f t="shared" si="1"/>
        <v>1.5619765433765131</v>
      </c>
      <c r="H11">
        <v>89.68</v>
      </c>
      <c r="I11">
        <v>88.39</v>
      </c>
      <c r="J11">
        <f t="shared" si="2"/>
        <v>1.0245046866183531</v>
      </c>
      <c r="K11">
        <v>88.6</v>
      </c>
      <c r="L11">
        <v>90.36</v>
      </c>
      <c r="M11">
        <f t="shared" si="3"/>
        <v>1.3908224574076078</v>
      </c>
      <c r="N11">
        <v>89.93</v>
      </c>
      <c r="O11">
        <v>88.85</v>
      </c>
      <c r="P11">
        <f t="shared" si="4"/>
        <v>0.85431851849365714</v>
      </c>
      <c r="Q11">
        <v>85.95</v>
      </c>
      <c r="R11">
        <v>84.16</v>
      </c>
      <c r="S11">
        <f t="shared" si="5"/>
        <v>1.4881207904578502</v>
      </c>
      <c r="T11">
        <v>80.41</v>
      </c>
      <c r="U11">
        <v>78.3</v>
      </c>
      <c r="V11">
        <f t="shared" si="6"/>
        <v>1.8801528678767756</v>
      </c>
      <c r="W11">
        <v>81.2</v>
      </c>
      <c r="X11">
        <v>84.03</v>
      </c>
      <c r="Y11">
        <f t="shared" si="7"/>
        <v>2.4222141145771685</v>
      </c>
      <c r="Z11">
        <v>76.319999999999993</v>
      </c>
      <c r="AA11">
        <v>81.11</v>
      </c>
      <c r="AB11">
        <f t="shared" si="8"/>
        <v>4.3029174641219168</v>
      </c>
      <c r="AC11">
        <v>85.15</v>
      </c>
      <c r="AD11">
        <v>85.53</v>
      </c>
      <c r="AE11">
        <f t="shared" si="9"/>
        <v>0.31485889014633794</v>
      </c>
      <c r="AF11">
        <v>84.59</v>
      </c>
      <c r="AG11">
        <v>87.62</v>
      </c>
      <c r="AH11">
        <f t="shared" si="10"/>
        <v>2.4882800615472265</v>
      </c>
      <c r="AI11">
        <v>83.22</v>
      </c>
      <c r="AJ11">
        <v>58.49</v>
      </c>
      <c r="AK11">
        <f t="shared" si="11"/>
        <v>24.679628394246357</v>
      </c>
    </row>
    <row r="12" spans="1:48" x14ac:dyDescent="0.3">
      <c r="A12" s="1" t="s">
        <v>7</v>
      </c>
      <c r="B12">
        <v>84.59</v>
      </c>
      <c r="C12">
        <v>84.29</v>
      </c>
      <c r="D12">
        <f t="shared" si="0"/>
        <v>0.25122221027470665</v>
      </c>
      <c r="E12">
        <v>83.77</v>
      </c>
      <c r="F12">
        <v>89.13</v>
      </c>
      <c r="G12">
        <f t="shared" si="1"/>
        <v>4.3841438370848991</v>
      </c>
      <c r="H12">
        <v>87.88</v>
      </c>
      <c r="I12">
        <v>90.59</v>
      </c>
      <c r="J12">
        <f t="shared" si="2"/>
        <v>2.1474302426352323</v>
      </c>
      <c r="K12">
        <v>87.54</v>
      </c>
      <c r="L12">
        <v>85.96</v>
      </c>
      <c r="M12">
        <f t="shared" si="3"/>
        <v>1.2878717167432321</v>
      </c>
      <c r="N12">
        <v>89.63</v>
      </c>
      <c r="O12" s="27">
        <v>0.14000000000000001</v>
      </c>
      <c r="P12">
        <f t="shared" si="4"/>
        <v>140.98025141669629</v>
      </c>
      <c r="Q12">
        <v>90.24</v>
      </c>
      <c r="R12">
        <v>90.7</v>
      </c>
      <c r="S12">
        <f t="shared" si="5"/>
        <v>0.3595325736109401</v>
      </c>
      <c r="T12">
        <v>80.47</v>
      </c>
      <c r="U12">
        <v>80.31</v>
      </c>
      <c r="V12">
        <f t="shared" si="6"/>
        <v>0.14073527178734319</v>
      </c>
      <c r="W12">
        <v>83.59</v>
      </c>
      <c r="X12">
        <v>77.81</v>
      </c>
      <c r="Y12">
        <f t="shared" si="7"/>
        <v>5.0645318404687059</v>
      </c>
      <c r="Z12">
        <v>80.53</v>
      </c>
      <c r="AA12">
        <v>81.44</v>
      </c>
      <c r="AB12">
        <f t="shared" si="8"/>
        <v>0.79455105375039292</v>
      </c>
      <c r="AC12">
        <v>86.8</v>
      </c>
      <c r="AD12">
        <v>84.18</v>
      </c>
      <c r="AE12">
        <f t="shared" si="9"/>
        <v>2.1670602020221632</v>
      </c>
      <c r="AF12">
        <v>84.59</v>
      </c>
      <c r="AG12">
        <v>84.57</v>
      </c>
      <c r="AH12">
        <f t="shared" si="10"/>
        <v>1.6720425187678155E-2</v>
      </c>
      <c r="AI12">
        <v>87.37</v>
      </c>
      <c r="AJ12">
        <v>49.02</v>
      </c>
      <c r="AK12">
        <f t="shared" si="11"/>
        <v>39.764711574901476</v>
      </c>
    </row>
    <row r="13" spans="1:48" x14ac:dyDescent="0.3">
      <c r="A13" s="1" t="s">
        <v>8</v>
      </c>
      <c r="B13">
        <v>80.06</v>
      </c>
      <c r="C13">
        <v>85.34</v>
      </c>
      <c r="D13">
        <f t="shared" si="0"/>
        <v>4.5145390624727586</v>
      </c>
      <c r="E13">
        <v>83.16</v>
      </c>
      <c r="F13">
        <v>90.62</v>
      </c>
      <c r="G13">
        <f t="shared" si="1"/>
        <v>6.0709133244926345</v>
      </c>
      <c r="H13">
        <v>87.48</v>
      </c>
      <c r="I13">
        <v>90.76</v>
      </c>
      <c r="J13">
        <f t="shared" si="2"/>
        <v>2.6024576327332545</v>
      </c>
      <c r="K13">
        <v>81.78</v>
      </c>
      <c r="L13">
        <v>90.09</v>
      </c>
      <c r="M13">
        <f t="shared" si="3"/>
        <v>6.8377929268170252</v>
      </c>
      <c r="N13">
        <v>86.74</v>
      </c>
      <c r="O13">
        <v>89.8</v>
      </c>
      <c r="P13">
        <f t="shared" si="4"/>
        <v>2.4512821461774523</v>
      </c>
      <c r="Q13">
        <v>92.85</v>
      </c>
      <c r="R13">
        <v>87.06</v>
      </c>
      <c r="S13">
        <f t="shared" si="5"/>
        <v>4.5513292902785887</v>
      </c>
      <c r="T13">
        <v>83.2</v>
      </c>
      <c r="U13">
        <v>79.61</v>
      </c>
      <c r="V13">
        <f t="shared" si="6"/>
        <v>3.1183752158463336</v>
      </c>
      <c r="W13">
        <v>75.489999999999995</v>
      </c>
      <c r="X13">
        <v>82.67</v>
      </c>
      <c r="Y13">
        <f t="shared" si="7"/>
        <v>6.4201146799689122</v>
      </c>
      <c r="Z13">
        <v>81.55</v>
      </c>
      <c r="AA13">
        <v>84.67</v>
      </c>
      <c r="AB13">
        <f t="shared" si="8"/>
        <v>2.6545219074744697</v>
      </c>
      <c r="AC13">
        <v>86.69</v>
      </c>
      <c r="AD13">
        <v>85.52</v>
      </c>
      <c r="AE13">
        <f t="shared" si="9"/>
        <v>0.96082101386477203</v>
      </c>
      <c r="AF13">
        <v>91.61</v>
      </c>
      <c r="AG13">
        <v>91.43</v>
      </c>
      <c r="AH13">
        <f t="shared" si="10"/>
        <v>0.13907257497112469</v>
      </c>
      <c r="AI13">
        <v>89.2</v>
      </c>
      <c r="AJ13">
        <v>53.66</v>
      </c>
      <c r="AK13">
        <f t="shared" si="11"/>
        <v>35.182101362690545</v>
      </c>
    </row>
    <row r="15" spans="1:48" s="1" customFormat="1" x14ac:dyDescent="0.3">
      <c r="B15" s="18" t="s">
        <v>32</v>
      </c>
      <c r="C15" s="18"/>
      <c r="D15" s="1" t="s">
        <v>41</v>
      </c>
      <c r="E15" s="18" t="s">
        <v>33</v>
      </c>
      <c r="F15" s="18"/>
      <c r="G15" s="1" t="s">
        <v>41</v>
      </c>
      <c r="H15" s="18" t="s">
        <v>34</v>
      </c>
      <c r="I15" s="18"/>
      <c r="J15" s="1" t="s">
        <v>41</v>
      </c>
      <c r="K15" s="18" t="s">
        <v>35</v>
      </c>
      <c r="L15" s="18"/>
      <c r="M15" s="1" t="s">
        <v>41</v>
      </c>
      <c r="N15" s="18" t="s">
        <v>36</v>
      </c>
      <c r="O15" s="18"/>
      <c r="P15" s="1" t="s">
        <v>41</v>
      </c>
      <c r="Q15" s="18" t="s">
        <v>37</v>
      </c>
      <c r="R15" s="18"/>
      <c r="S15" s="1" t="s">
        <v>41</v>
      </c>
      <c r="T15" s="18" t="s">
        <v>40</v>
      </c>
      <c r="U15" s="18"/>
      <c r="V15" s="1" t="s">
        <v>41</v>
      </c>
      <c r="W15" s="18" t="s">
        <v>39</v>
      </c>
      <c r="X15" s="18"/>
      <c r="Y15" s="1" t="s">
        <v>41</v>
      </c>
      <c r="Z15" s="18" t="s">
        <v>38</v>
      </c>
      <c r="AA15" s="18"/>
      <c r="AB15" s="1" t="s">
        <v>41</v>
      </c>
    </row>
    <row r="16" spans="1:48" x14ac:dyDescent="0.3">
      <c r="A16" s="1" t="s">
        <v>9</v>
      </c>
      <c r="B16">
        <v>39.29</v>
      </c>
      <c r="C16">
        <v>57.55</v>
      </c>
      <c r="D16">
        <f>_xlfn.STDEV.S(B16:C16)/AVERAGE(B16:C16)*100</f>
        <v>26.666191293817302</v>
      </c>
      <c r="E16">
        <v>86.54</v>
      </c>
      <c r="F16">
        <v>68.989999999999995</v>
      </c>
      <c r="G16">
        <f>_xlfn.STDEV.S(E16:F16)/AVERAGE(E16:F16)*100</f>
        <v>15.957981109527363</v>
      </c>
      <c r="H16">
        <v>63.52</v>
      </c>
      <c r="I16">
        <v>56.77</v>
      </c>
      <c r="J16">
        <f>_xlfn.STDEV.S(H16:I16)/AVERAGE(H16:I16)*100</f>
        <v>7.9357731698548442</v>
      </c>
      <c r="K16">
        <v>78.47</v>
      </c>
      <c r="L16">
        <v>75.819999999999993</v>
      </c>
      <c r="M16">
        <f>_xlfn.STDEV.S(K16:L16)/AVERAGE(K16:L16)*100</f>
        <v>2.4289752675408063</v>
      </c>
      <c r="N16">
        <v>48.76</v>
      </c>
      <c r="O16">
        <v>43.37</v>
      </c>
      <c r="P16">
        <f>_xlfn.STDEV.S(N16:O16)/AVERAGE(N16:O16)*100</f>
        <v>8.2737556726267059</v>
      </c>
      <c r="Q16">
        <v>75.61</v>
      </c>
      <c r="R16">
        <v>47.41</v>
      </c>
      <c r="S16">
        <f>_xlfn.STDEV.S(Q16:R16)/AVERAGE(Q16:R16)*100</f>
        <v>32.418161647635571</v>
      </c>
      <c r="T16">
        <v>33.58</v>
      </c>
      <c r="U16">
        <v>36</v>
      </c>
      <c r="V16">
        <f>_xlfn.STDEV.S(T16:U16)/AVERAGE(T16:U16)*100</f>
        <v>4.9186502169343091</v>
      </c>
      <c r="W16">
        <v>58.22</v>
      </c>
      <c r="X16">
        <v>63.24</v>
      </c>
      <c r="Y16">
        <f>_xlfn.STDEV.S(W16:X16)/AVERAGE(W16:X16)*100</f>
        <v>5.8450124181730123</v>
      </c>
      <c r="Z16">
        <v>0.14000000000000001</v>
      </c>
      <c r="AA16">
        <v>0.16</v>
      </c>
      <c r="AB16">
        <f>_xlfn.STDEV.S(Z16:AA16)/AVERAGE(Z16:AA16)*100</f>
        <v>9.4280904158206287</v>
      </c>
    </row>
    <row r="17" spans="1:28" x14ac:dyDescent="0.3">
      <c r="A17" s="1" t="s">
        <v>10</v>
      </c>
      <c r="B17">
        <v>49.44</v>
      </c>
      <c r="C17">
        <v>80.36</v>
      </c>
      <c r="D17">
        <f t="shared" ref="D17:D23" si="12">_xlfn.STDEV.S(B17:C17)/AVERAGE(B17:C17)*100</f>
        <v>33.688353889503851</v>
      </c>
      <c r="E17">
        <v>83.33</v>
      </c>
      <c r="F17" s="27">
        <v>6.59</v>
      </c>
      <c r="G17">
        <f t="shared" ref="G17:G23" si="13">_xlfn.STDEV.S(E17:F17)/AVERAGE(E17:F17)*100</f>
        <v>120.69255869273945</v>
      </c>
      <c r="H17">
        <v>87.37</v>
      </c>
      <c r="I17">
        <v>78.260000000000005</v>
      </c>
      <c r="J17">
        <f t="shared" ref="J17:J23" si="14">_xlfn.STDEV.S(H17:I17)/AVERAGE(H17:I17)*100</f>
        <v>7.7784734367076585</v>
      </c>
      <c r="K17">
        <v>89.26</v>
      </c>
      <c r="L17">
        <v>88.93</v>
      </c>
      <c r="M17">
        <f t="shared" ref="M17:M23" si="15">_xlfn.STDEV.S(K17:L17)/AVERAGE(K17:L17)*100</f>
        <v>0.26190609775134349</v>
      </c>
      <c r="N17">
        <v>74.12</v>
      </c>
      <c r="O17">
        <v>69.95</v>
      </c>
      <c r="P17">
        <f t="shared" ref="P17:P23" si="16">_xlfn.STDEV.S(N17:O17)/AVERAGE(N17:O17)*100</f>
        <v>4.0933369577953833</v>
      </c>
      <c r="Q17">
        <v>85.79</v>
      </c>
      <c r="R17">
        <v>78.260000000000005</v>
      </c>
      <c r="S17">
        <f t="shared" ref="S17:S23" si="17">_xlfn.STDEV.S(Q17:R17)/AVERAGE(Q17:R17)*100</f>
        <v>6.491330767856998</v>
      </c>
      <c r="T17">
        <v>5.81</v>
      </c>
      <c r="U17">
        <v>16.96</v>
      </c>
      <c r="V17">
        <f t="shared" ref="V17:V23" si="18">_xlfn.STDEV.S(T17:U17)/AVERAGE(T17:U17)*100</f>
        <v>69.251125254545528</v>
      </c>
      <c r="W17">
        <v>67.959999999999994</v>
      </c>
      <c r="X17">
        <v>68.150000000000006</v>
      </c>
      <c r="Y17">
        <f t="shared" ref="Y17:Y23" si="19">_xlfn.STDEV.S(W17:X17)/AVERAGE(W17:X17)*100</f>
        <v>0.19741428025193217</v>
      </c>
      <c r="Z17">
        <v>0.36</v>
      </c>
      <c r="AA17">
        <v>0</v>
      </c>
      <c r="AB17">
        <f t="shared" ref="AB17:AB23" si="20">_xlfn.STDEV.S(Z17:AA17)/AVERAGE(Z17:AA17)*100</f>
        <v>141.42135623730948</v>
      </c>
    </row>
    <row r="18" spans="1:28" x14ac:dyDescent="0.3">
      <c r="A18" s="1" t="s">
        <v>11</v>
      </c>
      <c r="B18">
        <v>77.33</v>
      </c>
      <c r="C18">
        <v>79.459999999999994</v>
      </c>
      <c r="D18">
        <f t="shared" si="12"/>
        <v>1.9212162050224417</v>
      </c>
      <c r="E18">
        <v>81.58</v>
      </c>
      <c r="F18">
        <v>85.79</v>
      </c>
      <c r="G18">
        <f t="shared" si="13"/>
        <v>3.5572916876326346</v>
      </c>
      <c r="H18">
        <v>88.89</v>
      </c>
      <c r="I18">
        <v>77.22</v>
      </c>
      <c r="J18">
        <f t="shared" si="14"/>
        <v>9.9355079603238945</v>
      </c>
      <c r="K18">
        <v>88.63</v>
      </c>
      <c r="L18">
        <v>90.06</v>
      </c>
      <c r="M18">
        <f t="shared" si="15"/>
        <v>1.1317507382581764</v>
      </c>
      <c r="N18">
        <v>85.63</v>
      </c>
      <c r="O18">
        <v>87.24</v>
      </c>
      <c r="P18">
        <f t="shared" si="16"/>
        <v>1.3171075579456715</v>
      </c>
      <c r="Q18">
        <v>83.28</v>
      </c>
      <c r="R18">
        <v>90.01</v>
      </c>
      <c r="S18">
        <f t="shared" si="17"/>
        <v>5.492329202360744</v>
      </c>
      <c r="T18">
        <v>7.97</v>
      </c>
      <c r="U18">
        <v>3.76</v>
      </c>
      <c r="V18">
        <f t="shared" si="18"/>
        <v>50.757366560875774</v>
      </c>
      <c r="W18">
        <v>78.16</v>
      </c>
      <c r="X18">
        <v>75.83</v>
      </c>
      <c r="Y18">
        <f t="shared" si="19"/>
        <v>2.1398257031815757</v>
      </c>
      <c r="Z18">
        <v>0.26</v>
      </c>
      <c r="AA18">
        <v>0</v>
      </c>
      <c r="AB18">
        <f t="shared" si="20"/>
        <v>141.42135623730951</v>
      </c>
    </row>
    <row r="19" spans="1:28" x14ac:dyDescent="0.3">
      <c r="A19" s="1" t="s">
        <v>12</v>
      </c>
      <c r="B19">
        <v>79.91</v>
      </c>
      <c r="C19">
        <v>79.81</v>
      </c>
      <c r="D19">
        <f t="shared" si="12"/>
        <v>8.8543298420549393E-2</v>
      </c>
      <c r="E19">
        <v>88.38</v>
      </c>
      <c r="F19">
        <v>85.61</v>
      </c>
      <c r="G19">
        <f t="shared" si="13"/>
        <v>2.2514923660977457</v>
      </c>
      <c r="H19">
        <v>88.41</v>
      </c>
      <c r="I19">
        <v>84.62</v>
      </c>
      <c r="J19">
        <f t="shared" si="14"/>
        <v>3.0976532401283126</v>
      </c>
      <c r="K19">
        <v>91.77</v>
      </c>
      <c r="L19">
        <v>77.45</v>
      </c>
      <c r="M19">
        <f t="shared" si="15"/>
        <v>11.967579608310313</v>
      </c>
      <c r="N19">
        <v>90.26</v>
      </c>
      <c r="O19">
        <v>90.06</v>
      </c>
      <c r="P19">
        <f t="shared" si="16"/>
        <v>0.15685598517891697</v>
      </c>
      <c r="Q19">
        <v>89.2</v>
      </c>
      <c r="R19">
        <v>91</v>
      </c>
      <c r="S19">
        <f t="shared" si="17"/>
        <v>1.4126439579753425</v>
      </c>
      <c r="T19">
        <v>8.06</v>
      </c>
      <c r="U19">
        <v>7.73</v>
      </c>
      <c r="V19">
        <f t="shared" si="18"/>
        <v>2.9556078250989328</v>
      </c>
      <c r="W19">
        <v>83.66</v>
      </c>
      <c r="X19">
        <v>82.49</v>
      </c>
      <c r="Y19">
        <f t="shared" si="19"/>
        <v>0.99586510260398675</v>
      </c>
      <c r="Z19">
        <v>0.48</v>
      </c>
      <c r="AA19">
        <v>0</v>
      </c>
      <c r="AB19">
        <f t="shared" si="20"/>
        <v>141.42135623730951</v>
      </c>
    </row>
    <row r="20" spans="1:28" x14ac:dyDescent="0.3">
      <c r="A20" s="1" t="s">
        <v>13</v>
      </c>
      <c r="B20">
        <v>81.67</v>
      </c>
      <c r="C20">
        <v>82.47</v>
      </c>
      <c r="D20">
        <f t="shared" si="12"/>
        <v>0.68927187151119296</v>
      </c>
      <c r="E20">
        <v>79.650000000000006</v>
      </c>
      <c r="F20">
        <v>84.41</v>
      </c>
      <c r="G20">
        <f t="shared" si="13"/>
        <v>4.1031674734218697</v>
      </c>
      <c r="H20">
        <v>88.6</v>
      </c>
      <c r="I20">
        <v>85.82</v>
      </c>
      <c r="J20">
        <f t="shared" si="14"/>
        <v>2.2540498242158042</v>
      </c>
      <c r="K20">
        <v>80.680000000000007</v>
      </c>
      <c r="L20">
        <v>87.77</v>
      </c>
      <c r="M20">
        <f t="shared" si="15"/>
        <v>5.9523740915554937</v>
      </c>
      <c r="N20">
        <v>87.78</v>
      </c>
      <c r="O20">
        <v>86.07</v>
      </c>
      <c r="P20">
        <f t="shared" si="16"/>
        <v>1.3910297334817394</v>
      </c>
      <c r="Q20">
        <v>87.48</v>
      </c>
      <c r="R20">
        <v>88.62</v>
      </c>
      <c r="S20">
        <f t="shared" si="17"/>
        <v>0.91550452078667177</v>
      </c>
      <c r="T20">
        <v>67.89</v>
      </c>
      <c r="U20">
        <v>66.98</v>
      </c>
      <c r="V20">
        <f t="shared" si="18"/>
        <v>0.95420356028732223</v>
      </c>
      <c r="W20">
        <v>90</v>
      </c>
      <c r="X20">
        <v>82.98</v>
      </c>
      <c r="Y20">
        <f t="shared" si="19"/>
        <v>5.7392641969355536</v>
      </c>
      <c r="Z20">
        <v>0</v>
      </c>
      <c r="AA20">
        <v>0</v>
      </c>
      <c r="AB20" t="e">
        <f t="shared" si="20"/>
        <v>#DIV/0!</v>
      </c>
    </row>
    <row r="21" spans="1:28" x14ac:dyDescent="0.3">
      <c r="A21" s="1" t="s">
        <v>14</v>
      </c>
      <c r="B21">
        <v>72.97</v>
      </c>
      <c r="C21">
        <v>84.89</v>
      </c>
      <c r="D21">
        <f t="shared" si="12"/>
        <v>10.678718905034392</v>
      </c>
      <c r="E21">
        <v>80.62</v>
      </c>
      <c r="F21">
        <v>86.18</v>
      </c>
      <c r="G21">
        <f t="shared" si="13"/>
        <v>4.7140452079103179</v>
      </c>
      <c r="H21">
        <v>91.91</v>
      </c>
      <c r="I21">
        <v>93.19</v>
      </c>
      <c r="J21">
        <f t="shared" si="14"/>
        <v>0.977954273277992</v>
      </c>
      <c r="K21">
        <v>88.79</v>
      </c>
      <c r="L21">
        <v>88.9</v>
      </c>
      <c r="M21">
        <f t="shared" si="15"/>
        <v>8.7547690844189133E-2</v>
      </c>
      <c r="N21">
        <v>89.78</v>
      </c>
      <c r="O21" s="27">
        <v>54.21</v>
      </c>
      <c r="P21">
        <f t="shared" si="16"/>
        <v>34.935465250094403</v>
      </c>
      <c r="Q21">
        <v>87</v>
      </c>
      <c r="R21">
        <v>84.28</v>
      </c>
      <c r="S21">
        <f t="shared" si="17"/>
        <v>2.2458319066177119</v>
      </c>
      <c r="T21">
        <v>80.319999999999993</v>
      </c>
      <c r="U21">
        <v>80.150000000000006</v>
      </c>
      <c r="V21">
        <f t="shared" si="18"/>
        <v>0.14982009447461114</v>
      </c>
      <c r="W21">
        <v>86.72</v>
      </c>
      <c r="X21">
        <v>90.98</v>
      </c>
      <c r="Y21">
        <f t="shared" si="19"/>
        <v>3.3902925018060732</v>
      </c>
      <c r="Z21">
        <v>0.11</v>
      </c>
      <c r="AA21">
        <v>0</v>
      </c>
      <c r="AB21">
        <f t="shared" si="20"/>
        <v>141.42135623730951</v>
      </c>
    </row>
    <row r="22" spans="1:28" x14ac:dyDescent="0.3">
      <c r="A22" s="1" t="s">
        <v>15</v>
      </c>
      <c r="B22">
        <v>84.57</v>
      </c>
      <c r="C22">
        <v>84.49</v>
      </c>
      <c r="D22">
        <f t="shared" si="12"/>
        <v>6.6921261676236354E-2</v>
      </c>
      <c r="E22">
        <v>84.85</v>
      </c>
      <c r="F22">
        <v>92</v>
      </c>
      <c r="G22">
        <f t="shared" si="13"/>
        <v>5.7176290477623066</v>
      </c>
      <c r="H22">
        <v>92.13</v>
      </c>
      <c r="I22">
        <v>85.61</v>
      </c>
      <c r="J22">
        <f t="shared" si="14"/>
        <v>5.1877306327627837</v>
      </c>
      <c r="K22">
        <v>93.77</v>
      </c>
      <c r="L22">
        <v>87.27</v>
      </c>
      <c r="M22">
        <f t="shared" si="15"/>
        <v>5.0775453797089689</v>
      </c>
      <c r="N22">
        <v>91.7</v>
      </c>
      <c r="O22">
        <v>91.49</v>
      </c>
      <c r="P22">
        <f t="shared" si="16"/>
        <v>0.16211848250360894</v>
      </c>
      <c r="Q22">
        <v>83.42</v>
      </c>
      <c r="R22">
        <v>89.1</v>
      </c>
      <c r="S22">
        <f t="shared" si="17"/>
        <v>4.6561169918149607</v>
      </c>
      <c r="T22">
        <v>86.29</v>
      </c>
      <c r="U22">
        <v>81.28</v>
      </c>
      <c r="V22">
        <f t="shared" si="18"/>
        <v>4.2282090753053732</v>
      </c>
      <c r="W22">
        <v>90</v>
      </c>
      <c r="X22">
        <v>83.99</v>
      </c>
      <c r="Y22">
        <f t="shared" si="19"/>
        <v>4.8850069026164196</v>
      </c>
      <c r="Z22">
        <v>0</v>
      </c>
      <c r="AA22">
        <v>3.54</v>
      </c>
      <c r="AB22">
        <f t="shared" si="20"/>
        <v>141.42135623730951</v>
      </c>
    </row>
    <row r="23" spans="1:28" x14ac:dyDescent="0.3">
      <c r="A23" s="1" t="s">
        <v>16</v>
      </c>
      <c r="B23">
        <v>82.52</v>
      </c>
      <c r="C23">
        <v>14.68</v>
      </c>
      <c r="D23">
        <f t="shared" si="12"/>
        <v>98.703958921183926</v>
      </c>
      <c r="E23">
        <v>86.64</v>
      </c>
      <c r="F23">
        <v>91.27</v>
      </c>
      <c r="G23">
        <f t="shared" si="13"/>
        <v>3.6804051451786992</v>
      </c>
      <c r="H23">
        <v>92.15</v>
      </c>
      <c r="I23">
        <v>88.74</v>
      </c>
      <c r="J23">
        <f t="shared" si="14"/>
        <v>2.6659672992936425</v>
      </c>
      <c r="K23">
        <v>84.68</v>
      </c>
      <c r="L23">
        <v>87.25</v>
      </c>
      <c r="M23">
        <f t="shared" si="15"/>
        <v>2.1139585036345285</v>
      </c>
      <c r="N23">
        <v>91.37</v>
      </c>
      <c r="O23">
        <v>92.83</v>
      </c>
      <c r="P23">
        <f t="shared" si="16"/>
        <v>1.1209293165389305</v>
      </c>
      <c r="Q23">
        <v>90.97</v>
      </c>
      <c r="R23">
        <v>85.79</v>
      </c>
      <c r="S23">
        <f t="shared" si="17"/>
        <v>4.1443914081764097</v>
      </c>
      <c r="T23">
        <v>84.65</v>
      </c>
      <c r="U23">
        <v>86.91</v>
      </c>
      <c r="V23">
        <f t="shared" si="18"/>
        <v>1.862976597670309</v>
      </c>
      <c r="W23">
        <v>85.33</v>
      </c>
      <c r="X23">
        <v>86.79</v>
      </c>
      <c r="Y23">
        <f t="shared" si="19"/>
        <v>1.1996001632957993</v>
      </c>
      <c r="Z23">
        <v>0</v>
      </c>
      <c r="AA23">
        <v>0</v>
      </c>
      <c r="AB23" t="e">
        <f t="shared" si="20"/>
        <v>#DIV/0!</v>
      </c>
    </row>
  </sheetData>
  <mergeCells count="21">
    <mergeCell ref="T15:U15"/>
    <mergeCell ref="W15:X15"/>
    <mergeCell ref="Z15:AA15"/>
    <mergeCell ref="B15:C15"/>
    <mergeCell ref="E15:F15"/>
    <mergeCell ref="H15:I15"/>
    <mergeCell ref="K15:L15"/>
    <mergeCell ref="N15:O15"/>
    <mergeCell ref="Q15:R15"/>
    <mergeCell ref="T4:U4"/>
    <mergeCell ref="W4:X4"/>
    <mergeCell ref="Z4:AA4"/>
    <mergeCell ref="AC4:AD4"/>
    <mergeCell ref="AF4:AG4"/>
    <mergeCell ref="AI4:AJ4"/>
    <mergeCell ref="B4:C4"/>
    <mergeCell ref="E4:F4"/>
    <mergeCell ref="H4:I4"/>
    <mergeCell ref="K4:L4"/>
    <mergeCell ref="N4:O4"/>
    <mergeCell ref="Q4:R4"/>
  </mergeCells>
  <conditionalFormatting sqref="B6:C14 B16:C23 E16:F23 E6:F14 H6:I14 H16:I23 K16:L23 K6:L14 N6:O14 N16:O23 Q16:R23 Q6:R14 T6:U14 T16:U23 W16:X23 W6:X14 Z6:AA14 Z16:AA23 AC16:AI23 AC6:AD14 AF14:AJ14 AF6:AG13 AI6:AJ1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:AP4 AS3:AS4 AV3:AV4">
    <cfRule type="cellIs" dxfId="21" priority="22" operator="greaterThan">
      <formula>20</formula>
    </cfRule>
  </conditionalFormatting>
  <conditionalFormatting sqref="E3">
    <cfRule type="cellIs" dxfId="20" priority="21" operator="greaterThan">
      <formula>20</formula>
    </cfRule>
  </conditionalFormatting>
  <conditionalFormatting sqref="I3:J3">
    <cfRule type="cellIs" dxfId="19" priority="20" operator="greaterThan">
      <formula>20</formula>
    </cfRule>
  </conditionalFormatting>
  <conditionalFormatting sqref="N3">
    <cfRule type="cellIs" dxfId="18" priority="19" operator="greaterThan">
      <formula>20</formula>
    </cfRule>
  </conditionalFormatting>
  <conditionalFormatting sqref="R3:S3">
    <cfRule type="cellIs" dxfId="17" priority="18" operator="greaterThan">
      <formula>20</formula>
    </cfRule>
  </conditionalFormatting>
  <conditionalFormatting sqref="W3">
    <cfRule type="cellIs" dxfId="16" priority="17" operator="greaterThan">
      <formula>20</formula>
    </cfRule>
  </conditionalFormatting>
  <conditionalFormatting sqref="AA3:AB3">
    <cfRule type="cellIs" dxfId="15" priority="16" operator="greaterThan">
      <formula>20</formula>
    </cfRule>
  </conditionalFormatting>
  <conditionalFormatting sqref="AF3">
    <cfRule type="cellIs" dxfId="14" priority="15" operator="greaterThan">
      <formula>20</formula>
    </cfRule>
  </conditionalFormatting>
  <conditionalFormatting sqref="AJ3">
    <cfRule type="cellIs" dxfId="13" priority="14" operator="greaterThan">
      <formula>20</formula>
    </cfRule>
  </conditionalFormatting>
  <conditionalFormatting sqref="AM3:AM4">
    <cfRule type="cellIs" dxfId="12" priority="13" operator="greaterThan">
      <formula>20</formula>
    </cfRule>
  </conditionalFormatting>
  <conditionalFormatting sqref="D16:D23 D6:D14">
    <cfRule type="cellIs" dxfId="11" priority="12" operator="greaterThan">
      <formula>20</formula>
    </cfRule>
  </conditionalFormatting>
  <conditionalFormatting sqref="G16:G23 G6:G14">
    <cfRule type="cellIs" dxfId="10" priority="11" operator="greaterThan">
      <formula>20</formula>
    </cfRule>
  </conditionalFormatting>
  <conditionalFormatting sqref="J16:J23 J6:J14">
    <cfRule type="cellIs" dxfId="9" priority="10" operator="greaterThan">
      <formula>20</formula>
    </cfRule>
  </conditionalFormatting>
  <conditionalFormatting sqref="M16:M23 M6:M14">
    <cfRule type="cellIs" dxfId="8" priority="9" operator="greaterThan">
      <formula>20</formula>
    </cfRule>
  </conditionalFormatting>
  <conditionalFormatting sqref="P16:P23 P6:P14">
    <cfRule type="cellIs" dxfId="7" priority="8" operator="greaterThan">
      <formula>20</formula>
    </cfRule>
  </conditionalFormatting>
  <conditionalFormatting sqref="S16:S23 S6:S14">
    <cfRule type="cellIs" dxfId="6" priority="7" operator="greaterThan">
      <formula>20</formula>
    </cfRule>
  </conditionalFormatting>
  <conditionalFormatting sqref="V16:V23 V6:V14">
    <cfRule type="cellIs" dxfId="5" priority="6" operator="greaterThan">
      <formula>20</formula>
    </cfRule>
  </conditionalFormatting>
  <conditionalFormatting sqref="Y16:Y23 Y6:Y14">
    <cfRule type="cellIs" dxfId="4" priority="5" operator="greaterThan">
      <formula>20</formula>
    </cfRule>
  </conditionalFormatting>
  <conditionalFormatting sqref="AB16:AB23 AB6:AB14">
    <cfRule type="cellIs" dxfId="3" priority="4" operator="greaterThan">
      <formula>20</formula>
    </cfRule>
  </conditionalFormatting>
  <conditionalFormatting sqref="AE6:AE14">
    <cfRule type="cellIs" dxfId="2" priority="3" operator="greaterThan">
      <formula>20</formula>
    </cfRule>
  </conditionalFormatting>
  <conditionalFormatting sqref="AH6:AH13">
    <cfRule type="cellIs" dxfId="1" priority="2" operator="greaterThan">
      <formula>20</formula>
    </cfRule>
  </conditionalFormatting>
  <conditionalFormatting sqref="AK6:AK13">
    <cfRule type="cellIs" dxfId="0" priority="1" operator="greaterThan">
      <formula>20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plate 1 layout</vt:lpstr>
      <vt:lpstr>plate 1 data</vt:lpstr>
      <vt:lpstr>plate 2 layout</vt:lpstr>
      <vt:lpstr>plate 2 data</vt:lpstr>
      <vt:lpstr>plate 3 layout</vt:lpstr>
      <vt:lpstr>plate 3 data</vt:lpstr>
      <vt:lpstr>plate 4 layout</vt:lpstr>
      <vt:lpstr>plate 4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Hsuan-Yuan (Sherry) Wang</dc:creator>
  <cp:lastModifiedBy>Hsuan-Yuan Wang</cp:lastModifiedBy>
  <dcterms:created xsi:type="dcterms:W3CDTF">2021-01-29T15:08:47Z</dcterms:created>
  <dcterms:modified xsi:type="dcterms:W3CDTF">2024-01-18T22:07:20Z</dcterms:modified>
</cp:coreProperties>
</file>