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Neut\Towne (HFF-1)\Raw data\20210513 HCMV neut_Towne+C (mOI=3)_all rabbit plasma_2\"/>
    </mc:Choice>
  </mc:AlternateContent>
  <xr:revisionPtr revIDLastSave="0" documentId="13_ncr:1_{FF25D7C2-904D-4A71-A992-B58380325081}" xr6:coauthVersionLast="47" xr6:coauthVersionMax="47" xr10:uidLastSave="{00000000-0000-0000-0000-000000000000}"/>
  <bookViews>
    <workbookView xWindow="20525" yWindow="-107" windowWidth="20848" windowHeight="11208" activeTab="1" xr2:uid="{00000000-000D-0000-FFFF-FFFF00000000}"/>
  </bookViews>
  <sheets>
    <sheet name="384-well plate layout" sheetId="4" r:id="rId1"/>
    <sheet name="96-well dilution" sheetId="5" r:id="rId2"/>
    <sheet name="plate 1_week 6" sheetId="1" r:id="rId3"/>
    <sheet name="plate 2_week 10" sheetId="2" r:id="rId4"/>
    <sheet name="plate 3_week 30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 s="1"/>
  <c r="H18" i="5" s="1"/>
  <c r="H19" i="5" s="1"/>
  <c r="H20" i="5" s="1"/>
  <c r="H21" i="5" s="1"/>
  <c r="H22" i="5" s="1"/>
  <c r="AK12" i="3"/>
  <c r="AK11" i="3"/>
  <c r="AK10" i="3"/>
  <c r="AK9" i="3"/>
  <c r="AK8" i="3"/>
  <c r="AK7" i="3"/>
  <c r="AK6" i="3"/>
  <c r="AK5" i="3"/>
  <c r="AH12" i="3"/>
  <c r="AH11" i="3"/>
  <c r="AH10" i="3"/>
  <c r="AH9" i="3"/>
  <c r="AH8" i="3"/>
  <c r="AH7" i="3"/>
  <c r="AH6" i="3"/>
  <c r="AH5" i="3"/>
  <c r="AE12" i="3"/>
  <c r="AE11" i="3"/>
  <c r="AE10" i="3"/>
  <c r="AE9" i="3"/>
  <c r="AE8" i="3"/>
  <c r="AE7" i="3"/>
  <c r="AE6" i="3"/>
  <c r="AE5" i="3"/>
  <c r="AB22" i="3"/>
  <c r="AB21" i="3"/>
  <c r="AB20" i="3"/>
  <c r="AB19" i="3"/>
  <c r="AB18" i="3"/>
  <c r="AB17" i="3"/>
  <c r="AB16" i="3"/>
  <c r="AB15" i="3"/>
  <c r="AB12" i="3"/>
  <c r="AB11" i="3"/>
  <c r="AB10" i="3"/>
  <c r="AB9" i="3"/>
  <c r="AB8" i="3"/>
  <c r="AB7" i="3"/>
  <c r="AB6" i="3"/>
  <c r="AB5" i="3"/>
  <c r="Y22" i="3"/>
  <c r="Y21" i="3"/>
  <c r="Y20" i="3"/>
  <c r="Y19" i="3"/>
  <c r="Y18" i="3"/>
  <c r="Y17" i="3"/>
  <c r="Y16" i="3"/>
  <c r="Y15" i="3"/>
  <c r="Y12" i="3"/>
  <c r="Y11" i="3"/>
  <c r="Y10" i="3"/>
  <c r="Y9" i="3"/>
  <c r="Y8" i="3"/>
  <c r="Y7" i="3"/>
  <c r="Y6" i="3"/>
  <c r="Y5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M6" i="3"/>
  <c r="M5" i="3"/>
  <c r="J22" i="3"/>
  <c r="J21" i="3"/>
  <c r="J20" i="3"/>
  <c r="J19" i="3"/>
  <c r="J18" i="3"/>
  <c r="J17" i="3"/>
  <c r="J16" i="3"/>
  <c r="J15" i="3"/>
  <c r="J12" i="3"/>
  <c r="J11" i="3"/>
  <c r="J10" i="3"/>
  <c r="J9" i="3"/>
  <c r="J8" i="3"/>
  <c r="J7" i="3"/>
  <c r="J6" i="3"/>
  <c r="J5" i="3"/>
  <c r="G22" i="3"/>
  <c r="G21" i="3"/>
  <c r="G20" i="3"/>
  <c r="G19" i="3"/>
  <c r="G18" i="3"/>
  <c r="G17" i="3"/>
  <c r="G16" i="3"/>
  <c r="G15" i="3"/>
  <c r="G12" i="3"/>
  <c r="G11" i="3"/>
  <c r="G10" i="3"/>
  <c r="G9" i="3"/>
  <c r="G8" i="3"/>
  <c r="G7" i="3"/>
  <c r="G6" i="3"/>
  <c r="G5" i="3"/>
  <c r="D22" i="3"/>
  <c r="D21" i="3"/>
  <c r="D20" i="3"/>
  <c r="D19" i="3"/>
  <c r="D18" i="3"/>
  <c r="D17" i="3"/>
  <c r="D16" i="3"/>
  <c r="D15" i="3"/>
  <c r="D12" i="3"/>
  <c r="D11" i="3"/>
  <c r="D10" i="3"/>
  <c r="D9" i="3"/>
  <c r="D8" i="3"/>
  <c r="D7" i="3"/>
  <c r="D6" i="3"/>
  <c r="D5" i="3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J22" i="2"/>
  <c r="J21" i="2"/>
  <c r="J20" i="2"/>
  <c r="J19" i="2"/>
  <c r="J18" i="2"/>
  <c r="J17" i="2"/>
  <c r="J16" i="2"/>
  <c r="J15" i="2"/>
  <c r="J12" i="2"/>
  <c r="J11" i="2"/>
  <c r="J10" i="2"/>
  <c r="J9" i="2"/>
  <c r="J8" i="2"/>
  <c r="J7" i="2"/>
  <c r="J6" i="2"/>
  <c r="J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P22" i="2"/>
  <c r="P21" i="2"/>
  <c r="P20" i="2"/>
  <c r="P19" i="2"/>
  <c r="P18" i="2"/>
  <c r="P17" i="2"/>
  <c r="P16" i="2"/>
  <c r="P15" i="2"/>
  <c r="P12" i="2"/>
  <c r="P11" i="2"/>
  <c r="P10" i="2"/>
  <c r="P9" i="2"/>
  <c r="P8" i="2"/>
  <c r="P7" i="2"/>
  <c r="P6" i="2"/>
  <c r="P5" i="2"/>
  <c r="S22" i="2"/>
  <c r="S21" i="2"/>
  <c r="S20" i="2"/>
  <c r="S19" i="2"/>
  <c r="S18" i="2"/>
  <c r="S17" i="2"/>
  <c r="S16" i="2"/>
  <c r="S15" i="2"/>
  <c r="S12" i="2"/>
  <c r="S11" i="2"/>
  <c r="S10" i="2"/>
  <c r="S9" i="2"/>
  <c r="S8" i="2"/>
  <c r="S7" i="2"/>
  <c r="S6" i="2"/>
  <c r="S5" i="2"/>
  <c r="V22" i="2"/>
  <c r="V21" i="2"/>
  <c r="V20" i="2"/>
  <c r="V19" i="2"/>
  <c r="V18" i="2"/>
  <c r="V17" i="2"/>
  <c r="V16" i="2"/>
  <c r="V15" i="2"/>
  <c r="V12" i="2"/>
  <c r="V11" i="2"/>
  <c r="V10" i="2"/>
  <c r="V9" i="2"/>
  <c r="V8" i="2"/>
  <c r="V7" i="2"/>
  <c r="V6" i="2"/>
  <c r="V5" i="2"/>
  <c r="Y22" i="2"/>
  <c r="Y21" i="2"/>
  <c r="Y20" i="2"/>
  <c r="Y19" i="2"/>
  <c r="Y18" i="2"/>
  <c r="Y17" i="2"/>
  <c r="Y16" i="2"/>
  <c r="Y15" i="2"/>
  <c r="Y12" i="2"/>
  <c r="Y11" i="2"/>
  <c r="Y10" i="2"/>
  <c r="Y9" i="2"/>
  <c r="Y8" i="2"/>
  <c r="Y7" i="2"/>
  <c r="Y6" i="2"/>
  <c r="Y5" i="2"/>
  <c r="AB22" i="2"/>
  <c r="AB21" i="2"/>
  <c r="AB20" i="2"/>
  <c r="AB19" i="2"/>
  <c r="AB18" i="2"/>
  <c r="AB17" i="2"/>
  <c r="AB16" i="2"/>
  <c r="AB15" i="2"/>
  <c r="AB12" i="2"/>
  <c r="AB11" i="2"/>
  <c r="AB10" i="2"/>
  <c r="AB9" i="2"/>
  <c r="AB8" i="2"/>
  <c r="AB7" i="2"/>
  <c r="AB6" i="2"/>
  <c r="AB5" i="2"/>
  <c r="AE12" i="2"/>
  <c r="AE11" i="2"/>
  <c r="AE10" i="2"/>
  <c r="AE9" i="2"/>
  <c r="AE8" i="2"/>
  <c r="AE7" i="2"/>
  <c r="AE6" i="2"/>
  <c r="AE5" i="2"/>
  <c r="AH12" i="2"/>
  <c r="AH11" i="2"/>
  <c r="AH10" i="2"/>
  <c r="AH9" i="2"/>
  <c r="AH8" i="2"/>
  <c r="AH7" i="2"/>
  <c r="AH6" i="2"/>
  <c r="AH5" i="2"/>
  <c r="AK12" i="2"/>
  <c r="AK11" i="2"/>
  <c r="AK10" i="2"/>
  <c r="AK9" i="2"/>
  <c r="AK8" i="2"/>
  <c r="AK7" i="2"/>
  <c r="AK6" i="2"/>
  <c r="AK5" i="2"/>
  <c r="AH12" i="1"/>
  <c r="AH11" i="1"/>
  <c r="AH10" i="1"/>
  <c r="AH9" i="1"/>
  <c r="AH8" i="1"/>
  <c r="AH7" i="1"/>
  <c r="AH6" i="1"/>
  <c r="AH5" i="1"/>
  <c r="AK12" i="1"/>
  <c r="AK11" i="1"/>
  <c r="AK10" i="1"/>
  <c r="AK9" i="1"/>
  <c r="AK8" i="1"/>
  <c r="AK7" i="1"/>
  <c r="AK6" i="1"/>
  <c r="AK5" i="1"/>
  <c r="AE22" i="1"/>
  <c r="AE21" i="1"/>
  <c r="AE20" i="1"/>
  <c r="AE19" i="1"/>
  <c r="AE18" i="1"/>
  <c r="AE17" i="1"/>
  <c r="AE16" i="1"/>
  <c r="AE15" i="1"/>
  <c r="AE12" i="1"/>
  <c r="AE11" i="1"/>
  <c r="AE10" i="1"/>
  <c r="AE9" i="1"/>
  <c r="AE8" i="1"/>
  <c r="AE7" i="1"/>
  <c r="AE6" i="1"/>
  <c r="AE5" i="1"/>
  <c r="AB22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AB5" i="1"/>
  <c r="Y22" i="1"/>
  <c r="Y21" i="1"/>
  <c r="Y20" i="1"/>
  <c r="Y19" i="1"/>
  <c r="Y18" i="1"/>
  <c r="Y17" i="1"/>
  <c r="Y16" i="1"/>
  <c r="Y15" i="1"/>
  <c r="Y12" i="1"/>
  <c r="Y11" i="1"/>
  <c r="Y10" i="1"/>
  <c r="Y9" i="1"/>
  <c r="Y8" i="1"/>
  <c r="Y7" i="1"/>
  <c r="Y6" i="1"/>
  <c r="Y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P22" i="1"/>
  <c r="P21" i="1"/>
  <c r="P20" i="1"/>
  <c r="P19" i="1"/>
  <c r="P18" i="1"/>
  <c r="P17" i="1"/>
  <c r="P16" i="1"/>
  <c r="P15" i="1"/>
  <c r="P12" i="1"/>
  <c r="P11" i="1"/>
  <c r="P10" i="1"/>
  <c r="P9" i="1"/>
  <c r="P8" i="1"/>
  <c r="P7" i="1"/>
  <c r="P6" i="1"/>
  <c r="P5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D5" i="1"/>
  <c r="D22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<sst xmlns="http://schemas.openxmlformats.org/spreadsheetml/2006/main" count="362" uniqueCount="134">
  <si>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</si>
  <si>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</si>
  <si>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</si>
  <si>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</si>
  <si>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</si>
  <si>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</si>
  <si>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</si>
  <si>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</si>
  <si>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</si>
  <si>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</si>
  <si>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</si>
  <si>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</si>
  <si>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</si>
  <si>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</si>
  <si>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</si>
  <si>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</si>
  <si>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</si>
  <si>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N22460</t>
  </si>
  <si>
    <t>%CV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</si>
  <si>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</si>
  <si>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</si>
  <si>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</si>
  <si>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</si>
  <si>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</si>
  <si>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</si>
  <si>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</si>
  <si>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</si>
  <si>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</si>
  <si>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</si>
  <si>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</si>
  <si>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</si>
  <si>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</si>
  <si>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</si>
  <si>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</si>
  <si>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</si>
  <si>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</si>
  <si>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CytoGam</t>
  </si>
  <si>
    <t>virus only</t>
  </si>
  <si>
    <t>cell only</t>
  </si>
  <si>
    <t>2M7</t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</si>
  <si>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</si>
  <si>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</si>
  <si>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</si>
  <si>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</si>
  <si>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</si>
  <si>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</si>
  <si>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</si>
  <si>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</si>
  <si>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</si>
  <si>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</si>
  <si>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</si>
  <si>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</si>
  <si>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</si>
  <si>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</si>
  <si>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</si>
  <si>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</si>
  <si>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</si>
  <si>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</si>
  <si>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</si>
  <si>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t>HFF-1 cell+ Toledo virus control</t>
  </si>
  <si>
    <t>cell only (HFF-1)</t>
  </si>
  <si>
    <r>
      <t xml:space="preserve">2M7 (Towne)                                      </t>
    </r>
    <r>
      <rPr>
        <sz val="12"/>
        <color rgb="FFFF0000"/>
        <rFont val="Calibri"/>
        <family val="2"/>
        <scheme val="minor"/>
      </rPr>
      <t>3X Serial Dilution from 100 ng/ml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</si>
  <si>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</si>
  <si>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</si>
  <si>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</si>
  <si>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</si>
  <si>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</si>
  <si>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</si>
  <si>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</si>
  <si>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</si>
  <si>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</si>
  <si>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</si>
  <si>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</si>
  <si>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</si>
  <si>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</si>
  <si>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</si>
  <si>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</si>
  <si>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</si>
  <si>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</si>
  <si>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</si>
  <si>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</si>
  <si>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</si>
  <si>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</si>
  <si>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</si>
  <si>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</si>
  <si>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</si>
  <si>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</si>
  <si>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</si>
  <si>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</si>
  <si>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</si>
  <si>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</si>
  <si>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</si>
  <si>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</si>
  <si>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</si>
  <si>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</si>
  <si>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</si>
  <si>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</si>
  <si>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</si>
  <si>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</si>
  <si>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6)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</si>
  <si>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7)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</si>
  <si>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8)</t>
    </r>
  </si>
  <si>
    <t>Virus volume (ul)</t>
  </si>
  <si>
    <t>Plate 1</t>
  </si>
  <si>
    <t>Plasma</t>
  </si>
  <si>
    <t>3-fold serial dilution from 1:8</t>
  </si>
  <si>
    <t>3-fold serial dilution</t>
  </si>
  <si>
    <t>3-fold serial dilution from 100ng/ml</t>
  </si>
  <si>
    <t>10ul plasma</t>
  </si>
  <si>
    <t>1ul CytoGam</t>
  </si>
  <si>
    <t>stock: 1ug/ml</t>
  </si>
  <si>
    <t>8ul 2M7</t>
  </si>
  <si>
    <t>70ul media</t>
  </si>
  <si>
    <t>79ul media</t>
  </si>
  <si>
    <t>72ul media</t>
  </si>
  <si>
    <t>53ul media</t>
  </si>
  <si>
    <t>transfer 27ul from the previous well</t>
  </si>
  <si>
    <t>HFF-1 cell: p25</t>
  </si>
  <si>
    <t>3X-dilution from 1:80</t>
  </si>
  <si>
    <r>
      <t xml:space="preserve">CMV Towne EJR 09032020 </t>
    </r>
    <r>
      <rPr>
        <sz val="12"/>
        <color theme="1"/>
        <rFont val="Calibri"/>
        <family val="2"/>
        <scheme val="minor"/>
      </rPr>
      <t>(virus log 48)</t>
    </r>
  </si>
  <si>
    <t>virus 10X (each well 7ul)</t>
  </si>
  <si>
    <t>virus+plasma incubation (1hr.)</t>
  </si>
  <si>
    <t>total volume for incubation</t>
  </si>
  <si>
    <t>25ul</t>
  </si>
  <si>
    <t>Virus Only</t>
  </si>
  <si>
    <t>incubation time (~25hr.)</t>
  </si>
  <si>
    <t>staining calculate using (1024+76) wells</t>
  </si>
  <si>
    <t>HCMV IE-1 stain (1:500)</t>
  </si>
  <si>
    <t>20ul/well&gt;&gt; 44ul+22ml PBS</t>
  </si>
  <si>
    <t>1 hr.</t>
  </si>
  <si>
    <t>IgG-AF488 2ºAb  stain (1:1000)</t>
  </si>
  <si>
    <t>20ul/well&gt;&gt; 22ul+22ml PBS</t>
  </si>
  <si>
    <t>DAPI stain (1:1000)</t>
  </si>
  <si>
    <t>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</si>
</sst>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33" borderId="0" xfId="0" applyFill="1"/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22" fontId="1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18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6992-DEBB-48C3-8423-1DC6FC77095D}">
  <dimension ref="A1:Y56"/>
  <sheetViews>
    <sheetView topLeftCell="A37" workbookViewId="0">
      <selection activeCell="H39" sqref="H39"/>
    </sheetView>
  </sheetViews>
  <sheetFormatPr defaultColWidth="8.8984375" defaultRowHeight="14" x14ac:dyDescent="0.3"/>
  <cols>
    <col min="1" max="1" width="5.3984375" customWidth="1"/>
    <col min="2" max="25" width="10.69921875" customWidth="1"/>
  </cols>
  <sheetData>
    <row r="1" spans="1:25" ht="15.6" x14ac:dyDescent="0.35">
      <c r="A1" s="5"/>
      <c r="B1" s="6" t="s">
        <v>99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6.149999999999999" thickBot="1" x14ac:dyDescent="0.4">
      <c r="A2" s="5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</row>
    <row r="3" spans="1:25" ht="15.75" customHeight="1" x14ac:dyDescent="0.35">
      <c r="A3" s="5" t="s">
        <v>1</v>
      </c>
      <c r="B3" s="9" t="s">
        <v>40</v>
      </c>
      <c r="C3" s="10"/>
      <c r="D3" s="9" t="s">
        <v>41</v>
      </c>
      <c r="E3" s="10"/>
      <c r="F3" s="9" t="s">
        <v>42</v>
      </c>
      <c r="G3" s="10"/>
      <c r="H3" s="9" t="s">
        <v>43</v>
      </c>
      <c r="I3" s="10"/>
      <c r="J3" s="9" t="s">
        <v>44</v>
      </c>
      <c r="K3" s="10"/>
      <c r="L3" s="9" t="s">
        <v>45</v>
      </c>
      <c r="M3" s="10"/>
      <c r="N3" s="9" t="s">
        <v>46</v>
      </c>
      <c r="O3" s="10"/>
      <c r="P3" s="9" t="s">
        <v>47</v>
      </c>
      <c r="Q3" s="10"/>
      <c r="R3" s="9" t="s">
        <v>48</v>
      </c>
      <c r="S3" s="10"/>
      <c r="T3" s="9" t="s">
        <v>49</v>
      </c>
      <c r="U3" s="10"/>
      <c r="V3" s="9" t="s">
        <v>50</v>
      </c>
      <c r="W3" s="10"/>
      <c r="X3" s="9" t="s">
        <v>51</v>
      </c>
      <c r="Y3" s="10"/>
    </row>
    <row r="4" spans="1:25" ht="15.6" x14ac:dyDescent="0.35">
      <c r="A4" s="5" t="s">
        <v>2</v>
      </c>
      <c r="B4" s="11"/>
      <c r="C4" s="12"/>
      <c r="D4" s="11"/>
      <c r="E4" s="12"/>
      <c r="F4" s="11"/>
      <c r="G4" s="12"/>
      <c r="H4" s="11"/>
      <c r="I4" s="12"/>
      <c r="J4" s="11"/>
      <c r="K4" s="12"/>
      <c r="L4" s="11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</row>
    <row r="5" spans="1:25" ht="15.6" x14ac:dyDescent="0.35">
      <c r="A5" s="5" t="s">
        <v>3</v>
      </c>
      <c r="B5" s="11"/>
      <c r="C5" s="12"/>
      <c r="D5" s="11"/>
      <c r="E5" s="12"/>
      <c r="F5" s="11"/>
      <c r="G5" s="12"/>
      <c r="H5" s="11"/>
      <c r="I5" s="12"/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</row>
    <row r="6" spans="1:25" ht="15.6" x14ac:dyDescent="0.35">
      <c r="A6" s="5" t="s">
        <v>4</v>
      </c>
      <c r="B6" s="11"/>
      <c r="C6" s="12"/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</row>
    <row r="7" spans="1:25" ht="15.6" x14ac:dyDescent="0.35">
      <c r="A7" s="5" t="s">
        <v>5</v>
      </c>
      <c r="B7" s="11"/>
      <c r="C7" s="12"/>
      <c r="D7" s="11"/>
      <c r="E7" s="12"/>
      <c r="F7" s="11"/>
      <c r="G7" s="12"/>
      <c r="H7" s="11"/>
      <c r="I7" s="12"/>
      <c r="J7" s="11"/>
      <c r="K7" s="12"/>
      <c r="L7" s="11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</row>
    <row r="8" spans="1:25" ht="15.6" x14ac:dyDescent="0.35">
      <c r="A8" s="5" t="s">
        <v>6</v>
      </c>
      <c r="B8" s="11"/>
      <c r="C8" s="12"/>
      <c r="D8" s="11"/>
      <c r="E8" s="12"/>
      <c r="F8" s="11"/>
      <c r="G8" s="12"/>
      <c r="H8" s="11"/>
      <c r="I8" s="12"/>
      <c r="J8" s="11"/>
      <c r="K8" s="12"/>
      <c r="L8" s="11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</row>
    <row r="9" spans="1:25" ht="15.6" x14ac:dyDescent="0.35">
      <c r="A9" s="5" t="s">
        <v>7</v>
      </c>
      <c r="B9" s="11"/>
      <c r="C9" s="12"/>
      <c r="D9" s="11"/>
      <c r="E9" s="12"/>
      <c r="F9" s="11"/>
      <c r="G9" s="12"/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</row>
    <row r="10" spans="1:25" ht="16.149999999999999" thickBot="1" x14ac:dyDescent="0.4">
      <c r="A10" s="5" t="s">
        <v>8</v>
      </c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</row>
    <row r="11" spans="1:25" ht="15.75" customHeight="1" x14ac:dyDescent="0.35">
      <c r="A11" s="5" t="s">
        <v>9</v>
      </c>
      <c r="B11" s="9" t="s">
        <v>52</v>
      </c>
      <c r="C11" s="10"/>
      <c r="D11" s="9" t="s">
        <v>53</v>
      </c>
      <c r="E11" s="10"/>
      <c r="F11" s="9" t="s">
        <v>54</v>
      </c>
      <c r="G11" s="10"/>
      <c r="H11" s="9" t="s">
        <v>55</v>
      </c>
      <c r="I11" s="10"/>
      <c r="J11" s="9" t="s">
        <v>56</v>
      </c>
      <c r="K11" s="10"/>
      <c r="L11" s="9" t="s">
        <v>57</v>
      </c>
      <c r="M11" s="10"/>
      <c r="N11" s="9" t="s">
        <v>58</v>
      </c>
      <c r="O11" s="10"/>
      <c r="P11" s="9" t="s">
        <v>59</v>
      </c>
      <c r="Q11" s="10"/>
      <c r="R11" s="9" t="s">
        <v>60</v>
      </c>
      <c r="S11" s="10"/>
      <c r="T11" s="15" t="s">
        <v>61</v>
      </c>
      <c r="U11" s="16"/>
      <c r="V11" s="17"/>
      <c r="W11" s="17"/>
      <c r="X11" s="17"/>
      <c r="Y11" s="17"/>
    </row>
    <row r="12" spans="1:25" ht="15.6" x14ac:dyDescent="0.35">
      <c r="A12" s="5" t="s">
        <v>10</v>
      </c>
      <c r="B12" s="11"/>
      <c r="C12" s="12"/>
      <c r="D12" s="11"/>
      <c r="E12" s="12"/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8"/>
      <c r="U12" s="19"/>
      <c r="V12" s="17"/>
      <c r="W12" s="17"/>
      <c r="X12" s="17"/>
      <c r="Y12" s="17"/>
    </row>
    <row r="13" spans="1:25" ht="15.6" x14ac:dyDescent="0.35">
      <c r="A13" s="5" t="s">
        <v>11</v>
      </c>
      <c r="B13" s="11"/>
      <c r="C13" s="12"/>
      <c r="D13" s="11"/>
      <c r="E13" s="12"/>
      <c r="F13" s="11"/>
      <c r="G13" s="12"/>
      <c r="H13" s="11"/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8"/>
      <c r="U13" s="19"/>
      <c r="V13" s="17"/>
      <c r="W13" s="17"/>
      <c r="X13" s="17"/>
      <c r="Y13" s="17"/>
    </row>
    <row r="14" spans="1:25" ht="15.6" x14ac:dyDescent="0.35">
      <c r="A14" s="5" t="s">
        <v>12</v>
      </c>
      <c r="B14" s="11"/>
      <c r="C14" s="12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12"/>
      <c r="T14" s="18"/>
      <c r="U14" s="19"/>
      <c r="V14" s="17"/>
      <c r="W14" s="17"/>
      <c r="X14" s="17"/>
      <c r="Y14" s="17"/>
    </row>
    <row r="15" spans="1:25" ht="15.6" x14ac:dyDescent="0.35">
      <c r="A15" s="5" t="s">
        <v>13</v>
      </c>
      <c r="B15" s="11"/>
      <c r="C15" s="12"/>
      <c r="D15" s="11"/>
      <c r="E15" s="12"/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2"/>
      <c r="T15" s="18"/>
      <c r="U15" s="19"/>
      <c r="V15" s="17"/>
      <c r="W15" s="17"/>
      <c r="X15" s="17"/>
      <c r="Y15" s="17"/>
    </row>
    <row r="16" spans="1:25" ht="15.6" x14ac:dyDescent="0.35">
      <c r="A16" s="5" t="s">
        <v>14</v>
      </c>
      <c r="B16" s="11"/>
      <c r="C16" s="12"/>
      <c r="D16" s="11"/>
      <c r="E16" s="12"/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1"/>
      <c r="Q16" s="12"/>
      <c r="R16" s="11"/>
      <c r="S16" s="12"/>
      <c r="T16" s="18"/>
      <c r="U16" s="19"/>
      <c r="V16" s="17"/>
      <c r="W16" s="17"/>
      <c r="X16" s="17"/>
      <c r="Y16" s="17"/>
    </row>
    <row r="17" spans="1:25" ht="15.6" x14ac:dyDescent="0.35">
      <c r="A17" s="5" t="s">
        <v>15</v>
      </c>
      <c r="B17" s="11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12"/>
      <c r="T17" s="18"/>
      <c r="U17" s="19"/>
      <c r="V17" s="17"/>
      <c r="W17" s="17"/>
      <c r="X17" s="17"/>
      <c r="Y17" s="17"/>
    </row>
    <row r="18" spans="1:25" ht="16.149999999999999" thickBot="1" x14ac:dyDescent="0.4">
      <c r="A18" s="5" t="s">
        <v>16</v>
      </c>
      <c r="B18" s="13"/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13"/>
      <c r="Q18" s="14"/>
      <c r="R18" s="13"/>
      <c r="S18" s="14"/>
      <c r="T18" s="20"/>
      <c r="U18" s="21"/>
      <c r="V18" s="17"/>
      <c r="W18" s="17"/>
      <c r="X18" s="17"/>
      <c r="Y18" s="17"/>
    </row>
    <row r="20" spans="1:25" ht="15.6" x14ac:dyDescent="0.35">
      <c r="A20" s="5"/>
      <c r="B20" s="6" t="s">
        <v>100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6.149999999999999" thickBot="1" x14ac:dyDescent="0.4">
      <c r="A21" s="5"/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</row>
    <row r="22" spans="1:25" ht="15.6" x14ac:dyDescent="0.35">
      <c r="A22" s="5" t="s">
        <v>1</v>
      </c>
      <c r="B22" s="9" t="s">
        <v>62</v>
      </c>
      <c r="C22" s="10"/>
      <c r="D22" s="9" t="s">
        <v>63</v>
      </c>
      <c r="E22" s="10"/>
      <c r="F22" s="9" t="s">
        <v>64</v>
      </c>
      <c r="G22" s="10"/>
      <c r="H22" s="9" t="s">
        <v>65</v>
      </c>
      <c r="I22" s="10"/>
      <c r="J22" s="9" t="s">
        <v>66</v>
      </c>
      <c r="K22" s="10"/>
      <c r="L22" s="9" t="s">
        <v>67</v>
      </c>
      <c r="M22" s="10"/>
      <c r="N22" s="9" t="s">
        <v>68</v>
      </c>
      <c r="O22" s="10"/>
      <c r="P22" s="9" t="s">
        <v>69</v>
      </c>
      <c r="Q22" s="10"/>
      <c r="R22" s="9" t="s">
        <v>70</v>
      </c>
      <c r="S22" s="10"/>
      <c r="T22" s="9" t="s">
        <v>71</v>
      </c>
      <c r="U22" s="10"/>
      <c r="V22" s="9" t="s">
        <v>72</v>
      </c>
      <c r="W22" s="10"/>
      <c r="X22" s="9" t="s">
        <v>73</v>
      </c>
      <c r="Y22" s="10"/>
    </row>
    <row r="23" spans="1:25" ht="15.6" x14ac:dyDescent="0.35">
      <c r="A23" s="5" t="s">
        <v>2</v>
      </c>
      <c r="B23" s="11"/>
      <c r="C23" s="12"/>
      <c r="D23" s="11"/>
      <c r="E23" s="12"/>
      <c r="F23" s="11"/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</row>
    <row r="24" spans="1:25" ht="15.6" x14ac:dyDescent="0.35">
      <c r="A24" s="5" t="s">
        <v>3</v>
      </c>
      <c r="B24" s="11"/>
      <c r="C24" s="12"/>
      <c r="D24" s="11"/>
      <c r="E24" s="12"/>
      <c r="F24" s="11"/>
      <c r="G24" s="12"/>
      <c r="H24" s="11"/>
      <c r="I24" s="12"/>
      <c r="J24" s="11"/>
      <c r="K24" s="12"/>
      <c r="L24" s="11"/>
      <c r="M24" s="12"/>
      <c r="N24" s="11"/>
      <c r="O24" s="12"/>
      <c r="P24" s="11"/>
      <c r="Q24" s="12"/>
      <c r="R24" s="11"/>
      <c r="S24" s="12"/>
      <c r="T24" s="11"/>
      <c r="U24" s="12"/>
      <c r="V24" s="11"/>
      <c r="W24" s="12"/>
      <c r="X24" s="11"/>
      <c r="Y24" s="12"/>
    </row>
    <row r="25" spans="1:25" ht="15.6" x14ac:dyDescent="0.35">
      <c r="A25" s="5" t="s">
        <v>4</v>
      </c>
      <c r="B25" s="11"/>
      <c r="C25" s="12"/>
      <c r="D25" s="11"/>
      <c r="E25" s="12"/>
      <c r="F25" s="11"/>
      <c r="G25" s="12"/>
      <c r="H25" s="11"/>
      <c r="I25" s="12"/>
      <c r="J25" s="11"/>
      <c r="K25" s="12"/>
      <c r="L25" s="11"/>
      <c r="M25" s="12"/>
      <c r="N25" s="11"/>
      <c r="O25" s="12"/>
      <c r="P25" s="11"/>
      <c r="Q25" s="12"/>
      <c r="R25" s="11"/>
      <c r="S25" s="12"/>
      <c r="T25" s="11"/>
      <c r="U25" s="12"/>
      <c r="V25" s="11"/>
      <c r="W25" s="12"/>
      <c r="X25" s="11"/>
      <c r="Y25" s="12"/>
    </row>
    <row r="26" spans="1:25" ht="15.6" x14ac:dyDescent="0.35">
      <c r="A26" s="5" t="s">
        <v>5</v>
      </c>
      <c r="B26" s="11"/>
      <c r="C26" s="12"/>
      <c r="D26" s="11"/>
      <c r="E26" s="12"/>
      <c r="F26" s="11"/>
      <c r="G26" s="12"/>
      <c r="H26" s="11"/>
      <c r="I26" s="12"/>
      <c r="J26" s="11"/>
      <c r="K26" s="12"/>
      <c r="L26" s="11"/>
      <c r="M26" s="12"/>
      <c r="N26" s="11"/>
      <c r="O26" s="12"/>
      <c r="P26" s="11"/>
      <c r="Q26" s="12"/>
      <c r="R26" s="11"/>
      <c r="S26" s="12"/>
      <c r="T26" s="11"/>
      <c r="U26" s="12"/>
      <c r="V26" s="11"/>
      <c r="W26" s="12"/>
      <c r="X26" s="11"/>
      <c r="Y26" s="12"/>
    </row>
    <row r="27" spans="1:25" ht="15.6" x14ac:dyDescent="0.35">
      <c r="A27" s="5" t="s">
        <v>6</v>
      </c>
      <c r="B27" s="11"/>
      <c r="C27" s="12"/>
      <c r="D27" s="11"/>
      <c r="E27" s="12"/>
      <c r="F27" s="11"/>
      <c r="G27" s="12"/>
      <c r="H27" s="11"/>
      <c r="I27" s="12"/>
      <c r="J27" s="11"/>
      <c r="K27" s="12"/>
      <c r="L27" s="11"/>
      <c r="M27" s="12"/>
      <c r="N27" s="11"/>
      <c r="O27" s="12"/>
      <c r="P27" s="11"/>
      <c r="Q27" s="12"/>
      <c r="R27" s="11"/>
      <c r="S27" s="12"/>
      <c r="T27" s="11"/>
      <c r="U27" s="12"/>
      <c r="V27" s="11"/>
      <c r="W27" s="12"/>
      <c r="X27" s="11"/>
      <c r="Y27" s="12"/>
    </row>
    <row r="28" spans="1:25" ht="15.6" x14ac:dyDescent="0.35">
      <c r="A28" s="5" t="s">
        <v>7</v>
      </c>
      <c r="B28" s="11"/>
      <c r="C28" s="12"/>
      <c r="D28" s="11"/>
      <c r="E28" s="12"/>
      <c r="F28" s="11"/>
      <c r="G28" s="12"/>
      <c r="H28" s="11"/>
      <c r="I28" s="12"/>
      <c r="J28" s="11"/>
      <c r="K28" s="12"/>
      <c r="L28" s="11"/>
      <c r="M28" s="12"/>
      <c r="N28" s="11"/>
      <c r="O28" s="12"/>
      <c r="P28" s="11"/>
      <c r="Q28" s="12"/>
      <c r="R28" s="11"/>
      <c r="S28" s="12"/>
      <c r="T28" s="11"/>
      <c r="U28" s="12"/>
      <c r="V28" s="11"/>
      <c r="W28" s="12"/>
      <c r="X28" s="11"/>
      <c r="Y28" s="12"/>
    </row>
    <row r="29" spans="1:25" ht="16.149999999999999" thickBot="1" x14ac:dyDescent="0.4">
      <c r="A29" s="5" t="s">
        <v>8</v>
      </c>
      <c r="B29" s="13"/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</row>
    <row r="30" spans="1:25" ht="15.75" customHeight="1" x14ac:dyDescent="0.35">
      <c r="A30" s="5" t="s">
        <v>9</v>
      </c>
      <c r="B30" s="9" t="s">
        <v>74</v>
      </c>
      <c r="C30" s="10"/>
      <c r="D30" s="9" t="s">
        <v>75</v>
      </c>
      <c r="E30" s="10"/>
      <c r="F30" s="9" t="s">
        <v>76</v>
      </c>
      <c r="G30" s="10"/>
      <c r="H30" s="9" t="s">
        <v>77</v>
      </c>
      <c r="I30" s="10"/>
      <c r="J30" s="9" t="s">
        <v>78</v>
      </c>
      <c r="K30" s="10"/>
      <c r="L30" s="9" t="s">
        <v>79</v>
      </c>
      <c r="M30" s="10"/>
      <c r="N30" s="9" t="s">
        <v>80</v>
      </c>
      <c r="O30" s="10"/>
      <c r="P30" s="9" t="s">
        <v>59</v>
      </c>
      <c r="Q30" s="10"/>
      <c r="R30" s="9" t="s">
        <v>60</v>
      </c>
      <c r="S30" s="10"/>
      <c r="T30" s="17"/>
      <c r="U30" s="17"/>
      <c r="V30" s="17"/>
      <c r="W30" s="17"/>
      <c r="X30" s="17"/>
      <c r="Y30" s="17"/>
    </row>
    <row r="31" spans="1:25" ht="15.6" x14ac:dyDescent="0.35">
      <c r="A31" s="5" t="s">
        <v>10</v>
      </c>
      <c r="B31" s="11"/>
      <c r="C31" s="12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12"/>
      <c r="T31" s="17"/>
      <c r="U31" s="17"/>
      <c r="V31" s="17"/>
      <c r="W31" s="17"/>
      <c r="X31" s="17"/>
      <c r="Y31" s="17"/>
    </row>
    <row r="32" spans="1:25" ht="15.6" x14ac:dyDescent="0.35">
      <c r="A32" s="5" t="s">
        <v>11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  <c r="P32" s="11"/>
      <c r="Q32" s="12"/>
      <c r="R32" s="11"/>
      <c r="S32" s="12"/>
      <c r="T32" s="17"/>
      <c r="U32" s="17"/>
      <c r="V32" s="17"/>
      <c r="W32" s="17"/>
      <c r="X32" s="17"/>
      <c r="Y32" s="17"/>
    </row>
    <row r="33" spans="1:25" ht="15.6" x14ac:dyDescent="0.35">
      <c r="A33" s="5" t="s">
        <v>12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12"/>
      <c r="R33" s="11"/>
      <c r="S33" s="12"/>
      <c r="T33" s="17"/>
      <c r="U33" s="17"/>
      <c r="V33" s="17"/>
      <c r="W33" s="17"/>
      <c r="X33" s="17"/>
      <c r="Y33" s="17"/>
    </row>
    <row r="34" spans="1:25" ht="15.6" x14ac:dyDescent="0.35">
      <c r="A34" s="5" t="s">
        <v>13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  <c r="P34" s="11"/>
      <c r="Q34" s="12"/>
      <c r="R34" s="11"/>
      <c r="S34" s="12"/>
      <c r="T34" s="17"/>
      <c r="U34" s="17"/>
      <c r="V34" s="17"/>
      <c r="W34" s="17"/>
      <c r="X34" s="17"/>
      <c r="Y34" s="17"/>
    </row>
    <row r="35" spans="1:25" ht="15.6" x14ac:dyDescent="0.35">
      <c r="A35" s="5" t="s">
        <v>14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  <c r="P35" s="11"/>
      <c r="Q35" s="12"/>
      <c r="R35" s="11"/>
      <c r="S35" s="12"/>
      <c r="T35" s="17"/>
      <c r="U35" s="17"/>
      <c r="V35" s="17"/>
      <c r="W35" s="17"/>
      <c r="X35" s="17"/>
      <c r="Y35" s="17"/>
    </row>
    <row r="36" spans="1:25" ht="15.6" x14ac:dyDescent="0.35">
      <c r="A36" s="5" t="s">
        <v>15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  <c r="P36" s="11"/>
      <c r="Q36" s="12"/>
      <c r="R36" s="11"/>
      <c r="S36" s="12"/>
      <c r="T36" s="17"/>
      <c r="U36" s="17"/>
      <c r="V36" s="17"/>
      <c r="W36" s="17"/>
      <c r="X36" s="17"/>
      <c r="Y36" s="17"/>
    </row>
    <row r="37" spans="1:25" ht="16.149999999999999" thickBot="1" x14ac:dyDescent="0.4">
      <c r="A37" s="5" t="s">
        <v>16</v>
      </c>
      <c r="B37" s="13"/>
      <c r="C37" s="14"/>
      <c r="D37" s="13"/>
      <c r="E37" s="14"/>
      <c r="F37" s="13"/>
      <c r="G37" s="14"/>
      <c r="H37" s="13"/>
      <c r="I37" s="14"/>
      <c r="J37" s="13"/>
      <c r="K37" s="14"/>
      <c r="L37" s="13"/>
      <c r="M37" s="14"/>
      <c r="N37" s="13"/>
      <c r="O37" s="14"/>
      <c r="P37" s="13"/>
      <c r="Q37" s="14"/>
      <c r="R37" s="13"/>
      <c r="S37" s="14"/>
      <c r="T37" s="17"/>
      <c r="U37" s="17"/>
      <c r="V37" s="17"/>
      <c r="W37" s="17"/>
      <c r="X37" s="17"/>
      <c r="Y37" s="17"/>
    </row>
    <row r="39" spans="1:25" ht="15.6" x14ac:dyDescent="0.35">
      <c r="A39" s="5"/>
      <c r="B39" s="6" t="s">
        <v>101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6.149999999999999" thickBot="1" x14ac:dyDescent="0.4">
      <c r="A40" s="5"/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</row>
    <row r="41" spans="1:25" ht="15.6" x14ac:dyDescent="0.35">
      <c r="A41" s="5" t="s">
        <v>1</v>
      </c>
      <c r="B41" s="9" t="s">
        <v>81</v>
      </c>
      <c r="C41" s="10"/>
      <c r="D41" s="9" t="s">
        <v>82</v>
      </c>
      <c r="E41" s="10"/>
      <c r="F41" s="9" t="s">
        <v>83</v>
      </c>
      <c r="G41" s="10"/>
      <c r="H41" s="9" t="s">
        <v>84</v>
      </c>
      <c r="I41" s="10"/>
      <c r="J41" s="9" t="s">
        <v>85</v>
      </c>
      <c r="K41" s="10"/>
      <c r="L41" s="9" t="s">
        <v>86</v>
      </c>
      <c r="M41" s="10"/>
      <c r="N41" s="9" t="s">
        <v>87</v>
      </c>
      <c r="O41" s="10"/>
      <c r="P41" s="9" t="s">
        <v>88</v>
      </c>
      <c r="Q41" s="10"/>
      <c r="R41" s="9" t="s">
        <v>89</v>
      </c>
      <c r="S41" s="10"/>
      <c r="T41" s="9" t="s">
        <v>90</v>
      </c>
      <c r="U41" s="10"/>
      <c r="V41" s="9" t="s">
        <v>91</v>
      </c>
      <c r="W41" s="10"/>
      <c r="X41" s="9" t="s">
        <v>92</v>
      </c>
      <c r="Y41" s="10"/>
    </row>
    <row r="42" spans="1:25" ht="15.6" x14ac:dyDescent="0.35">
      <c r="A42" s="5" t="s">
        <v>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  <c r="P42" s="11"/>
      <c r="Q42" s="12"/>
      <c r="R42" s="11"/>
      <c r="S42" s="12"/>
      <c r="T42" s="11"/>
      <c r="U42" s="12"/>
      <c r="V42" s="11"/>
      <c r="W42" s="12"/>
      <c r="X42" s="11"/>
      <c r="Y42" s="12"/>
    </row>
    <row r="43" spans="1:25" ht="15.6" x14ac:dyDescent="0.35">
      <c r="A43" s="5" t="s">
        <v>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</row>
    <row r="44" spans="1:25" ht="15.6" x14ac:dyDescent="0.35">
      <c r="A44" s="5" t="s">
        <v>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  <c r="P44" s="11"/>
      <c r="Q44" s="12"/>
      <c r="R44" s="11"/>
      <c r="S44" s="12"/>
      <c r="T44" s="11"/>
      <c r="U44" s="12"/>
      <c r="V44" s="11"/>
      <c r="W44" s="12"/>
      <c r="X44" s="11"/>
      <c r="Y44" s="12"/>
    </row>
    <row r="45" spans="1:25" ht="15.6" x14ac:dyDescent="0.35">
      <c r="A45" s="5" t="s">
        <v>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</row>
    <row r="46" spans="1:25" ht="15.6" x14ac:dyDescent="0.35">
      <c r="A46" s="5" t="s">
        <v>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  <c r="P46" s="11"/>
      <c r="Q46" s="12"/>
      <c r="R46" s="11"/>
      <c r="S46" s="12"/>
      <c r="T46" s="11"/>
      <c r="U46" s="12"/>
      <c r="V46" s="11"/>
      <c r="W46" s="12"/>
      <c r="X46" s="11"/>
      <c r="Y46" s="12"/>
    </row>
    <row r="47" spans="1:25" ht="15.6" x14ac:dyDescent="0.35">
      <c r="A47" s="5" t="s">
        <v>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</row>
    <row r="48" spans="1:25" ht="16.149999999999999" thickBot="1" x14ac:dyDescent="0.4">
      <c r="A48" s="5" t="s">
        <v>8</v>
      </c>
      <c r="B48" s="13"/>
      <c r="C48" s="14"/>
      <c r="D48" s="13"/>
      <c r="E48" s="14"/>
      <c r="F48" s="13"/>
      <c r="G48" s="14"/>
      <c r="H48" s="13"/>
      <c r="I48" s="14"/>
      <c r="J48" s="13"/>
      <c r="K48" s="14"/>
      <c r="L48" s="13"/>
      <c r="M48" s="14"/>
      <c r="N48" s="13"/>
      <c r="O48" s="14"/>
      <c r="P48" s="13"/>
      <c r="Q48" s="14"/>
      <c r="R48" s="13"/>
      <c r="S48" s="14"/>
      <c r="T48" s="13"/>
      <c r="U48" s="14"/>
      <c r="V48" s="13"/>
      <c r="W48" s="14"/>
      <c r="X48" s="13"/>
      <c r="Y48" s="14"/>
    </row>
    <row r="49" spans="1:25" ht="15.75" customHeight="1" x14ac:dyDescent="0.35">
      <c r="A49" s="5" t="s">
        <v>9</v>
      </c>
      <c r="B49" s="9" t="s">
        <v>93</v>
      </c>
      <c r="C49" s="10"/>
      <c r="D49" s="9" t="s">
        <v>94</v>
      </c>
      <c r="E49" s="10"/>
      <c r="F49" s="9" t="s">
        <v>95</v>
      </c>
      <c r="G49" s="10"/>
      <c r="H49" s="9" t="s">
        <v>96</v>
      </c>
      <c r="I49" s="10"/>
      <c r="J49" s="9" t="s">
        <v>97</v>
      </c>
      <c r="K49" s="10"/>
      <c r="L49" s="9" t="s">
        <v>98</v>
      </c>
      <c r="M49" s="10"/>
      <c r="N49" s="9" t="s">
        <v>80</v>
      </c>
      <c r="O49" s="10"/>
      <c r="P49" s="9" t="s">
        <v>59</v>
      </c>
      <c r="Q49" s="10"/>
      <c r="R49" s="9" t="s">
        <v>60</v>
      </c>
      <c r="S49" s="10"/>
      <c r="T49" s="17"/>
      <c r="U49" s="17"/>
      <c r="V49" s="17"/>
      <c r="W49" s="17"/>
      <c r="X49" s="17"/>
      <c r="Y49" s="17"/>
    </row>
    <row r="50" spans="1:25" ht="15.6" x14ac:dyDescent="0.35">
      <c r="A50" s="5" t="s">
        <v>10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  <c r="P50" s="11"/>
      <c r="Q50" s="12"/>
      <c r="R50" s="11"/>
      <c r="S50" s="12"/>
      <c r="T50" s="17"/>
      <c r="U50" s="17"/>
      <c r="V50" s="17"/>
      <c r="W50" s="17"/>
      <c r="X50" s="17"/>
      <c r="Y50" s="17"/>
    </row>
    <row r="51" spans="1:25" ht="15.6" x14ac:dyDescent="0.35">
      <c r="A51" s="5" t="s">
        <v>11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  <c r="P51" s="11"/>
      <c r="Q51" s="12"/>
      <c r="R51" s="11"/>
      <c r="S51" s="12"/>
      <c r="T51" s="17"/>
      <c r="U51" s="17"/>
      <c r="V51" s="17"/>
      <c r="W51" s="17"/>
      <c r="X51" s="17"/>
      <c r="Y51" s="17"/>
    </row>
    <row r="52" spans="1:25" ht="15.6" x14ac:dyDescent="0.35">
      <c r="A52" s="5" t="s">
        <v>12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  <c r="P52" s="11"/>
      <c r="Q52" s="12"/>
      <c r="R52" s="11"/>
      <c r="S52" s="12"/>
      <c r="T52" s="17"/>
      <c r="U52" s="17"/>
      <c r="V52" s="17"/>
      <c r="W52" s="17"/>
      <c r="X52" s="17"/>
      <c r="Y52" s="17"/>
    </row>
    <row r="53" spans="1:25" ht="15.6" x14ac:dyDescent="0.35">
      <c r="A53" s="5" t="s">
        <v>13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  <c r="P53" s="11"/>
      <c r="Q53" s="12"/>
      <c r="R53" s="11"/>
      <c r="S53" s="12"/>
      <c r="T53" s="17"/>
      <c r="U53" s="17"/>
      <c r="V53" s="17"/>
      <c r="W53" s="17"/>
      <c r="X53" s="17"/>
      <c r="Y53" s="17"/>
    </row>
    <row r="54" spans="1:25" ht="15.6" x14ac:dyDescent="0.35">
      <c r="A54" s="5" t="s">
        <v>14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  <c r="P54" s="11"/>
      <c r="Q54" s="12"/>
      <c r="R54" s="11"/>
      <c r="S54" s="12"/>
      <c r="T54" s="17"/>
      <c r="U54" s="17"/>
      <c r="V54" s="17"/>
      <c r="W54" s="17"/>
      <c r="X54" s="17"/>
      <c r="Y54" s="17"/>
    </row>
    <row r="55" spans="1:25" ht="15.6" x14ac:dyDescent="0.35">
      <c r="A55" s="5" t="s">
        <v>15</v>
      </c>
      <c r="B55" s="11"/>
      <c r="C55" s="12"/>
      <c r="D55" s="11"/>
      <c r="E55" s="12"/>
      <c r="F55" s="11"/>
      <c r="G55" s="12"/>
      <c r="H55" s="11"/>
      <c r="I55" s="12"/>
      <c r="J55" s="11"/>
      <c r="K55" s="12"/>
      <c r="L55" s="11"/>
      <c r="M55" s="12"/>
      <c r="N55" s="11"/>
      <c r="O55" s="12"/>
      <c r="P55" s="11"/>
      <c r="Q55" s="12"/>
      <c r="R55" s="11"/>
      <c r="S55" s="12"/>
      <c r="T55" s="17"/>
      <c r="U55" s="17"/>
      <c r="V55" s="17"/>
      <c r="W55" s="17"/>
      <c r="X55" s="17"/>
      <c r="Y55" s="17"/>
    </row>
    <row r="56" spans="1:25" ht="16.149999999999999" thickBot="1" x14ac:dyDescent="0.4">
      <c r="A56" s="5" t="s">
        <v>16</v>
      </c>
      <c r="B56" s="13"/>
      <c r="C56" s="14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13"/>
      <c r="Q56" s="14"/>
      <c r="R56" s="13"/>
      <c r="S56" s="14"/>
      <c r="T56" s="17"/>
      <c r="U56" s="17"/>
      <c r="V56" s="17"/>
      <c r="W56" s="17"/>
      <c r="X56" s="17"/>
      <c r="Y56" s="17"/>
    </row>
  </sheetData>
  <mergeCells count="64">
    <mergeCell ref="L49:M56"/>
    <mergeCell ref="N49:O56"/>
    <mergeCell ref="P49:Q56"/>
    <mergeCell ref="R49:S56"/>
    <mergeCell ref="P41:Q48"/>
    <mergeCell ref="R41:S48"/>
    <mergeCell ref="T41:U48"/>
    <mergeCell ref="V41:W48"/>
    <mergeCell ref="X41:Y48"/>
    <mergeCell ref="B49:C56"/>
    <mergeCell ref="D49:E56"/>
    <mergeCell ref="F49:G56"/>
    <mergeCell ref="H49:I56"/>
    <mergeCell ref="J49:K56"/>
    <mergeCell ref="N30:O37"/>
    <mergeCell ref="P30:Q37"/>
    <mergeCell ref="R30:S37"/>
    <mergeCell ref="B41:C48"/>
    <mergeCell ref="D41:E48"/>
    <mergeCell ref="F41:G48"/>
    <mergeCell ref="H41:I48"/>
    <mergeCell ref="J41:K48"/>
    <mergeCell ref="L41:M48"/>
    <mergeCell ref="N41:O48"/>
    <mergeCell ref="B30:C37"/>
    <mergeCell ref="D30:E37"/>
    <mergeCell ref="F30:G37"/>
    <mergeCell ref="H30:I37"/>
    <mergeCell ref="J30:K37"/>
    <mergeCell ref="L30:M37"/>
    <mergeCell ref="N22:O29"/>
    <mergeCell ref="P22:Q29"/>
    <mergeCell ref="R22:S29"/>
    <mergeCell ref="T22:U29"/>
    <mergeCell ref="V22:W29"/>
    <mergeCell ref="X22:Y29"/>
    <mergeCell ref="N11:O18"/>
    <mergeCell ref="P11:Q18"/>
    <mergeCell ref="R11:S18"/>
    <mergeCell ref="T11:U18"/>
    <mergeCell ref="B22:C29"/>
    <mergeCell ref="D22:E29"/>
    <mergeCell ref="F22:G29"/>
    <mergeCell ref="H22:I29"/>
    <mergeCell ref="J22:K29"/>
    <mergeCell ref="L22:M29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0057-E045-4CC5-9200-D2248C3B8181}">
  <dimension ref="B1:M32"/>
  <sheetViews>
    <sheetView tabSelected="1" workbookViewId="0">
      <selection activeCell="C6" sqref="C6"/>
    </sheetView>
  </sheetViews>
  <sheetFormatPr defaultColWidth="9.09765625" defaultRowHeight="15.6" x14ac:dyDescent="0.35"/>
  <cols>
    <col min="1" max="1" width="4" style="22" customWidth="1"/>
    <col min="2" max="2" width="10" style="22" customWidth="1"/>
    <col min="3" max="3" width="46" style="22" customWidth="1"/>
    <col min="4" max="4" width="28.8984375" style="22" customWidth="1"/>
    <col min="5" max="5" width="17.8984375" style="22" customWidth="1"/>
    <col min="6" max="6" width="3" style="22" customWidth="1"/>
    <col min="7" max="7" width="17.69921875" style="22" customWidth="1"/>
    <col min="8" max="8" width="21.09765625" style="22" customWidth="1"/>
    <col min="9" max="9" width="17.296875" style="22" customWidth="1"/>
    <col min="10" max="10" width="3.8984375" style="22" customWidth="1"/>
    <col min="11" max="11" width="15.296875" style="22" customWidth="1"/>
    <col min="12" max="12" width="37.69921875" style="22" customWidth="1"/>
    <col min="13" max="13" width="22.69921875" style="22" customWidth="1"/>
    <col min="14" max="14" width="12.8984375" style="22" customWidth="1"/>
    <col min="15" max="15" width="35.8984375" style="22" customWidth="1"/>
    <col min="16" max="16" width="9.09765625" style="22"/>
    <col min="17" max="17" width="21.69921875" style="22" customWidth="1"/>
    <col min="18" max="16384" width="9.09765625" style="22"/>
  </cols>
  <sheetData>
    <row r="1" spans="2:13" x14ac:dyDescent="0.35">
      <c r="E1" s="22" t="s">
        <v>102</v>
      </c>
      <c r="I1" s="22" t="s">
        <v>102</v>
      </c>
      <c r="M1" s="22" t="s">
        <v>102</v>
      </c>
    </row>
    <row r="2" spans="2:13" x14ac:dyDescent="0.35">
      <c r="B2" s="23" t="s">
        <v>103</v>
      </c>
      <c r="C2" s="24" t="s">
        <v>104</v>
      </c>
      <c r="D2" s="22" t="s">
        <v>105</v>
      </c>
      <c r="G2" s="24" t="s">
        <v>36</v>
      </c>
      <c r="H2" s="22" t="s">
        <v>106</v>
      </c>
      <c r="K2" s="24" t="s">
        <v>39</v>
      </c>
      <c r="L2" s="22" t="s">
        <v>107</v>
      </c>
    </row>
    <row r="3" spans="2:13" x14ac:dyDescent="0.35">
      <c r="B3" s="25" t="s">
        <v>1</v>
      </c>
      <c r="C3" s="26" t="s">
        <v>108</v>
      </c>
      <c r="E3" s="27">
        <v>7</v>
      </c>
      <c r="F3" s="28"/>
      <c r="G3" s="26" t="s">
        <v>109</v>
      </c>
      <c r="H3" s="28"/>
      <c r="I3" s="27">
        <v>7</v>
      </c>
      <c r="K3" s="22" t="s">
        <v>110</v>
      </c>
      <c r="L3" s="22" t="s">
        <v>111</v>
      </c>
      <c r="M3" s="27">
        <v>7</v>
      </c>
    </row>
    <row r="4" spans="2:13" x14ac:dyDescent="0.35">
      <c r="B4" s="25"/>
      <c r="C4" s="22" t="s">
        <v>112</v>
      </c>
      <c r="D4" s="27"/>
      <c r="E4" s="27"/>
      <c r="F4" s="28"/>
      <c r="G4" s="22" t="s">
        <v>113</v>
      </c>
      <c r="H4" s="28"/>
      <c r="I4" s="27"/>
      <c r="L4" s="22" t="s">
        <v>114</v>
      </c>
      <c r="M4" s="27"/>
    </row>
    <row r="5" spans="2:13" x14ac:dyDescent="0.35">
      <c r="B5" s="28" t="s">
        <v>2</v>
      </c>
      <c r="C5" s="22" t="s">
        <v>115</v>
      </c>
      <c r="D5" s="29" t="s">
        <v>116</v>
      </c>
      <c r="E5" s="27">
        <v>7</v>
      </c>
      <c r="F5" s="28"/>
      <c r="G5" s="22" t="s">
        <v>115</v>
      </c>
      <c r="H5" s="29" t="s">
        <v>116</v>
      </c>
      <c r="I5" s="27">
        <v>7</v>
      </c>
      <c r="L5" s="22" t="s">
        <v>115</v>
      </c>
      <c r="M5" s="27"/>
    </row>
    <row r="6" spans="2:13" x14ac:dyDescent="0.35">
      <c r="B6" s="28" t="s">
        <v>3</v>
      </c>
      <c r="C6" s="22" t="s">
        <v>115</v>
      </c>
      <c r="D6" s="29"/>
      <c r="E6" s="27">
        <v>7</v>
      </c>
      <c r="F6" s="28"/>
      <c r="G6" s="22" t="s">
        <v>115</v>
      </c>
      <c r="H6" s="29"/>
      <c r="I6" s="27">
        <v>7</v>
      </c>
      <c r="L6" s="22" t="s">
        <v>115</v>
      </c>
      <c r="M6" s="27"/>
    </row>
    <row r="7" spans="2:13" x14ac:dyDescent="0.35">
      <c r="B7" s="28" t="s">
        <v>4</v>
      </c>
      <c r="C7" s="22" t="s">
        <v>115</v>
      </c>
      <c r="D7" s="29"/>
      <c r="E7" s="27">
        <v>7</v>
      </c>
      <c r="F7" s="28"/>
      <c r="G7" s="22" t="s">
        <v>115</v>
      </c>
      <c r="H7" s="29"/>
      <c r="I7" s="27">
        <v>7</v>
      </c>
      <c r="L7" s="22" t="s">
        <v>115</v>
      </c>
      <c r="M7" s="27"/>
    </row>
    <row r="8" spans="2:13" x14ac:dyDescent="0.35">
      <c r="B8" s="28" t="s">
        <v>5</v>
      </c>
      <c r="C8" s="22" t="s">
        <v>115</v>
      </c>
      <c r="D8" s="29"/>
      <c r="E8" s="27">
        <v>7</v>
      </c>
      <c r="F8" s="28"/>
      <c r="G8" s="22" t="s">
        <v>115</v>
      </c>
      <c r="H8" s="29"/>
      <c r="I8" s="27">
        <v>7</v>
      </c>
      <c r="L8" s="22" t="s">
        <v>115</v>
      </c>
      <c r="M8" s="27"/>
    </row>
    <row r="9" spans="2:13" x14ac:dyDescent="0.35">
      <c r="B9" s="28" t="s">
        <v>6</v>
      </c>
      <c r="C9" s="22" t="s">
        <v>115</v>
      </c>
      <c r="D9" s="29"/>
      <c r="E9" s="27">
        <v>7</v>
      </c>
      <c r="F9" s="28"/>
      <c r="G9" s="22" t="s">
        <v>115</v>
      </c>
      <c r="H9" s="29"/>
      <c r="I9" s="27">
        <v>7</v>
      </c>
      <c r="L9" s="22" t="s">
        <v>115</v>
      </c>
      <c r="M9" s="27"/>
    </row>
    <row r="10" spans="2:13" x14ac:dyDescent="0.35">
      <c r="B10" s="28" t="s">
        <v>7</v>
      </c>
      <c r="C10" s="22" t="s">
        <v>115</v>
      </c>
      <c r="D10" s="29"/>
      <c r="E10" s="27">
        <v>7</v>
      </c>
      <c r="F10" s="28"/>
      <c r="G10" s="22" t="s">
        <v>115</v>
      </c>
      <c r="H10" s="29"/>
      <c r="I10" s="27">
        <v>7</v>
      </c>
      <c r="L10" s="22" t="s">
        <v>115</v>
      </c>
      <c r="M10" s="27"/>
    </row>
    <row r="11" spans="2:13" x14ac:dyDescent="0.35">
      <c r="B11" s="28" t="s">
        <v>8</v>
      </c>
      <c r="C11" s="22" t="s">
        <v>115</v>
      </c>
      <c r="D11" s="29"/>
      <c r="E11" s="27">
        <v>7</v>
      </c>
      <c r="F11" s="28"/>
      <c r="G11" s="22" t="s">
        <v>115</v>
      </c>
      <c r="H11" s="29"/>
      <c r="I11" s="27">
        <v>7</v>
      </c>
      <c r="L11" s="22" t="s">
        <v>115</v>
      </c>
      <c r="M11" s="27"/>
    </row>
    <row r="14" spans="2:13" x14ac:dyDescent="0.35">
      <c r="C14" s="22" t="s">
        <v>117</v>
      </c>
      <c r="H14" s="22" t="s">
        <v>118</v>
      </c>
    </row>
    <row r="15" spans="2:13" x14ac:dyDescent="0.35">
      <c r="C15" s="30" t="s">
        <v>119</v>
      </c>
      <c r="D15" s="22" t="s">
        <v>120</v>
      </c>
      <c r="H15" s="22">
        <v>80</v>
      </c>
    </row>
    <row r="16" spans="2:13" x14ac:dyDescent="0.35">
      <c r="C16" s="22" t="s">
        <v>121</v>
      </c>
      <c r="D16" s="31">
        <v>44327.911805555559</v>
      </c>
      <c r="H16" s="22">
        <f>H15*3</f>
        <v>240</v>
      </c>
    </row>
    <row r="17" spans="3:13" x14ac:dyDescent="0.35">
      <c r="H17" s="22">
        <f t="shared" ref="H17:H22" si="0">H16*3</f>
        <v>720</v>
      </c>
      <c r="L17" s="22" t="s">
        <v>102</v>
      </c>
    </row>
    <row r="18" spans="3:13" x14ac:dyDescent="0.35">
      <c r="C18" s="22" t="s">
        <v>122</v>
      </c>
      <c r="D18" s="31" t="s">
        <v>123</v>
      </c>
      <c r="G18" s="32"/>
      <c r="H18" s="22">
        <f t="shared" si="0"/>
        <v>2160</v>
      </c>
      <c r="K18" s="24" t="s">
        <v>124</v>
      </c>
    </row>
    <row r="19" spans="3:13" x14ac:dyDescent="0.35">
      <c r="C19" s="22" t="s">
        <v>125</v>
      </c>
      <c r="D19" s="31">
        <v>44327.995138888888</v>
      </c>
      <c r="F19" s="31"/>
      <c r="G19" s="32"/>
      <c r="H19" s="22">
        <f t="shared" si="0"/>
        <v>6480</v>
      </c>
      <c r="K19" s="22" t="s">
        <v>115</v>
      </c>
      <c r="L19" s="27">
        <v>7</v>
      </c>
    </row>
    <row r="20" spans="3:13" x14ac:dyDescent="0.35">
      <c r="D20" s="31">
        <v>44329.527777777781</v>
      </c>
      <c r="F20" s="31"/>
      <c r="G20" s="32"/>
      <c r="H20" s="22">
        <f t="shared" si="0"/>
        <v>19440</v>
      </c>
      <c r="I20" s="32"/>
      <c r="L20" s="32"/>
      <c r="M20" s="32"/>
    </row>
    <row r="21" spans="3:13" x14ac:dyDescent="0.35">
      <c r="F21" s="31"/>
      <c r="G21" s="32"/>
      <c r="H21" s="22">
        <f t="shared" si="0"/>
        <v>58320</v>
      </c>
      <c r="I21" s="32"/>
      <c r="L21" s="32"/>
      <c r="M21" s="32"/>
    </row>
    <row r="22" spans="3:13" x14ac:dyDescent="0.35">
      <c r="C22" s="33" t="s">
        <v>126</v>
      </c>
      <c r="D22" s="33"/>
      <c r="F22" s="31"/>
      <c r="G22" s="32"/>
      <c r="H22" s="22">
        <f t="shared" si="0"/>
        <v>174960</v>
      </c>
      <c r="I22" s="32"/>
      <c r="L22" s="32"/>
      <c r="M22" s="32"/>
    </row>
    <row r="23" spans="3:13" x14ac:dyDescent="0.35">
      <c r="C23" s="30" t="s">
        <v>127</v>
      </c>
      <c r="D23" s="22" t="s">
        <v>128</v>
      </c>
      <c r="E23" s="22" t="s">
        <v>129</v>
      </c>
      <c r="F23" s="31"/>
      <c r="G23" s="34">
        <v>0.9770833333333333</v>
      </c>
      <c r="H23" s="32"/>
      <c r="I23" s="32"/>
      <c r="L23" s="32"/>
      <c r="M23" s="32"/>
    </row>
    <row r="24" spans="3:13" x14ac:dyDescent="0.35">
      <c r="C24" s="30" t="s">
        <v>130</v>
      </c>
      <c r="D24" s="22" t="s">
        <v>131</v>
      </c>
      <c r="E24" s="22" t="s">
        <v>129</v>
      </c>
      <c r="F24" s="31"/>
      <c r="G24" s="34">
        <v>0.53263888888888888</v>
      </c>
      <c r="H24" s="32"/>
      <c r="I24" s="32"/>
      <c r="L24" s="32"/>
      <c r="M24" s="32"/>
    </row>
    <row r="25" spans="3:13" x14ac:dyDescent="0.35">
      <c r="C25" s="30" t="s">
        <v>132</v>
      </c>
      <c r="D25" s="22" t="s">
        <v>131</v>
      </c>
      <c r="E25" s="32" t="s">
        <v>133</v>
      </c>
      <c r="G25" s="35">
        <v>0.58333333333333337</v>
      </c>
      <c r="H25" s="32"/>
      <c r="I25" s="32"/>
      <c r="L25" s="32"/>
      <c r="M25" s="32"/>
    </row>
    <row r="26" spans="3:13" x14ac:dyDescent="0.35">
      <c r="H26" s="32"/>
      <c r="I26" s="32"/>
      <c r="L26" s="32"/>
      <c r="M26" s="32"/>
    </row>
    <row r="27" spans="3:13" x14ac:dyDescent="0.35">
      <c r="I27" s="32"/>
      <c r="L27" s="32"/>
      <c r="M27" s="32"/>
    </row>
    <row r="28" spans="3:13" x14ac:dyDescent="0.35">
      <c r="L28" s="32"/>
    </row>
    <row r="29" spans="3:13" x14ac:dyDescent="0.35">
      <c r="L29" s="32"/>
    </row>
    <row r="30" spans="3:13" x14ac:dyDescent="0.35">
      <c r="L30" s="32"/>
    </row>
    <row r="31" spans="3:13" x14ac:dyDescent="0.35">
      <c r="L31" s="32"/>
    </row>
    <row r="32" spans="3:13" x14ac:dyDescent="0.35">
      <c r="L32" s="32"/>
    </row>
  </sheetData>
  <mergeCells count="4">
    <mergeCell ref="B3:B4"/>
    <mergeCell ref="D5:D11"/>
    <mergeCell ref="H5:H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opLeftCell="F1" zoomScale="80" zoomScaleNormal="80" workbookViewId="0">
      <selection activeCell="AC23" sqref="AC23"/>
    </sheetView>
  </sheetViews>
  <sheetFormatPr defaultRowHeight="14" x14ac:dyDescent="0.3"/>
  <cols>
    <col min="12" max="12" width="9" customWidth="1"/>
    <col min="30" max="30" width="9.296875" customWidth="1"/>
  </cols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3" t="s">
        <v>17</v>
      </c>
      <c r="C4" s="3"/>
      <c r="D4" s="1" t="s">
        <v>18</v>
      </c>
      <c r="E4" s="3" t="s">
        <v>19</v>
      </c>
      <c r="F4" s="3"/>
      <c r="G4" s="1" t="s">
        <v>18</v>
      </c>
      <c r="H4" s="3" t="s">
        <v>20</v>
      </c>
      <c r="I4" s="3"/>
      <c r="J4" s="1" t="s">
        <v>18</v>
      </c>
      <c r="K4" s="3" t="s">
        <v>21</v>
      </c>
      <c r="L4" s="3"/>
      <c r="M4" s="1" t="s">
        <v>18</v>
      </c>
      <c r="N4" s="3" t="s">
        <v>22</v>
      </c>
      <c r="O4" s="3"/>
      <c r="P4" s="1" t="s">
        <v>18</v>
      </c>
      <c r="Q4" s="3" t="s">
        <v>23</v>
      </c>
      <c r="R4" s="3"/>
      <c r="S4" s="1" t="s">
        <v>18</v>
      </c>
      <c r="T4" s="3" t="s">
        <v>24</v>
      </c>
      <c r="U4" s="3"/>
      <c r="V4" s="1" t="s">
        <v>18</v>
      </c>
      <c r="W4" s="3" t="s">
        <v>25</v>
      </c>
      <c r="X4" s="3"/>
      <c r="Y4" s="1" t="s">
        <v>18</v>
      </c>
      <c r="Z4" s="3" t="s">
        <v>26</v>
      </c>
      <c r="AA4" s="3"/>
      <c r="AB4" s="1" t="s">
        <v>18</v>
      </c>
      <c r="AC4" s="3" t="s">
        <v>27</v>
      </c>
      <c r="AD4" s="3"/>
      <c r="AE4" s="1" t="s">
        <v>18</v>
      </c>
      <c r="AF4" s="3" t="s">
        <v>28</v>
      </c>
      <c r="AG4" s="3"/>
      <c r="AH4" s="1" t="s">
        <v>18</v>
      </c>
      <c r="AI4" s="3" t="s">
        <v>29</v>
      </c>
      <c r="AJ4" s="3"/>
      <c r="AK4" s="1" t="s">
        <v>18</v>
      </c>
    </row>
    <row r="5" spans="1:37" x14ac:dyDescent="0.3">
      <c r="A5" t="s">
        <v>1</v>
      </c>
      <c r="B5">
        <v>30.91</v>
      </c>
      <c r="C5">
        <v>50.88</v>
      </c>
      <c r="D5">
        <f>_xlfn.STDEV.S(B5:C5)/AVERAGE(B5:C5)*100</f>
        <v>34.529703925407361</v>
      </c>
      <c r="E5">
        <v>41.06</v>
      </c>
      <c r="F5">
        <v>36.32</v>
      </c>
      <c r="G5">
        <f>_xlfn.STDEV.S(E5:F5)/AVERAGE(E5:F5)*100</f>
        <v>8.6629261897757477</v>
      </c>
      <c r="H5">
        <v>26.12</v>
      </c>
      <c r="I5">
        <v>30.8</v>
      </c>
      <c r="J5">
        <f>_xlfn.STDEV.S(H5:I5)/AVERAGE(H5:I5)*100</f>
        <v>11.627757329420387</v>
      </c>
      <c r="K5">
        <v>20.97</v>
      </c>
      <c r="L5">
        <v>10.68</v>
      </c>
      <c r="M5">
        <f>_xlfn.STDEV.S(K5:L5)/AVERAGE(K5:L5)*100</f>
        <v>45.978696861987835</v>
      </c>
      <c r="N5">
        <v>1.2</v>
      </c>
      <c r="O5">
        <v>0.46</v>
      </c>
      <c r="P5">
        <f>_xlfn.STDEV.S(N5:O5)/AVERAGE(N5:O5)*100</f>
        <v>63.043255190125933</v>
      </c>
      <c r="Q5">
        <v>0.15</v>
      </c>
      <c r="R5">
        <v>5.01</v>
      </c>
      <c r="S5">
        <f>_xlfn.STDEV.S(Q5:R5)/AVERAGE(Q5:R5)*100</f>
        <v>133.19918436304732</v>
      </c>
      <c r="T5">
        <v>5.48</v>
      </c>
      <c r="U5">
        <v>3.46</v>
      </c>
      <c r="V5">
        <f>_xlfn.STDEV.S(T5:U5)/AVERAGE(T5:U5)*100</f>
        <v>31.954266174425566</v>
      </c>
      <c r="W5">
        <v>3.66</v>
      </c>
      <c r="X5">
        <v>3.31</v>
      </c>
      <c r="Y5">
        <f>_xlfn.STDEV.S(W5:X5)/AVERAGE(W5:X5)*100</f>
        <v>7.1015028239681977</v>
      </c>
      <c r="Z5">
        <v>1.69</v>
      </c>
      <c r="AA5">
        <v>1.66</v>
      </c>
      <c r="AB5">
        <f>_xlfn.STDEV.S(Z5:AA5)/AVERAGE(Z5:AA5)*100</f>
        <v>1.2664599066027729</v>
      </c>
      <c r="AC5">
        <v>4.99</v>
      </c>
      <c r="AD5">
        <v>4.2300000000000004</v>
      </c>
      <c r="AE5">
        <f>_xlfn.STDEV.S(AC5:AD5)/AVERAGE(AC5:AD5)*100</f>
        <v>11.657291837348719</v>
      </c>
      <c r="AF5">
        <v>2.82</v>
      </c>
      <c r="AG5">
        <v>2.62</v>
      </c>
      <c r="AH5">
        <f>_xlfn.STDEV.S(AF5:AG5)/AVERAGE(AF5:AG5)*100</f>
        <v>5.1993145675481367</v>
      </c>
      <c r="AI5">
        <v>1.8</v>
      </c>
      <c r="AJ5">
        <v>0.27</v>
      </c>
      <c r="AK5">
        <f>_xlfn.STDEV.S(AI5:AJ5)/AVERAGE(AI5:AJ5)*100</f>
        <v>104.52882852322875</v>
      </c>
    </row>
    <row r="6" spans="1:37" x14ac:dyDescent="0.3">
      <c r="A6" t="s">
        <v>2</v>
      </c>
      <c r="B6">
        <v>30.81</v>
      </c>
      <c r="C6">
        <v>43.84</v>
      </c>
      <c r="D6">
        <f t="shared" ref="D6:D12" si="0">_xlfn.STDEV.S(B6:C6)/AVERAGE(B6:C6)*100</f>
        <v>24.684799353946971</v>
      </c>
      <c r="E6">
        <v>45.42</v>
      </c>
      <c r="F6">
        <v>32.299999999999997</v>
      </c>
      <c r="G6">
        <f t="shared" ref="G6:G12" si="1">_xlfn.STDEV.S(E6:F6)/AVERAGE(E6:F6)*100</f>
        <v>23.873497089983211</v>
      </c>
      <c r="H6">
        <v>35.46</v>
      </c>
      <c r="I6">
        <v>32.72</v>
      </c>
      <c r="J6">
        <f t="shared" ref="J6:J12" si="2">_xlfn.STDEV.S(H6:I6)/AVERAGE(H6:I6)*100</f>
        <v>5.6834044601089513</v>
      </c>
      <c r="K6">
        <v>21.17</v>
      </c>
      <c r="L6">
        <v>13.06</v>
      </c>
      <c r="M6">
        <f t="shared" ref="M6:M12" si="3">_xlfn.STDEV.S(K6:L6)/AVERAGE(K6:L6)*100</f>
        <v>33.506491355085572</v>
      </c>
      <c r="N6">
        <v>6</v>
      </c>
      <c r="O6">
        <v>0.8</v>
      </c>
      <c r="P6">
        <f t="shared" ref="P6:P12" si="4">_xlfn.STDEV.S(N6:O6)/AVERAGE(N6:O6)*100</f>
        <v>108.14574300500139</v>
      </c>
      <c r="Q6">
        <v>0.43</v>
      </c>
      <c r="R6">
        <v>0.36</v>
      </c>
      <c r="S6">
        <f t="shared" ref="S6:S12" si="5">_xlfn.STDEV.S(Q6:R6)/AVERAGE(Q6:R6)*100</f>
        <v>12.531006248875526</v>
      </c>
      <c r="T6">
        <v>14.9</v>
      </c>
      <c r="U6">
        <v>10.01</v>
      </c>
      <c r="V6">
        <f t="shared" ref="V6:V12" si="6">_xlfn.STDEV.S(T6:U6)/AVERAGE(T6:U6)*100</f>
        <v>27.761960337231777</v>
      </c>
      <c r="W6">
        <v>8.14</v>
      </c>
      <c r="X6">
        <v>8.64</v>
      </c>
      <c r="Y6">
        <f t="shared" ref="Y6:Y12" si="7">_xlfn.STDEV.S(W6:X6)/AVERAGE(W6:X6)*100</f>
        <v>4.2139855851403309</v>
      </c>
      <c r="Z6">
        <v>5.84</v>
      </c>
      <c r="AA6">
        <v>4.18</v>
      </c>
      <c r="AB6">
        <f t="shared" ref="AB6:AB12" si="8">_xlfn.STDEV.S(Z6:AA6)/AVERAGE(Z6:AA6)*100</f>
        <v>23.429086961470382</v>
      </c>
      <c r="AC6">
        <v>10.94</v>
      </c>
      <c r="AD6">
        <v>12.32</v>
      </c>
      <c r="AE6">
        <f t="shared" ref="AE6:AE12" si="9">_xlfn.STDEV.S(AC6:AD6)/AVERAGE(AC6:AD6)*100</f>
        <v>8.390433001181739</v>
      </c>
      <c r="AF6">
        <v>6.48</v>
      </c>
      <c r="AG6">
        <v>5.38</v>
      </c>
      <c r="AH6">
        <f t="shared" ref="AH6:AH12" si="10">_xlfn.STDEV.S(AF6:AG6)/AVERAGE(AF6:AG6)*100</f>
        <v>13.11665192757509</v>
      </c>
      <c r="AI6">
        <v>1.17</v>
      </c>
      <c r="AJ6">
        <v>1.54</v>
      </c>
      <c r="AK6">
        <f t="shared" ref="AK6:AK12" si="11">_xlfn.STDEV.S(AI6:AJ6)/AVERAGE(AI6:AJ6)*100</f>
        <v>19.308450851588368</v>
      </c>
    </row>
    <row r="7" spans="1:37" x14ac:dyDescent="0.3">
      <c r="A7" t="s">
        <v>3</v>
      </c>
      <c r="B7">
        <v>33.61</v>
      </c>
      <c r="C7">
        <v>39.94</v>
      </c>
      <c r="D7">
        <f t="shared" si="0"/>
        <v>12.171273759104947</v>
      </c>
      <c r="E7">
        <v>40.53</v>
      </c>
      <c r="F7">
        <v>41.68</v>
      </c>
      <c r="G7">
        <f t="shared" si="1"/>
        <v>1.9782819568532501</v>
      </c>
      <c r="H7">
        <v>30.8</v>
      </c>
      <c r="I7">
        <v>20.32</v>
      </c>
      <c r="J7">
        <f t="shared" si="2"/>
        <v>28.992484612030562</v>
      </c>
      <c r="K7">
        <v>25.54</v>
      </c>
      <c r="L7">
        <v>28.09</v>
      </c>
      <c r="M7">
        <f t="shared" si="3"/>
        <v>6.7243046504780786</v>
      </c>
      <c r="N7">
        <v>5.71</v>
      </c>
      <c r="O7">
        <v>7.42</v>
      </c>
      <c r="P7">
        <f t="shared" si="4"/>
        <v>18.418165968453899</v>
      </c>
      <c r="Q7">
        <v>3.35</v>
      </c>
      <c r="R7">
        <v>2.69</v>
      </c>
      <c r="S7">
        <f t="shared" si="5"/>
        <v>15.453327006063637</v>
      </c>
      <c r="T7">
        <v>19.440000000000001</v>
      </c>
      <c r="U7">
        <v>18.649999999999999</v>
      </c>
      <c r="V7">
        <f t="shared" si="6"/>
        <v>2.9331286801647387</v>
      </c>
      <c r="W7">
        <v>16.75</v>
      </c>
      <c r="X7">
        <v>16.350000000000001</v>
      </c>
      <c r="Y7">
        <f t="shared" si="7"/>
        <v>1.7090194107227674</v>
      </c>
      <c r="Z7">
        <v>11.91</v>
      </c>
      <c r="AA7">
        <v>15.69</v>
      </c>
      <c r="AB7">
        <f t="shared" si="8"/>
        <v>19.368577049892327</v>
      </c>
      <c r="AC7">
        <v>25.53</v>
      </c>
      <c r="AD7">
        <v>24.15</v>
      </c>
      <c r="AE7">
        <f t="shared" si="9"/>
        <v>3.9283710065919379</v>
      </c>
      <c r="AF7">
        <v>11.72</v>
      </c>
      <c r="AG7">
        <v>13.93</v>
      </c>
      <c r="AH7">
        <f t="shared" si="10"/>
        <v>12.184841999393914</v>
      </c>
      <c r="AI7">
        <v>4.9400000000000004</v>
      </c>
      <c r="AJ7">
        <v>3.99</v>
      </c>
      <c r="AK7">
        <f t="shared" si="11"/>
        <v>15.044825131628697</v>
      </c>
    </row>
    <row r="8" spans="1:37" x14ac:dyDescent="0.3">
      <c r="A8" t="s">
        <v>4</v>
      </c>
      <c r="B8">
        <v>49.89</v>
      </c>
      <c r="C8">
        <v>49.05</v>
      </c>
      <c r="D8">
        <f t="shared" si="0"/>
        <v>1.2006664568358649</v>
      </c>
      <c r="E8">
        <v>66.44</v>
      </c>
      <c r="F8">
        <v>62.02</v>
      </c>
      <c r="G8">
        <f t="shared" si="1"/>
        <v>4.8659691310050377</v>
      </c>
      <c r="H8">
        <v>58.32</v>
      </c>
      <c r="I8">
        <v>48.2</v>
      </c>
      <c r="J8">
        <f t="shared" si="2"/>
        <v>13.435825432985087</v>
      </c>
      <c r="K8">
        <v>47.21</v>
      </c>
      <c r="L8">
        <v>47.75</v>
      </c>
      <c r="M8">
        <f t="shared" si="3"/>
        <v>0.80420737540171672</v>
      </c>
      <c r="N8">
        <v>29.54</v>
      </c>
      <c r="O8">
        <v>16.940000000000001</v>
      </c>
      <c r="P8">
        <f t="shared" si="4"/>
        <v>38.33711464264411</v>
      </c>
      <c r="Q8">
        <v>19.73</v>
      </c>
      <c r="R8">
        <v>16.670000000000002</v>
      </c>
      <c r="S8">
        <f t="shared" si="5"/>
        <v>11.888718408960628</v>
      </c>
      <c r="T8">
        <v>39.729999999999997</v>
      </c>
      <c r="U8">
        <v>32.799999999999997</v>
      </c>
      <c r="V8">
        <f t="shared" si="6"/>
        <v>13.512339703909483</v>
      </c>
      <c r="W8">
        <v>29.09</v>
      </c>
      <c r="X8">
        <v>30.51</v>
      </c>
      <c r="Y8">
        <f t="shared" si="7"/>
        <v>3.3694349976003313</v>
      </c>
      <c r="Z8">
        <v>24.87</v>
      </c>
      <c r="AA8">
        <v>25.64</v>
      </c>
      <c r="AB8">
        <f t="shared" si="8"/>
        <v>2.1558987191195453</v>
      </c>
      <c r="AC8">
        <v>36.729999999999997</v>
      </c>
      <c r="AD8">
        <v>39.54</v>
      </c>
      <c r="AE8">
        <f t="shared" si="9"/>
        <v>5.2103580834776464</v>
      </c>
      <c r="AF8">
        <v>24.29</v>
      </c>
      <c r="AG8">
        <v>25.33</v>
      </c>
      <c r="AH8">
        <f t="shared" si="10"/>
        <v>2.9640913036437277</v>
      </c>
      <c r="AI8">
        <v>11.15</v>
      </c>
      <c r="AJ8">
        <v>10.24</v>
      </c>
      <c r="AK8">
        <f t="shared" si="11"/>
        <v>6.016523336884136</v>
      </c>
    </row>
    <row r="9" spans="1:37" x14ac:dyDescent="0.3">
      <c r="A9" t="s">
        <v>5</v>
      </c>
      <c r="B9">
        <v>62.25</v>
      </c>
      <c r="C9">
        <v>58.11</v>
      </c>
      <c r="D9">
        <f t="shared" si="0"/>
        <v>4.8644434598077559</v>
      </c>
      <c r="E9">
        <v>74.53</v>
      </c>
      <c r="F9">
        <v>77.52</v>
      </c>
      <c r="G9">
        <f t="shared" si="1"/>
        <v>2.7809921417267653</v>
      </c>
      <c r="H9">
        <v>60.99</v>
      </c>
      <c r="I9">
        <v>64.61</v>
      </c>
      <c r="J9">
        <f t="shared" si="2"/>
        <v>4.0759976877313697</v>
      </c>
      <c r="K9">
        <v>56.55</v>
      </c>
      <c r="L9">
        <v>61.06</v>
      </c>
      <c r="M9">
        <f t="shared" si="3"/>
        <v>5.4230959665867413</v>
      </c>
      <c r="N9">
        <v>43.97</v>
      </c>
      <c r="O9">
        <v>45.92</v>
      </c>
      <c r="P9">
        <f t="shared" si="4"/>
        <v>3.0678790150489923</v>
      </c>
      <c r="Q9">
        <v>42.88</v>
      </c>
      <c r="R9">
        <v>37.25</v>
      </c>
      <c r="S9">
        <f t="shared" si="5"/>
        <v>9.9363813255466482</v>
      </c>
      <c r="T9">
        <v>55.94</v>
      </c>
      <c r="U9">
        <v>52.91</v>
      </c>
      <c r="V9">
        <f t="shared" si="6"/>
        <v>3.9366716527243724</v>
      </c>
      <c r="W9">
        <v>49.14</v>
      </c>
      <c r="X9">
        <v>49</v>
      </c>
      <c r="Y9">
        <f t="shared" si="7"/>
        <v>0.20174230561670481</v>
      </c>
      <c r="Z9">
        <v>46.38</v>
      </c>
      <c r="AA9">
        <v>46.9</v>
      </c>
      <c r="AB9">
        <f t="shared" si="8"/>
        <v>0.78836948159734543</v>
      </c>
      <c r="AC9">
        <v>58.67</v>
      </c>
      <c r="AD9">
        <v>61.84</v>
      </c>
      <c r="AE9">
        <f t="shared" si="9"/>
        <v>3.7200705275269383</v>
      </c>
      <c r="AF9">
        <v>47.12</v>
      </c>
      <c r="AG9">
        <v>46.32</v>
      </c>
      <c r="AH9">
        <f t="shared" si="10"/>
        <v>1.2107992828536731</v>
      </c>
      <c r="AI9">
        <v>14.47</v>
      </c>
      <c r="AJ9">
        <v>17.489999999999998</v>
      </c>
      <c r="AK9">
        <f t="shared" si="11"/>
        <v>13.363344675740752</v>
      </c>
    </row>
    <row r="10" spans="1:37" x14ac:dyDescent="0.3">
      <c r="A10" t="s">
        <v>6</v>
      </c>
      <c r="B10">
        <v>76.319999999999993</v>
      </c>
      <c r="C10">
        <v>83.45</v>
      </c>
      <c r="D10">
        <f t="shared" si="0"/>
        <v>6.3111614819554251</v>
      </c>
      <c r="E10">
        <v>88.07</v>
      </c>
      <c r="F10">
        <v>84.9</v>
      </c>
      <c r="G10">
        <f t="shared" si="1"/>
        <v>2.5918118706843347</v>
      </c>
      <c r="H10">
        <v>83.89</v>
      </c>
      <c r="I10">
        <v>80.16</v>
      </c>
      <c r="J10">
        <f t="shared" si="2"/>
        <v>3.2154931957644921</v>
      </c>
      <c r="K10">
        <v>77.75</v>
      </c>
      <c r="L10">
        <v>79.34</v>
      </c>
      <c r="M10">
        <f t="shared" si="3"/>
        <v>1.4314084691407638</v>
      </c>
      <c r="N10">
        <v>67.400000000000006</v>
      </c>
      <c r="O10">
        <v>62.25</v>
      </c>
      <c r="P10">
        <f t="shared" si="4"/>
        <v>5.6175856893339349</v>
      </c>
      <c r="Q10">
        <v>67.739999999999995</v>
      </c>
      <c r="R10">
        <v>62.97</v>
      </c>
      <c r="S10">
        <f t="shared" si="5"/>
        <v>5.1608895207097074</v>
      </c>
      <c r="T10">
        <v>73.78</v>
      </c>
      <c r="U10">
        <v>71.88</v>
      </c>
      <c r="V10">
        <f t="shared" si="6"/>
        <v>1.8447108118281537</v>
      </c>
      <c r="W10">
        <v>69.27</v>
      </c>
      <c r="X10">
        <v>68.95</v>
      </c>
      <c r="Y10">
        <f t="shared" si="7"/>
        <v>0.32741161912847688</v>
      </c>
      <c r="Z10">
        <v>64.52</v>
      </c>
      <c r="AA10">
        <v>67.16</v>
      </c>
      <c r="AB10">
        <f t="shared" si="8"/>
        <v>2.8353005806994016</v>
      </c>
      <c r="AC10">
        <v>68.709999999999994</v>
      </c>
      <c r="AD10">
        <v>75.819999999999993</v>
      </c>
      <c r="AE10">
        <f t="shared" si="9"/>
        <v>6.9570735684444109</v>
      </c>
      <c r="AF10">
        <v>68.739999999999995</v>
      </c>
      <c r="AG10">
        <v>71.739999999999995</v>
      </c>
      <c r="AH10">
        <f t="shared" si="10"/>
        <v>3.0201029948172584</v>
      </c>
      <c r="AI10">
        <v>30.13</v>
      </c>
      <c r="AJ10">
        <v>39.119999999999997</v>
      </c>
      <c r="AK10">
        <f t="shared" si="11"/>
        <v>18.35924899022967</v>
      </c>
    </row>
    <row r="11" spans="1:37" x14ac:dyDescent="0.3">
      <c r="A11" t="s">
        <v>7</v>
      </c>
      <c r="B11">
        <v>77.709999999999994</v>
      </c>
      <c r="C11">
        <v>75.36</v>
      </c>
      <c r="D11">
        <f t="shared" si="0"/>
        <v>2.1711647426515746</v>
      </c>
      <c r="E11">
        <v>77.61</v>
      </c>
      <c r="F11">
        <v>79.069999999999993</v>
      </c>
      <c r="G11">
        <f t="shared" si="1"/>
        <v>1.3178145271028274</v>
      </c>
      <c r="H11">
        <v>81.53</v>
      </c>
      <c r="I11">
        <v>78.58</v>
      </c>
      <c r="J11">
        <f t="shared" si="2"/>
        <v>2.6056648610334356</v>
      </c>
      <c r="K11">
        <v>80.239999999999995</v>
      </c>
      <c r="L11">
        <v>79.11</v>
      </c>
      <c r="M11">
        <f t="shared" si="3"/>
        <v>1.0028624571581994</v>
      </c>
      <c r="N11">
        <v>85.95</v>
      </c>
      <c r="O11">
        <v>71.61</v>
      </c>
      <c r="P11">
        <f t="shared" si="4"/>
        <v>12.871174463334722</v>
      </c>
      <c r="Q11">
        <v>75.72</v>
      </c>
      <c r="R11">
        <v>75.22</v>
      </c>
      <c r="S11">
        <f t="shared" si="5"/>
        <v>0.46846878308370715</v>
      </c>
      <c r="T11">
        <v>82.01</v>
      </c>
      <c r="U11">
        <v>82.06</v>
      </c>
      <c r="V11">
        <f t="shared" si="6"/>
        <v>4.3097871712470745E-2</v>
      </c>
      <c r="W11">
        <v>79.39</v>
      </c>
      <c r="X11">
        <v>81.3</v>
      </c>
      <c r="Y11">
        <f t="shared" si="7"/>
        <v>1.680968264442471</v>
      </c>
      <c r="Z11">
        <v>74.63</v>
      </c>
      <c r="AA11">
        <v>75.91</v>
      </c>
      <c r="AB11">
        <f t="shared" si="8"/>
        <v>1.2024666931297752</v>
      </c>
      <c r="AC11">
        <v>78.48</v>
      </c>
      <c r="AD11">
        <v>79.48</v>
      </c>
      <c r="AE11">
        <f t="shared" si="9"/>
        <v>0.8952985327760794</v>
      </c>
      <c r="AF11">
        <v>77.92</v>
      </c>
      <c r="AG11">
        <v>80.400000000000006</v>
      </c>
      <c r="AH11">
        <f t="shared" si="10"/>
        <v>2.2152915833029825</v>
      </c>
      <c r="AI11">
        <v>66.510000000000005</v>
      </c>
      <c r="AJ11">
        <v>64.260000000000005</v>
      </c>
      <c r="AK11">
        <f t="shared" si="11"/>
        <v>2.4332649042895649</v>
      </c>
    </row>
    <row r="12" spans="1:37" x14ac:dyDescent="0.3">
      <c r="A12" t="s">
        <v>8</v>
      </c>
      <c r="B12">
        <v>83.83</v>
      </c>
      <c r="C12">
        <v>75.5</v>
      </c>
      <c r="D12">
        <f t="shared" si="0"/>
        <v>7.3937105219154473</v>
      </c>
      <c r="E12">
        <v>79.260000000000005</v>
      </c>
      <c r="F12">
        <v>82.13</v>
      </c>
      <c r="G12">
        <f t="shared" si="1"/>
        <v>2.5148974062895904</v>
      </c>
      <c r="H12">
        <v>80.7</v>
      </c>
      <c r="I12">
        <v>77.099999999999994</v>
      </c>
      <c r="J12">
        <f t="shared" si="2"/>
        <v>3.2263427278473729</v>
      </c>
      <c r="K12">
        <v>78.260000000000005</v>
      </c>
      <c r="L12">
        <v>78.209999999999994</v>
      </c>
      <c r="M12">
        <f t="shared" si="3"/>
        <v>4.5191204779619618E-2</v>
      </c>
      <c r="N12">
        <v>68.11</v>
      </c>
      <c r="O12">
        <v>75.98</v>
      </c>
      <c r="P12">
        <f t="shared" si="4"/>
        <v>7.7242423040296089</v>
      </c>
      <c r="Q12">
        <v>84.78</v>
      </c>
      <c r="R12">
        <v>74.099999999999994</v>
      </c>
      <c r="S12">
        <f t="shared" si="5"/>
        <v>9.5064204721454342</v>
      </c>
      <c r="T12">
        <v>85.66</v>
      </c>
      <c r="U12">
        <v>84.93</v>
      </c>
      <c r="V12">
        <f t="shared" si="6"/>
        <v>0.60517961224711003</v>
      </c>
      <c r="W12">
        <v>81.44</v>
      </c>
      <c r="X12">
        <v>81.37</v>
      </c>
      <c r="Y12">
        <f t="shared" si="7"/>
        <v>6.0803973568028385E-2</v>
      </c>
      <c r="Z12">
        <v>80.37</v>
      </c>
      <c r="AA12">
        <v>78.36</v>
      </c>
      <c r="AB12">
        <f t="shared" si="8"/>
        <v>1.7908204248534794</v>
      </c>
      <c r="AC12">
        <v>73.959999999999994</v>
      </c>
      <c r="AD12">
        <v>77.39</v>
      </c>
      <c r="AE12">
        <f t="shared" si="9"/>
        <v>3.204990101711084</v>
      </c>
      <c r="AF12">
        <v>77.62</v>
      </c>
      <c r="AG12">
        <v>75</v>
      </c>
      <c r="AH12">
        <f t="shared" si="10"/>
        <v>2.4277549033006918</v>
      </c>
      <c r="AI12">
        <v>76.19</v>
      </c>
      <c r="AJ12">
        <v>76.88</v>
      </c>
      <c r="AK12">
        <f t="shared" si="11"/>
        <v>0.63749092443812139</v>
      </c>
    </row>
    <row r="14" spans="1:37" x14ac:dyDescent="0.3">
      <c r="B14" s="3" t="s">
        <v>30</v>
      </c>
      <c r="C14" s="3"/>
      <c r="D14" s="1" t="s">
        <v>18</v>
      </c>
      <c r="E14" s="3" t="s">
        <v>31</v>
      </c>
      <c r="F14" s="3"/>
      <c r="G14" s="1" t="s">
        <v>18</v>
      </c>
      <c r="H14" s="3" t="s">
        <v>32</v>
      </c>
      <c r="I14" s="3"/>
      <c r="J14" s="1" t="s">
        <v>18</v>
      </c>
      <c r="K14" s="3" t="s">
        <v>33</v>
      </c>
      <c r="L14" s="3"/>
      <c r="M14" s="1" t="s">
        <v>18</v>
      </c>
      <c r="N14" s="3" t="s">
        <v>34</v>
      </c>
      <c r="O14" s="3"/>
      <c r="P14" s="1" t="s">
        <v>18</v>
      </c>
      <c r="Q14" s="3" t="s">
        <v>35</v>
      </c>
      <c r="R14" s="3"/>
      <c r="S14" s="1" t="s">
        <v>18</v>
      </c>
      <c r="T14" s="4" t="s">
        <v>36</v>
      </c>
      <c r="U14" s="4"/>
      <c r="V14" s="1" t="s">
        <v>18</v>
      </c>
      <c r="W14" s="4" t="s">
        <v>37</v>
      </c>
      <c r="X14" s="4"/>
      <c r="Y14" s="1" t="s">
        <v>18</v>
      </c>
      <c r="Z14" s="4" t="s">
        <v>38</v>
      </c>
      <c r="AA14" s="4"/>
      <c r="AB14" s="1" t="s">
        <v>18</v>
      </c>
      <c r="AC14" s="4" t="s">
        <v>39</v>
      </c>
      <c r="AD14" s="4"/>
      <c r="AE14" s="1" t="s">
        <v>18</v>
      </c>
    </row>
    <row r="15" spans="1:37" x14ac:dyDescent="0.3">
      <c r="A15" t="s">
        <v>9</v>
      </c>
      <c r="B15">
        <v>31.98</v>
      </c>
      <c r="C15">
        <v>34.71</v>
      </c>
      <c r="D15">
        <f>_xlfn.STDEV.S(B15:C15)/AVERAGE(B15:C15)*100</f>
        <v>5.7891783255038991</v>
      </c>
      <c r="E15">
        <v>35.74</v>
      </c>
      <c r="F15">
        <v>37.78</v>
      </c>
      <c r="G15">
        <f>_xlfn.STDEV.S(E15:F15)/AVERAGE(E15:F15)*100</f>
        <v>3.924096391786061</v>
      </c>
      <c r="H15">
        <v>24.46</v>
      </c>
      <c r="I15">
        <v>26.34</v>
      </c>
      <c r="J15">
        <f>_xlfn.STDEV.S(H15:I15)/AVERAGE(H15:I15)*100</f>
        <v>5.2337037347665696</v>
      </c>
      <c r="K15">
        <v>32.130000000000003</v>
      </c>
      <c r="L15">
        <v>11.94</v>
      </c>
      <c r="M15">
        <f>_xlfn.STDEV.S(K15:L15)/AVERAGE(K15:L15)*100</f>
        <v>64.790042714574099</v>
      </c>
      <c r="N15">
        <v>8.17</v>
      </c>
      <c r="O15">
        <v>4.04</v>
      </c>
      <c r="P15">
        <f>_xlfn.STDEV.S(N15:O15)/AVERAGE(N15:O15)*100</f>
        <v>47.835397318598481</v>
      </c>
      <c r="Q15">
        <v>2.59</v>
      </c>
      <c r="R15">
        <v>3.9</v>
      </c>
      <c r="S15">
        <f>_xlfn.STDEV.S(Q15:R15)/AVERAGE(Q15:R15)*100</f>
        <v>28.545759117238102</v>
      </c>
      <c r="T15">
        <v>4.6399999999999997</v>
      </c>
      <c r="U15">
        <v>3.55</v>
      </c>
      <c r="V15">
        <f>_xlfn.STDEV.S(T15:U15)/AVERAGE(T15:U15)*100</f>
        <v>18.821645701912921</v>
      </c>
      <c r="W15">
        <v>81.53</v>
      </c>
      <c r="X15">
        <v>77.349999999999994</v>
      </c>
      <c r="Y15">
        <f>_xlfn.STDEV.S(W15:X15)/AVERAGE(W15:X15)*100</f>
        <v>3.7206776754277109</v>
      </c>
      <c r="Z15">
        <v>0.22</v>
      </c>
      <c r="AA15">
        <v>0.21</v>
      </c>
      <c r="AB15">
        <f>_xlfn.STDEV.S(Z15:AA15)/AVERAGE(Z15:AA15)*100</f>
        <v>3.288868749704875</v>
      </c>
      <c r="AC15">
        <v>81.099999999999994</v>
      </c>
      <c r="AD15">
        <v>83.3</v>
      </c>
      <c r="AE15">
        <f>_xlfn.STDEV.S(AC15:AD15)/AVERAGE(AC15:AD15)*100</f>
        <v>1.8924999009858963</v>
      </c>
    </row>
    <row r="16" spans="1:37" x14ac:dyDescent="0.3">
      <c r="A16" t="s">
        <v>10</v>
      </c>
      <c r="B16">
        <v>32.11</v>
      </c>
      <c r="C16">
        <v>42.71</v>
      </c>
      <c r="D16">
        <f t="shared" ref="D16:D22" si="12">_xlfn.STDEV.S(B16:C16)/AVERAGE(B16:C16)*100</f>
        <v>20.035637210845827</v>
      </c>
      <c r="E16">
        <v>27.69</v>
      </c>
      <c r="F16">
        <v>26.94</v>
      </c>
      <c r="G16">
        <f t="shared" ref="G16:G22" si="13">_xlfn.STDEV.S(E16:F16)/AVERAGE(E16:F16)*100</f>
        <v>1.9415342701442819</v>
      </c>
      <c r="H16">
        <v>30.07</v>
      </c>
      <c r="I16">
        <v>25.78</v>
      </c>
      <c r="J16">
        <f t="shared" ref="J16:J22" si="14">_xlfn.STDEV.S(H16:I16)/AVERAGE(H16:I16)*100</f>
        <v>10.862983317064595</v>
      </c>
      <c r="K16">
        <v>20.18</v>
      </c>
      <c r="L16">
        <v>6.61</v>
      </c>
      <c r="M16">
        <f t="shared" ref="M16:M22" si="15">_xlfn.STDEV.S(K16:L16)/AVERAGE(K16:L16)*100</f>
        <v>71.634483170596866</v>
      </c>
      <c r="N16">
        <v>14.12</v>
      </c>
      <c r="O16">
        <v>5.37</v>
      </c>
      <c r="P16">
        <f t="shared" ref="P16:P22" si="16">_xlfn.STDEV.S(N16:O16)/AVERAGE(N16:O16)*100</f>
        <v>63.49086029124981</v>
      </c>
      <c r="Q16">
        <v>6.76</v>
      </c>
      <c r="R16">
        <v>4.58</v>
      </c>
      <c r="S16">
        <f t="shared" ref="S16:S22" si="17">_xlfn.STDEV.S(Q16:R16)/AVERAGE(Q16:R16)*100</f>
        <v>27.186821569429853</v>
      </c>
      <c r="T16">
        <v>2.92</v>
      </c>
      <c r="U16">
        <v>1.41</v>
      </c>
      <c r="V16">
        <f t="shared" ref="V16:V22" si="18">_xlfn.STDEV.S(T16:U16)/AVERAGE(T16:U16)*100</f>
        <v>49.317840165897735</v>
      </c>
      <c r="W16">
        <v>78.7</v>
      </c>
      <c r="X16">
        <v>77.209999999999994</v>
      </c>
      <c r="Y16">
        <f t="shared" ref="Y16:Y22" si="19">_xlfn.STDEV.S(W16:X16)/AVERAGE(W16:X16)*100</f>
        <v>1.3515349932242475</v>
      </c>
      <c r="Z16">
        <v>0.16</v>
      </c>
      <c r="AA16">
        <v>0.32</v>
      </c>
      <c r="AB16">
        <f t="shared" ref="AB16:AB22" si="20">_xlfn.STDEV.S(Z16:AA16)/AVERAGE(Z16:AA16)*100</f>
        <v>47.140452079103184</v>
      </c>
      <c r="AC16">
        <v>81.650000000000006</v>
      </c>
      <c r="AD16">
        <v>84.72</v>
      </c>
      <c r="AE16">
        <f t="shared" ref="AE16:AE22" si="21">_xlfn.STDEV.S(AC16:AD16)/AVERAGE(AC16:AD16)*100</f>
        <v>2.6096265170916588</v>
      </c>
    </row>
    <row r="17" spans="1:31" x14ac:dyDescent="0.3">
      <c r="A17" t="s">
        <v>11</v>
      </c>
      <c r="B17">
        <v>34.82</v>
      </c>
      <c r="C17">
        <v>42.01</v>
      </c>
      <c r="D17">
        <f t="shared" si="12"/>
        <v>13.234668115921581</v>
      </c>
      <c r="E17">
        <v>39.479999999999997</v>
      </c>
      <c r="F17">
        <v>38.130000000000003</v>
      </c>
      <c r="G17">
        <f t="shared" si="13"/>
        <v>2.4599772055194822</v>
      </c>
      <c r="H17">
        <v>35.69</v>
      </c>
      <c r="I17">
        <v>34.229999999999997</v>
      </c>
      <c r="J17">
        <f t="shared" si="14"/>
        <v>2.9530203104472545</v>
      </c>
      <c r="K17">
        <v>24.89</v>
      </c>
      <c r="L17">
        <v>23.59</v>
      </c>
      <c r="M17">
        <f t="shared" si="15"/>
        <v>3.7922393380466679</v>
      </c>
      <c r="N17">
        <v>12.78</v>
      </c>
      <c r="O17">
        <v>16.79</v>
      </c>
      <c r="P17">
        <f t="shared" si="16"/>
        <v>19.178208945269173</v>
      </c>
      <c r="Q17">
        <v>17.399999999999999</v>
      </c>
      <c r="R17">
        <v>9.83</v>
      </c>
      <c r="S17">
        <f t="shared" si="17"/>
        <v>39.315448649152877</v>
      </c>
      <c r="T17">
        <v>36.43</v>
      </c>
      <c r="U17">
        <v>35.369999999999997</v>
      </c>
      <c r="V17">
        <f t="shared" si="18"/>
        <v>2.0878361784338217</v>
      </c>
      <c r="W17">
        <v>75.680000000000007</v>
      </c>
      <c r="X17">
        <v>73.94</v>
      </c>
      <c r="Y17">
        <f t="shared" si="19"/>
        <v>1.6446541896332028</v>
      </c>
      <c r="Z17">
        <v>0.87</v>
      </c>
      <c r="AA17">
        <v>0.12</v>
      </c>
      <c r="AB17">
        <f t="shared" si="20"/>
        <v>107.13739108887084</v>
      </c>
      <c r="AC17">
        <v>82.72</v>
      </c>
      <c r="AD17">
        <v>84.97</v>
      </c>
      <c r="AE17">
        <f t="shared" si="21"/>
        <v>1.8975374293872405</v>
      </c>
    </row>
    <row r="18" spans="1:31" x14ac:dyDescent="0.3">
      <c r="A18" t="s">
        <v>12</v>
      </c>
      <c r="B18">
        <v>49.47</v>
      </c>
      <c r="C18">
        <v>57.07</v>
      </c>
      <c r="D18">
        <f t="shared" si="12"/>
        <v>10.088251430482002</v>
      </c>
      <c r="E18">
        <v>43.71</v>
      </c>
      <c r="F18">
        <v>49.76</v>
      </c>
      <c r="G18">
        <f t="shared" si="13"/>
        <v>9.1537306647664707</v>
      </c>
      <c r="H18">
        <v>53.42</v>
      </c>
      <c r="I18">
        <v>50.72</v>
      </c>
      <c r="J18">
        <f t="shared" si="14"/>
        <v>3.6665801982018063</v>
      </c>
      <c r="K18">
        <v>28.29</v>
      </c>
      <c r="L18">
        <v>33.01</v>
      </c>
      <c r="M18">
        <f t="shared" si="15"/>
        <v>10.889213726592182</v>
      </c>
      <c r="N18">
        <v>21.86</v>
      </c>
      <c r="O18">
        <v>17.04</v>
      </c>
      <c r="P18">
        <f t="shared" si="16"/>
        <v>17.523160335831189</v>
      </c>
      <c r="Q18">
        <v>20.53</v>
      </c>
      <c r="R18">
        <v>19.95</v>
      </c>
      <c r="S18">
        <f t="shared" si="17"/>
        <v>2.0262941358112592</v>
      </c>
      <c r="T18">
        <v>74.53</v>
      </c>
      <c r="U18">
        <v>75.83</v>
      </c>
      <c r="V18">
        <f t="shared" si="18"/>
        <v>1.2227172326982039</v>
      </c>
      <c r="W18">
        <v>78.67</v>
      </c>
      <c r="X18">
        <v>78.48</v>
      </c>
      <c r="Y18">
        <f t="shared" si="19"/>
        <v>0.17098350420037214</v>
      </c>
      <c r="Z18">
        <v>0.42</v>
      </c>
      <c r="AA18">
        <v>0.06</v>
      </c>
      <c r="AB18">
        <f t="shared" si="20"/>
        <v>106.0660171779821</v>
      </c>
      <c r="AC18">
        <v>83.97</v>
      </c>
      <c r="AD18">
        <v>84.69</v>
      </c>
      <c r="AE18">
        <f t="shared" si="21"/>
        <v>0.60371977049011438</v>
      </c>
    </row>
    <row r="19" spans="1:31" x14ac:dyDescent="0.3">
      <c r="A19" t="s">
        <v>13</v>
      </c>
      <c r="B19">
        <v>48.19</v>
      </c>
      <c r="C19">
        <v>44.14</v>
      </c>
      <c r="D19">
        <f t="shared" si="12"/>
        <v>6.2033628588877194</v>
      </c>
      <c r="E19">
        <v>43.19</v>
      </c>
      <c r="F19">
        <v>44.16</v>
      </c>
      <c r="G19">
        <f t="shared" si="13"/>
        <v>1.5704489473404704</v>
      </c>
      <c r="H19">
        <v>48.65</v>
      </c>
      <c r="I19">
        <v>50.14</v>
      </c>
      <c r="J19">
        <f t="shared" si="14"/>
        <v>2.1329873549305747</v>
      </c>
      <c r="K19">
        <v>42.17</v>
      </c>
      <c r="L19">
        <v>45.51</v>
      </c>
      <c r="M19">
        <f t="shared" si="15"/>
        <v>5.3871730136018838</v>
      </c>
      <c r="N19">
        <v>34.57</v>
      </c>
      <c r="O19">
        <v>34.840000000000003</v>
      </c>
      <c r="P19">
        <f t="shared" si="16"/>
        <v>0.55011909212035748</v>
      </c>
      <c r="Q19">
        <v>35.93</v>
      </c>
      <c r="R19">
        <v>31.49</v>
      </c>
      <c r="S19">
        <f t="shared" si="17"/>
        <v>9.3134206718133239</v>
      </c>
      <c r="T19">
        <v>80.03</v>
      </c>
      <c r="U19">
        <v>78.56</v>
      </c>
      <c r="V19">
        <f t="shared" si="18"/>
        <v>1.3108606700854075</v>
      </c>
      <c r="W19">
        <v>76.37</v>
      </c>
      <c r="X19">
        <v>77.069999999999993</v>
      </c>
      <c r="Y19">
        <f t="shared" si="19"/>
        <v>0.64517042079063514</v>
      </c>
      <c r="Z19">
        <v>0.61</v>
      </c>
      <c r="AA19">
        <v>0.27</v>
      </c>
      <c r="AB19">
        <f t="shared" si="20"/>
        <v>54.640069455324138</v>
      </c>
      <c r="AC19">
        <v>85.4</v>
      </c>
      <c r="AD19">
        <v>80.91</v>
      </c>
      <c r="AE19">
        <f t="shared" si="21"/>
        <v>3.8180619896910644</v>
      </c>
    </row>
    <row r="20" spans="1:31" x14ac:dyDescent="0.3">
      <c r="A20" t="s">
        <v>14</v>
      </c>
      <c r="B20">
        <v>67.040000000000006</v>
      </c>
      <c r="C20">
        <v>69.13</v>
      </c>
      <c r="D20">
        <f t="shared" si="12"/>
        <v>2.1706002389364421</v>
      </c>
      <c r="E20">
        <v>59.28</v>
      </c>
      <c r="F20">
        <v>60.1</v>
      </c>
      <c r="G20">
        <f t="shared" si="13"/>
        <v>0.9713981581051585</v>
      </c>
      <c r="H20">
        <v>74.91</v>
      </c>
      <c r="I20">
        <v>75.55</v>
      </c>
      <c r="J20">
        <f t="shared" si="14"/>
        <v>0.60155302400557076</v>
      </c>
      <c r="K20">
        <v>70.67</v>
      </c>
      <c r="L20">
        <v>68.010000000000005</v>
      </c>
      <c r="M20">
        <f t="shared" si="15"/>
        <v>2.7125815372890312</v>
      </c>
      <c r="N20">
        <v>56.74</v>
      </c>
      <c r="O20">
        <v>60.5</v>
      </c>
      <c r="P20">
        <f t="shared" si="16"/>
        <v>4.5355194426158594</v>
      </c>
      <c r="Q20">
        <v>55.48</v>
      </c>
      <c r="R20">
        <v>51.81</v>
      </c>
      <c r="S20">
        <f t="shared" si="17"/>
        <v>4.8375093428178317</v>
      </c>
      <c r="T20">
        <v>79.62</v>
      </c>
      <c r="U20">
        <v>79.88</v>
      </c>
      <c r="V20">
        <f t="shared" si="18"/>
        <v>0.23053011048087263</v>
      </c>
      <c r="W20">
        <v>77.02</v>
      </c>
      <c r="X20">
        <v>77.87</v>
      </c>
      <c r="Y20">
        <f t="shared" si="19"/>
        <v>0.77608724127906448</v>
      </c>
      <c r="Z20">
        <v>1</v>
      </c>
      <c r="AA20">
        <v>0.11</v>
      </c>
      <c r="AB20">
        <f t="shared" si="20"/>
        <v>113.39189824432923</v>
      </c>
      <c r="AC20">
        <v>80.400000000000006</v>
      </c>
      <c r="AD20">
        <v>81.45</v>
      </c>
      <c r="AE20">
        <f t="shared" si="21"/>
        <v>0.91746941025131024</v>
      </c>
    </row>
    <row r="21" spans="1:31" x14ac:dyDescent="0.3">
      <c r="A21" t="s">
        <v>15</v>
      </c>
      <c r="B21">
        <v>80.59</v>
      </c>
      <c r="C21">
        <v>80.52</v>
      </c>
      <c r="D21">
        <f t="shared" si="12"/>
        <v>6.1445564748387499E-2</v>
      </c>
      <c r="E21">
        <v>80.709999999999994</v>
      </c>
      <c r="F21">
        <v>77.709999999999994</v>
      </c>
      <c r="G21">
        <f t="shared" si="13"/>
        <v>2.6780966337074141</v>
      </c>
      <c r="H21">
        <v>78.569999999999993</v>
      </c>
      <c r="I21">
        <v>81.03</v>
      </c>
      <c r="J21">
        <f t="shared" si="14"/>
        <v>2.1798028592968826</v>
      </c>
      <c r="K21">
        <v>81.38</v>
      </c>
      <c r="L21">
        <v>77.95</v>
      </c>
      <c r="M21">
        <f t="shared" si="15"/>
        <v>3.044469038435766</v>
      </c>
      <c r="N21">
        <v>77.22</v>
      </c>
      <c r="O21">
        <v>81.430000000000007</v>
      </c>
      <c r="P21">
        <f t="shared" si="16"/>
        <v>3.7528138024524051</v>
      </c>
      <c r="Q21">
        <v>75.400000000000006</v>
      </c>
      <c r="R21">
        <v>78.92</v>
      </c>
      <c r="S21">
        <f t="shared" si="17"/>
        <v>3.2257852122558899</v>
      </c>
      <c r="T21">
        <v>80.81</v>
      </c>
      <c r="U21">
        <v>79.349999999999994</v>
      </c>
      <c r="V21">
        <f t="shared" si="18"/>
        <v>1.2891806949704856</v>
      </c>
      <c r="W21">
        <v>79.97</v>
      </c>
      <c r="X21">
        <v>78.84</v>
      </c>
      <c r="Y21">
        <f t="shared" si="19"/>
        <v>1.0062724799959644</v>
      </c>
      <c r="Z21">
        <v>0.15</v>
      </c>
      <c r="AA21">
        <v>0.38</v>
      </c>
      <c r="AB21">
        <f t="shared" si="20"/>
        <v>61.371531952039938</v>
      </c>
      <c r="AC21">
        <v>83.28</v>
      </c>
      <c r="AD21">
        <v>83.9</v>
      </c>
      <c r="AE21">
        <f t="shared" si="21"/>
        <v>0.52447207122342698</v>
      </c>
    </row>
    <row r="22" spans="1:31" x14ac:dyDescent="0.3">
      <c r="A22" t="s">
        <v>16</v>
      </c>
      <c r="B22">
        <v>79.819999999999993</v>
      </c>
      <c r="C22">
        <v>82.46</v>
      </c>
      <c r="D22">
        <f t="shared" si="12"/>
        <v>2.3006678608978142</v>
      </c>
      <c r="E22">
        <v>82</v>
      </c>
      <c r="F22">
        <v>78.16</v>
      </c>
      <c r="G22">
        <f t="shared" si="13"/>
        <v>3.3907218278675635</v>
      </c>
      <c r="H22">
        <v>83.56</v>
      </c>
      <c r="I22">
        <v>84.46</v>
      </c>
      <c r="J22">
        <f t="shared" si="14"/>
        <v>0.7575242269585607</v>
      </c>
      <c r="K22">
        <v>77.400000000000006</v>
      </c>
      <c r="L22">
        <v>79.78</v>
      </c>
      <c r="M22">
        <f t="shared" si="15"/>
        <v>2.1413845772031808</v>
      </c>
      <c r="N22">
        <v>79.760000000000005</v>
      </c>
      <c r="O22">
        <v>78.97</v>
      </c>
      <c r="P22">
        <f t="shared" si="16"/>
        <v>0.70385479384788874</v>
      </c>
      <c r="Q22">
        <v>75.819999999999993</v>
      </c>
      <c r="R22">
        <v>77.66</v>
      </c>
      <c r="S22">
        <f t="shared" si="17"/>
        <v>1.6954345548387411</v>
      </c>
      <c r="T22">
        <v>80.7</v>
      </c>
      <c r="U22">
        <v>70.510000000000005</v>
      </c>
      <c r="V22">
        <f t="shared" si="18"/>
        <v>9.5303460092466334</v>
      </c>
      <c r="W22">
        <v>78.42</v>
      </c>
      <c r="X22">
        <v>74.349999999999994</v>
      </c>
      <c r="Y22">
        <f t="shared" si="19"/>
        <v>3.7676567381413282</v>
      </c>
      <c r="Z22">
        <v>1.1000000000000001</v>
      </c>
      <c r="AA22">
        <v>0.14000000000000001</v>
      </c>
      <c r="AB22">
        <f t="shared" si="20"/>
        <v>109.48750160307831</v>
      </c>
      <c r="AC22">
        <v>82.53</v>
      </c>
      <c r="AD22">
        <v>83.99</v>
      </c>
      <c r="AE22">
        <f t="shared" si="21"/>
        <v>1.239942229801051</v>
      </c>
    </row>
  </sheetData>
  <mergeCells count="22">
    <mergeCell ref="T14:U14"/>
    <mergeCell ref="W14:X14"/>
    <mergeCell ref="Z14:AA14"/>
    <mergeCell ref="AC14:AD14"/>
    <mergeCell ref="B14:C14"/>
    <mergeCell ref="E14:F14"/>
    <mergeCell ref="H14:I14"/>
    <mergeCell ref="K14:L14"/>
    <mergeCell ref="N14:O14"/>
    <mergeCell ref="Q14:R14"/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</mergeCells>
  <conditionalFormatting sqref="B5:C13 B15:C22 E15:F22 E5:F13 H5:I13 H15:I22 K15:L22 K5:L13 N5:O13 N15:O22 Q15:R22 Q5:R13 T5:U13 T15:U22 W15:X22 W5:X13 Z5:AA13 Z15:AA22 AC15:AD22 AC5:AD13 AF5:AG13 AF15:AI22 AI5:AJ1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I14 T14 W14 Z14 AC1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127" priority="57" operator="greaterThan">
      <formula>20</formula>
    </cfRule>
  </conditionalFormatting>
  <conditionalFormatting sqref="D5:D12">
    <cfRule type="cellIs" dxfId="126" priority="58" operator="greaterThan">
      <formula>20</formula>
    </cfRule>
  </conditionalFormatting>
  <conditionalFormatting sqref="D15:D22">
    <cfRule type="cellIs" dxfId="125" priority="55" operator="greaterThan">
      <formula>20</formula>
    </cfRule>
  </conditionalFormatting>
  <conditionalFormatting sqref="D15:D22">
    <cfRule type="cellIs" dxfId="124" priority="56" operator="greaterThan">
      <formula>20</formula>
    </cfRule>
  </conditionalFormatting>
  <conditionalFormatting sqref="G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123" priority="52" operator="greaterThan">
      <formula>20</formula>
    </cfRule>
  </conditionalFormatting>
  <conditionalFormatting sqref="G5:G12">
    <cfRule type="cellIs" dxfId="122" priority="53" operator="greaterThan">
      <formula>20</formula>
    </cfRule>
  </conditionalFormatting>
  <conditionalFormatting sqref="G15:G22">
    <cfRule type="cellIs" dxfId="121" priority="50" operator="greaterThan">
      <formula>20</formula>
    </cfRule>
  </conditionalFormatting>
  <conditionalFormatting sqref="G15:G22">
    <cfRule type="cellIs" dxfId="120" priority="51" operator="greaterThan">
      <formula>20</formula>
    </cfRule>
  </conditionalFormatting>
  <conditionalFormatting sqref="J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119" priority="47" operator="greaterThan">
      <formula>20</formula>
    </cfRule>
  </conditionalFormatting>
  <conditionalFormatting sqref="J5:J12">
    <cfRule type="cellIs" dxfId="118" priority="48" operator="greaterThan">
      <formula>20</formula>
    </cfRule>
  </conditionalFormatting>
  <conditionalFormatting sqref="J15:J22">
    <cfRule type="cellIs" dxfId="117" priority="45" operator="greaterThan">
      <formula>20</formula>
    </cfRule>
  </conditionalFormatting>
  <conditionalFormatting sqref="J15:J22">
    <cfRule type="cellIs" dxfId="116" priority="46" operator="greaterThan">
      <formula>20</formula>
    </cfRule>
  </conditionalFormatting>
  <conditionalFormatting sqref="M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115" priority="42" operator="greaterThan">
      <formula>20</formula>
    </cfRule>
  </conditionalFormatting>
  <conditionalFormatting sqref="M5:M12">
    <cfRule type="cellIs" dxfId="114" priority="43" operator="greaterThan">
      <formula>20</formula>
    </cfRule>
  </conditionalFormatting>
  <conditionalFormatting sqref="M15:M22">
    <cfRule type="cellIs" dxfId="113" priority="40" operator="greaterThan">
      <formula>20</formula>
    </cfRule>
  </conditionalFormatting>
  <conditionalFormatting sqref="M15:M22">
    <cfRule type="cellIs" dxfId="112" priority="41" operator="greaterThan">
      <formula>20</formula>
    </cfRule>
  </conditionalFormatting>
  <conditionalFormatting sqref="P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111" priority="37" operator="greaterThan">
      <formula>20</formula>
    </cfRule>
  </conditionalFormatting>
  <conditionalFormatting sqref="P5:P12">
    <cfRule type="cellIs" dxfId="110" priority="38" operator="greaterThan">
      <formula>20</formula>
    </cfRule>
  </conditionalFormatting>
  <conditionalFormatting sqref="P15:P22">
    <cfRule type="cellIs" dxfId="109" priority="35" operator="greaterThan">
      <formula>20</formula>
    </cfRule>
  </conditionalFormatting>
  <conditionalFormatting sqref="P15:P22">
    <cfRule type="cellIs" dxfId="108" priority="36" operator="greaterThan">
      <formula>20</formula>
    </cfRule>
  </conditionalFormatting>
  <conditionalFormatting sqref="S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107" priority="32" operator="greaterThan">
      <formula>20</formula>
    </cfRule>
  </conditionalFormatting>
  <conditionalFormatting sqref="S5:S12">
    <cfRule type="cellIs" dxfId="106" priority="33" operator="greaterThan">
      <formula>20</formula>
    </cfRule>
  </conditionalFormatting>
  <conditionalFormatting sqref="S15:S22">
    <cfRule type="cellIs" dxfId="105" priority="30" operator="greaterThan">
      <formula>20</formula>
    </cfRule>
  </conditionalFormatting>
  <conditionalFormatting sqref="S15:S22">
    <cfRule type="cellIs" dxfId="104" priority="31" operator="greaterThan">
      <formula>20</formula>
    </cfRule>
  </conditionalFormatting>
  <conditionalFormatting sqref="V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03" priority="27" operator="greaterThan">
      <formula>20</formula>
    </cfRule>
  </conditionalFormatting>
  <conditionalFormatting sqref="V5:V12">
    <cfRule type="cellIs" dxfId="102" priority="28" operator="greaterThan">
      <formula>20</formula>
    </cfRule>
  </conditionalFormatting>
  <conditionalFormatting sqref="V15:V22">
    <cfRule type="cellIs" dxfId="101" priority="25" operator="greaterThan">
      <formula>20</formula>
    </cfRule>
  </conditionalFormatting>
  <conditionalFormatting sqref="V15:V22">
    <cfRule type="cellIs" dxfId="100" priority="26" operator="greaterThan">
      <formula>20</formula>
    </cfRule>
  </conditionalFormatting>
  <conditionalFormatting sqref="Y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99" priority="22" operator="greaterThan">
      <formula>20</formula>
    </cfRule>
  </conditionalFormatting>
  <conditionalFormatting sqref="Y5:Y12">
    <cfRule type="cellIs" dxfId="98" priority="23" operator="greaterThan">
      <formula>20</formula>
    </cfRule>
  </conditionalFormatting>
  <conditionalFormatting sqref="Y15:Y22">
    <cfRule type="cellIs" dxfId="97" priority="20" operator="greaterThan">
      <formula>20</formula>
    </cfRule>
  </conditionalFormatting>
  <conditionalFormatting sqref="Y15:Y22">
    <cfRule type="cellIs" dxfId="96" priority="21" operator="greaterThan">
      <formula>20</formula>
    </cfRule>
  </conditionalFormatting>
  <conditionalFormatting sqref="AB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95" priority="17" operator="greaterThan">
      <formula>20</formula>
    </cfRule>
  </conditionalFormatting>
  <conditionalFormatting sqref="AB5:AB12">
    <cfRule type="cellIs" dxfId="94" priority="18" operator="greaterThan">
      <formula>20</formula>
    </cfRule>
  </conditionalFormatting>
  <conditionalFormatting sqref="AB15:AB22">
    <cfRule type="cellIs" dxfId="93" priority="15" operator="greaterThan">
      <formula>20</formula>
    </cfRule>
  </conditionalFormatting>
  <conditionalFormatting sqref="AB15:AB22">
    <cfRule type="cellIs" dxfId="92" priority="16" operator="greaterThan">
      <formula>20</formula>
    </cfRule>
  </conditionalFormatting>
  <conditionalFormatting sqref="AE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2">
    <cfRule type="cellIs" dxfId="91" priority="12" operator="greaterThan">
      <formula>20</formula>
    </cfRule>
  </conditionalFormatting>
  <conditionalFormatting sqref="AE5:AE12">
    <cfRule type="cellIs" dxfId="90" priority="13" operator="greaterThan">
      <formula>20</formula>
    </cfRule>
  </conditionalFormatting>
  <conditionalFormatting sqref="AE15:AE22">
    <cfRule type="cellIs" dxfId="89" priority="10" operator="greaterThan">
      <formula>20</formula>
    </cfRule>
  </conditionalFormatting>
  <conditionalFormatting sqref="AE15:AE22">
    <cfRule type="cellIs" dxfId="88" priority="11" operator="greaterThan">
      <formula>20</formula>
    </cfRule>
  </conditionalFormatting>
  <conditionalFormatting sqref="AH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:AK12">
    <cfRule type="cellIs" dxfId="87" priority="3" operator="greaterThan">
      <formula>20</formula>
    </cfRule>
  </conditionalFormatting>
  <conditionalFormatting sqref="AK5:AK12">
    <cfRule type="cellIs" dxfId="86" priority="4" operator="greaterThan">
      <formula>20</formula>
    </cfRule>
  </conditionalFormatting>
  <conditionalFormatting sqref="AH5:AH12">
    <cfRule type="cellIs" dxfId="85" priority="1" operator="greaterThan">
      <formula>20</formula>
    </cfRule>
  </conditionalFormatting>
  <conditionalFormatting sqref="AH5:AH12">
    <cfRule type="cellIs" dxfId="84" priority="2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22"/>
  <sheetViews>
    <sheetView zoomScale="70" zoomScaleNormal="70" workbookViewId="0">
      <selection activeCell="D1" sqref="D1:D1048576"/>
    </sheetView>
  </sheetViews>
  <sheetFormatPr defaultRowHeight="14" x14ac:dyDescent="0.3"/>
  <sheetData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3" t="s">
        <v>17</v>
      </c>
      <c r="C4" s="3"/>
      <c r="D4" s="1" t="s">
        <v>18</v>
      </c>
      <c r="E4" s="3" t="s">
        <v>19</v>
      </c>
      <c r="F4" s="3"/>
      <c r="G4" s="1" t="s">
        <v>18</v>
      </c>
      <c r="H4" s="3" t="s">
        <v>20</v>
      </c>
      <c r="I4" s="3"/>
      <c r="J4" s="1" t="s">
        <v>18</v>
      </c>
      <c r="K4" s="3" t="s">
        <v>21</v>
      </c>
      <c r="L4" s="3"/>
      <c r="M4" s="1" t="s">
        <v>18</v>
      </c>
      <c r="N4" s="3" t="s">
        <v>22</v>
      </c>
      <c r="O4" s="3"/>
      <c r="P4" s="1" t="s">
        <v>18</v>
      </c>
      <c r="Q4" s="3" t="s">
        <v>23</v>
      </c>
      <c r="R4" s="3"/>
      <c r="S4" s="1" t="s">
        <v>18</v>
      </c>
      <c r="T4" s="3" t="s">
        <v>24</v>
      </c>
      <c r="U4" s="3"/>
      <c r="V4" s="1" t="s">
        <v>18</v>
      </c>
      <c r="W4" s="3" t="s">
        <v>25</v>
      </c>
      <c r="X4" s="3"/>
      <c r="Y4" s="1" t="s">
        <v>18</v>
      </c>
      <c r="Z4" s="3" t="s">
        <v>26</v>
      </c>
      <c r="AA4" s="3"/>
      <c r="AB4" s="1" t="s">
        <v>18</v>
      </c>
      <c r="AC4" s="3" t="s">
        <v>27</v>
      </c>
      <c r="AD4" s="3"/>
      <c r="AE4" s="1" t="s">
        <v>18</v>
      </c>
      <c r="AF4" s="3" t="s">
        <v>28</v>
      </c>
      <c r="AG4" s="3"/>
      <c r="AH4" s="1" t="s">
        <v>18</v>
      </c>
      <c r="AI4" s="3" t="s">
        <v>29</v>
      </c>
      <c r="AJ4" s="3"/>
      <c r="AK4" s="1" t="s">
        <v>18</v>
      </c>
    </row>
    <row r="5" spans="1:37" x14ac:dyDescent="0.3">
      <c r="A5" t="s">
        <v>1</v>
      </c>
      <c r="B5">
        <v>6.21</v>
      </c>
      <c r="C5">
        <v>25.4</v>
      </c>
      <c r="D5">
        <f>_xlfn.STDEV.S(B5:C5)/AVERAGE(B5:C5)*100</f>
        <v>85.854977101992063</v>
      </c>
      <c r="E5">
        <v>13.88</v>
      </c>
      <c r="F5">
        <v>3.86</v>
      </c>
      <c r="G5">
        <f>_xlfn.STDEV.S(E5:F5)/AVERAGE(E5:F5)*100</f>
        <v>79.878353410250327</v>
      </c>
      <c r="H5">
        <v>9.49</v>
      </c>
      <c r="I5">
        <v>4.88</v>
      </c>
      <c r="J5">
        <f>_xlfn.STDEV.S(H5:I5)/AVERAGE(H5:I5)*100</f>
        <v>45.36899458970052</v>
      </c>
      <c r="K5">
        <v>12.17</v>
      </c>
      <c r="L5">
        <v>0.23</v>
      </c>
      <c r="M5">
        <f>_xlfn.STDEV.S(K5:L5)/AVERAGE(K5:L5)*100</f>
        <v>136.17508011882865</v>
      </c>
      <c r="N5">
        <v>0.98</v>
      </c>
      <c r="O5">
        <v>0.66</v>
      </c>
      <c r="P5">
        <f>_xlfn.STDEV.S(N5:O5)/AVERAGE(N5:O5)*100</f>
        <v>27.594410973133478</v>
      </c>
      <c r="Q5">
        <v>0.4</v>
      </c>
      <c r="R5">
        <v>1.69</v>
      </c>
      <c r="S5">
        <f>_xlfn.STDEV.S(Q5:R5)/AVERAGE(Q5:R5)*100</f>
        <v>87.28877968714319</v>
      </c>
      <c r="T5">
        <v>1.01</v>
      </c>
      <c r="U5">
        <v>0.42</v>
      </c>
      <c r="V5">
        <f>_xlfn.STDEV.S(T5:U5)/AVERAGE(T5:U5)*100</f>
        <v>58.348671454554278</v>
      </c>
      <c r="W5">
        <v>0.13</v>
      </c>
      <c r="X5">
        <v>0.18</v>
      </c>
      <c r="Y5">
        <f>_xlfn.STDEV.S(W5:X5)/AVERAGE(W5:X5)*100</f>
        <v>22.809896167307929</v>
      </c>
      <c r="Z5">
        <v>0.13</v>
      </c>
      <c r="AA5">
        <v>4.5</v>
      </c>
      <c r="AB5">
        <f>_xlfn.STDEV.S(Z5:AA5)/AVERAGE(Z5:AA5)*100</f>
        <v>133.47976819806536</v>
      </c>
      <c r="AC5">
        <v>3.26</v>
      </c>
      <c r="AD5">
        <v>4.05</v>
      </c>
      <c r="AE5">
        <f>_xlfn.STDEV.S(AC5:AD5)/AVERAGE(AC5:AD5)*100</f>
        <v>15.283566542746152</v>
      </c>
      <c r="AF5">
        <v>5.7</v>
      </c>
      <c r="AG5">
        <v>4.71</v>
      </c>
      <c r="AH5">
        <f>_xlfn.STDEV.S(AF5:AG5)/AVERAGE(AF5:AG5)*100</f>
        <v>13.449293244470359</v>
      </c>
      <c r="AI5">
        <v>0.08</v>
      </c>
      <c r="AJ5">
        <v>0.21</v>
      </c>
      <c r="AK5">
        <f>_xlfn.STDEV.S(AI5:AJ5)/AVERAGE(AI5:AJ5)*100</f>
        <v>63.395780382242194</v>
      </c>
    </row>
    <row r="6" spans="1:37" x14ac:dyDescent="0.3">
      <c r="A6" t="s">
        <v>2</v>
      </c>
      <c r="B6">
        <v>1.52</v>
      </c>
      <c r="C6">
        <v>15.24</v>
      </c>
      <c r="D6">
        <f t="shared" ref="D6:D12" si="0">_xlfn.STDEV.S(B6:C6)/AVERAGE(B6:C6)*100</f>
        <v>115.76974985536313</v>
      </c>
      <c r="E6">
        <v>15.42</v>
      </c>
      <c r="F6">
        <v>6.12</v>
      </c>
      <c r="G6">
        <f t="shared" ref="G6:G12" si="1">_xlfn.STDEV.S(E6:F6)/AVERAGE(E6:F6)*100</f>
        <v>61.059359935328615</v>
      </c>
      <c r="H6">
        <v>18.260000000000002</v>
      </c>
      <c r="I6">
        <v>4.01</v>
      </c>
      <c r="J6">
        <f t="shared" ref="J6:J12" si="2">_xlfn.STDEV.S(H6:I6)/AVERAGE(H6:I6)*100</f>
        <v>90.491887129845537</v>
      </c>
      <c r="K6">
        <v>3.72</v>
      </c>
      <c r="L6">
        <v>4.5</v>
      </c>
      <c r="M6">
        <f t="shared" ref="M6:M12" si="3">_xlfn.STDEV.S(K6:L6)/AVERAGE(K6:L6)*100</f>
        <v>13.419544752445422</v>
      </c>
      <c r="N6">
        <v>6.68</v>
      </c>
      <c r="O6">
        <v>4.2</v>
      </c>
      <c r="P6">
        <f t="shared" ref="P6:P12" si="4">_xlfn.STDEV.S(N6:O6)/AVERAGE(N6:O6)*100</f>
        <v>32.235750318798537</v>
      </c>
      <c r="Q6">
        <v>0.52</v>
      </c>
      <c r="R6">
        <v>0.55000000000000004</v>
      </c>
      <c r="S6">
        <f t="shared" ref="S6:S12" si="5">_xlfn.STDEV.S(Q6:R6)/AVERAGE(Q6:R6)*100</f>
        <v>3.965084754317092</v>
      </c>
      <c r="T6">
        <v>4.88</v>
      </c>
      <c r="U6">
        <v>2.91</v>
      </c>
      <c r="V6">
        <f t="shared" ref="V6:V12" si="6">_xlfn.STDEV.S(T6:U6)/AVERAGE(T6:U6)*100</f>
        <v>35.76380895860072</v>
      </c>
      <c r="W6">
        <v>0.9</v>
      </c>
      <c r="X6">
        <v>1.29</v>
      </c>
      <c r="Y6">
        <f t="shared" ref="Y6:Y12" si="7">_xlfn.STDEV.S(W6:X6)/AVERAGE(W6:X6)*100</f>
        <v>25.184625083356483</v>
      </c>
      <c r="Z6">
        <v>1.84</v>
      </c>
      <c r="AA6">
        <v>1.3</v>
      </c>
      <c r="AB6">
        <f t="shared" ref="AB6:AB12" si="8">_xlfn.STDEV.S(Z6:AA6)/AVERAGE(Z6:AA6)*100</f>
        <v>24.320870180938606</v>
      </c>
      <c r="AC6">
        <v>9.26</v>
      </c>
      <c r="AD6">
        <v>7.44</v>
      </c>
      <c r="AE6">
        <f t="shared" ref="AE6:AE12" si="9">_xlfn.STDEV.S(AC6:AD6)/AVERAGE(AC6:AD6)*100</f>
        <v>15.412387326461335</v>
      </c>
      <c r="AF6">
        <v>9.5500000000000007</v>
      </c>
      <c r="AG6">
        <v>8.48</v>
      </c>
      <c r="AH6">
        <f t="shared" ref="AH6:AH12" si="10">_xlfn.STDEV.S(AF6:AG6)/AVERAGE(AF6:AG6)*100</f>
        <v>8.3927260773112149</v>
      </c>
      <c r="AI6">
        <v>0.27</v>
      </c>
      <c r="AJ6">
        <v>0.13</v>
      </c>
      <c r="AK6">
        <f t="shared" ref="AK6:AK12" si="11">_xlfn.STDEV.S(AI6:AJ6)/AVERAGE(AI6:AJ6)*100</f>
        <v>49.497474683058293</v>
      </c>
    </row>
    <row r="7" spans="1:37" x14ac:dyDescent="0.3">
      <c r="A7" t="s">
        <v>3</v>
      </c>
      <c r="B7">
        <v>18.16</v>
      </c>
      <c r="C7">
        <v>13.33</v>
      </c>
      <c r="D7">
        <f t="shared" si="0"/>
        <v>21.691494145004857</v>
      </c>
      <c r="E7">
        <v>10.38</v>
      </c>
      <c r="F7">
        <v>15.86</v>
      </c>
      <c r="G7">
        <f t="shared" si="1"/>
        <v>29.534642994681953</v>
      </c>
      <c r="H7">
        <v>1.64</v>
      </c>
      <c r="I7">
        <v>1.77</v>
      </c>
      <c r="J7">
        <f t="shared" si="2"/>
        <v>5.3914300031818918</v>
      </c>
      <c r="K7">
        <v>2.33</v>
      </c>
      <c r="L7">
        <v>11.44</v>
      </c>
      <c r="M7">
        <f t="shared" si="3"/>
        <v>93.561986588372505</v>
      </c>
      <c r="N7">
        <v>7.36</v>
      </c>
      <c r="O7">
        <v>7.91</v>
      </c>
      <c r="P7">
        <f t="shared" si="4"/>
        <v>5.0937620124767653</v>
      </c>
      <c r="Q7">
        <v>3.87</v>
      </c>
      <c r="R7">
        <v>3.53</v>
      </c>
      <c r="S7">
        <f t="shared" si="5"/>
        <v>6.4977379892817932</v>
      </c>
      <c r="T7">
        <v>12.52</v>
      </c>
      <c r="U7">
        <v>15.73</v>
      </c>
      <c r="V7">
        <f t="shared" si="6"/>
        <v>16.06947092112442</v>
      </c>
      <c r="W7">
        <v>6.01</v>
      </c>
      <c r="X7">
        <v>6.34</v>
      </c>
      <c r="Y7">
        <f t="shared" si="7"/>
        <v>3.7788702476366112</v>
      </c>
      <c r="Z7">
        <v>13.21</v>
      </c>
      <c r="AA7">
        <v>14.61</v>
      </c>
      <c r="AB7">
        <f t="shared" si="8"/>
        <v>7.116818789799896</v>
      </c>
      <c r="AC7">
        <v>24.41</v>
      </c>
      <c r="AD7">
        <v>26.85</v>
      </c>
      <c r="AE7">
        <f t="shared" si="9"/>
        <v>6.7317227705625315</v>
      </c>
      <c r="AF7">
        <v>19.62</v>
      </c>
      <c r="AG7">
        <v>19.66</v>
      </c>
      <c r="AH7">
        <f t="shared" si="10"/>
        <v>0.14401360105632025</v>
      </c>
      <c r="AI7">
        <v>4.05</v>
      </c>
      <c r="AJ7">
        <v>3.5</v>
      </c>
      <c r="AK7">
        <f t="shared" si="11"/>
        <v>10.302218004042411</v>
      </c>
    </row>
    <row r="8" spans="1:37" x14ac:dyDescent="0.3">
      <c r="A8" t="s">
        <v>4</v>
      </c>
      <c r="B8">
        <v>26.8</v>
      </c>
      <c r="C8">
        <v>22.61</v>
      </c>
      <c r="D8">
        <f t="shared" si="0"/>
        <v>11.992622599358976</v>
      </c>
      <c r="E8">
        <v>25.5</v>
      </c>
      <c r="F8">
        <v>22.18</v>
      </c>
      <c r="G8">
        <f t="shared" si="1"/>
        <v>9.847292422564335</v>
      </c>
      <c r="H8">
        <v>13.85</v>
      </c>
      <c r="I8">
        <v>14.05</v>
      </c>
      <c r="J8">
        <f t="shared" si="2"/>
        <v>1.0137731629914715</v>
      </c>
      <c r="K8">
        <v>15.98</v>
      </c>
      <c r="L8">
        <v>12.41</v>
      </c>
      <c r="M8">
        <f t="shared" si="3"/>
        <v>17.783523838224571</v>
      </c>
      <c r="N8">
        <v>24.5</v>
      </c>
      <c r="O8">
        <v>22.67</v>
      </c>
      <c r="P8">
        <f t="shared" si="4"/>
        <v>5.4865609903386927</v>
      </c>
      <c r="Q8">
        <v>19.96</v>
      </c>
      <c r="R8">
        <v>18.149999999999999</v>
      </c>
      <c r="S8">
        <f t="shared" si="5"/>
        <v>6.7166794749286423</v>
      </c>
      <c r="T8">
        <v>35.380000000000003</v>
      </c>
      <c r="U8">
        <v>39.85</v>
      </c>
      <c r="V8">
        <f t="shared" si="6"/>
        <v>8.4029438040778057</v>
      </c>
      <c r="W8">
        <v>29.69</v>
      </c>
      <c r="X8">
        <v>25.63</v>
      </c>
      <c r="Y8">
        <f t="shared" si="7"/>
        <v>10.379080013078033</v>
      </c>
      <c r="Z8">
        <v>48.49</v>
      </c>
      <c r="AA8">
        <v>47.51</v>
      </c>
      <c r="AB8">
        <f t="shared" si="8"/>
        <v>1.4436763449225403</v>
      </c>
      <c r="AC8">
        <v>52.97</v>
      </c>
      <c r="AD8">
        <v>57.46</v>
      </c>
      <c r="AE8">
        <f t="shared" si="9"/>
        <v>5.7500850267637409</v>
      </c>
      <c r="AF8">
        <v>41.12</v>
      </c>
      <c r="AG8">
        <v>54.11</v>
      </c>
      <c r="AH8">
        <f t="shared" si="10"/>
        <v>19.290805602464093</v>
      </c>
      <c r="AI8">
        <v>21.29</v>
      </c>
      <c r="AJ8">
        <v>20.02</v>
      </c>
      <c r="AK8">
        <f t="shared" si="11"/>
        <v>4.3477395889949886</v>
      </c>
    </row>
    <row r="9" spans="1:37" x14ac:dyDescent="0.3">
      <c r="A9" t="s">
        <v>5</v>
      </c>
      <c r="B9">
        <v>53.34</v>
      </c>
      <c r="C9">
        <v>50.84</v>
      </c>
      <c r="D9">
        <f t="shared" si="0"/>
        <v>3.39367815889109</v>
      </c>
      <c r="E9">
        <v>57.47</v>
      </c>
      <c r="F9">
        <v>57.1</v>
      </c>
      <c r="G9">
        <f t="shared" si="1"/>
        <v>0.45671556086064552</v>
      </c>
      <c r="H9">
        <v>24.95</v>
      </c>
      <c r="I9">
        <v>28.17</v>
      </c>
      <c r="J9">
        <f t="shared" si="2"/>
        <v>8.5726048020357108</v>
      </c>
      <c r="K9">
        <v>37.08</v>
      </c>
      <c r="L9">
        <v>41.81</v>
      </c>
      <c r="M9">
        <f t="shared" si="3"/>
        <v>8.4791863988144822</v>
      </c>
      <c r="N9">
        <v>61.82</v>
      </c>
      <c r="O9">
        <v>57.88</v>
      </c>
      <c r="P9">
        <f t="shared" si="4"/>
        <v>4.6549719596908856</v>
      </c>
      <c r="Q9">
        <v>64.010000000000005</v>
      </c>
      <c r="R9">
        <v>61.12</v>
      </c>
      <c r="S9">
        <f t="shared" si="5"/>
        <v>3.2662648407722017</v>
      </c>
      <c r="T9">
        <v>71.61</v>
      </c>
      <c r="U9">
        <v>70.41</v>
      </c>
      <c r="V9">
        <f t="shared" si="6"/>
        <v>1.1949417510545826</v>
      </c>
      <c r="W9">
        <v>61.04</v>
      </c>
      <c r="X9">
        <v>65.53</v>
      </c>
      <c r="Y9">
        <f t="shared" si="7"/>
        <v>5.0168435609190176</v>
      </c>
      <c r="Z9">
        <v>73.34</v>
      </c>
      <c r="AA9">
        <v>70.959999999999994</v>
      </c>
      <c r="AB9">
        <f t="shared" si="8"/>
        <v>2.3325213294857794</v>
      </c>
      <c r="AC9">
        <v>76.11</v>
      </c>
      <c r="AD9">
        <v>77.099999999999994</v>
      </c>
      <c r="AE9">
        <f t="shared" si="9"/>
        <v>0.91382509415139801</v>
      </c>
      <c r="AF9">
        <v>73.3</v>
      </c>
      <c r="AG9">
        <v>77.349999999999994</v>
      </c>
      <c r="AH9">
        <f t="shared" si="10"/>
        <v>3.8019017109930511</v>
      </c>
      <c r="AI9">
        <v>53.19</v>
      </c>
      <c r="AJ9">
        <v>57.84</v>
      </c>
      <c r="AK9">
        <f t="shared" si="11"/>
        <v>5.9228074079392057</v>
      </c>
    </row>
    <row r="10" spans="1:37" x14ac:dyDescent="0.3">
      <c r="A10" t="s">
        <v>6</v>
      </c>
      <c r="B10">
        <v>69.739999999999995</v>
      </c>
      <c r="C10">
        <v>72.010000000000005</v>
      </c>
      <c r="D10">
        <f t="shared" si="0"/>
        <v>2.2647370628479297</v>
      </c>
      <c r="E10">
        <v>72.39</v>
      </c>
      <c r="F10">
        <v>72.48</v>
      </c>
      <c r="G10">
        <f t="shared" si="1"/>
        <v>8.7857541667414482E-2</v>
      </c>
      <c r="H10">
        <v>50.06</v>
      </c>
      <c r="I10">
        <v>56.44</v>
      </c>
      <c r="J10">
        <f t="shared" si="2"/>
        <v>8.4720023736529004</v>
      </c>
      <c r="K10">
        <v>65.61</v>
      </c>
      <c r="L10">
        <v>65.53</v>
      </c>
      <c r="M10">
        <f t="shared" si="3"/>
        <v>8.6271987944063752E-2</v>
      </c>
      <c r="N10">
        <v>80.91</v>
      </c>
      <c r="O10">
        <v>83.03</v>
      </c>
      <c r="P10">
        <f t="shared" si="4"/>
        <v>1.8287987997017006</v>
      </c>
      <c r="Q10">
        <v>81.98</v>
      </c>
      <c r="R10">
        <v>82.79</v>
      </c>
      <c r="S10">
        <f t="shared" si="5"/>
        <v>0.69521938794817628</v>
      </c>
      <c r="T10">
        <v>80.67</v>
      </c>
      <c r="U10">
        <v>77.510000000000005</v>
      </c>
      <c r="V10">
        <f t="shared" si="6"/>
        <v>2.825208532746855</v>
      </c>
      <c r="W10">
        <v>77.81</v>
      </c>
      <c r="X10">
        <v>77.33</v>
      </c>
      <c r="Y10">
        <f t="shared" si="7"/>
        <v>0.43755479562916799</v>
      </c>
      <c r="Z10">
        <v>77.790000000000006</v>
      </c>
      <c r="AA10">
        <v>77.459999999999994</v>
      </c>
      <c r="AB10">
        <f t="shared" si="8"/>
        <v>0.30060578137400257</v>
      </c>
      <c r="AC10">
        <v>83.65</v>
      </c>
      <c r="AD10">
        <v>80.98</v>
      </c>
      <c r="AE10">
        <f t="shared" si="9"/>
        <v>2.2935978931763144</v>
      </c>
      <c r="AF10">
        <v>78.08</v>
      </c>
      <c r="AG10">
        <v>81.34</v>
      </c>
      <c r="AH10">
        <f t="shared" si="10"/>
        <v>2.8919434282626373</v>
      </c>
      <c r="AI10">
        <v>86.07</v>
      </c>
      <c r="AJ10">
        <v>76.98</v>
      </c>
      <c r="AK10">
        <f t="shared" si="11"/>
        <v>7.8842080846190852</v>
      </c>
    </row>
    <row r="11" spans="1:37" x14ac:dyDescent="0.3">
      <c r="A11" t="s">
        <v>7</v>
      </c>
      <c r="B11">
        <v>71.45</v>
      </c>
      <c r="C11">
        <v>75.7</v>
      </c>
      <c r="D11">
        <f t="shared" si="0"/>
        <v>4.0845447774961974</v>
      </c>
      <c r="E11">
        <v>75.98</v>
      </c>
      <c r="F11">
        <v>74.69</v>
      </c>
      <c r="G11">
        <f t="shared" si="1"/>
        <v>1.2108153550549554</v>
      </c>
      <c r="H11">
        <v>70.02</v>
      </c>
      <c r="I11">
        <v>71.37</v>
      </c>
      <c r="J11">
        <f t="shared" si="2"/>
        <v>1.3502993911901058</v>
      </c>
      <c r="K11">
        <v>78.8</v>
      </c>
      <c r="L11">
        <v>75.44</v>
      </c>
      <c r="M11">
        <f t="shared" si="3"/>
        <v>3.0807556856675298</v>
      </c>
      <c r="N11">
        <v>80.84</v>
      </c>
      <c r="O11">
        <v>84.01</v>
      </c>
      <c r="P11">
        <f t="shared" si="4"/>
        <v>2.7194764893677359</v>
      </c>
      <c r="Q11">
        <v>80.819999999999993</v>
      </c>
      <c r="R11">
        <v>80.92</v>
      </c>
      <c r="S11">
        <f t="shared" si="5"/>
        <v>8.7437465214122392E-2</v>
      </c>
      <c r="T11">
        <v>84.52</v>
      </c>
      <c r="U11">
        <v>85</v>
      </c>
      <c r="V11">
        <f t="shared" si="6"/>
        <v>0.40043800727884099</v>
      </c>
      <c r="W11">
        <v>86.82</v>
      </c>
      <c r="X11">
        <v>81.63</v>
      </c>
      <c r="Y11">
        <f t="shared" si="7"/>
        <v>4.3572385804193292</v>
      </c>
      <c r="Z11">
        <v>83.36</v>
      </c>
      <c r="AA11">
        <v>84.36</v>
      </c>
      <c r="AB11">
        <f t="shared" si="8"/>
        <v>0.84319911899182876</v>
      </c>
      <c r="AC11">
        <v>85.58</v>
      </c>
      <c r="AD11">
        <v>84.44</v>
      </c>
      <c r="AE11">
        <f t="shared" si="9"/>
        <v>0.94824341907147947</v>
      </c>
      <c r="AF11">
        <v>82.64</v>
      </c>
      <c r="AG11">
        <v>81.150000000000006</v>
      </c>
      <c r="AH11">
        <f t="shared" si="10"/>
        <v>1.2865121240221651</v>
      </c>
      <c r="AI11">
        <v>82.68</v>
      </c>
      <c r="AJ11">
        <v>81.819999999999993</v>
      </c>
      <c r="AK11">
        <f t="shared" si="11"/>
        <v>0.73934569218290636</v>
      </c>
    </row>
    <row r="12" spans="1:37" x14ac:dyDescent="0.3">
      <c r="A12" t="s">
        <v>8</v>
      </c>
      <c r="B12">
        <v>69.95</v>
      </c>
      <c r="C12">
        <v>74.3</v>
      </c>
      <c r="D12">
        <f t="shared" si="0"/>
        <v>4.2646994775202458</v>
      </c>
      <c r="E12">
        <v>74.91</v>
      </c>
      <c r="F12">
        <v>76.47</v>
      </c>
      <c r="G12">
        <f t="shared" si="1"/>
        <v>1.4573742616607421</v>
      </c>
      <c r="H12">
        <v>75.73</v>
      </c>
      <c r="I12">
        <v>73.069999999999993</v>
      </c>
      <c r="J12">
        <f t="shared" si="2"/>
        <v>2.5280968252099782</v>
      </c>
      <c r="K12">
        <v>78.040000000000006</v>
      </c>
      <c r="L12">
        <v>74.22</v>
      </c>
      <c r="M12">
        <f t="shared" si="3"/>
        <v>3.548072907044026</v>
      </c>
      <c r="N12">
        <v>86.5</v>
      </c>
      <c r="O12">
        <v>79.739999999999995</v>
      </c>
      <c r="P12">
        <f t="shared" si="4"/>
        <v>5.7507721857808765</v>
      </c>
      <c r="Q12">
        <v>82.73</v>
      </c>
      <c r="R12">
        <v>82.67</v>
      </c>
      <c r="S12">
        <f t="shared" si="5"/>
        <v>5.1301580255374193E-2</v>
      </c>
      <c r="T12">
        <v>83.71</v>
      </c>
      <c r="U12">
        <v>85.49</v>
      </c>
      <c r="V12">
        <f t="shared" si="6"/>
        <v>1.4877660407943918</v>
      </c>
      <c r="W12">
        <v>84.21</v>
      </c>
      <c r="X12">
        <v>85.06</v>
      </c>
      <c r="Y12">
        <f t="shared" si="7"/>
        <v>0.71015627578256213</v>
      </c>
      <c r="Z12">
        <v>86.09</v>
      </c>
      <c r="AA12">
        <v>86.04</v>
      </c>
      <c r="AB12">
        <f t="shared" si="8"/>
        <v>4.1079810677192088E-2</v>
      </c>
      <c r="AC12">
        <v>86.02</v>
      </c>
      <c r="AD12">
        <v>84.35</v>
      </c>
      <c r="AE12">
        <f t="shared" si="9"/>
        <v>1.3862397424212427</v>
      </c>
      <c r="AF12">
        <v>84.55</v>
      </c>
      <c r="AG12">
        <v>81.88</v>
      </c>
      <c r="AH12">
        <f t="shared" si="10"/>
        <v>2.2687918112937369</v>
      </c>
      <c r="AI12">
        <v>78.75</v>
      </c>
      <c r="AJ12">
        <v>83</v>
      </c>
      <c r="AK12">
        <f t="shared" si="11"/>
        <v>3.715862528646463</v>
      </c>
    </row>
    <row r="14" spans="1:37" x14ac:dyDescent="0.3">
      <c r="B14" s="3" t="s">
        <v>30</v>
      </c>
      <c r="C14" s="3"/>
      <c r="D14" s="1" t="s">
        <v>18</v>
      </c>
      <c r="E14" s="3" t="s">
        <v>31</v>
      </c>
      <c r="F14" s="3"/>
      <c r="G14" s="1" t="s">
        <v>18</v>
      </c>
      <c r="H14" s="3" t="s">
        <v>32</v>
      </c>
      <c r="I14" s="3"/>
      <c r="J14" s="1" t="s">
        <v>18</v>
      </c>
      <c r="K14" s="3" t="s">
        <v>33</v>
      </c>
      <c r="L14" s="3"/>
      <c r="M14" s="1" t="s">
        <v>18</v>
      </c>
      <c r="N14" s="3" t="s">
        <v>34</v>
      </c>
      <c r="O14" s="3"/>
      <c r="P14" s="1" t="s">
        <v>18</v>
      </c>
      <c r="Q14" s="3" t="s">
        <v>35</v>
      </c>
      <c r="R14" s="3"/>
      <c r="S14" s="1" t="s">
        <v>18</v>
      </c>
      <c r="T14" s="4" t="s">
        <v>36</v>
      </c>
      <c r="U14" s="4"/>
      <c r="V14" s="1" t="s">
        <v>18</v>
      </c>
      <c r="W14" s="4" t="s">
        <v>37</v>
      </c>
      <c r="X14" s="4"/>
      <c r="Y14" s="1" t="s">
        <v>18</v>
      </c>
      <c r="Z14" s="4" t="s">
        <v>38</v>
      </c>
      <c r="AA14" s="4"/>
      <c r="AB14" s="1" t="s">
        <v>18</v>
      </c>
      <c r="AC14" s="4"/>
      <c r="AD14" s="4"/>
      <c r="AE14" s="2"/>
    </row>
    <row r="15" spans="1:37" x14ac:dyDescent="0.3">
      <c r="A15" t="s">
        <v>9</v>
      </c>
      <c r="B15">
        <v>19.47</v>
      </c>
      <c r="C15">
        <v>14.11</v>
      </c>
      <c r="D15">
        <f>_xlfn.STDEV.S(B15:C15)/AVERAGE(B15:C15)*100</f>
        <v>22.573510108158949</v>
      </c>
      <c r="E15">
        <v>16.73</v>
      </c>
      <c r="F15">
        <v>11.56</v>
      </c>
      <c r="G15">
        <f>_xlfn.STDEV.S(E15:F15)/AVERAGE(E15:F15)*100</f>
        <v>25.844765349837083</v>
      </c>
      <c r="H15">
        <v>14.37</v>
      </c>
      <c r="I15">
        <v>11.92</v>
      </c>
      <c r="J15">
        <f>_xlfn.STDEV.S(H15:I15)/AVERAGE(H15:I15)*100</f>
        <v>13.179243924739756</v>
      </c>
      <c r="K15">
        <v>3.6</v>
      </c>
      <c r="L15">
        <v>2.38</v>
      </c>
      <c r="M15">
        <f>_xlfn.STDEV.S(K15:L15)/AVERAGE(K15:L15)*100</f>
        <v>28.851848596909278</v>
      </c>
      <c r="N15">
        <v>1.31</v>
      </c>
      <c r="O15">
        <v>1.71</v>
      </c>
      <c r="P15">
        <f>_xlfn.STDEV.S(N15:O15)/AVERAGE(N15:O15)*100</f>
        <v>18.731305461895307</v>
      </c>
      <c r="Q15">
        <v>1.53</v>
      </c>
      <c r="R15">
        <v>1.21</v>
      </c>
      <c r="S15">
        <f>_xlfn.STDEV.S(Q15:R15)/AVERAGE(Q15:R15)*100</f>
        <v>16.516362772240402</v>
      </c>
      <c r="T15">
        <v>2.63</v>
      </c>
      <c r="U15">
        <v>1.3</v>
      </c>
      <c r="V15">
        <f>_xlfn.STDEV.S(T15:U15)/AVERAGE(T15:U15)*100</f>
        <v>47.860153637562789</v>
      </c>
      <c r="W15">
        <v>79.650000000000006</v>
      </c>
      <c r="X15">
        <v>81.38</v>
      </c>
      <c r="Y15">
        <f>_xlfn.STDEV.S(W15:X15)/AVERAGE(W15:X15)*100</f>
        <v>1.5193376780136869</v>
      </c>
      <c r="Z15">
        <v>0.14000000000000001</v>
      </c>
      <c r="AA15">
        <v>0.33</v>
      </c>
      <c r="AB15">
        <f>_xlfn.STDEV.S(Z15:AA15)/AVERAGE(Z15:AA15)*100</f>
        <v>57.170335500188919</v>
      </c>
    </row>
    <row r="16" spans="1:37" x14ac:dyDescent="0.3">
      <c r="A16" t="s">
        <v>10</v>
      </c>
      <c r="B16">
        <v>12.7</v>
      </c>
      <c r="C16">
        <v>20.5</v>
      </c>
      <c r="D16">
        <f t="shared" ref="D16:D22" si="12">_xlfn.STDEV.S(B16:C16)/AVERAGE(B16:C16)*100</f>
        <v>33.225499356958167</v>
      </c>
      <c r="E16">
        <v>23.08</v>
      </c>
      <c r="F16">
        <v>17.73</v>
      </c>
      <c r="G16">
        <f t="shared" ref="G16:G22" si="13">_xlfn.STDEV.S(E16:F16)/AVERAGE(E16:F16)*100</f>
        <v>18.539677918882678</v>
      </c>
      <c r="H16">
        <v>7.3</v>
      </c>
      <c r="I16">
        <v>11.2</v>
      </c>
      <c r="J16">
        <f t="shared" ref="J16:J22" si="14">_xlfn.STDEV.S(H16:I16)/AVERAGE(H16:I16)*100</f>
        <v>29.813150774351715</v>
      </c>
      <c r="K16">
        <v>16.059999999999999</v>
      </c>
      <c r="L16">
        <v>11.17</v>
      </c>
      <c r="M16">
        <f t="shared" ref="M16:M22" si="15">_xlfn.STDEV.S(K16:L16)/AVERAGE(K16:L16)*100</f>
        <v>25.396637238356423</v>
      </c>
      <c r="N16">
        <v>5.26</v>
      </c>
      <c r="O16">
        <v>5.42</v>
      </c>
      <c r="P16">
        <f t="shared" ref="P16:P22" si="16">_xlfn.STDEV.S(N16:O16)/AVERAGE(N16:O16)*100</f>
        <v>2.1186720035552007</v>
      </c>
      <c r="Q16">
        <v>6.19</v>
      </c>
      <c r="R16">
        <v>5.61</v>
      </c>
      <c r="S16">
        <f t="shared" ref="S16:S22" si="17">_xlfn.STDEV.S(Q16:R16)/AVERAGE(Q16:R16)*100</f>
        <v>6.9512192048847048</v>
      </c>
      <c r="T16">
        <v>1.07</v>
      </c>
      <c r="U16">
        <v>1.1000000000000001</v>
      </c>
      <c r="V16">
        <f t="shared" ref="V16:V22" si="18">_xlfn.STDEV.S(T16:U16)/AVERAGE(T16:U16)*100</f>
        <v>1.9551339571978288</v>
      </c>
      <c r="W16">
        <v>78.37</v>
      </c>
      <c r="X16">
        <v>76.42</v>
      </c>
      <c r="Y16">
        <f t="shared" ref="Y16:Y22" si="19">_xlfn.STDEV.S(W16:X16)/AVERAGE(W16:X16)*100</f>
        <v>1.7815856622698745</v>
      </c>
      <c r="Z16">
        <v>0.28000000000000003</v>
      </c>
      <c r="AA16">
        <v>0.43</v>
      </c>
      <c r="AB16">
        <f t="shared" ref="AB16:AB22" si="20">_xlfn.STDEV.S(Z16:AA16)/AVERAGE(Z16:AA16)*100</f>
        <v>29.877751317741424</v>
      </c>
    </row>
    <row r="17" spans="1:28" x14ac:dyDescent="0.3">
      <c r="A17" t="s">
        <v>11</v>
      </c>
      <c r="B17">
        <v>21.06</v>
      </c>
      <c r="C17">
        <v>26.8</v>
      </c>
      <c r="D17">
        <f t="shared" si="12"/>
        <v>16.96110707902541</v>
      </c>
      <c r="E17">
        <v>28.46</v>
      </c>
      <c r="F17">
        <v>29.73</v>
      </c>
      <c r="G17">
        <f t="shared" si="13"/>
        <v>3.0865289984771094</v>
      </c>
      <c r="H17">
        <v>20.2</v>
      </c>
      <c r="I17">
        <v>20.14</v>
      </c>
      <c r="J17">
        <f t="shared" si="14"/>
        <v>0.21034410942584009</v>
      </c>
      <c r="K17">
        <v>24.78</v>
      </c>
      <c r="L17">
        <v>22.27</v>
      </c>
      <c r="M17">
        <f t="shared" si="15"/>
        <v>7.5444761775907994</v>
      </c>
      <c r="N17">
        <v>22.42</v>
      </c>
      <c r="O17">
        <v>18.16</v>
      </c>
      <c r="P17">
        <f t="shared" si="16"/>
        <v>14.846105903670342</v>
      </c>
      <c r="Q17">
        <v>20.85</v>
      </c>
      <c r="R17">
        <v>20.92</v>
      </c>
      <c r="S17">
        <f t="shared" si="17"/>
        <v>0.23700011818558064</v>
      </c>
      <c r="T17">
        <v>3.58</v>
      </c>
      <c r="U17">
        <v>3.91</v>
      </c>
      <c r="V17">
        <f t="shared" si="18"/>
        <v>6.2308474710697128</v>
      </c>
      <c r="W17">
        <v>82.03</v>
      </c>
      <c r="X17">
        <v>82.9</v>
      </c>
      <c r="Y17">
        <f t="shared" si="19"/>
        <v>0.74599272374013159</v>
      </c>
      <c r="Z17">
        <v>1.25</v>
      </c>
      <c r="AA17">
        <v>1.29</v>
      </c>
      <c r="AB17">
        <f t="shared" si="20"/>
        <v>2.2271079722410962</v>
      </c>
    </row>
    <row r="18" spans="1:28" x14ac:dyDescent="0.3">
      <c r="A18" t="s">
        <v>12</v>
      </c>
      <c r="B18">
        <v>44.29</v>
      </c>
      <c r="C18">
        <v>53.82</v>
      </c>
      <c r="D18">
        <f t="shared" si="12"/>
        <v>13.737086178183262</v>
      </c>
      <c r="E18">
        <v>43.77</v>
      </c>
      <c r="F18">
        <v>40.01</v>
      </c>
      <c r="G18">
        <f t="shared" si="13"/>
        <v>6.3469121443337846</v>
      </c>
      <c r="H18">
        <v>23.03</v>
      </c>
      <c r="I18">
        <v>27.36</v>
      </c>
      <c r="J18">
        <f t="shared" si="14"/>
        <v>12.152301498462986</v>
      </c>
      <c r="K18">
        <v>60.7</v>
      </c>
      <c r="L18">
        <v>52.95</v>
      </c>
      <c r="M18">
        <f t="shared" si="15"/>
        <v>9.6437792418754835</v>
      </c>
      <c r="N18">
        <v>41.15</v>
      </c>
      <c r="O18">
        <v>41.75</v>
      </c>
      <c r="P18">
        <f t="shared" si="16"/>
        <v>1.0235562574473569</v>
      </c>
      <c r="Q18">
        <v>59.15</v>
      </c>
      <c r="R18">
        <v>55.77</v>
      </c>
      <c r="S18">
        <f t="shared" si="17"/>
        <v>4.1594516540385094</v>
      </c>
      <c r="T18">
        <v>51.36</v>
      </c>
      <c r="U18">
        <v>48.09</v>
      </c>
      <c r="V18">
        <f t="shared" si="18"/>
        <v>4.6500536440020266</v>
      </c>
      <c r="W18">
        <v>82.44</v>
      </c>
      <c r="X18">
        <v>79.739999999999995</v>
      </c>
      <c r="Y18">
        <f t="shared" si="19"/>
        <v>2.3544065966255769</v>
      </c>
      <c r="Z18">
        <v>0.74</v>
      </c>
      <c r="AA18">
        <v>0.1</v>
      </c>
      <c r="AB18">
        <f t="shared" si="20"/>
        <v>107.74960475223583</v>
      </c>
    </row>
    <row r="19" spans="1:28" x14ac:dyDescent="0.3">
      <c r="A19" t="s">
        <v>13</v>
      </c>
      <c r="B19">
        <v>64.48</v>
      </c>
      <c r="C19">
        <v>64.47</v>
      </c>
      <c r="D19">
        <f t="shared" si="12"/>
        <v>1.0967146664395647E-2</v>
      </c>
      <c r="E19">
        <v>64.61</v>
      </c>
      <c r="F19">
        <v>69.819999999999993</v>
      </c>
      <c r="G19">
        <f t="shared" si="13"/>
        <v>5.4809586104023031</v>
      </c>
      <c r="H19">
        <v>53.88</v>
      </c>
      <c r="I19">
        <v>58.11</v>
      </c>
      <c r="J19">
        <f t="shared" si="14"/>
        <v>5.3416585131156236</v>
      </c>
      <c r="K19">
        <v>74.69</v>
      </c>
      <c r="L19">
        <v>78.03</v>
      </c>
      <c r="M19">
        <f t="shared" si="15"/>
        <v>3.092897654744724</v>
      </c>
      <c r="N19">
        <v>74.09</v>
      </c>
      <c r="O19">
        <v>67.290000000000006</v>
      </c>
      <c r="P19">
        <f t="shared" si="16"/>
        <v>6.8019891244426658</v>
      </c>
      <c r="Q19">
        <v>73.17</v>
      </c>
      <c r="R19">
        <v>73.069999999999993</v>
      </c>
      <c r="S19">
        <f t="shared" si="17"/>
        <v>9.6704975545214414E-2</v>
      </c>
      <c r="T19">
        <v>69.36</v>
      </c>
      <c r="U19">
        <v>70.540000000000006</v>
      </c>
      <c r="V19">
        <f t="shared" si="18"/>
        <v>1.1928320254469347</v>
      </c>
      <c r="W19">
        <v>81.44</v>
      </c>
      <c r="X19">
        <v>82.76</v>
      </c>
      <c r="Y19">
        <f t="shared" si="19"/>
        <v>1.1368830099467089</v>
      </c>
      <c r="Z19">
        <v>0.18</v>
      </c>
      <c r="AA19">
        <v>0</v>
      </c>
      <c r="AB19">
        <f t="shared" si="20"/>
        <v>141.42135623730948</v>
      </c>
    </row>
    <row r="20" spans="1:28" x14ac:dyDescent="0.3">
      <c r="A20" t="s">
        <v>14</v>
      </c>
      <c r="B20">
        <v>77.62</v>
      </c>
      <c r="C20">
        <v>75.349999999999994</v>
      </c>
      <c r="D20">
        <f t="shared" si="12"/>
        <v>2.0986237736725766</v>
      </c>
      <c r="E20">
        <v>81.260000000000005</v>
      </c>
      <c r="F20">
        <v>80.489999999999995</v>
      </c>
      <c r="G20">
        <f t="shared" si="13"/>
        <v>0.67322685813125049</v>
      </c>
      <c r="H20">
        <v>77.099999999999994</v>
      </c>
      <c r="I20">
        <v>80.3</v>
      </c>
      <c r="J20">
        <f t="shared" si="14"/>
        <v>2.8751482843671594</v>
      </c>
      <c r="K20">
        <v>84.88</v>
      </c>
      <c r="L20">
        <v>87.7</v>
      </c>
      <c r="M20">
        <f t="shared" si="15"/>
        <v>2.3108600335451031</v>
      </c>
      <c r="N20">
        <v>83.07</v>
      </c>
      <c r="O20">
        <v>82.31</v>
      </c>
      <c r="P20">
        <f t="shared" si="16"/>
        <v>0.64989860164683722</v>
      </c>
      <c r="Q20">
        <v>84.26</v>
      </c>
      <c r="R20">
        <v>81.28</v>
      </c>
      <c r="S20">
        <f t="shared" si="17"/>
        <v>2.5458236171752016</v>
      </c>
      <c r="T20">
        <v>74.17</v>
      </c>
      <c r="U20">
        <v>71.19</v>
      </c>
      <c r="V20">
        <f t="shared" si="18"/>
        <v>2.899254551370273</v>
      </c>
      <c r="W20">
        <v>81.52</v>
      </c>
      <c r="X20">
        <v>84.54</v>
      </c>
      <c r="Y20">
        <f t="shared" si="19"/>
        <v>2.5719167519973274</v>
      </c>
      <c r="Z20">
        <v>0.34</v>
      </c>
      <c r="AA20">
        <v>0.34</v>
      </c>
      <c r="AB20">
        <f t="shared" si="20"/>
        <v>0</v>
      </c>
    </row>
    <row r="21" spans="1:28" x14ac:dyDescent="0.3">
      <c r="A21" t="s">
        <v>15</v>
      </c>
      <c r="B21">
        <v>78.349999999999994</v>
      </c>
      <c r="C21">
        <v>81.510000000000005</v>
      </c>
      <c r="D21">
        <f t="shared" si="12"/>
        <v>2.7955178638177127</v>
      </c>
      <c r="E21">
        <v>85.3</v>
      </c>
      <c r="F21">
        <v>85.84</v>
      </c>
      <c r="G21">
        <f t="shared" si="13"/>
        <v>0.44622842332679685</v>
      </c>
      <c r="H21">
        <v>88.51</v>
      </c>
      <c r="I21">
        <v>80.709999999999994</v>
      </c>
      <c r="J21">
        <f t="shared" si="14"/>
        <v>6.5186536972640097</v>
      </c>
      <c r="K21">
        <v>88.07</v>
      </c>
      <c r="L21">
        <v>84.87</v>
      </c>
      <c r="M21">
        <f t="shared" si="15"/>
        <v>2.6167939167305936</v>
      </c>
      <c r="N21">
        <v>87.66</v>
      </c>
      <c r="O21">
        <v>88.55</v>
      </c>
      <c r="P21">
        <f t="shared" si="16"/>
        <v>0.71428980790650665</v>
      </c>
      <c r="Q21">
        <v>89.34</v>
      </c>
      <c r="R21">
        <v>85.67</v>
      </c>
      <c r="S21">
        <f t="shared" si="17"/>
        <v>2.965638405753535</v>
      </c>
      <c r="T21">
        <v>81.13</v>
      </c>
      <c r="U21">
        <v>81.45</v>
      </c>
      <c r="V21">
        <f t="shared" si="18"/>
        <v>0.27835425019030685</v>
      </c>
      <c r="W21">
        <v>83.98</v>
      </c>
      <c r="X21">
        <v>84.53</v>
      </c>
      <c r="Y21">
        <f t="shared" si="19"/>
        <v>0.46158534170387416</v>
      </c>
      <c r="Z21">
        <v>0.22</v>
      </c>
      <c r="AA21">
        <v>1.3</v>
      </c>
      <c r="AB21">
        <f t="shared" si="20"/>
        <v>100.48359522124623</v>
      </c>
    </row>
    <row r="22" spans="1:28" x14ac:dyDescent="0.3">
      <c r="A22" t="s">
        <v>16</v>
      </c>
      <c r="B22">
        <v>75.510000000000005</v>
      </c>
      <c r="C22">
        <v>74.790000000000006</v>
      </c>
      <c r="D22">
        <f t="shared" si="12"/>
        <v>0.67746757478950548</v>
      </c>
      <c r="E22">
        <v>77.83</v>
      </c>
      <c r="F22">
        <v>80.69</v>
      </c>
      <c r="G22">
        <f t="shared" si="13"/>
        <v>2.5515081935320794</v>
      </c>
      <c r="H22">
        <v>83.32</v>
      </c>
      <c r="I22">
        <v>81.38</v>
      </c>
      <c r="J22">
        <f t="shared" si="14"/>
        <v>1.6658010388608386</v>
      </c>
      <c r="K22">
        <v>83.02</v>
      </c>
      <c r="L22">
        <v>82.24</v>
      </c>
      <c r="M22">
        <f t="shared" si="15"/>
        <v>0.66748552502179348</v>
      </c>
      <c r="N22">
        <v>85.25</v>
      </c>
      <c r="O22">
        <v>81.06</v>
      </c>
      <c r="P22">
        <f t="shared" si="16"/>
        <v>3.5629576251237234</v>
      </c>
      <c r="Q22">
        <v>87.01</v>
      </c>
      <c r="R22">
        <v>81.650000000000006</v>
      </c>
      <c r="S22">
        <f t="shared" si="17"/>
        <v>4.4943582914264129</v>
      </c>
      <c r="T22">
        <v>78.209999999999994</v>
      </c>
      <c r="U22">
        <v>78.36</v>
      </c>
      <c r="V22">
        <f t="shared" si="18"/>
        <v>0.13548702456152029</v>
      </c>
      <c r="W22">
        <v>81.36</v>
      </c>
      <c r="X22">
        <v>80.13</v>
      </c>
      <c r="Y22">
        <f t="shared" si="19"/>
        <v>1.0771457562195261</v>
      </c>
      <c r="Z22">
        <v>1.26</v>
      </c>
      <c r="AA22">
        <v>0.21</v>
      </c>
      <c r="AB22">
        <f t="shared" si="20"/>
        <v>101.01525445522111</v>
      </c>
    </row>
  </sheetData>
  <mergeCells count="22">
    <mergeCell ref="T14:U14"/>
    <mergeCell ref="AC14:AD14"/>
    <mergeCell ref="W14:X14"/>
    <mergeCell ref="Z14:AA14"/>
    <mergeCell ref="B14:C14"/>
    <mergeCell ref="E14:F14"/>
    <mergeCell ref="H14:I14"/>
    <mergeCell ref="K14:L14"/>
    <mergeCell ref="N14:O14"/>
    <mergeCell ref="Q14:R14"/>
    <mergeCell ref="AI4:AJ4"/>
    <mergeCell ref="B4:C4"/>
    <mergeCell ref="E4:F4"/>
    <mergeCell ref="H4:I4"/>
    <mergeCell ref="K4:L4"/>
    <mergeCell ref="N4:O4"/>
    <mergeCell ref="Q4:R4"/>
    <mergeCell ref="T4:U4"/>
    <mergeCell ref="AC4:AD4"/>
    <mergeCell ref="W4:X4"/>
    <mergeCell ref="Z4:AA4"/>
    <mergeCell ref="AF4:AG4"/>
  </mergeCells>
  <conditionalFormatting sqref="B15:C22 B5:C13 AI5:AJ12 AF5:AG12 AC5:AD12 AC15:AJ22 Z5:AA12 Z15:AA22 Z13:AJ13 W5:X13 W15:X22 T5:U13 T15:U22 Q5:R13 Q15:R22 N5:O13 N15:O22 K5:L13 K15:L22 H5:I13 H15:I22 E5:F13 E15: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:AK12">
    <cfRule type="cellIs" dxfId="83" priority="49" operator="greaterThan">
      <formula>20</formula>
    </cfRule>
  </conditionalFormatting>
  <conditionalFormatting sqref="AK5:AK12">
    <cfRule type="cellIs" dxfId="82" priority="50" operator="greaterThan">
      <formula>20</formula>
    </cfRule>
  </conditionalFormatting>
  <conditionalFormatting sqref="AH5:AH12">
    <cfRule type="cellIs" dxfId="81" priority="47" operator="greaterThan">
      <formula>20</formula>
    </cfRule>
  </conditionalFormatting>
  <conditionalFormatting sqref="AH5:AH12">
    <cfRule type="cellIs" dxfId="80" priority="48" operator="greaterThan">
      <formula>20</formula>
    </cfRule>
  </conditionalFormatting>
  <conditionalFormatting sqref="AE5:AE12">
    <cfRule type="cellIs" dxfId="79" priority="45" operator="greaterThan">
      <formula>20</formula>
    </cfRule>
  </conditionalFormatting>
  <conditionalFormatting sqref="AE5:AE12">
    <cfRule type="cellIs" dxfId="78" priority="46" operator="greaterThan">
      <formula>20</formula>
    </cfRule>
  </conditionalFormatting>
  <conditionalFormatting sqref="AB5:AB12">
    <cfRule type="cellIs" dxfId="77" priority="43" operator="greaterThan">
      <formula>20</formula>
    </cfRule>
  </conditionalFormatting>
  <conditionalFormatting sqref="AB5:AB12">
    <cfRule type="cellIs" dxfId="76" priority="44" operator="greaterThan">
      <formula>20</formula>
    </cfRule>
  </conditionalFormatting>
  <conditionalFormatting sqref="AB15:AB22">
    <cfRule type="cellIs" dxfId="75" priority="41" operator="greaterThan">
      <formula>20</formula>
    </cfRule>
  </conditionalFormatting>
  <conditionalFormatting sqref="AB15:AB22">
    <cfRule type="cellIs" dxfId="74" priority="42" operator="greaterThan">
      <formula>20</formula>
    </cfRule>
  </conditionalFormatting>
  <conditionalFormatting sqref="Y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73" priority="38" operator="greaterThan">
      <formula>20</formula>
    </cfRule>
  </conditionalFormatting>
  <conditionalFormatting sqref="Y5:Y12">
    <cfRule type="cellIs" dxfId="72" priority="39" operator="greaterThan">
      <formula>20</formula>
    </cfRule>
  </conditionalFormatting>
  <conditionalFormatting sqref="Y15:Y22">
    <cfRule type="cellIs" dxfId="71" priority="36" operator="greaterThan">
      <formula>20</formula>
    </cfRule>
  </conditionalFormatting>
  <conditionalFormatting sqref="Y15:Y22">
    <cfRule type="cellIs" dxfId="70" priority="37" operator="greaterThan">
      <formula>20</formula>
    </cfRule>
  </conditionalFormatting>
  <conditionalFormatting sqref="V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69" priority="33" operator="greaterThan">
      <formula>20</formula>
    </cfRule>
  </conditionalFormatting>
  <conditionalFormatting sqref="V5:V12">
    <cfRule type="cellIs" dxfId="68" priority="34" operator="greaterThan">
      <formula>20</formula>
    </cfRule>
  </conditionalFormatting>
  <conditionalFormatting sqref="V15:V22">
    <cfRule type="cellIs" dxfId="67" priority="31" operator="greaterThan">
      <formula>20</formula>
    </cfRule>
  </conditionalFormatting>
  <conditionalFormatting sqref="V15:V22">
    <cfRule type="cellIs" dxfId="66" priority="32" operator="greaterThan">
      <formula>20</formula>
    </cfRule>
  </conditionalFormatting>
  <conditionalFormatting sqref="S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65" priority="28" operator="greaterThan">
      <formula>20</formula>
    </cfRule>
  </conditionalFormatting>
  <conditionalFormatting sqref="S5:S12">
    <cfRule type="cellIs" dxfId="64" priority="29" operator="greaterThan">
      <formula>20</formula>
    </cfRule>
  </conditionalFormatting>
  <conditionalFormatting sqref="S15:S22">
    <cfRule type="cellIs" dxfId="63" priority="26" operator="greaterThan">
      <formula>20</formula>
    </cfRule>
  </conditionalFormatting>
  <conditionalFormatting sqref="S15:S22">
    <cfRule type="cellIs" dxfId="62" priority="27" operator="greaterThan">
      <formula>20</formula>
    </cfRule>
  </conditionalFormatting>
  <conditionalFormatting sqref="P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61" priority="23" operator="greaterThan">
      <formula>20</formula>
    </cfRule>
  </conditionalFormatting>
  <conditionalFormatting sqref="P5:P12">
    <cfRule type="cellIs" dxfId="60" priority="24" operator="greaterThan">
      <formula>20</formula>
    </cfRule>
  </conditionalFormatting>
  <conditionalFormatting sqref="P15:P22">
    <cfRule type="cellIs" dxfId="59" priority="21" operator="greaterThan">
      <formula>20</formula>
    </cfRule>
  </conditionalFormatting>
  <conditionalFormatting sqref="P15:P22">
    <cfRule type="cellIs" dxfId="58" priority="22" operator="greaterThan">
      <formula>20</formula>
    </cfRule>
  </conditionalFormatting>
  <conditionalFormatting sqref="M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57" priority="18" operator="greaterThan">
      <formula>20</formula>
    </cfRule>
  </conditionalFormatting>
  <conditionalFormatting sqref="M5:M12">
    <cfRule type="cellIs" dxfId="56" priority="19" operator="greaterThan">
      <formula>20</formula>
    </cfRule>
  </conditionalFormatting>
  <conditionalFormatting sqref="M15:M22">
    <cfRule type="cellIs" dxfId="55" priority="16" operator="greaterThan">
      <formula>20</formula>
    </cfRule>
  </conditionalFormatting>
  <conditionalFormatting sqref="M15:M22">
    <cfRule type="cellIs" dxfId="54" priority="17" operator="greaterThan">
      <formula>20</formula>
    </cfRule>
  </conditionalFormatting>
  <conditionalFormatting sqref="J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53" priority="13" operator="greaterThan">
      <formula>20</formula>
    </cfRule>
  </conditionalFormatting>
  <conditionalFormatting sqref="J5:J12">
    <cfRule type="cellIs" dxfId="52" priority="14" operator="greaterThan">
      <formula>20</formula>
    </cfRule>
  </conditionalFormatting>
  <conditionalFormatting sqref="J15:J22">
    <cfRule type="cellIs" dxfId="51" priority="11" operator="greaterThan">
      <formula>20</formula>
    </cfRule>
  </conditionalFormatting>
  <conditionalFormatting sqref="J15:J22">
    <cfRule type="cellIs" dxfId="50" priority="12" operator="greaterThan">
      <formula>20</formula>
    </cfRule>
  </conditionalFormatting>
  <conditionalFormatting sqref="G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49" priority="8" operator="greaterThan">
      <formula>20</formula>
    </cfRule>
  </conditionalFormatting>
  <conditionalFormatting sqref="G5:G12">
    <cfRule type="cellIs" dxfId="48" priority="9" operator="greaterThan">
      <formula>20</formula>
    </cfRule>
  </conditionalFormatting>
  <conditionalFormatting sqref="G15:G22">
    <cfRule type="cellIs" dxfId="47" priority="6" operator="greaterThan">
      <formula>20</formula>
    </cfRule>
  </conditionalFormatting>
  <conditionalFormatting sqref="G15:G22">
    <cfRule type="cellIs" dxfId="46" priority="7" operator="greaterThan">
      <formula>20</formula>
    </cfRule>
  </conditionalFormatting>
  <conditionalFormatting sqref="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45" priority="3" operator="greaterThan">
      <formula>20</formula>
    </cfRule>
  </conditionalFormatting>
  <conditionalFormatting sqref="D5:D12">
    <cfRule type="cellIs" dxfId="44" priority="4" operator="greaterThan">
      <formula>20</formula>
    </cfRule>
  </conditionalFormatting>
  <conditionalFormatting sqref="D15:D22">
    <cfRule type="cellIs" dxfId="43" priority="1" operator="greaterThan">
      <formula>20</formula>
    </cfRule>
  </conditionalFormatting>
  <conditionalFormatting sqref="D15:D22">
    <cfRule type="cellIs" dxfId="42" priority="2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"/>
  <sheetViews>
    <sheetView topLeftCell="L1" zoomScale="80" zoomScaleNormal="80" workbookViewId="0">
      <selection activeCell="Y20" sqref="Y20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3" t="s">
        <v>17</v>
      </c>
      <c r="C4" s="3"/>
      <c r="D4" s="1" t="s">
        <v>18</v>
      </c>
      <c r="E4" s="3" t="s">
        <v>19</v>
      </c>
      <c r="F4" s="3"/>
      <c r="G4" s="1" t="s">
        <v>18</v>
      </c>
      <c r="H4" s="3" t="s">
        <v>20</v>
      </c>
      <c r="I4" s="3"/>
      <c r="J4" s="1" t="s">
        <v>18</v>
      </c>
      <c r="K4" s="3" t="s">
        <v>21</v>
      </c>
      <c r="L4" s="3"/>
      <c r="M4" s="1" t="s">
        <v>18</v>
      </c>
      <c r="N4" s="3" t="s">
        <v>22</v>
      </c>
      <c r="O4" s="3"/>
      <c r="P4" s="1" t="s">
        <v>18</v>
      </c>
      <c r="Q4" s="3" t="s">
        <v>23</v>
      </c>
      <c r="R4" s="3"/>
      <c r="S4" s="1" t="s">
        <v>18</v>
      </c>
      <c r="T4" s="3" t="s">
        <v>24</v>
      </c>
      <c r="U4" s="3"/>
      <c r="V4" s="1" t="s">
        <v>18</v>
      </c>
      <c r="W4" s="3" t="s">
        <v>25</v>
      </c>
      <c r="X4" s="3"/>
      <c r="Y4" s="1" t="s">
        <v>18</v>
      </c>
      <c r="Z4" s="3" t="s">
        <v>26</v>
      </c>
      <c r="AA4" s="3"/>
      <c r="AB4" s="1" t="s">
        <v>18</v>
      </c>
      <c r="AC4" s="3" t="s">
        <v>27</v>
      </c>
      <c r="AD4" s="3"/>
      <c r="AE4" s="1" t="s">
        <v>18</v>
      </c>
      <c r="AF4" s="3" t="s">
        <v>28</v>
      </c>
      <c r="AG4" s="3"/>
      <c r="AH4" s="1" t="s">
        <v>18</v>
      </c>
      <c r="AI4" s="3" t="s">
        <v>29</v>
      </c>
      <c r="AJ4" s="3"/>
      <c r="AK4" s="1" t="s">
        <v>18</v>
      </c>
    </row>
    <row r="5" spans="1:37" x14ac:dyDescent="0.3">
      <c r="A5" t="s">
        <v>1</v>
      </c>
      <c r="B5">
        <v>1.18</v>
      </c>
      <c r="C5">
        <v>3.73</v>
      </c>
      <c r="D5">
        <f>_xlfn.STDEV.S(B5:C5)/AVERAGE(B5:C5)*100</f>
        <v>73.446936538724898</v>
      </c>
      <c r="E5">
        <v>9.5399999999999991</v>
      </c>
      <c r="F5">
        <v>9.1</v>
      </c>
      <c r="G5">
        <f>_xlfn.STDEV.S(E5:F5)/AVERAGE(E5:F5)*100</f>
        <v>3.3382723575330528</v>
      </c>
      <c r="H5">
        <v>5.23</v>
      </c>
      <c r="I5">
        <v>6.07</v>
      </c>
      <c r="J5">
        <f>_xlfn.STDEV.S(H5:I5)/AVERAGE(H5:I5)*100</f>
        <v>10.512737985782298</v>
      </c>
      <c r="K5">
        <v>11.41</v>
      </c>
      <c r="L5">
        <v>9.93</v>
      </c>
      <c r="M5">
        <f>_xlfn.STDEV.S(K5:L5)/AVERAGE(K5:L5)*100</f>
        <v>9.8080415759708597</v>
      </c>
      <c r="N5">
        <v>8.7200000000000006</v>
      </c>
      <c r="O5">
        <v>4.7</v>
      </c>
      <c r="P5">
        <f>_xlfn.STDEV.S(N5:O5)/AVERAGE(N5:O5)*100</f>
        <v>42.363178246943654</v>
      </c>
      <c r="Q5">
        <v>2.0499999999999998</v>
      </c>
      <c r="R5">
        <v>3.72</v>
      </c>
      <c r="S5">
        <f>_xlfn.STDEV.S(Q5:R5)/AVERAGE(Q5:R5)*100</f>
        <v>40.931311077349584</v>
      </c>
      <c r="T5">
        <v>6.21</v>
      </c>
      <c r="U5">
        <v>7.44</v>
      </c>
      <c r="V5">
        <f>_xlfn.STDEV.S(T5:U5)/AVERAGE(T5:U5)*100</f>
        <v>12.743462869735586</v>
      </c>
      <c r="W5">
        <v>1.06</v>
      </c>
      <c r="X5">
        <v>1.47</v>
      </c>
      <c r="Y5">
        <f>_xlfn.STDEV.S(W5:X5)/AVERAGE(W5:X5)*100</f>
        <v>22.918085398140995</v>
      </c>
      <c r="Z5">
        <v>11.24</v>
      </c>
      <c r="AA5">
        <v>10.14</v>
      </c>
      <c r="AB5">
        <f>_xlfn.STDEV.S(Z5:AA5)/AVERAGE(Z5:AA5)*100</f>
        <v>7.2761221637530573</v>
      </c>
      <c r="AC5">
        <v>36.81</v>
      </c>
      <c r="AD5">
        <v>25.62</v>
      </c>
      <c r="AE5">
        <f>_xlfn.STDEV.S(AC5:AD5)/AVERAGE(AC5:AD5)*100</f>
        <v>25.348469907023723</v>
      </c>
      <c r="AF5">
        <v>15.48</v>
      </c>
      <c r="AG5">
        <v>9.5</v>
      </c>
      <c r="AH5">
        <f>_xlfn.STDEV.S(AF5:AG5)/AVERAGE(AF5:AG5)*100</f>
        <v>33.855072469940382</v>
      </c>
      <c r="AI5">
        <v>0.62</v>
      </c>
      <c r="AJ5">
        <v>6.89</v>
      </c>
      <c r="AK5">
        <f>_xlfn.STDEV.S(AI5:AJ5)/AVERAGE(AI5:AJ5)*100</f>
        <v>118.07082604632897</v>
      </c>
    </row>
    <row r="6" spans="1:37" x14ac:dyDescent="0.3">
      <c r="A6" t="s">
        <v>2</v>
      </c>
      <c r="B6">
        <v>15.86</v>
      </c>
      <c r="C6">
        <v>18.8</v>
      </c>
      <c r="D6">
        <f t="shared" ref="D6:D12" si="0">_xlfn.STDEV.S(B6:C6)/AVERAGE(B6:C6)*100</f>
        <v>11.995925774313045</v>
      </c>
      <c r="E6">
        <v>38.04</v>
      </c>
      <c r="F6">
        <v>39.96</v>
      </c>
      <c r="G6">
        <f t="shared" ref="G6:G12" si="1">_xlfn.STDEV.S(E6:F6)/AVERAGE(E6:F6)*100</f>
        <v>3.4811410766106983</v>
      </c>
      <c r="H6">
        <v>20.3</v>
      </c>
      <c r="I6">
        <v>18.2</v>
      </c>
      <c r="J6">
        <f t="shared" ref="J6:J12" si="2">_xlfn.STDEV.S(H6:I6)/AVERAGE(H6:I6)*100</f>
        <v>7.7138921583987052</v>
      </c>
      <c r="K6">
        <v>28.4</v>
      </c>
      <c r="L6">
        <v>28.19</v>
      </c>
      <c r="M6">
        <f t="shared" ref="M6:M12" si="3">_xlfn.STDEV.S(K6:L6)/AVERAGE(K6:L6)*100</f>
        <v>0.52480093320082366</v>
      </c>
      <c r="N6">
        <v>12.76</v>
      </c>
      <c r="O6">
        <v>12.93</v>
      </c>
      <c r="P6">
        <f t="shared" ref="P6:P12" si="4">_xlfn.STDEV.S(N6:O6)/AVERAGE(N6:O6)*100</f>
        <v>0.93583614481676169</v>
      </c>
      <c r="Q6">
        <v>16.39</v>
      </c>
      <c r="R6">
        <v>13.08</v>
      </c>
      <c r="S6">
        <f t="shared" ref="S6:S12" si="5">_xlfn.STDEV.S(Q6:R6)/AVERAGE(Q6:R6)*100</f>
        <v>15.884108895334212</v>
      </c>
      <c r="T6">
        <v>20.86</v>
      </c>
      <c r="U6">
        <v>14.83</v>
      </c>
      <c r="V6">
        <f t="shared" ref="V6:V12" si="6">_xlfn.STDEV.S(T6:U6)/AVERAGE(T6:U6)*100</f>
        <v>23.893829591229419</v>
      </c>
      <c r="W6">
        <v>17.309999999999999</v>
      </c>
      <c r="X6">
        <v>6.76</v>
      </c>
      <c r="Y6">
        <f t="shared" ref="Y6:Y12" si="7">_xlfn.STDEV.S(W6:X6)/AVERAGE(W6:X6)*100</f>
        <v>61.985679613777059</v>
      </c>
      <c r="Z6">
        <v>26.37</v>
      </c>
      <c r="AA6">
        <v>27.48</v>
      </c>
      <c r="AB6">
        <f t="shared" ref="AB6:AB12" si="8">_xlfn.STDEV.S(Z6:AA6)/AVERAGE(Z6:AA6)*100</f>
        <v>2.915092022718913</v>
      </c>
      <c r="AC6">
        <v>46.7</v>
      </c>
      <c r="AD6">
        <v>54.9</v>
      </c>
      <c r="AE6">
        <f t="shared" ref="AE6:AE12" si="9">_xlfn.STDEV.S(AC6:AD6)/AVERAGE(AC6:AD6)*100</f>
        <v>11.413928357735603</v>
      </c>
      <c r="AF6">
        <v>29.8</v>
      </c>
      <c r="AG6">
        <v>27.95</v>
      </c>
      <c r="AH6">
        <f t="shared" ref="AH6:AH12" si="10">_xlfn.STDEV.S(AF6:AG6)/AVERAGE(AF6:AG6)*100</f>
        <v>4.5303811089008272</v>
      </c>
      <c r="AI6">
        <v>10.44</v>
      </c>
      <c r="AJ6">
        <v>22.18</v>
      </c>
      <c r="AK6">
        <f t="shared" ref="AK6:AK12" si="11">_xlfn.STDEV.S(AI6:AJ6)/AVERAGE(AI6:AJ6)*100</f>
        <v>50.897814905763816</v>
      </c>
    </row>
    <row r="7" spans="1:37" x14ac:dyDescent="0.3">
      <c r="A7" t="s">
        <v>3</v>
      </c>
      <c r="B7">
        <v>56.23</v>
      </c>
      <c r="C7">
        <v>53.59</v>
      </c>
      <c r="D7">
        <f t="shared" si="0"/>
        <v>3.3996756553132048</v>
      </c>
      <c r="E7">
        <v>68.08</v>
      </c>
      <c r="F7">
        <v>65.150000000000006</v>
      </c>
      <c r="G7">
        <f t="shared" si="1"/>
        <v>3.1101446654305769</v>
      </c>
      <c r="H7">
        <v>54.32</v>
      </c>
      <c r="I7">
        <v>53.49</v>
      </c>
      <c r="J7">
        <f t="shared" si="2"/>
        <v>1.0887647312583864</v>
      </c>
      <c r="K7">
        <v>58.15</v>
      </c>
      <c r="L7">
        <v>61.08</v>
      </c>
      <c r="M7">
        <f t="shared" si="3"/>
        <v>3.4753382015878289</v>
      </c>
      <c r="N7">
        <v>34.39</v>
      </c>
      <c r="O7">
        <v>39.229999999999997</v>
      </c>
      <c r="P7">
        <f t="shared" si="4"/>
        <v>9.2974648762371306</v>
      </c>
      <c r="Q7">
        <v>53</v>
      </c>
      <c r="R7">
        <v>50.49</v>
      </c>
      <c r="S7">
        <f t="shared" si="5"/>
        <v>3.4299700855700701</v>
      </c>
      <c r="T7">
        <v>46.61</v>
      </c>
      <c r="U7">
        <v>51.65</v>
      </c>
      <c r="V7">
        <f t="shared" si="6"/>
        <v>7.2538534035827382</v>
      </c>
      <c r="W7">
        <v>26.86</v>
      </c>
      <c r="X7">
        <v>22.1</v>
      </c>
      <c r="Y7">
        <f t="shared" si="7"/>
        <v>13.749298523071751</v>
      </c>
      <c r="Z7">
        <v>58.89</v>
      </c>
      <c r="AA7">
        <v>51.31</v>
      </c>
      <c r="AB7">
        <f t="shared" si="8"/>
        <v>9.7275306740363501</v>
      </c>
      <c r="AC7">
        <v>71.91</v>
      </c>
      <c r="AD7">
        <v>71.42</v>
      </c>
      <c r="AE7">
        <f t="shared" si="9"/>
        <v>0.4834749498100952</v>
      </c>
      <c r="AF7">
        <v>50.24</v>
      </c>
      <c r="AG7">
        <v>39.17</v>
      </c>
      <c r="AH7">
        <f t="shared" si="10"/>
        <v>17.509612051750668</v>
      </c>
      <c r="AI7">
        <v>34.369999999999997</v>
      </c>
      <c r="AJ7">
        <v>24.94</v>
      </c>
      <c r="AK7">
        <f t="shared" si="11"/>
        <v>22.485304153057239</v>
      </c>
    </row>
    <row r="8" spans="1:37" x14ac:dyDescent="0.3">
      <c r="A8" t="s">
        <v>4</v>
      </c>
      <c r="B8">
        <v>78.23</v>
      </c>
      <c r="C8">
        <v>75.25</v>
      </c>
      <c r="D8">
        <f t="shared" si="0"/>
        <v>2.7458668333801333</v>
      </c>
      <c r="E8">
        <v>80.569999999999993</v>
      </c>
      <c r="F8">
        <v>82.14</v>
      </c>
      <c r="G8">
        <f t="shared" si="1"/>
        <v>1.3645844096403232</v>
      </c>
      <c r="H8">
        <v>80.72</v>
      </c>
      <c r="I8">
        <v>78.34</v>
      </c>
      <c r="J8">
        <f t="shared" si="2"/>
        <v>2.1160746123776937</v>
      </c>
      <c r="K8">
        <v>77.930000000000007</v>
      </c>
      <c r="L8">
        <v>75.8</v>
      </c>
      <c r="M8">
        <f t="shared" si="3"/>
        <v>1.9594580679468585</v>
      </c>
      <c r="N8">
        <v>67.38</v>
      </c>
      <c r="O8">
        <v>66.42</v>
      </c>
      <c r="P8">
        <f t="shared" si="4"/>
        <v>1.0146823765905548</v>
      </c>
      <c r="Q8">
        <v>82.96</v>
      </c>
      <c r="R8">
        <v>74.59</v>
      </c>
      <c r="S8">
        <f t="shared" si="5"/>
        <v>7.5131498045463614</v>
      </c>
      <c r="T8">
        <v>70.83</v>
      </c>
      <c r="U8">
        <v>76</v>
      </c>
      <c r="V8">
        <f t="shared" si="6"/>
        <v>4.9795573911795312</v>
      </c>
      <c r="W8">
        <v>55.38</v>
      </c>
      <c r="X8">
        <v>55.47</v>
      </c>
      <c r="Y8">
        <f t="shared" si="7"/>
        <v>0.11482112820349422</v>
      </c>
      <c r="Z8">
        <v>79.73</v>
      </c>
      <c r="AA8">
        <v>72.209999999999994</v>
      </c>
      <c r="AB8">
        <f t="shared" si="8"/>
        <v>6.9993984395456694</v>
      </c>
      <c r="AC8">
        <v>78.33</v>
      </c>
      <c r="AD8">
        <v>80</v>
      </c>
      <c r="AE8">
        <f t="shared" si="9"/>
        <v>1.4916545500935208</v>
      </c>
      <c r="AF8">
        <v>65.62</v>
      </c>
      <c r="AG8">
        <v>62.99</v>
      </c>
      <c r="AH8">
        <f t="shared" si="10"/>
        <v>2.8919848138101574</v>
      </c>
      <c r="AI8">
        <v>54.87</v>
      </c>
      <c r="AJ8">
        <v>47.06</v>
      </c>
      <c r="AK8">
        <f t="shared" si="11"/>
        <v>10.835875524510808</v>
      </c>
    </row>
    <row r="9" spans="1:37" x14ac:dyDescent="0.3">
      <c r="A9" t="s">
        <v>5</v>
      </c>
      <c r="B9">
        <v>82.32</v>
      </c>
      <c r="C9">
        <v>80.48</v>
      </c>
      <c r="D9">
        <f t="shared" si="0"/>
        <v>1.5983740508393609</v>
      </c>
      <c r="E9">
        <v>83.74</v>
      </c>
      <c r="F9">
        <v>85.07</v>
      </c>
      <c r="G9">
        <f t="shared" si="1"/>
        <v>1.114213635422199</v>
      </c>
      <c r="H9">
        <v>82.15</v>
      </c>
      <c r="I9">
        <v>82.22</v>
      </c>
      <c r="J9">
        <f t="shared" si="2"/>
        <v>6.0226896249989052E-2</v>
      </c>
      <c r="K9">
        <v>79.88</v>
      </c>
      <c r="L9">
        <v>85.69</v>
      </c>
      <c r="M9">
        <f t="shared" si="3"/>
        <v>4.9626024022393462</v>
      </c>
      <c r="N9">
        <v>77.44</v>
      </c>
      <c r="O9">
        <v>80.17</v>
      </c>
      <c r="P9">
        <f t="shared" si="4"/>
        <v>2.4495926814786846</v>
      </c>
      <c r="Q9">
        <v>81.17</v>
      </c>
      <c r="R9">
        <v>78.23</v>
      </c>
      <c r="S9">
        <f t="shared" si="5"/>
        <v>2.6083989167985546</v>
      </c>
      <c r="T9">
        <v>83.08</v>
      </c>
      <c r="U9">
        <v>87.26</v>
      </c>
      <c r="V9">
        <f t="shared" si="6"/>
        <v>3.4703608610540955</v>
      </c>
      <c r="W9">
        <v>80.150000000000006</v>
      </c>
      <c r="X9">
        <v>72.36</v>
      </c>
      <c r="Y9">
        <f t="shared" si="7"/>
        <v>7.2236074033744808</v>
      </c>
      <c r="Z9">
        <v>75.849999999999994</v>
      </c>
      <c r="AA9">
        <v>73.63</v>
      </c>
      <c r="AB9">
        <f t="shared" si="8"/>
        <v>2.1003171718412292</v>
      </c>
      <c r="AC9">
        <v>73.900000000000006</v>
      </c>
      <c r="AD9">
        <v>79.05</v>
      </c>
      <c r="AE9">
        <f t="shared" si="9"/>
        <v>4.7618174869051515</v>
      </c>
      <c r="AF9">
        <v>76.25</v>
      </c>
      <c r="AG9">
        <v>72.83</v>
      </c>
      <c r="AH9">
        <f t="shared" si="10"/>
        <v>3.2443053282237644</v>
      </c>
      <c r="AI9">
        <v>68.11</v>
      </c>
      <c r="AJ9">
        <v>60.77</v>
      </c>
      <c r="AK9">
        <f t="shared" si="11"/>
        <v>8.0542578738504922</v>
      </c>
    </row>
    <row r="10" spans="1:37" x14ac:dyDescent="0.3">
      <c r="A10" t="s">
        <v>6</v>
      </c>
      <c r="B10">
        <v>81.81</v>
      </c>
      <c r="C10">
        <v>78.62</v>
      </c>
      <c r="D10">
        <f t="shared" si="0"/>
        <v>2.8120309567849966</v>
      </c>
      <c r="E10">
        <v>83.4</v>
      </c>
      <c r="F10">
        <v>83.84</v>
      </c>
      <c r="G10">
        <f t="shared" si="1"/>
        <v>0.37207245123424937</v>
      </c>
      <c r="H10">
        <v>83.21</v>
      </c>
      <c r="I10">
        <v>83.48</v>
      </c>
      <c r="J10">
        <f t="shared" si="2"/>
        <v>0.22907052723063781</v>
      </c>
      <c r="K10">
        <v>82.52</v>
      </c>
      <c r="L10">
        <v>82.3</v>
      </c>
      <c r="M10">
        <f t="shared" si="3"/>
        <v>0.18876773675650971</v>
      </c>
      <c r="N10">
        <v>82.59</v>
      </c>
      <c r="O10">
        <v>79.02</v>
      </c>
      <c r="P10">
        <f t="shared" si="4"/>
        <v>3.1240284745201161</v>
      </c>
      <c r="Q10">
        <v>87.89</v>
      </c>
      <c r="R10">
        <v>85.37</v>
      </c>
      <c r="S10">
        <f t="shared" si="5"/>
        <v>2.056919183412325</v>
      </c>
      <c r="T10">
        <v>80.13</v>
      </c>
      <c r="U10">
        <v>82.82</v>
      </c>
      <c r="V10">
        <f t="shared" si="6"/>
        <v>2.3346023214382465</v>
      </c>
      <c r="W10">
        <v>76.95</v>
      </c>
      <c r="X10">
        <v>72.38</v>
      </c>
      <c r="Y10">
        <f t="shared" si="7"/>
        <v>4.3279689145148703</v>
      </c>
      <c r="Z10">
        <v>80.81</v>
      </c>
      <c r="AA10">
        <v>76.33</v>
      </c>
      <c r="AB10">
        <f t="shared" si="8"/>
        <v>4.0318676081401748</v>
      </c>
      <c r="AC10">
        <v>76.239999999999995</v>
      </c>
      <c r="AD10">
        <v>75.67</v>
      </c>
      <c r="AE10">
        <f t="shared" si="9"/>
        <v>0.53064428316282974</v>
      </c>
      <c r="AF10">
        <v>74.22</v>
      </c>
      <c r="AG10">
        <v>75.900000000000006</v>
      </c>
      <c r="AH10">
        <f t="shared" si="10"/>
        <v>1.5826530674039496</v>
      </c>
      <c r="AI10">
        <v>70.56</v>
      </c>
      <c r="AJ10">
        <v>75.27</v>
      </c>
      <c r="AK10">
        <f t="shared" si="11"/>
        <v>4.5676101479649382</v>
      </c>
    </row>
    <row r="11" spans="1:37" x14ac:dyDescent="0.3">
      <c r="A11" t="s">
        <v>7</v>
      </c>
      <c r="B11">
        <v>82.19</v>
      </c>
      <c r="C11">
        <v>82.23</v>
      </c>
      <c r="D11">
        <f t="shared" si="0"/>
        <v>3.4404903597453254E-2</v>
      </c>
      <c r="E11">
        <v>83.48</v>
      </c>
      <c r="F11">
        <v>84.03</v>
      </c>
      <c r="G11">
        <f t="shared" si="1"/>
        <v>0.46434091057560645</v>
      </c>
      <c r="H11">
        <v>83.5</v>
      </c>
      <c r="I11">
        <v>85.94</v>
      </c>
      <c r="J11">
        <f t="shared" si="2"/>
        <v>2.0365209467601209</v>
      </c>
      <c r="K11">
        <v>83.08</v>
      </c>
      <c r="L11">
        <v>81.11</v>
      </c>
      <c r="M11">
        <f t="shared" si="3"/>
        <v>1.6968151031579239</v>
      </c>
      <c r="N11">
        <v>81.56</v>
      </c>
      <c r="O11">
        <v>81.209999999999994</v>
      </c>
      <c r="P11">
        <f t="shared" si="4"/>
        <v>0.3040945793638849</v>
      </c>
      <c r="Q11">
        <v>81.77</v>
      </c>
      <c r="R11">
        <v>81.63</v>
      </c>
      <c r="S11">
        <f t="shared" si="5"/>
        <v>0.12116884867333791</v>
      </c>
      <c r="T11">
        <v>80.290000000000006</v>
      </c>
      <c r="U11">
        <v>87.18</v>
      </c>
      <c r="V11">
        <f t="shared" si="6"/>
        <v>5.8183145905240483</v>
      </c>
      <c r="W11">
        <v>83.21</v>
      </c>
      <c r="X11">
        <v>79.540000000000006</v>
      </c>
      <c r="Y11">
        <f t="shared" si="7"/>
        <v>3.1890407212960015</v>
      </c>
      <c r="Z11">
        <v>74.33</v>
      </c>
      <c r="AA11">
        <v>71.95</v>
      </c>
      <c r="AB11">
        <f t="shared" si="8"/>
        <v>2.3009490555427674</v>
      </c>
      <c r="AC11">
        <v>78.209999999999994</v>
      </c>
      <c r="AD11">
        <v>80.010000000000005</v>
      </c>
      <c r="AE11">
        <f t="shared" si="9"/>
        <v>1.6088891494574562</v>
      </c>
      <c r="AF11">
        <v>78.28</v>
      </c>
      <c r="AG11">
        <v>74.900000000000006</v>
      </c>
      <c r="AH11">
        <f t="shared" si="10"/>
        <v>3.1205391309707893</v>
      </c>
      <c r="AI11">
        <v>79</v>
      </c>
      <c r="AJ11">
        <v>68.8</v>
      </c>
      <c r="AK11">
        <f t="shared" si="11"/>
        <v>9.7597958972974101</v>
      </c>
    </row>
    <row r="12" spans="1:37" x14ac:dyDescent="0.3">
      <c r="A12" t="s">
        <v>8</v>
      </c>
      <c r="B12">
        <v>80.31</v>
      </c>
      <c r="C12">
        <v>79.89</v>
      </c>
      <c r="D12">
        <f t="shared" si="0"/>
        <v>0.3707676006221613</v>
      </c>
      <c r="E12">
        <v>83.4</v>
      </c>
      <c r="F12">
        <v>81.99</v>
      </c>
      <c r="G12">
        <f t="shared" si="1"/>
        <v>1.2056600295943403</v>
      </c>
      <c r="H12">
        <v>79.19</v>
      </c>
      <c r="I12">
        <v>83.46</v>
      </c>
      <c r="J12">
        <f t="shared" si="2"/>
        <v>3.7126909998973936</v>
      </c>
      <c r="K12">
        <v>77.489999999999995</v>
      </c>
      <c r="L12">
        <v>81.77</v>
      </c>
      <c r="M12">
        <f t="shared" si="3"/>
        <v>3.8005990499540685</v>
      </c>
      <c r="N12">
        <v>80.75</v>
      </c>
      <c r="O12">
        <v>77.81</v>
      </c>
      <c r="P12">
        <f t="shared" si="4"/>
        <v>2.6222173772558626</v>
      </c>
      <c r="Q12">
        <v>80.06</v>
      </c>
      <c r="R12">
        <v>78.41</v>
      </c>
      <c r="S12">
        <f t="shared" si="5"/>
        <v>1.4724884065852306</v>
      </c>
      <c r="T12">
        <v>86.43</v>
      </c>
      <c r="U12">
        <v>84.58</v>
      </c>
      <c r="V12">
        <f t="shared" si="6"/>
        <v>1.5299076605989348</v>
      </c>
      <c r="W12">
        <v>82.53</v>
      </c>
      <c r="X12">
        <v>86.72</v>
      </c>
      <c r="Y12">
        <f t="shared" si="7"/>
        <v>3.5010663671156661</v>
      </c>
      <c r="Z12">
        <v>82.84</v>
      </c>
      <c r="AA12">
        <v>79.27</v>
      </c>
      <c r="AB12">
        <f t="shared" si="8"/>
        <v>3.1143929539645669</v>
      </c>
      <c r="AC12">
        <v>86.99</v>
      </c>
      <c r="AD12">
        <v>75.88</v>
      </c>
      <c r="AE12">
        <f t="shared" si="9"/>
        <v>9.6469040817615799</v>
      </c>
      <c r="AF12">
        <v>85.82</v>
      </c>
      <c r="AG12">
        <v>81.95</v>
      </c>
      <c r="AH12">
        <f t="shared" si="10"/>
        <v>3.2622080743779369</v>
      </c>
      <c r="AI12">
        <v>87.71</v>
      </c>
      <c r="AJ12">
        <v>69.150000000000006</v>
      </c>
      <c r="AK12">
        <f t="shared" si="11"/>
        <v>16.733267702183099</v>
      </c>
    </row>
    <row r="14" spans="1:37" x14ac:dyDescent="0.3">
      <c r="B14" s="3" t="s">
        <v>30</v>
      </c>
      <c r="C14" s="3"/>
      <c r="D14" s="1" t="s">
        <v>18</v>
      </c>
      <c r="E14" s="3" t="s">
        <v>31</v>
      </c>
      <c r="F14" s="3"/>
      <c r="G14" s="1" t="s">
        <v>18</v>
      </c>
      <c r="H14" s="3" t="s">
        <v>32</v>
      </c>
      <c r="I14" s="3"/>
      <c r="J14" s="1" t="s">
        <v>18</v>
      </c>
      <c r="K14" s="3" t="s">
        <v>33</v>
      </c>
      <c r="L14" s="3"/>
      <c r="M14" s="1" t="s">
        <v>18</v>
      </c>
      <c r="N14" s="3" t="s">
        <v>34</v>
      </c>
      <c r="O14" s="3"/>
      <c r="P14" s="1" t="s">
        <v>18</v>
      </c>
      <c r="Q14" s="3" t="s">
        <v>35</v>
      </c>
      <c r="R14" s="3"/>
      <c r="S14" s="1" t="s">
        <v>18</v>
      </c>
      <c r="T14" s="4" t="s">
        <v>36</v>
      </c>
      <c r="U14" s="4"/>
      <c r="V14" s="1" t="s">
        <v>18</v>
      </c>
      <c r="W14" s="4" t="s">
        <v>37</v>
      </c>
      <c r="X14" s="4"/>
      <c r="Y14" s="1" t="s">
        <v>18</v>
      </c>
      <c r="Z14" s="4" t="s">
        <v>38</v>
      </c>
      <c r="AA14" s="4"/>
      <c r="AB14" s="1" t="s">
        <v>18</v>
      </c>
      <c r="AC14" s="4"/>
      <c r="AD14" s="4"/>
      <c r="AE14" s="2"/>
    </row>
    <row r="15" spans="1:37" x14ac:dyDescent="0.3">
      <c r="A15" t="s">
        <v>9</v>
      </c>
      <c r="B15">
        <v>2.58</v>
      </c>
      <c r="C15">
        <v>3.28</v>
      </c>
      <c r="D15">
        <f>_xlfn.STDEV.S(B15:C15)/AVERAGE(B15:C15)*100</f>
        <v>16.893336069303341</v>
      </c>
      <c r="E15">
        <v>6.94</v>
      </c>
      <c r="F15">
        <v>6.62</v>
      </c>
      <c r="G15">
        <f>_xlfn.STDEV.S(E15:F15)/AVERAGE(E15:F15)*100</f>
        <v>3.33737713834359</v>
      </c>
      <c r="H15">
        <v>0.38</v>
      </c>
      <c r="I15">
        <v>0.35</v>
      </c>
      <c r="J15">
        <f>_xlfn.STDEV.S(H15:I15)/AVERAGE(H15:I15)*100</f>
        <v>5.8118365576976565</v>
      </c>
      <c r="K15">
        <v>15.93</v>
      </c>
      <c r="L15">
        <v>15.27</v>
      </c>
      <c r="M15">
        <f>_xlfn.STDEV.S(K15:L15)/AVERAGE(K15:L15)*100</f>
        <v>2.9916056127123172</v>
      </c>
      <c r="N15">
        <v>5.66</v>
      </c>
      <c r="O15">
        <v>4.84</v>
      </c>
      <c r="P15">
        <f>_xlfn.STDEV.S(N15:O15)/AVERAGE(N15:O15)*100</f>
        <v>11.044334487104173</v>
      </c>
      <c r="Q15">
        <v>2.79</v>
      </c>
      <c r="R15">
        <v>3.75</v>
      </c>
      <c r="S15">
        <f>_xlfn.STDEV.S(Q15:R15)/AVERAGE(Q15:R15)*100</f>
        <v>20.759098163274846</v>
      </c>
      <c r="T15">
        <v>1.08</v>
      </c>
      <c r="U15">
        <v>0.42</v>
      </c>
      <c r="V15">
        <f>_xlfn.STDEV.S(T15:U15)/AVERAGE(T15:U15)*100</f>
        <v>62.225396744416187</v>
      </c>
      <c r="W15">
        <v>78.02</v>
      </c>
      <c r="X15">
        <v>75.900000000000006</v>
      </c>
      <c r="Y15">
        <f>_xlfn.STDEV.S(W15:X15)/AVERAGE(W15:X15)*100</f>
        <v>1.9478513203163641</v>
      </c>
      <c r="Z15">
        <v>2.73</v>
      </c>
      <c r="AA15">
        <v>4.33</v>
      </c>
      <c r="AB15">
        <f>_xlfn.STDEV.S(Z15:AA15)/AVERAGE(Z15:AA15)*100</f>
        <v>32.050165719503489</v>
      </c>
    </row>
    <row r="16" spans="1:37" x14ac:dyDescent="0.3">
      <c r="A16" t="s">
        <v>10</v>
      </c>
      <c r="B16">
        <v>14.14</v>
      </c>
      <c r="C16">
        <v>12.06</v>
      </c>
      <c r="D16">
        <f t="shared" ref="D16:D22" si="12">_xlfn.STDEV.S(B16:C16)/AVERAGE(B16:C16)*100</f>
        <v>11.227344311969608</v>
      </c>
      <c r="E16">
        <v>12.06</v>
      </c>
      <c r="F16">
        <v>13.61</v>
      </c>
      <c r="G16">
        <f t="shared" ref="G16:G22" si="13">_xlfn.STDEV.S(E16:F16)/AVERAGE(E16:F16)*100</f>
        <v>8.5392716076287325</v>
      </c>
      <c r="H16">
        <v>2.73</v>
      </c>
      <c r="I16">
        <v>3.65</v>
      </c>
      <c r="J16">
        <f t="shared" ref="J16:J22" si="14">_xlfn.STDEV.S(H16:I16)/AVERAGE(H16:I16)*100</f>
        <v>20.39304823484709</v>
      </c>
      <c r="K16">
        <v>32.229999999999997</v>
      </c>
      <c r="L16">
        <v>28.74</v>
      </c>
      <c r="M16">
        <f t="shared" ref="M16:M22" si="15">_xlfn.STDEV.S(K16:L16)/AVERAGE(K16:L16)*100</f>
        <v>8.0951374982484818</v>
      </c>
      <c r="N16">
        <v>7.83</v>
      </c>
      <c r="O16">
        <v>5.66</v>
      </c>
      <c r="P16">
        <f t="shared" ref="P16:P22" si="16">_xlfn.STDEV.S(N16:O16)/AVERAGE(N16:O16)*100</f>
        <v>22.749024687543553</v>
      </c>
      <c r="Q16">
        <v>9.4700000000000006</v>
      </c>
      <c r="R16">
        <v>8.82</v>
      </c>
      <c r="S16">
        <f t="shared" ref="S16:S22" si="17">_xlfn.STDEV.S(Q16:R16)/AVERAGE(Q16:R16)*100</f>
        <v>5.0259093250000682</v>
      </c>
      <c r="T16">
        <v>3.62</v>
      </c>
      <c r="U16">
        <v>0.64</v>
      </c>
      <c r="V16">
        <f t="shared" ref="V16:V22" si="18">_xlfn.STDEV.S(T16:U16)/AVERAGE(T16:U16)*100</f>
        <v>98.928554363188354</v>
      </c>
      <c r="W16">
        <v>79.489999999999995</v>
      </c>
      <c r="X16">
        <v>80.66</v>
      </c>
      <c r="Y16">
        <f t="shared" ref="Y16:Y22" si="19">_xlfn.STDEV.S(W16:X16)/AVERAGE(W16:X16)*100</f>
        <v>1.0331750658610825</v>
      </c>
      <c r="Z16">
        <v>5.58</v>
      </c>
      <c r="AA16">
        <v>10.25</v>
      </c>
      <c r="AB16">
        <f t="shared" ref="AB16:AB22" si="20">_xlfn.STDEV.S(Z16:AA16)/AVERAGE(Z16:AA16)*100</f>
        <v>41.720640153394548</v>
      </c>
    </row>
    <row r="17" spans="1:28" x14ac:dyDescent="0.3">
      <c r="A17" t="s">
        <v>11</v>
      </c>
      <c r="B17">
        <v>40.53</v>
      </c>
      <c r="C17">
        <v>44.11</v>
      </c>
      <c r="D17">
        <f t="shared" si="12"/>
        <v>5.9816688956706967</v>
      </c>
      <c r="E17">
        <v>36.26</v>
      </c>
      <c r="F17">
        <v>38.25</v>
      </c>
      <c r="G17">
        <f t="shared" si="13"/>
        <v>3.7770567563044719</v>
      </c>
      <c r="H17">
        <v>18.29</v>
      </c>
      <c r="I17">
        <v>17.63</v>
      </c>
      <c r="J17">
        <f t="shared" si="14"/>
        <v>2.5984993072556875</v>
      </c>
      <c r="K17">
        <v>63.42</v>
      </c>
      <c r="L17">
        <v>59.83</v>
      </c>
      <c r="M17">
        <f t="shared" si="15"/>
        <v>4.1192914311719395</v>
      </c>
      <c r="N17">
        <v>22.47</v>
      </c>
      <c r="O17">
        <v>14.95</v>
      </c>
      <c r="P17">
        <f t="shared" si="16"/>
        <v>28.420325999587487</v>
      </c>
      <c r="Q17">
        <v>25.95</v>
      </c>
      <c r="R17">
        <v>24.43</v>
      </c>
      <c r="S17">
        <f t="shared" si="17"/>
        <v>4.266781688779484</v>
      </c>
      <c r="T17">
        <v>32.549999999999997</v>
      </c>
      <c r="U17">
        <v>36.29</v>
      </c>
      <c r="V17">
        <f t="shared" si="18"/>
        <v>7.6832636886626631</v>
      </c>
      <c r="W17">
        <v>77.87</v>
      </c>
      <c r="X17">
        <v>76.86</v>
      </c>
      <c r="Y17">
        <f t="shared" si="19"/>
        <v>0.92312783428994583</v>
      </c>
      <c r="Z17">
        <v>0.99</v>
      </c>
      <c r="AA17">
        <v>0.8</v>
      </c>
      <c r="AB17">
        <f t="shared" si="20"/>
        <v>15.011205410664186</v>
      </c>
    </row>
    <row r="18" spans="1:28" x14ac:dyDescent="0.3">
      <c r="A18" t="s">
        <v>12</v>
      </c>
      <c r="B18">
        <v>69.61</v>
      </c>
      <c r="C18">
        <v>70.599999999999994</v>
      </c>
      <c r="D18">
        <f t="shared" si="12"/>
        <v>0.99855318932269943</v>
      </c>
      <c r="E18">
        <v>65.63</v>
      </c>
      <c r="F18">
        <v>67.510000000000005</v>
      </c>
      <c r="G18">
        <f t="shared" si="13"/>
        <v>1.9969366811337184</v>
      </c>
      <c r="H18">
        <v>54.76</v>
      </c>
      <c r="I18">
        <v>57.34</v>
      </c>
      <c r="J18">
        <f t="shared" si="14"/>
        <v>3.2548358527409391</v>
      </c>
      <c r="K18">
        <v>74.83</v>
      </c>
      <c r="L18">
        <v>75.77</v>
      </c>
      <c r="M18">
        <f t="shared" si="15"/>
        <v>0.88270966044535615</v>
      </c>
      <c r="N18">
        <v>40.85</v>
      </c>
      <c r="O18">
        <v>42.75</v>
      </c>
      <c r="P18">
        <f t="shared" si="16"/>
        <v>3.2141217326661224</v>
      </c>
      <c r="Q18">
        <v>55.99</v>
      </c>
      <c r="R18">
        <v>56.82</v>
      </c>
      <c r="S18">
        <f t="shared" si="17"/>
        <v>1.0405081613063261</v>
      </c>
      <c r="T18">
        <v>73.42</v>
      </c>
      <c r="U18">
        <v>66.64</v>
      </c>
      <c r="V18">
        <f t="shared" si="18"/>
        <v>6.8459002947947916</v>
      </c>
      <c r="W18">
        <v>80.55</v>
      </c>
      <c r="X18">
        <v>73.98</v>
      </c>
      <c r="Y18">
        <f t="shared" si="19"/>
        <v>6.0126726880160648</v>
      </c>
      <c r="Z18">
        <v>6.78</v>
      </c>
      <c r="AA18">
        <v>5.94</v>
      </c>
      <c r="AB18">
        <f t="shared" si="20"/>
        <v>9.3391461666147766</v>
      </c>
    </row>
    <row r="19" spans="1:28" x14ac:dyDescent="0.3">
      <c r="A19" t="s">
        <v>13</v>
      </c>
      <c r="B19">
        <v>77.709999999999994</v>
      </c>
      <c r="C19">
        <v>77.83</v>
      </c>
      <c r="D19">
        <f t="shared" si="12"/>
        <v>0.1091073855501979</v>
      </c>
      <c r="E19">
        <v>78.7</v>
      </c>
      <c r="F19">
        <v>78.900000000000006</v>
      </c>
      <c r="G19">
        <f t="shared" si="13"/>
        <v>0.17946872618948159</v>
      </c>
      <c r="H19">
        <v>76.63</v>
      </c>
      <c r="I19">
        <v>73.989999999999995</v>
      </c>
      <c r="J19">
        <f t="shared" si="14"/>
        <v>2.4787702859281451</v>
      </c>
      <c r="K19">
        <v>80.13</v>
      </c>
      <c r="L19">
        <v>76.430000000000007</v>
      </c>
      <c r="M19">
        <f t="shared" si="15"/>
        <v>3.3422267378515813</v>
      </c>
      <c r="N19">
        <v>68.459999999999994</v>
      </c>
      <c r="O19">
        <v>66.12</v>
      </c>
      <c r="P19">
        <f t="shared" si="16"/>
        <v>2.4589535859362663</v>
      </c>
      <c r="Q19">
        <v>73.53</v>
      </c>
      <c r="R19">
        <v>72.28</v>
      </c>
      <c r="S19">
        <f t="shared" si="17"/>
        <v>1.2123770337880591</v>
      </c>
      <c r="T19">
        <v>75.06</v>
      </c>
      <c r="U19">
        <v>81.93</v>
      </c>
      <c r="V19">
        <f t="shared" si="18"/>
        <v>6.1887044865935215</v>
      </c>
      <c r="W19">
        <v>80.849999999999994</v>
      </c>
      <c r="X19">
        <v>74.78</v>
      </c>
      <c r="Y19">
        <f t="shared" si="19"/>
        <v>5.5158236352918317</v>
      </c>
      <c r="Z19">
        <v>0.61</v>
      </c>
      <c r="AA19">
        <v>0.56000000000000005</v>
      </c>
      <c r="AB19">
        <f t="shared" si="20"/>
        <v>6.0436477024491158</v>
      </c>
    </row>
    <row r="20" spans="1:28" x14ac:dyDescent="0.3">
      <c r="A20" t="s">
        <v>14</v>
      </c>
      <c r="B20">
        <v>85.19</v>
      </c>
      <c r="C20">
        <v>84.97</v>
      </c>
      <c r="D20">
        <f t="shared" si="12"/>
        <v>0.18284378450991967</v>
      </c>
      <c r="E20">
        <v>83.28</v>
      </c>
      <c r="F20">
        <v>85.11</v>
      </c>
      <c r="G20">
        <f t="shared" si="13"/>
        <v>1.5369147925308877</v>
      </c>
      <c r="H20">
        <v>82.19</v>
      </c>
      <c r="I20">
        <v>79.23</v>
      </c>
      <c r="J20">
        <f t="shared" si="14"/>
        <v>2.5932797327619577</v>
      </c>
      <c r="K20">
        <v>80.84</v>
      </c>
      <c r="L20">
        <v>74.75</v>
      </c>
      <c r="M20">
        <f t="shared" si="15"/>
        <v>5.535420396460025</v>
      </c>
      <c r="N20">
        <v>78.19</v>
      </c>
      <c r="O20">
        <v>79.13</v>
      </c>
      <c r="P20">
        <f t="shared" si="16"/>
        <v>0.84500428974746133</v>
      </c>
      <c r="Q20">
        <v>81.45</v>
      </c>
      <c r="R20">
        <v>80.59</v>
      </c>
      <c r="S20">
        <f t="shared" si="17"/>
        <v>0.75057002199510048</v>
      </c>
      <c r="T20">
        <v>80.23</v>
      </c>
      <c r="U20">
        <v>80.91</v>
      </c>
      <c r="V20">
        <f t="shared" si="18"/>
        <v>0.59678864491354977</v>
      </c>
      <c r="W20">
        <v>78.180000000000007</v>
      </c>
      <c r="X20">
        <v>74.150000000000006</v>
      </c>
      <c r="Y20">
        <f t="shared" si="19"/>
        <v>3.74140396268862</v>
      </c>
      <c r="Z20">
        <v>7.02</v>
      </c>
      <c r="AA20">
        <v>0.46</v>
      </c>
      <c r="AB20">
        <f t="shared" si="20"/>
        <v>124.02728568405752</v>
      </c>
    </row>
    <row r="21" spans="1:28" x14ac:dyDescent="0.3">
      <c r="A21" t="s">
        <v>15</v>
      </c>
      <c r="B21">
        <v>83.52</v>
      </c>
      <c r="C21">
        <v>84.29</v>
      </c>
      <c r="D21">
        <f t="shared" si="12"/>
        <v>0.64891510817430287</v>
      </c>
      <c r="E21">
        <v>85.31</v>
      </c>
      <c r="F21">
        <v>88.93</v>
      </c>
      <c r="G21">
        <f t="shared" si="13"/>
        <v>2.9381617859220674</v>
      </c>
      <c r="H21">
        <v>82.32</v>
      </c>
      <c r="I21">
        <v>83.64</v>
      </c>
      <c r="J21">
        <f t="shared" si="14"/>
        <v>1.1248264053582167</v>
      </c>
      <c r="K21">
        <v>87.21</v>
      </c>
      <c r="L21">
        <v>85.48</v>
      </c>
      <c r="M21">
        <f t="shared" si="15"/>
        <v>1.416752251378447</v>
      </c>
      <c r="N21">
        <v>83.34</v>
      </c>
      <c r="O21">
        <v>82.08</v>
      </c>
      <c r="P21">
        <f t="shared" si="16"/>
        <v>1.0772029310785314</v>
      </c>
      <c r="Q21">
        <v>81.96</v>
      </c>
      <c r="R21">
        <v>83.16</v>
      </c>
      <c r="S21">
        <f t="shared" si="17"/>
        <v>1.027771484282775</v>
      </c>
      <c r="T21">
        <v>79.16</v>
      </c>
      <c r="U21">
        <v>85.24</v>
      </c>
      <c r="V21">
        <f t="shared" si="18"/>
        <v>5.230181544542833</v>
      </c>
      <c r="W21">
        <v>80.02</v>
      </c>
      <c r="X21">
        <v>77.739999999999995</v>
      </c>
      <c r="Y21">
        <f t="shared" si="19"/>
        <v>2.0438684851740989</v>
      </c>
      <c r="Z21">
        <v>5.22</v>
      </c>
      <c r="AA21">
        <v>0.49</v>
      </c>
      <c r="AB21">
        <f t="shared" si="20"/>
        <v>117.14938966768366</v>
      </c>
    </row>
    <row r="22" spans="1:28" x14ac:dyDescent="0.3">
      <c r="A22" t="s">
        <v>16</v>
      </c>
      <c r="B22">
        <v>84</v>
      </c>
      <c r="C22">
        <v>85.99</v>
      </c>
      <c r="D22">
        <f t="shared" si="12"/>
        <v>1.6555591441393327</v>
      </c>
      <c r="E22">
        <v>84.36</v>
      </c>
      <c r="F22">
        <v>86.32</v>
      </c>
      <c r="G22">
        <f t="shared" si="13"/>
        <v>1.6240090123337576</v>
      </c>
      <c r="H22">
        <v>83.54</v>
      </c>
      <c r="I22">
        <v>81.569999999999993</v>
      </c>
      <c r="J22">
        <f t="shared" si="14"/>
        <v>1.6873603766428535</v>
      </c>
      <c r="K22">
        <v>78.38</v>
      </c>
      <c r="L22">
        <v>82.52</v>
      </c>
      <c r="M22">
        <f t="shared" si="15"/>
        <v>3.6388092903819862</v>
      </c>
      <c r="N22">
        <v>75.37</v>
      </c>
      <c r="O22">
        <v>81.11</v>
      </c>
      <c r="P22">
        <f t="shared" si="16"/>
        <v>5.1876187679074368</v>
      </c>
      <c r="Q22">
        <v>73.97</v>
      </c>
      <c r="R22">
        <v>83.96</v>
      </c>
      <c r="S22">
        <f t="shared" si="17"/>
        <v>8.9457313291377272</v>
      </c>
      <c r="T22">
        <v>80.34</v>
      </c>
      <c r="U22">
        <v>75.900000000000006</v>
      </c>
      <c r="V22">
        <f t="shared" si="18"/>
        <v>4.0188864675733091</v>
      </c>
      <c r="W22">
        <v>75.83</v>
      </c>
      <c r="X22">
        <v>73.75</v>
      </c>
      <c r="Y22">
        <f t="shared" si="19"/>
        <v>1.966549144094154</v>
      </c>
      <c r="Z22">
        <v>0.27</v>
      </c>
      <c r="AA22">
        <v>1.06</v>
      </c>
      <c r="AB22">
        <f t="shared" si="20"/>
        <v>84.002158968025952</v>
      </c>
    </row>
  </sheetData>
  <mergeCells count="22">
    <mergeCell ref="T14:U14"/>
    <mergeCell ref="W14:X14"/>
    <mergeCell ref="Z14:AA14"/>
    <mergeCell ref="AC14:AD14"/>
    <mergeCell ref="B14:C14"/>
    <mergeCell ref="E14:F14"/>
    <mergeCell ref="H14:I14"/>
    <mergeCell ref="K14:L14"/>
    <mergeCell ref="N14:O14"/>
    <mergeCell ref="Q14:R14"/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</mergeCells>
  <conditionalFormatting sqref="B5:C13 B15:C23 E15:F23 E5:F13 H5:I13 H15:I23 K15:L23 K5:L13 N5:O13 N15:O23 Q15:R23 Q5:R13 T5:U13 T15:U23 W15:X23 W5:X13 Z5:AA13 Z15:AA23 AC15:AJ23 AC13:AJ13 AC5:AD12 AF5:AG12 AI5:A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41" priority="49" operator="greaterThan">
      <formula>20</formula>
    </cfRule>
  </conditionalFormatting>
  <conditionalFormatting sqref="D5:D12">
    <cfRule type="cellIs" dxfId="40" priority="50" operator="greaterThan">
      <formula>20</formula>
    </cfRule>
  </conditionalFormatting>
  <conditionalFormatting sqref="D15:D22">
    <cfRule type="cellIs" dxfId="39" priority="47" operator="greaterThan">
      <formula>20</formula>
    </cfRule>
  </conditionalFormatting>
  <conditionalFormatting sqref="D15:D22">
    <cfRule type="cellIs" dxfId="38" priority="48" operator="greaterThan">
      <formula>20</formula>
    </cfRule>
  </conditionalFormatting>
  <conditionalFormatting sqref="G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37" priority="44" operator="greaterThan">
      <formula>20</formula>
    </cfRule>
  </conditionalFormatting>
  <conditionalFormatting sqref="G5:G12">
    <cfRule type="cellIs" dxfId="36" priority="45" operator="greaterThan">
      <formula>20</formula>
    </cfRule>
  </conditionalFormatting>
  <conditionalFormatting sqref="G15:G22">
    <cfRule type="cellIs" dxfId="35" priority="42" operator="greaterThan">
      <formula>20</formula>
    </cfRule>
  </conditionalFormatting>
  <conditionalFormatting sqref="G15:G22">
    <cfRule type="cellIs" dxfId="34" priority="43" operator="greaterThan">
      <formula>20</formula>
    </cfRule>
  </conditionalFormatting>
  <conditionalFormatting sqref="J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33" priority="39" operator="greaterThan">
      <formula>20</formula>
    </cfRule>
  </conditionalFormatting>
  <conditionalFormatting sqref="J5:J12">
    <cfRule type="cellIs" dxfId="32" priority="40" operator="greaterThan">
      <formula>20</formula>
    </cfRule>
  </conditionalFormatting>
  <conditionalFormatting sqref="J15:J22">
    <cfRule type="cellIs" dxfId="31" priority="37" operator="greaterThan">
      <formula>20</formula>
    </cfRule>
  </conditionalFormatting>
  <conditionalFormatting sqref="J15:J22">
    <cfRule type="cellIs" dxfId="30" priority="38" operator="greaterThan">
      <formula>20</formula>
    </cfRule>
  </conditionalFormatting>
  <conditionalFormatting sqref="M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29" priority="34" operator="greaterThan">
      <formula>20</formula>
    </cfRule>
  </conditionalFormatting>
  <conditionalFormatting sqref="M5:M12">
    <cfRule type="cellIs" dxfId="28" priority="35" operator="greaterThan">
      <formula>20</formula>
    </cfRule>
  </conditionalFormatting>
  <conditionalFormatting sqref="M15:M22">
    <cfRule type="cellIs" dxfId="27" priority="32" operator="greaterThan">
      <formula>20</formula>
    </cfRule>
  </conditionalFormatting>
  <conditionalFormatting sqref="M15:M22">
    <cfRule type="cellIs" dxfId="26" priority="33" operator="greaterThan">
      <formula>20</formula>
    </cfRule>
  </conditionalFormatting>
  <conditionalFormatting sqref="P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25" priority="29" operator="greaterThan">
      <formula>20</formula>
    </cfRule>
  </conditionalFormatting>
  <conditionalFormatting sqref="P5:P12">
    <cfRule type="cellIs" dxfId="24" priority="30" operator="greaterThan">
      <formula>20</formula>
    </cfRule>
  </conditionalFormatting>
  <conditionalFormatting sqref="P15:P22">
    <cfRule type="cellIs" dxfId="23" priority="27" operator="greaterThan">
      <formula>20</formula>
    </cfRule>
  </conditionalFormatting>
  <conditionalFormatting sqref="P15:P22">
    <cfRule type="cellIs" dxfId="22" priority="28" operator="greaterThan">
      <formula>20</formula>
    </cfRule>
  </conditionalFormatting>
  <conditionalFormatting sqref="S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21" priority="24" operator="greaterThan">
      <formula>20</formula>
    </cfRule>
  </conditionalFormatting>
  <conditionalFormatting sqref="S5:S12">
    <cfRule type="cellIs" dxfId="20" priority="25" operator="greaterThan">
      <formula>20</formula>
    </cfRule>
  </conditionalFormatting>
  <conditionalFormatting sqref="S15:S22">
    <cfRule type="cellIs" dxfId="19" priority="22" operator="greaterThan">
      <formula>20</formula>
    </cfRule>
  </conditionalFormatting>
  <conditionalFormatting sqref="S15:S22">
    <cfRule type="cellIs" dxfId="18" priority="23" operator="greaterThan">
      <formula>20</formula>
    </cfRule>
  </conditionalFormatting>
  <conditionalFormatting sqref="V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7" priority="19" operator="greaterThan">
      <formula>20</formula>
    </cfRule>
  </conditionalFormatting>
  <conditionalFormatting sqref="V5:V12">
    <cfRule type="cellIs" dxfId="16" priority="20" operator="greaterThan">
      <formula>20</formula>
    </cfRule>
  </conditionalFormatting>
  <conditionalFormatting sqref="V15:V22">
    <cfRule type="cellIs" dxfId="15" priority="17" operator="greaterThan">
      <formula>20</formula>
    </cfRule>
  </conditionalFormatting>
  <conditionalFormatting sqref="V15:V22">
    <cfRule type="cellIs" dxfId="14" priority="18" operator="greaterThan">
      <formula>20</formula>
    </cfRule>
  </conditionalFormatting>
  <conditionalFormatting sqref="Y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13" priority="14" operator="greaterThan">
      <formula>20</formula>
    </cfRule>
  </conditionalFormatting>
  <conditionalFormatting sqref="Y5:Y12">
    <cfRule type="cellIs" dxfId="12" priority="15" operator="greaterThan">
      <formula>20</formula>
    </cfRule>
  </conditionalFormatting>
  <conditionalFormatting sqref="Y15:Y22">
    <cfRule type="cellIs" dxfId="11" priority="12" operator="greaterThan">
      <formula>20</formula>
    </cfRule>
  </conditionalFormatting>
  <conditionalFormatting sqref="Y15:Y22">
    <cfRule type="cellIs" dxfId="10" priority="13" operator="greaterThan">
      <formula>20</formula>
    </cfRule>
  </conditionalFormatting>
  <conditionalFormatting sqref="A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9" priority="9" operator="greaterThan">
      <formula>20</formula>
    </cfRule>
  </conditionalFormatting>
  <conditionalFormatting sqref="AB5:AB12">
    <cfRule type="cellIs" dxfId="8" priority="10" operator="greaterThan">
      <formula>20</formula>
    </cfRule>
  </conditionalFormatting>
  <conditionalFormatting sqref="AB15:AB22">
    <cfRule type="cellIs" dxfId="7" priority="7" operator="greaterThan">
      <formula>20</formula>
    </cfRule>
  </conditionalFormatting>
  <conditionalFormatting sqref="AB15:AB22">
    <cfRule type="cellIs" dxfId="6" priority="8" operator="greaterThan">
      <formula>20</formula>
    </cfRule>
  </conditionalFormatting>
  <conditionalFormatting sqref="AE5:AE12">
    <cfRule type="cellIs" dxfId="5" priority="5" operator="greaterThan">
      <formula>20</formula>
    </cfRule>
  </conditionalFormatting>
  <conditionalFormatting sqref="AE5:AE12">
    <cfRule type="cellIs" dxfId="4" priority="6" operator="greaterThan">
      <formula>20</formula>
    </cfRule>
  </conditionalFormatting>
  <conditionalFormatting sqref="AH5:AH12">
    <cfRule type="cellIs" dxfId="3" priority="3" operator="greaterThan">
      <formula>20</formula>
    </cfRule>
  </conditionalFormatting>
  <conditionalFormatting sqref="AH5:AH12">
    <cfRule type="cellIs" dxfId="2" priority="4" operator="greaterThan">
      <formula>20</formula>
    </cfRule>
  </conditionalFormatting>
  <conditionalFormatting sqref="AK5:AK12">
    <cfRule type="cellIs" dxfId="1" priority="1" operator="greaterThan">
      <formula>20</formula>
    </cfRule>
  </conditionalFormatting>
  <conditionalFormatting sqref="AK5:AK12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384-well plate layout</vt:lpstr>
      <vt:lpstr>96-well dilution</vt:lpstr>
      <vt:lpstr>plate 1_week 6</vt:lpstr>
      <vt:lpstr>plate 2_week 10</vt:lpstr>
      <vt:lpstr>plate 3_week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2021-05-14T14:30:26Z</dcterms:created>
  <dcterms:modified xsi:type="dcterms:W3CDTF">2022-11-21T17:20:49Z</dcterms:modified>
</cp:coreProperties>
</file>