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Sherry Wang\2. rabbit CMV study\Data\gB transfected binding assay\Analyzed data, Prism files\Published data\"/>
    </mc:Choice>
  </mc:AlternateContent>
  <xr:revisionPtr revIDLastSave="0" documentId="13_ncr:1_{4C3C3B16-D11E-4472-99C3-6AE9EAF3074E}" xr6:coauthVersionLast="47" xr6:coauthVersionMax="47" xr10:uidLastSave="{00000000-0000-0000-0000-000000000000}"/>
  <bookViews>
    <workbookView xWindow="20525" yWindow="-107" windowWidth="20848" windowHeight="11208" activeTab="1" xr2:uid="{2DC37A4E-B3CC-479B-939F-1BBFC6215B8E}"/>
  </bookViews>
  <sheets>
    <sheet name="gB1%GFP+PE+ from 3 assays" sheetId="7" r:id="rId1"/>
    <sheet name="20200921" sheetId="1" r:id="rId2"/>
    <sheet name="20201014" sheetId="2" r:id="rId3"/>
    <sheet name="20201022" sheetId="3" r:id="rId4"/>
    <sheet name="Wk6 ratio mean" sheetId="4" r:id="rId5"/>
    <sheet name="Wk10 ratio mean" sheetId="5" r:id="rId6"/>
    <sheet name="Wk30 ratio mea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6" i="4"/>
  <c r="C4" i="4"/>
  <c r="R6" i="6"/>
  <c r="R5" i="6"/>
  <c r="P3" i="6"/>
  <c r="N4" i="6"/>
  <c r="F6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Q3" i="6"/>
  <c r="R3" i="6"/>
  <c r="S3" i="6"/>
  <c r="B4" i="6"/>
  <c r="C4" i="6"/>
  <c r="D4" i="6"/>
  <c r="E4" i="6"/>
  <c r="F4" i="6"/>
  <c r="G4" i="6"/>
  <c r="H4" i="6"/>
  <c r="I4" i="6"/>
  <c r="J4" i="6"/>
  <c r="K4" i="6"/>
  <c r="L4" i="6"/>
  <c r="M4" i="6"/>
  <c r="O4" i="6"/>
  <c r="P4" i="6"/>
  <c r="Q4" i="6"/>
  <c r="R4" i="6"/>
  <c r="S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S5" i="6"/>
  <c r="B6" i="6"/>
  <c r="C6" i="6"/>
  <c r="D6" i="6"/>
  <c r="E6" i="6"/>
  <c r="G6" i="6"/>
  <c r="H6" i="6"/>
  <c r="I6" i="6"/>
  <c r="J6" i="6"/>
  <c r="K6" i="6"/>
  <c r="L6" i="6"/>
  <c r="M6" i="6"/>
  <c r="N6" i="6"/>
  <c r="O6" i="6"/>
  <c r="P6" i="6"/>
  <c r="Q6" i="6"/>
  <c r="S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B2" i="6"/>
  <c r="P3" i="5"/>
  <c r="N4" i="5"/>
  <c r="B44" i="2"/>
  <c r="B30" i="2"/>
  <c r="B16" i="2"/>
  <c r="B44" i="1"/>
  <c r="B30" i="1"/>
  <c r="B2" i="5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F6" i="5"/>
  <c r="C5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Q3" i="5"/>
  <c r="R3" i="5"/>
  <c r="S3" i="5"/>
  <c r="B4" i="5"/>
  <c r="C4" i="5"/>
  <c r="D4" i="5"/>
  <c r="E4" i="5"/>
  <c r="F4" i="5"/>
  <c r="G4" i="5"/>
  <c r="H4" i="5"/>
  <c r="I4" i="5"/>
  <c r="J4" i="5"/>
  <c r="K4" i="5"/>
  <c r="L4" i="5"/>
  <c r="M4" i="5"/>
  <c r="O4" i="5"/>
  <c r="P4" i="5"/>
  <c r="Q4" i="5"/>
  <c r="R4" i="5"/>
  <c r="S4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6" i="5"/>
  <c r="C6" i="5"/>
  <c r="D6" i="5"/>
  <c r="E6" i="5"/>
  <c r="G6" i="5"/>
  <c r="H6" i="5"/>
  <c r="I6" i="5"/>
  <c r="J6" i="5"/>
  <c r="K6" i="5"/>
  <c r="L6" i="5"/>
  <c r="M6" i="5"/>
  <c r="N6" i="5"/>
  <c r="O6" i="5"/>
  <c r="P6" i="5"/>
  <c r="Q6" i="5"/>
  <c r="R6" i="5"/>
  <c r="S6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P3" i="4"/>
  <c r="N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Q3" i="4"/>
  <c r="R3" i="4"/>
  <c r="S3" i="4"/>
  <c r="B4" i="4"/>
  <c r="D4" i="4"/>
  <c r="E4" i="4"/>
  <c r="F4" i="4"/>
  <c r="G4" i="4"/>
  <c r="H4" i="4"/>
  <c r="I4" i="4"/>
  <c r="J4" i="4"/>
  <c r="K4" i="4"/>
  <c r="L4" i="4"/>
  <c r="M4" i="4"/>
  <c r="O4" i="4"/>
  <c r="P4" i="4"/>
  <c r="Q4" i="4"/>
  <c r="R4" i="4"/>
  <c r="S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6" i="4"/>
  <c r="C6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S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B2" i="4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<sst xmlns="http://schemas.openxmlformats.org/spreadsheetml/2006/main" count="967" uniqueCount="144">
  <si>
    <t>Wk0 %GFP+ PE+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</si>
  <si>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</si>
  <si>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</si>
  <si>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</si>
  <si>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</si>
  <si>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</si>
  <si>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</si>
  <si>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</si>
  <si>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</si>
  <si>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</si>
  <si>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</si>
  <si>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</si>
  <si>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</si>
  <si>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</si>
  <si>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</si>
  <si>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</si>
  <si>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</si>
  <si>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</si>
  <si>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</si>
  <si>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gB-1</t>
  </si>
  <si>
    <t>1.34 %</t>
  </si>
  <si>
    <t>1.72 %</t>
  </si>
  <si>
    <t>2.12 %</t>
  </si>
  <si>
    <t>2.15 %</t>
  </si>
  <si>
    <t>1.61 %</t>
  </si>
  <si>
    <t>1.65 %</t>
  </si>
  <si>
    <t>2.87 %</t>
  </si>
  <si>
    <t>2.32 %</t>
  </si>
  <si>
    <t>1.57 %</t>
  </si>
  <si>
    <t>3.25 %</t>
  </si>
  <si>
    <t>1.50 %</t>
  </si>
  <si>
    <t>2.68 %</t>
  </si>
  <si>
    <t>0.65 %</t>
  </si>
  <si>
    <t>1.80 %</t>
  </si>
  <si>
    <t>2.35 %</t>
  </si>
  <si>
    <t>3.06 %</t>
  </si>
  <si>
    <t>1.82 %</t>
  </si>
  <si>
    <t>0.49 %</t>
  </si>
  <si>
    <t>gB-2</t>
  </si>
  <si>
    <t>1.85 %</t>
  </si>
  <si>
    <t>1.67 %</t>
  </si>
  <si>
    <t>2.59 %</t>
  </si>
  <si>
    <t>1.92 %</t>
  </si>
  <si>
    <t>3.00 %</t>
  </si>
  <si>
    <t>2.17 %</t>
  </si>
  <si>
    <t>1.54 %</t>
  </si>
  <si>
    <t>1.46 %</t>
  </si>
  <si>
    <t>4.07 %</t>
  </si>
  <si>
    <t>2.30 %</t>
  </si>
  <si>
    <t>3.16 %</t>
  </si>
  <si>
    <t>2.55 %</t>
  </si>
  <si>
    <t>3.38 %</t>
  </si>
  <si>
    <t>0 %</t>
  </si>
  <si>
    <t>2.70 %</t>
  </si>
  <si>
    <t>1.35 %</t>
  </si>
  <si>
    <t>4.22 %</t>
  </si>
  <si>
    <t>gB-3</t>
  </si>
  <si>
    <t>3.53 %</t>
  </si>
  <si>
    <t>3.62 %</t>
  </si>
  <si>
    <t>2.14 %</t>
  </si>
  <si>
    <t>2.88 %</t>
  </si>
  <si>
    <t>4.09 %</t>
  </si>
  <si>
    <t>4.29 %</t>
  </si>
  <si>
    <t>4.36 %</t>
  </si>
  <si>
    <t>5.07 %</t>
  </si>
  <si>
    <t>3.54 %</t>
  </si>
  <si>
    <t>5.43 %</t>
  </si>
  <si>
    <t>4.59 %</t>
  </si>
  <si>
    <t>5.78 %</t>
  </si>
  <si>
    <t>6.33 %</t>
  </si>
  <si>
    <t>2.11 %</t>
  </si>
  <si>
    <t>4.67 %</t>
  </si>
  <si>
    <t>gB-4</t>
  </si>
  <si>
    <t>3.04 %</t>
  </si>
  <si>
    <t>2.80 %</t>
  </si>
  <si>
    <t>1.66 %</t>
  </si>
  <si>
    <t>0.68 %</t>
  </si>
  <si>
    <t>3.21 %</t>
  </si>
  <si>
    <t>3.68 %</t>
  </si>
  <si>
    <t>2.08 %</t>
  </si>
  <si>
    <t>4.44 %</t>
  </si>
  <si>
    <t>2.58 %</t>
  </si>
  <si>
    <t>8.06 %</t>
  </si>
  <si>
    <t>1.40 %</t>
  </si>
  <si>
    <t>3.41 %</t>
  </si>
  <si>
    <t>4.66 %</t>
  </si>
  <si>
    <t>1.91 %</t>
  </si>
  <si>
    <t>gB-5</t>
  </si>
  <si>
    <t>1.94 %</t>
  </si>
  <si>
    <t>2.24 %</t>
  </si>
  <si>
    <t>2.27 %</t>
  </si>
  <si>
    <t>2.25 %</t>
  </si>
  <si>
    <t>10.2 %</t>
  </si>
  <si>
    <t>2.82 %</t>
  </si>
  <si>
    <t>2.09 %</t>
  </si>
  <si>
    <t>2.29 %</t>
  </si>
  <si>
    <t>3.72 %</t>
  </si>
  <si>
    <t>2.95 %</t>
  </si>
  <si>
    <t>1.63 %</t>
  </si>
  <si>
    <t>2.10 %</t>
  </si>
  <si>
    <t>2.47 %</t>
  </si>
  <si>
    <t>3.83 %</t>
  </si>
  <si>
    <t>3.52 %</t>
  </si>
  <si>
    <t>1.01 %</t>
  </si>
  <si>
    <t>Wk6 %GFP+ PE+</t>
  </si>
  <si>
    <t>3.80 %</t>
  </si>
  <si>
    <t>14.7 %</t>
  </si>
  <si>
    <t>5.80 %</t>
  </si>
  <si>
    <t>4.64 %</t>
  </si>
  <si>
    <t>5.95 %</t>
  </si>
  <si>
    <t>5.82 %</t>
  </si>
  <si>
    <t>5.93 %</t>
  </si>
  <si>
    <t>6.56 %</t>
  </si>
  <si>
    <t>17.4 %</t>
  </si>
  <si>
    <t>12.4 %</t>
  </si>
  <si>
    <t>4.65 %</t>
  </si>
  <si>
    <t>4.08 %</t>
  </si>
  <si>
    <t>8.27 %</t>
  </si>
  <si>
    <t>20.5 %</t>
  </si>
  <si>
    <t>6.54 %</t>
  </si>
  <si>
    <t>7.78 %</t>
  </si>
  <si>
    <t>25.7 %</t>
  </si>
  <si>
    <t>Wk6/Wk0</t>
  </si>
  <si>
    <t>Wk10 %GFP+ PE+</t>
  </si>
  <si>
    <t>Wk10/Wk0</t>
  </si>
  <si>
    <t>Wk30 %GFP+ PE+</t>
  </si>
  <si>
    <t>Wk30/Wk0</t>
  </si>
  <si>
    <t>20201014 Wk6/Wk0</t>
  </si>
  <si>
    <t>20200921 Wk6/Wk0</t>
  </si>
  <si>
    <t>20201022 Wk6/Wk0</t>
  </si>
  <si>
    <t>Wk6/Wk0 Average</t>
  </si>
  <si>
    <t>20201014 Wk10/Wk0</t>
  </si>
  <si>
    <t>20200921 Wk10/Wk0</t>
  </si>
  <si>
    <t>20201022 Wk10/Wk0</t>
  </si>
  <si>
    <t>Wk10/Wk0 Average</t>
  </si>
  <si>
    <t>20200921 Wk30/Wk0</t>
  </si>
  <si>
    <t>20201014 Wk30/Wk0</t>
  </si>
  <si>
    <t>20201022 Wk30/Wk0</t>
  </si>
  <si>
    <t>Wk30/Wk0 Average</t>
  </si>
  <si>
    <t>gB1 %GFP+ PE+</t>
  </si>
  <si>
    <t>20200921</t>
  </si>
  <si>
    <t>20201014</t>
  </si>
  <si>
    <t>20201022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</si>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</sst>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0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2" fontId="6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6" fillId="0" borderId="0" xfId="0" applyFont="1"/>
    <xf numFmtId="0" fontId="4" fillId="2" borderId="0" xfId="0" applyFont="1" applyFill="1" applyAlignment="1">
      <alignment horizontal="left"/>
    </xf>
    <xf numFmtId="49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D381-5362-41C5-9A7B-154BAC5A6507}">
  <dimension ref="A1:BC6"/>
  <sheetViews>
    <sheetView zoomScale="80" zoomScaleNormal="80" workbookViewId="0">
      <selection activeCell="I15" sqref="I15"/>
    </sheetView>
  </sheetViews>
  <sheetFormatPr defaultRowHeight="14" x14ac:dyDescent="0.3"/>
  <cols>
    <col min="1" max="1" width="14.296875" bestFit="1" customWidth="1"/>
    <col min="2" max="2" width="9.09765625" bestFit="1" customWidth="1"/>
    <col min="3" max="55" width="7.69921875" customWidth="1"/>
  </cols>
  <sheetData>
    <row r="1" spans="1:55" x14ac:dyDescent="0.3">
      <c r="B1" s="32" t="s">
        <v>140</v>
      </c>
      <c r="C1" s="32"/>
      <c r="D1" s="32"/>
      <c r="E1" s="32"/>
      <c r="F1" s="32"/>
      <c r="G1" s="32"/>
      <c r="H1" s="32" t="s">
        <v>141</v>
      </c>
      <c r="I1" s="32"/>
      <c r="J1" s="32"/>
      <c r="K1" s="32"/>
      <c r="L1" s="32"/>
      <c r="M1" s="32"/>
      <c r="N1" s="32" t="s">
        <v>142</v>
      </c>
      <c r="O1" s="32"/>
      <c r="P1" s="32"/>
      <c r="Q1" s="32"/>
      <c r="R1" s="32"/>
      <c r="S1" s="32"/>
      <c r="T1" s="32" t="s">
        <v>140</v>
      </c>
      <c r="U1" s="32"/>
      <c r="V1" s="32"/>
      <c r="W1" s="32"/>
      <c r="X1" s="32"/>
      <c r="Y1" s="32"/>
      <c r="Z1" s="32" t="s">
        <v>141</v>
      </c>
      <c r="AA1" s="32"/>
      <c r="AB1" s="32"/>
      <c r="AC1" s="32"/>
      <c r="AD1" s="32"/>
      <c r="AE1" s="32"/>
      <c r="AF1" s="32" t="s">
        <v>142</v>
      </c>
      <c r="AG1" s="32"/>
      <c r="AH1" s="32"/>
      <c r="AI1" s="32"/>
      <c r="AJ1" s="32"/>
      <c r="AK1" s="32"/>
      <c r="AL1" s="32" t="s">
        <v>140</v>
      </c>
      <c r="AM1" s="32"/>
      <c r="AN1" s="32"/>
      <c r="AO1" s="32"/>
      <c r="AP1" s="32"/>
      <c r="AQ1" s="32"/>
      <c r="AR1" s="32" t="s">
        <v>141</v>
      </c>
      <c r="AS1" s="32"/>
      <c r="AT1" s="32"/>
      <c r="AU1" s="32"/>
      <c r="AV1" s="32"/>
      <c r="AW1" s="32"/>
      <c r="AX1" s="32" t="s">
        <v>142</v>
      </c>
      <c r="AY1" s="32"/>
      <c r="AZ1" s="32"/>
      <c r="BA1" s="32"/>
      <c r="BB1" s="32"/>
      <c r="BC1" s="32"/>
    </row>
    <row r="2" spans="1:55" x14ac:dyDescent="0.3">
      <c r="A2" s="1" t="s">
        <v>139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17</v>
      </c>
      <c r="AQ2" s="1" t="s">
        <v>18</v>
      </c>
      <c r="AR2" s="1" t="s">
        <v>13</v>
      </c>
      <c r="AS2" s="1" t="s">
        <v>14</v>
      </c>
      <c r="AT2" s="1" t="s">
        <v>15</v>
      </c>
      <c r="AU2" s="1" t="s">
        <v>16</v>
      </c>
      <c r="AV2" s="1" t="s">
        <v>17</v>
      </c>
      <c r="AW2" s="1" t="s">
        <v>18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17</v>
      </c>
      <c r="BC2" s="1" t="s">
        <v>18</v>
      </c>
    </row>
    <row r="3" spans="1:55" x14ac:dyDescent="0.3">
      <c r="B3" s="24">
        <v>1.34</v>
      </c>
      <c r="C3" s="24">
        <v>1.72</v>
      </c>
      <c r="D3" s="24">
        <v>2.12</v>
      </c>
      <c r="E3" s="24">
        <v>2.15</v>
      </c>
      <c r="F3" s="24">
        <v>1.61</v>
      </c>
      <c r="G3" s="24">
        <v>1.65</v>
      </c>
      <c r="H3" s="24">
        <v>3.1</v>
      </c>
      <c r="I3" s="24">
        <v>1.79</v>
      </c>
      <c r="J3" s="24">
        <v>2.72</v>
      </c>
      <c r="K3" s="24">
        <v>2.81</v>
      </c>
      <c r="L3" s="24">
        <v>3.18</v>
      </c>
      <c r="M3" s="24">
        <v>2.48</v>
      </c>
      <c r="N3" s="24">
        <v>3.71</v>
      </c>
      <c r="O3" s="24">
        <v>1.89</v>
      </c>
      <c r="P3" s="24">
        <v>1.82</v>
      </c>
      <c r="Q3" s="24">
        <v>2.02</v>
      </c>
      <c r="R3" s="24">
        <v>1.6</v>
      </c>
      <c r="S3" s="24">
        <v>1.71</v>
      </c>
      <c r="T3" s="24">
        <v>2.87</v>
      </c>
      <c r="U3" s="24">
        <v>2.3199999999999998</v>
      </c>
      <c r="V3" s="24">
        <v>1.57</v>
      </c>
      <c r="W3" s="24">
        <v>3.25</v>
      </c>
      <c r="X3" s="24">
        <v>1.5</v>
      </c>
      <c r="Y3" s="24">
        <v>2.68</v>
      </c>
      <c r="Z3" s="24">
        <v>2.4900000000000002</v>
      </c>
      <c r="AA3" s="24">
        <v>3.22</v>
      </c>
      <c r="AB3" s="24">
        <v>3.46</v>
      </c>
      <c r="AC3" s="24">
        <v>4.25</v>
      </c>
      <c r="AD3" s="24">
        <v>3.51</v>
      </c>
      <c r="AE3" s="24">
        <v>3.44</v>
      </c>
      <c r="AF3" s="24">
        <v>3.81</v>
      </c>
      <c r="AG3" s="24">
        <v>1.88</v>
      </c>
      <c r="AH3" s="24">
        <v>1.7</v>
      </c>
      <c r="AI3" s="24">
        <v>2.67</v>
      </c>
      <c r="AJ3" s="24">
        <v>1.89</v>
      </c>
      <c r="AK3" s="24">
        <v>1.58</v>
      </c>
      <c r="AL3" s="24">
        <v>0.65</v>
      </c>
      <c r="AM3" s="24">
        <v>1.8</v>
      </c>
      <c r="AN3" s="24">
        <v>2.35</v>
      </c>
      <c r="AO3" s="24">
        <v>3.06</v>
      </c>
      <c r="AP3" s="24">
        <v>1.82</v>
      </c>
      <c r="AQ3" s="24">
        <v>0.49</v>
      </c>
      <c r="AR3" s="24">
        <v>3.44</v>
      </c>
      <c r="AS3" s="24">
        <v>2.14</v>
      </c>
      <c r="AT3" s="24">
        <v>2.16</v>
      </c>
      <c r="AU3" s="24">
        <v>1.98</v>
      </c>
      <c r="AV3" s="24">
        <v>2.2999999999999998</v>
      </c>
      <c r="AW3" s="24">
        <v>2.42</v>
      </c>
      <c r="AX3" s="24">
        <v>2.95</v>
      </c>
      <c r="AY3" s="24">
        <v>2.12</v>
      </c>
      <c r="AZ3" s="24">
        <v>1.88</v>
      </c>
      <c r="BA3" s="24">
        <v>2.02</v>
      </c>
      <c r="BB3" s="24">
        <v>2.21</v>
      </c>
      <c r="BC3" s="24">
        <v>2.2999999999999998</v>
      </c>
    </row>
    <row r="4" spans="1:55" s="25" customFormat="1" x14ac:dyDescent="0.3">
      <c r="B4" s="26">
        <v>7.16</v>
      </c>
      <c r="C4" s="26">
        <v>3.8</v>
      </c>
      <c r="D4" s="26">
        <v>6.26</v>
      </c>
      <c r="E4" s="26">
        <v>7.98</v>
      </c>
      <c r="F4" s="26">
        <v>14.7</v>
      </c>
      <c r="G4" s="26">
        <v>10.4</v>
      </c>
      <c r="H4" s="26">
        <v>13.9</v>
      </c>
      <c r="I4" s="26">
        <v>14.4</v>
      </c>
      <c r="J4" s="26">
        <v>12.7</v>
      </c>
      <c r="K4" s="26">
        <v>12.6</v>
      </c>
      <c r="L4" s="26">
        <v>10.199999999999999</v>
      </c>
      <c r="M4" s="26">
        <v>8.27</v>
      </c>
      <c r="N4" s="26">
        <v>30.9</v>
      </c>
      <c r="O4" s="26">
        <v>32.6</v>
      </c>
      <c r="P4" s="26">
        <v>31.9</v>
      </c>
      <c r="Q4" s="26">
        <v>26.9</v>
      </c>
      <c r="R4" s="26">
        <v>26.1</v>
      </c>
      <c r="S4" s="26">
        <v>24.7</v>
      </c>
      <c r="T4" s="26">
        <v>5.34</v>
      </c>
      <c r="U4" s="26">
        <v>5.8</v>
      </c>
      <c r="V4" s="26">
        <v>8.6199999999999992</v>
      </c>
      <c r="W4" s="26">
        <v>2.68</v>
      </c>
      <c r="X4" s="26">
        <v>4.6399999999999997</v>
      </c>
      <c r="Y4" s="26">
        <v>6.47</v>
      </c>
      <c r="Z4" s="26">
        <v>16.7</v>
      </c>
      <c r="AA4" s="26">
        <v>15.4</v>
      </c>
      <c r="AB4" s="26">
        <v>16.399999999999999</v>
      </c>
      <c r="AC4" s="26">
        <v>14.7</v>
      </c>
      <c r="AD4" s="26">
        <v>17.5</v>
      </c>
      <c r="AE4" s="26">
        <v>20.2</v>
      </c>
      <c r="AF4" s="26">
        <v>21.5</v>
      </c>
      <c r="AG4" s="26">
        <v>23.2</v>
      </c>
      <c r="AH4" s="26">
        <v>22.6</v>
      </c>
      <c r="AI4" s="26">
        <v>21.1</v>
      </c>
      <c r="AJ4" s="26">
        <v>23.8</v>
      </c>
      <c r="AK4" s="26">
        <v>33</v>
      </c>
      <c r="AL4" s="26">
        <v>8.52</v>
      </c>
      <c r="AM4" s="26">
        <v>6.39</v>
      </c>
      <c r="AN4" s="26">
        <v>5.42</v>
      </c>
      <c r="AO4" s="26">
        <v>6.35</v>
      </c>
      <c r="AP4" s="26">
        <v>11.1</v>
      </c>
      <c r="AQ4" s="26">
        <v>7.29</v>
      </c>
      <c r="AR4" s="26">
        <v>27.1</v>
      </c>
      <c r="AS4" s="26">
        <v>22.9</v>
      </c>
      <c r="AT4" s="26">
        <v>18.100000000000001</v>
      </c>
      <c r="AU4" s="26">
        <v>22.6</v>
      </c>
      <c r="AV4" s="26">
        <v>36.799999999999997</v>
      </c>
      <c r="AW4" s="26">
        <v>20.3</v>
      </c>
      <c r="AX4" s="26">
        <v>30.9</v>
      </c>
      <c r="AY4" s="26">
        <v>28</v>
      </c>
      <c r="AZ4" s="26">
        <v>26.4</v>
      </c>
      <c r="BA4" s="26">
        <v>22.1</v>
      </c>
      <c r="BB4" s="26">
        <v>35.9</v>
      </c>
      <c r="BC4" s="26">
        <v>23.9</v>
      </c>
    </row>
    <row r="5" spans="1:55" s="27" customFormat="1" x14ac:dyDescent="0.3">
      <c r="B5" s="28">
        <v>5.98</v>
      </c>
      <c r="C5" s="28">
        <v>11.2</v>
      </c>
      <c r="D5" s="28">
        <v>10.199999999999999</v>
      </c>
      <c r="E5" s="28">
        <v>10.3</v>
      </c>
      <c r="F5" s="28">
        <v>11.8</v>
      </c>
      <c r="G5" s="28">
        <v>9.99</v>
      </c>
      <c r="H5" s="28">
        <v>35</v>
      </c>
      <c r="I5" s="28">
        <v>25.1</v>
      </c>
      <c r="J5" s="28">
        <v>24.1</v>
      </c>
      <c r="K5" s="28">
        <v>34.1</v>
      </c>
      <c r="L5" s="28">
        <v>28.4</v>
      </c>
      <c r="M5" s="28">
        <v>27.3</v>
      </c>
      <c r="N5" s="28">
        <v>29.9</v>
      </c>
      <c r="O5" s="28">
        <v>33.1</v>
      </c>
      <c r="P5" s="28">
        <v>34.5</v>
      </c>
      <c r="Q5" s="28">
        <v>39.5</v>
      </c>
      <c r="R5" s="28">
        <v>45</v>
      </c>
      <c r="S5" s="28">
        <v>32.5</v>
      </c>
      <c r="T5" s="28">
        <v>11.8</v>
      </c>
      <c r="U5" s="28">
        <v>7.98</v>
      </c>
      <c r="V5" s="28">
        <v>10.9</v>
      </c>
      <c r="W5" s="28">
        <v>12.3</v>
      </c>
      <c r="X5" s="28">
        <v>10.3</v>
      </c>
      <c r="Y5" s="28">
        <v>13.6</v>
      </c>
      <c r="Z5" s="28">
        <v>33.200000000000003</v>
      </c>
      <c r="AA5" s="28">
        <v>41.8</v>
      </c>
      <c r="AB5" s="28">
        <v>27.2</v>
      </c>
      <c r="AC5" s="28">
        <v>38.1</v>
      </c>
      <c r="AD5" s="28">
        <v>22.5</v>
      </c>
      <c r="AE5" s="28">
        <v>40</v>
      </c>
      <c r="AF5" s="28">
        <v>37.5</v>
      </c>
      <c r="AG5" s="28">
        <v>42.5</v>
      </c>
      <c r="AH5" s="28">
        <v>28.9</v>
      </c>
      <c r="AI5" s="28">
        <v>32.299999999999997</v>
      </c>
      <c r="AJ5" s="28">
        <v>30.6</v>
      </c>
      <c r="AK5" s="28">
        <v>47.4</v>
      </c>
      <c r="AL5" s="28">
        <v>0.98</v>
      </c>
      <c r="AM5" s="28">
        <v>7.66</v>
      </c>
      <c r="AN5" s="28">
        <v>8.69</v>
      </c>
      <c r="AO5" s="28">
        <v>8.4600000000000009</v>
      </c>
      <c r="AP5" s="28">
        <v>5.5</v>
      </c>
      <c r="AQ5" s="28">
        <v>9.1</v>
      </c>
      <c r="AR5" s="28">
        <v>23.5</v>
      </c>
      <c r="AS5" s="28">
        <v>23.5</v>
      </c>
      <c r="AT5" s="28">
        <v>32.4</v>
      </c>
      <c r="AU5" s="28">
        <v>28.3</v>
      </c>
      <c r="AV5" s="28">
        <v>25.7</v>
      </c>
      <c r="AW5" s="28">
        <v>27.1</v>
      </c>
      <c r="AX5" s="28">
        <v>42.8</v>
      </c>
      <c r="AY5" s="28">
        <v>20.2</v>
      </c>
      <c r="AZ5" s="28">
        <v>44.8</v>
      </c>
      <c r="BA5" s="28">
        <v>43</v>
      </c>
      <c r="BB5" s="28">
        <v>28.9</v>
      </c>
      <c r="BC5" s="28">
        <v>32.5</v>
      </c>
    </row>
    <row r="6" spans="1:55" s="29" customFormat="1" x14ac:dyDescent="0.3">
      <c r="B6" s="30">
        <v>5.88</v>
      </c>
      <c r="C6" s="30">
        <v>7.43</v>
      </c>
      <c r="D6" s="30">
        <v>6.44</v>
      </c>
      <c r="E6" s="30">
        <v>7.2</v>
      </c>
      <c r="F6" s="30">
        <v>7.57</v>
      </c>
      <c r="G6" s="30">
        <v>3.7</v>
      </c>
      <c r="H6" s="30">
        <v>15.3</v>
      </c>
      <c r="I6" s="30">
        <v>20.6</v>
      </c>
      <c r="J6" s="30">
        <v>11</v>
      </c>
      <c r="K6" s="30">
        <v>15.3</v>
      </c>
      <c r="L6" s="30">
        <v>11.3</v>
      </c>
      <c r="M6" s="30">
        <v>12.3</v>
      </c>
      <c r="N6" s="30">
        <v>24.1</v>
      </c>
      <c r="O6" s="30">
        <v>27.9</v>
      </c>
      <c r="P6" s="30">
        <v>18.399999999999999</v>
      </c>
      <c r="Q6" s="30">
        <v>28.5</v>
      </c>
      <c r="R6" s="30">
        <v>24.4</v>
      </c>
      <c r="S6" s="30">
        <v>15.7</v>
      </c>
      <c r="T6" s="30">
        <v>7.62</v>
      </c>
      <c r="U6" s="30">
        <v>6.45</v>
      </c>
      <c r="V6" s="30">
        <v>4.3899999999999997</v>
      </c>
      <c r="W6" s="30">
        <v>5.03</v>
      </c>
      <c r="X6" s="30">
        <v>4.8899999999999997</v>
      </c>
      <c r="Y6" s="30">
        <v>10.3</v>
      </c>
      <c r="Z6" s="30">
        <v>27.8</v>
      </c>
      <c r="AA6" s="30">
        <v>15.3</v>
      </c>
      <c r="AB6" s="30">
        <v>9.18</v>
      </c>
      <c r="AC6" s="30">
        <v>10</v>
      </c>
      <c r="AD6" s="30">
        <v>13</v>
      </c>
      <c r="AE6" s="30">
        <v>35.9</v>
      </c>
      <c r="AF6" s="30">
        <v>17</v>
      </c>
      <c r="AG6" s="30">
        <v>17</v>
      </c>
      <c r="AH6" s="30">
        <v>12.8</v>
      </c>
      <c r="AI6" s="30">
        <v>13.8</v>
      </c>
      <c r="AJ6" s="30">
        <v>15.3</v>
      </c>
      <c r="AK6" s="30">
        <v>38.799999999999997</v>
      </c>
      <c r="AL6" s="30">
        <v>5.95</v>
      </c>
      <c r="AM6" s="30">
        <v>3.75</v>
      </c>
      <c r="AN6" s="30">
        <v>6.12</v>
      </c>
      <c r="AO6" s="30">
        <v>4.72</v>
      </c>
      <c r="AP6" s="30">
        <v>8.82</v>
      </c>
      <c r="AQ6" s="30">
        <v>9.15</v>
      </c>
      <c r="AR6" s="30">
        <v>16.2</v>
      </c>
      <c r="AS6" s="30">
        <v>13.6</v>
      </c>
      <c r="AT6" s="30">
        <v>24</v>
      </c>
      <c r="AU6" s="30">
        <v>19.7</v>
      </c>
      <c r="AV6" s="30">
        <v>15.7</v>
      </c>
      <c r="AW6" s="30">
        <v>21.2</v>
      </c>
      <c r="AX6" s="30">
        <v>18.7</v>
      </c>
      <c r="AY6" s="30">
        <v>15.5</v>
      </c>
      <c r="AZ6" s="30">
        <v>20.3</v>
      </c>
      <c r="BA6" s="30">
        <v>18.3</v>
      </c>
      <c r="BB6" s="30">
        <v>20.9</v>
      </c>
      <c r="BC6" s="30">
        <v>25</v>
      </c>
    </row>
  </sheetData>
  <mergeCells count="9">
    <mergeCell ref="AL1:AQ1"/>
    <mergeCell ref="AR1:AW1"/>
    <mergeCell ref="AX1:BC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A2CD-89A4-484A-B4EE-9989E37406FC}">
  <dimension ref="A1:S48"/>
  <sheetViews>
    <sheetView tabSelected="1" zoomScale="70" zoomScaleNormal="70" workbookViewId="0">
      <selection activeCell="H14" sqref="H14"/>
    </sheetView>
  </sheetViews>
  <sheetFormatPr defaultRowHeight="14" x14ac:dyDescent="0.3"/>
  <cols>
    <col min="1" max="1" width="16.3984375" style="1" bestFit="1" customWidth="1"/>
    <col min="2" max="16384" width="8.796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 x14ac:dyDescent="0.3">
      <c r="A3" s="1" t="s">
        <v>38</v>
      </c>
      <c r="B3" s="1" t="s">
        <v>28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N3" s="1" t="s">
        <v>50</v>
      </c>
      <c r="O3" s="1" t="s">
        <v>51</v>
      </c>
      <c r="P3" s="22" t="s">
        <v>52</v>
      </c>
      <c r="Q3" s="1" t="s">
        <v>53</v>
      </c>
      <c r="R3" s="1" t="s">
        <v>54</v>
      </c>
      <c r="S3" s="1" t="s">
        <v>55</v>
      </c>
    </row>
    <row r="4" spans="1:19" x14ac:dyDescent="0.3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62</v>
      </c>
      <c r="M4" s="1" t="s">
        <v>35</v>
      </c>
      <c r="N4" s="22" t="s">
        <v>52</v>
      </c>
      <c r="O4" s="1" t="s">
        <v>67</v>
      </c>
      <c r="P4" s="1" t="s">
        <v>68</v>
      </c>
      <c r="Q4" s="1" t="s">
        <v>69</v>
      </c>
      <c r="R4" s="1" t="s">
        <v>70</v>
      </c>
      <c r="S4" s="1" t="s">
        <v>71</v>
      </c>
    </row>
    <row r="5" spans="1:19" x14ac:dyDescent="0.3">
      <c r="A5" s="1" t="s">
        <v>72</v>
      </c>
      <c r="B5" s="1" t="s">
        <v>73</v>
      </c>
      <c r="C5" s="1" t="s">
        <v>74</v>
      </c>
      <c r="D5" s="1" t="s">
        <v>75</v>
      </c>
      <c r="E5" s="1" t="s">
        <v>76</v>
      </c>
      <c r="F5" s="1" t="s">
        <v>36</v>
      </c>
      <c r="G5" s="1" t="s">
        <v>77</v>
      </c>
      <c r="H5" s="1" t="s">
        <v>73</v>
      </c>
      <c r="I5" s="1" t="s">
        <v>78</v>
      </c>
      <c r="J5" s="1" t="s">
        <v>79</v>
      </c>
      <c r="K5" s="1" t="s">
        <v>80</v>
      </c>
      <c r="L5" s="1" t="s">
        <v>70</v>
      </c>
      <c r="M5" s="1" t="s">
        <v>81</v>
      </c>
      <c r="N5" s="1" t="s">
        <v>54</v>
      </c>
      <c r="O5" s="1" t="s">
        <v>82</v>
      </c>
      <c r="P5" s="1" t="s">
        <v>83</v>
      </c>
      <c r="Q5" s="1" t="s">
        <v>84</v>
      </c>
      <c r="R5" s="1" t="s">
        <v>85</v>
      </c>
      <c r="S5" s="1" t="s">
        <v>86</v>
      </c>
    </row>
    <row r="6" spans="1:19" x14ac:dyDescent="0.3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F6" s="2" t="s">
        <v>92</v>
      </c>
      <c r="G6" s="1" t="s">
        <v>93</v>
      </c>
      <c r="H6" s="1" t="s">
        <v>94</v>
      </c>
      <c r="I6" s="1" t="s">
        <v>34</v>
      </c>
      <c r="J6" s="1" t="s">
        <v>95</v>
      </c>
      <c r="K6" s="1" t="s">
        <v>89</v>
      </c>
      <c r="L6" s="1" t="s">
        <v>96</v>
      </c>
      <c r="M6" s="1" t="s">
        <v>97</v>
      </c>
      <c r="N6" s="1" t="s">
        <v>98</v>
      </c>
      <c r="O6" s="1" t="s">
        <v>99</v>
      </c>
      <c r="P6" s="1" t="s">
        <v>100</v>
      </c>
      <c r="Q6" s="1" t="s">
        <v>101</v>
      </c>
      <c r="R6" s="1" t="s">
        <v>102</v>
      </c>
      <c r="S6" s="1" t="s">
        <v>103</v>
      </c>
    </row>
    <row r="8" spans="1:19" x14ac:dyDescent="0.3">
      <c r="A8" s="3" t="s">
        <v>104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</row>
    <row r="9" spans="1:19" x14ac:dyDescent="0.3">
      <c r="A9" s="3" t="s">
        <v>19</v>
      </c>
      <c r="B9" s="4">
        <v>7.1599999999999997E-2</v>
      </c>
      <c r="C9" s="3" t="s">
        <v>105</v>
      </c>
      <c r="D9" s="4">
        <v>6.2600000000000003E-2</v>
      </c>
      <c r="E9" s="4">
        <v>7.9799999999999996E-2</v>
      </c>
      <c r="F9" s="3" t="s">
        <v>106</v>
      </c>
      <c r="G9" s="4">
        <v>0.104</v>
      </c>
      <c r="H9" s="4">
        <v>5.3400000000000003E-2</v>
      </c>
      <c r="I9" s="3" t="s">
        <v>107</v>
      </c>
      <c r="J9" s="4">
        <v>8.6199999999999999E-2</v>
      </c>
      <c r="K9" s="4">
        <v>2.6800000000000001E-2</v>
      </c>
      <c r="L9" s="3" t="s">
        <v>108</v>
      </c>
      <c r="M9" s="4">
        <v>6.4699999999999994E-2</v>
      </c>
      <c r="N9" s="4">
        <v>8.5199999999999998E-2</v>
      </c>
      <c r="O9" s="4">
        <v>6.3899999999999998E-2</v>
      </c>
      <c r="P9" s="4">
        <v>5.4199999999999998E-2</v>
      </c>
      <c r="Q9" s="4">
        <v>6.3500000000000001E-2</v>
      </c>
      <c r="R9" s="4">
        <v>0.111</v>
      </c>
      <c r="S9" s="4">
        <v>7.2900000000000006E-2</v>
      </c>
    </row>
    <row r="10" spans="1:19" x14ac:dyDescent="0.3">
      <c r="A10" s="3" t="s">
        <v>38</v>
      </c>
      <c r="B10" s="4">
        <v>7.3400000000000007E-2</v>
      </c>
      <c r="C10" s="3" t="s">
        <v>109</v>
      </c>
      <c r="D10" s="4">
        <v>0.13600000000000001</v>
      </c>
      <c r="E10" s="4">
        <v>8.5400000000000004E-2</v>
      </c>
      <c r="F10" s="3" t="s">
        <v>110</v>
      </c>
      <c r="G10" s="4">
        <v>7.8100000000000003E-2</v>
      </c>
      <c r="H10" s="4">
        <v>6.8400000000000002E-2</v>
      </c>
      <c r="I10" s="3" t="s">
        <v>111</v>
      </c>
      <c r="J10" s="4">
        <v>6.5100000000000005E-2</v>
      </c>
      <c r="K10" s="4">
        <v>7.1900000000000006E-2</v>
      </c>
      <c r="L10" s="3" t="s">
        <v>112</v>
      </c>
      <c r="M10" s="4">
        <v>5.8999999999999997E-2</v>
      </c>
      <c r="N10" s="4">
        <v>9.06E-2</v>
      </c>
      <c r="O10" s="4">
        <v>0.10199999999999999</v>
      </c>
      <c r="P10" s="4">
        <v>6.0999999999999999E-2</v>
      </c>
      <c r="Q10" s="4">
        <v>6.13E-2</v>
      </c>
      <c r="R10" s="4">
        <v>0.124</v>
      </c>
      <c r="S10" s="4">
        <v>7.3200000000000001E-2</v>
      </c>
    </row>
    <row r="11" spans="1:19" x14ac:dyDescent="0.3">
      <c r="A11" s="3" t="s">
        <v>56</v>
      </c>
      <c r="B11" s="4">
        <v>0.158</v>
      </c>
      <c r="C11" s="3" t="s">
        <v>106</v>
      </c>
      <c r="D11" s="4">
        <v>0.254</v>
      </c>
      <c r="E11" s="4">
        <v>0.184</v>
      </c>
      <c r="F11" s="3" t="s">
        <v>106</v>
      </c>
      <c r="G11" s="4">
        <v>0.16600000000000001</v>
      </c>
      <c r="H11" s="4">
        <v>0.13900000000000001</v>
      </c>
      <c r="I11" s="3" t="s">
        <v>113</v>
      </c>
      <c r="J11" s="4">
        <v>0.21299999999999999</v>
      </c>
      <c r="K11" s="4">
        <v>0.10100000000000001</v>
      </c>
      <c r="L11" s="3" t="s">
        <v>114</v>
      </c>
      <c r="M11" s="4">
        <v>7.4700000000000003E-2</v>
      </c>
      <c r="N11" s="4">
        <v>0.113</v>
      </c>
      <c r="O11" s="4">
        <v>0.108</v>
      </c>
      <c r="P11" s="4">
        <v>8.8999999999999996E-2</v>
      </c>
      <c r="Q11" s="4">
        <v>0.13400000000000001</v>
      </c>
      <c r="R11" s="4">
        <v>0.128</v>
      </c>
      <c r="S11" s="4">
        <v>0.13200000000000001</v>
      </c>
    </row>
    <row r="12" spans="1:19" x14ac:dyDescent="0.3">
      <c r="A12" s="3" t="s">
        <v>72</v>
      </c>
      <c r="B12" s="4">
        <v>4.7500000000000001E-2</v>
      </c>
      <c r="C12" s="3" t="s">
        <v>115</v>
      </c>
      <c r="D12" s="4">
        <v>5.62E-2</v>
      </c>
      <c r="E12" s="4">
        <v>5.3699999999999998E-2</v>
      </c>
      <c r="F12" s="31" t="s">
        <v>143</v>
      </c>
      <c r="G12" s="4">
        <v>0.13300000000000001</v>
      </c>
      <c r="H12" s="4">
        <v>4.24E-2</v>
      </c>
      <c r="I12" s="3" t="s">
        <v>116</v>
      </c>
      <c r="J12" s="4">
        <v>7.7799999999999994E-2</v>
      </c>
      <c r="K12" s="4">
        <v>3.8899999999999997E-2</v>
      </c>
      <c r="L12" s="3" t="s">
        <v>117</v>
      </c>
      <c r="M12" s="4">
        <v>3.5499999999999997E-2</v>
      </c>
      <c r="N12" s="4">
        <v>5.16E-2</v>
      </c>
      <c r="O12" s="4">
        <v>4.5199999999999997E-2</v>
      </c>
      <c r="P12" s="4">
        <v>4.9299999999999997E-2</v>
      </c>
      <c r="Q12" s="4">
        <v>3.5799999999999998E-2</v>
      </c>
      <c r="R12" s="4">
        <v>6.4100000000000004E-2</v>
      </c>
      <c r="S12" s="4">
        <v>3.8699999999999998E-2</v>
      </c>
    </row>
    <row r="13" spans="1:19" x14ac:dyDescent="0.3">
      <c r="A13" s="3" t="s">
        <v>87</v>
      </c>
      <c r="B13" s="4">
        <v>6.6900000000000001E-2</v>
      </c>
      <c r="C13" s="3" t="s">
        <v>118</v>
      </c>
      <c r="D13" s="4">
        <v>0.10299999999999999</v>
      </c>
      <c r="E13" s="4">
        <v>5.3699999999999998E-2</v>
      </c>
      <c r="F13" s="3" t="s">
        <v>119</v>
      </c>
      <c r="G13" s="4">
        <v>7.8600000000000003E-2</v>
      </c>
      <c r="H13" s="5">
        <v>0.17</v>
      </c>
      <c r="I13" s="3" t="s">
        <v>120</v>
      </c>
      <c r="J13" s="4">
        <v>9.98E-2</v>
      </c>
      <c r="K13" s="4">
        <v>0.128</v>
      </c>
      <c r="L13" s="3" t="s">
        <v>121</v>
      </c>
      <c r="M13" s="4">
        <v>8.1100000000000005E-2</v>
      </c>
      <c r="N13" s="4">
        <v>7.3099999999999998E-2</v>
      </c>
      <c r="O13" s="4">
        <v>8.6800000000000002E-2</v>
      </c>
      <c r="P13" s="4">
        <v>8.2400000000000001E-2</v>
      </c>
      <c r="Q13" s="4">
        <v>5.3499999999999999E-2</v>
      </c>
      <c r="R13" s="4">
        <v>0.112</v>
      </c>
      <c r="S13" s="4">
        <v>5.6599999999999998E-2</v>
      </c>
    </row>
    <row r="14" spans="1:19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 t="s">
        <v>122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N15" s="3" t="s">
        <v>13</v>
      </c>
      <c r="O15" s="3" t="s">
        <v>14</v>
      </c>
      <c r="P15" s="3" t="s">
        <v>15</v>
      </c>
      <c r="Q15" s="3" t="s">
        <v>16</v>
      </c>
      <c r="R15" s="3" t="s">
        <v>17</v>
      </c>
      <c r="S15" s="3" t="s">
        <v>18</v>
      </c>
    </row>
    <row r="16" spans="1:19" x14ac:dyDescent="0.3">
      <c r="A16" s="3" t="s">
        <v>19</v>
      </c>
      <c r="B16" s="6">
        <f>B9/B2</f>
        <v>5.3432835820895521</v>
      </c>
      <c r="C16" s="6">
        <f t="shared" ref="C16:S16" si="0">C9/C2</f>
        <v>2.2093023255813953</v>
      </c>
      <c r="D16" s="6">
        <f t="shared" si="0"/>
        <v>2.9528301886792456</v>
      </c>
      <c r="E16" s="6">
        <f t="shared" si="0"/>
        <v>3.7116279069767444</v>
      </c>
      <c r="F16" s="6">
        <f t="shared" si="0"/>
        <v>9.1304347826086953</v>
      </c>
      <c r="G16" s="6">
        <f t="shared" si="0"/>
        <v>6.3030303030303028</v>
      </c>
      <c r="H16" s="6">
        <f t="shared" si="0"/>
        <v>1.8606271777003485</v>
      </c>
      <c r="I16" s="6">
        <f t="shared" si="0"/>
        <v>2.5000000000000004</v>
      </c>
      <c r="J16" s="6">
        <f t="shared" si="0"/>
        <v>5.4904458598726116</v>
      </c>
      <c r="K16" s="6">
        <f t="shared" si="0"/>
        <v>0.82461538461538464</v>
      </c>
      <c r="L16" s="6">
        <f t="shared" si="0"/>
        <v>3.0933333333333333</v>
      </c>
      <c r="M16" s="6">
        <f t="shared" si="0"/>
        <v>2.4141791044776117</v>
      </c>
      <c r="N16" s="6">
        <f t="shared" si="0"/>
        <v>13.107692307692307</v>
      </c>
      <c r="O16" s="6">
        <f t="shared" si="0"/>
        <v>3.5500000000000003</v>
      </c>
      <c r="P16" s="6">
        <f t="shared" si="0"/>
        <v>2.3063829787234043</v>
      </c>
      <c r="Q16" s="6">
        <f t="shared" si="0"/>
        <v>2.0751633986928106</v>
      </c>
      <c r="R16" s="6">
        <f t="shared" si="0"/>
        <v>6.0989010989010985</v>
      </c>
      <c r="S16" s="6">
        <f t="shared" si="0"/>
        <v>14.877551020408164</v>
      </c>
    </row>
    <row r="17" spans="1:19" x14ac:dyDescent="0.3">
      <c r="A17" s="3" t="s">
        <v>38</v>
      </c>
      <c r="B17" s="6">
        <f t="shared" ref="B17:S20" si="1">B10/B3</f>
        <v>4.675159235668791</v>
      </c>
      <c r="C17" s="6">
        <f t="shared" si="1"/>
        <v>3.2162162162162162</v>
      </c>
      <c r="D17" s="6">
        <f t="shared" si="1"/>
        <v>8.1437125748502996</v>
      </c>
      <c r="E17" s="6">
        <f t="shared" si="1"/>
        <v>3.2972972972972974</v>
      </c>
      <c r="F17" s="6">
        <f t="shared" si="1"/>
        <v>3.0312500000000004</v>
      </c>
      <c r="G17" s="6">
        <f t="shared" si="1"/>
        <v>2.6033333333333335</v>
      </c>
      <c r="H17" s="6">
        <f t="shared" si="1"/>
        <v>3.1520737327188941</v>
      </c>
      <c r="I17" s="6">
        <f t="shared" si="1"/>
        <v>3.8506493506493502</v>
      </c>
      <c r="J17" s="6">
        <f t="shared" si="1"/>
        <v>4.4589041095890414</v>
      </c>
      <c r="K17" s="6">
        <f t="shared" si="1"/>
        <v>1.7665847665847667</v>
      </c>
      <c r="L17" s="6">
        <f t="shared" si="1"/>
        <v>2.8521739130434787</v>
      </c>
      <c r="M17" s="6">
        <f t="shared" si="1"/>
        <v>1.8670886075949364</v>
      </c>
      <c r="N17" s="6">
        <f t="shared" si="1"/>
        <v>3.5529411764705885</v>
      </c>
      <c r="O17" s="6">
        <f t="shared" si="1"/>
        <v>3.0177514792899411</v>
      </c>
      <c r="P17" s="7" t="e">
        <f t="shared" si="1"/>
        <v>#DIV/0!</v>
      </c>
      <c r="Q17" s="6">
        <f t="shared" si="1"/>
        <v>2.2703703703703706</v>
      </c>
      <c r="R17" s="6">
        <f t="shared" si="1"/>
        <v>9.1851851851851851</v>
      </c>
      <c r="S17" s="6">
        <f t="shared" si="1"/>
        <v>1.7345971563981042</v>
      </c>
    </row>
    <row r="18" spans="1:19" x14ac:dyDescent="0.3">
      <c r="A18" s="3" t="s">
        <v>56</v>
      </c>
      <c r="B18" s="6">
        <f t="shared" si="1"/>
        <v>4.475920679886686</v>
      </c>
      <c r="C18" s="6">
        <f t="shared" si="1"/>
        <v>4.0607734806629825</v>
      </c>
      <c r="D18" s="6">
        <f t="shared" si="1"/>
        <v>11.869158878504674</v>
      </c>
      <c r="E18" s="6">
        <f t="shared" si="1"/>
        <v>6.3888888888888893</v>
      </c>
      <c r="F18" s="6">
        <f t="shared" si="1"/>
        <v>3.5941320293398533</v>
      </c>
      <c r="G18" s="6">
        <f t="shared" si="1"/>
        <v>3.8694638694638694</v>
      </c>
      <c r="H18" s="6">
        <f t="shared" si="1"/>
        <v>3.1880733944954129</v>
      </c>
      <c r="I18" s="6">
        <f t="shared" si="1"/>
        <v>3.4319526627218933</v>
      </c>
      <c r="J18" s="6">
        <f t="shared" si="1"/>
        <v>6.0169491525423728</v>
      </c>
      <c r="K18" s="6">
        <f t="shared" si="1"/>
        <v>1.8600368324125232</v>
      </c>
      <c r="L18" s="6">
        <f t="shared" si="1"/>
        <v>2.8904428904428903</v>
      </c>
      <c r="M18" s="6">
        <f t="shared" si="1"/>
        <v>2.4411764705882355</v>
      </c>
      <c r="N18" s="7" t="e">
        <f t="shared" si="1"/>
        <v>#DIV/0!</v>
      </c>
      <c r="O18" s="6">
        <f t="shared" si="1"/>
        <v>2.3529411764705879</v>
      </c>
      <c r="P18" s="6">
        <f t="shared" si="1"/>
        <v>1.5397923875432526</v>
      </c>
      <c r="Q18" s="6">
        <f t="shared" si="1"/>
        <v>2.1169036334913116</v>
      </c>
      <c r="R18" s="6">
        <f t="shared" si="1"/>
        <v>6.0663507109004735</v>
      </c>
      <c r="S18" s="6">
        <f t="shared" si="1"/>
        <v>2.8265524625267666</v>
      </c>
    </row>
    <row r="19" spans="1:19" x14ac:dyDescent="0.3">
      <c r="A19" s="3" t="s">
        <v>72</v>
      </c>
      <c r="B19" s="6">
        <f t="shared" si="1"/>
        <v>1.5625</v>
      </c>
      <c r="C19" s="6">
        <f t="shared" si="1"/>
        <v>1.6607142857142856</v>
      </c>
      <c r="D19" s="6">
        <f t="shared" si="1"/>
        <v>3.3855421686746987</v>
      </c>
      <c r="E19" s="6">
        <f t="shared" si="1"/>
        <v>7.8970588235294121</v>
      </c>
      <c r="F19" s="31" t="s">
        <v>143</v>
      </c>
      <c r="G19" s="6">
        <f t="shared" si="1"/>
        <v>4.1433021806853585</v>
      </c>
      <c r="H19" s="6">
        <f t="shared" si="1"/>
        <v>1.3947368421052633</v>
      </c>
      <c r="I19" s="6">
        <f t="shared" si="1"/>
        <v>1.1086956521739131</v>
      </c>
      <c r="J19" s="6">
        <f t="shared" si="1"/>
        <v>3.7403846153846154</v>
      </c>
      <c r="K19" s="6">
        <f t="shared" si="1"/>
        <v>0.87612612612612606</v>
      </c>
      <c r="L19" s="6">
        <f t="shared" si="1"/>
        <v>3.9194312796208526</v>
      </c>
      <c r="M19" s="6">
        <f t="shared" si="1"/>
        <v>1.3759689922480618</v>
      </c>
      <c r="N19" s="6">
        <f t="shared" si="1"/>
        <v>3.8222222222222224</v>
      </c>
      <c r="O19" s="6">
        <f t="shared" si="1"/>
        <v>0.56079404466501237</v>
      </c>
      <c r="P19" s="6">
        <f t="shared" si="1"/>
        <v>3.5214285714285709</v>
      </c>
      <c r="Q19" s="6">
        <f t="shared" si="1"/>
        <v>1.0498533724340176</v>
      </c>
      <c r="R19" s="6">
        <f t="shared" si="1"/>
        <v>1.3755364806866952</v>
      </c>
      <c r="S19" s="6">
        <f t="shared" si="1"/>
        <v>2.0261780104712042</v>
      </c>
    </row>
    <row r="20" spans="1:19" x14ac:dyDescent="0.3">
      <c r="A20" s="3" t="s">
        <v>87</v>
      </c>
      <c r="B20" s="6">
        <f t="shared" si="1"/>
        <v>3.4484536082474224</v>
      </c>
      <c r="C20" s="6">
        <f t="shared" si="1"/>
        <v>9.1517857142857135</v>
      </c>
      <c r="D20" s="6">
        <f t="shared" si="1"/>
        <v>4.5374449339207041</v>
      </c>
      <c r="E20" s="6">
        <f t="shared" si="1"/>
        <v>2.3866666666666667</v>
      </c>
      <c r="F20" s="7">
        <f>F13/F6</f>
        <v>0.64117647058823535</v>
      </c>
      <c r="G20" s="6">
        <f t="shared" si="1"/>
        <v>2.7872340425531918</v>
      </c>
      <c r="H20" s="6">
        <f t="shared" si="1"/>
        <v>8.1339712918660307</v>
      </c>
      <c r="I20" s="6">
        <f t="shared" si="1"/>
        <v>3.3106382978723401</v>
      </c>
      <c r="J20" s="6">
        <f t="shared" si="1"/>
        <v>4.3580786026200871</v>
      </c>
      <c r="K20" s="6">
        <f t="shared" si="1"/>
        <v>5.7142857142857144</v>
      </c>
      <c r="L20" s="6">
        <f t="shared" si="1"/>
        <v>6.9086021505376349</v>
      </c>
      <c r="M20" s="6">
        <f t="shared" si="1"/>
        <v>2.7491525423728818</v>
      </c>
      <c r="N20" s="6">
        <f t="shared" si="1"/>
        <v>4.4846625766871169</v>
      </c>
      <c r="O20" s="6">
        <f t="shared" si="1"/>
        <v>4.1333333333333329</v>
      </c>
      <c r="P20" s="6">
        <f t="shared" si="1"/>
        <v>3.3360323886639676</v>
      </c>
      <c r="Q20" s="6">
        <f t="shared" si="1"/>
        <v>1.3968668407310705</v>
      </c>
      <c r="R20" s="6">
        <f t="shared" si="1"/>
        <v>3.1818181818181817</v>
      </c>
      <c r="S20" s="6">
        <f t="shared" si="1"/>
        <v>5.6039603960396036</v>
      </c>
    </row>
    <row r="22" spans="1:19" s="8" customFormat="1" ht="12.9" x14ac:dyDescent="0.25">
      <c r="A22" s="8" t="s">
        <v>123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8" t="s">
        <v>7</v>
      </c>
      <c r="I22" s="8" t="s">
        <v>8</v>
      </c>
      <c r="J22" s="8" t="s">
        <v>9</v>
      </c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14</v>
      </c>
      <c r="P22" s="8" t="s">
        <v>15</v>
      </c>
      <c r="Q22" s="8" t="s">
        <v>16</v>
      </c>
      <c r="R22" s="8" t="s">
        <v>17</v>
      </c>
      <c r="S22" s="8" t="s">
        <v>18</v>
      </c>
    </row>
    <row r="23" spans="1:19" s="8" customFormat="1" ht="12.9" x14ac:dyDescent="0.25">
      <c r="A23" s="8" t="s">
        <v>19</v>
      </c>
      <c r="B23" s="9">
        <v>5.9799999999999999E-2</v>
      </c>
      <c r="C23" s="9">
        <v>0.112</v>
      </c>
      <c r="D23" s="9">
        <v>0.10199999999999999</v>
      </c>
      <c r="E23" s="9">
        <v>0.10299999999999999</v>
      </c>
      <c r="F23" s="9">
        <v>0.11799999999999999</v>
      </c>
      <c r="G23" s="9">
        <v>9.9900000000000003E-2</v>
      </c>
      <c r="H23" s="9">
        <v>0.11799999999999999</v>
      </c>
      <c r="I23" s="9">
        <v>7.9799999999999996E-2</v>
      </c>
      <c r="J23" s="9">
        <v>0.109</v>
      </c>
      <c r="K23" s="9">
        <v>0.123</v>
      </c>
      <c r="L23" s="9">
        <v>0.10299999999999999</v>
      </c>
      <c r="M23" s="9">
        <v>0.13600000000000001</v>
      </c>
      <c r="N23" s="9">
        <v>9.7999999999999997E-3</v>
      </c>
      <c r="O23" s="9">
        <v>7.6600000000000001E-2</v>
      </c>
      <c r="P23" s="9">
        <v>8.6900000000000005E-2</v>
      </c>
      <c r="Q23" s="9">
        <v>8.4599999999999995E-2</v>
      </c>
      <c r="R23" s="9">
        <v>5.5E-2</v>
      </c>
      <c r="S23" s="9">
        <v>9.0999999999999998E-2</v>
      </c>
    </row>
    <row r="24" spans="1:19" s="8" customFormat="1" ht="12.9" x14ac:dyDescent="0.25">
      <c r="A24" s="8" t="s">
        <v>38</v>
      </c>
      <c r="B24" s="9">
        <v>8.7999999999999995E-2</v>
      </c>
      <c r="C24" s="9">
        <v>0.105</v>
      </c>
      <c r="D24" s="9">
        <v>9.0700000000000003E-2</v>
      </c>
      <c r="E24" s="9">
        <v>7.8700000000000006E-2</v>
      </c>
      <c r="F24" s="9">
        <v>8.2500000000000004E-2</v>
      </c>
      <c r="G24" s="9">
        <v>8.1199999999999994E-2</v>
      </c>
      <c r="H24" s="9">
        <v>0.108</v>
      </c>
      <c r="I24" s="9">
        <v>8.5000000000000006E-2</v>
      </c>
      <c r="J24" s="9">
        <v>9.3200000000000005E-2</v>
      </c>
      <c r="K24" s="9">
        <v>8.5400000000000004E-2</v>
      </c>
      <c r="L24" s="9">
        <v>0.105</v>
      </c>
      <c r="M24" s="9">
        <v>0.14099999999999999</v>
      </c>
      <c r="N24" s="9">
        <v>6.5000000000000002E-2</v>
      </c>
      <c r="O24" s="9">
        <v>1.46E-2</v>
      </c>
      <c r="P24" s="9">
        <v>7.7100000000000002E-2</v>
      </c>
      <c r="Q24" s="9">
        <v>0.112</v>
      </c>
      <c r="R24" s="9">
        <v>7.4399999999999994E-2</v>
      </c>
      <c r="S24" s="9">
        <v>0.10299999999999999</v>
      </c>
    </row>
    <row r="25" spans="1:19" s="8" customFormat="1" ht="12.9" x14ac:dyDescent="0.25">
      <c r="A25" s="8" t="s">
        <v>56</v>
      </c>
      <c r="B25" s="9">
        <v>0.125</v>
      </c>
      <c r="C25" s="9">
        <v>0.13100000000000001</v>
      </c>
      <c r="D25" s="9">
        <v>0.109</v>
      </c>
      <c r="E25" s="9">
        <v>9.9199999999999997E-2</v>
      </c>
      <c r="F25" s="9">
        <v>0.11600000000000001</v>
      </c>
      <c r="G25" s="9">
        <v>0.11700000000000001</v>
      </c>
      <c r="H25" s="9">
        <v>0.13500000000000001</v>
      </c>
      <c r="I25" s="9">
        <v>0.13900000000000001</v>
      </c>
      <c r="J25" s="9">
        <v>0.13300000000000001</v>
      </c>
      <c r="K25" s="9">
        <v>0.10100000000000001</v>
      </c>
      <c r="L25" s="9">
        <v>0.11</v>
      </c>
      <c r="M25" s="9">
        <v>0.19</v>
      </c>
      <c r="N25" s="9">
        <v>9.5299999999999996E-2</v>
      </c>
      <c r="O25" s="9">
        <v>0.107</v>
      </c>
      <c r="P25" s="9">
        <v>0.109</v>
      </c>
      <c r="Q25" s="9">
        <v>0.11799999999999999</v>
      </c>
      <c r="R25" s="9">
        <v>0.108</v>
      </c>
      <c r="S25" s="9">
        <v>0.108</v>
      </c>
    </row>
    <row r="26" spans="1:19" s="8" customFormat="1" ht="12.9" x14ac:dyDescent="0.25">
      <c r="A26" s="8" t="s">
        <v>72</v>
      </c>
      <c r="B26" s="9">
        <v>8.9300000000000004E-2</v>
      </c>
      <c r="C26" s="9">
        <v>8.8700000000000001E-2</v>
      </c>
      <c r="D26" s="9">
        <v>8.7499999999999994E-2</v>
      </c>
      <c r="E26" s="9">
        <v>8.48E-2</v>
      </c>
      <c r="F26" s="9">
        <v>8.6400000000000005E-2</v>
      </c>
      <c r="G26" s="9">
        <v>7.85E-2</v>
      </c>
      <c r="H26" s="9">
        <v>9.8400000000000001E-2</v>
      </c>
      <c r="I26" s="9">
        <v>9.5899999999999999E-2</v>
      </c>
      <c r="J26" s="9">
        <v>7.9200000000000007E-2</v>
      </c>
      <c r="K26" s="9">
        <v>7.4399999999999994E-2</v>
      </c>
      <c r="L26" s="9">
        <v>7.8799999999999995E-2</v>
      </c>
      <c r="M26" s="9">
        <v>0.14899999999999999</v>
      </c>
      <c r="N26" s="9">
        <v>8.0500000000000002E-2</v>
      </c>
      <c r="O26" s="9">
        <v>6.4199999999999993E-2</v>
      </c>
      <c r="P26" s="9">
        <v>8.3099999999999993E-2</v>
      </c>
      <c r="Q26" s="9">
        <v>7.8600000000000003E-2</v>
      </c>
      <c r="R26" s="9">
        <v>7.0499999999999993E-2</v>
      </c>
      <c r="S26" s="9">
        <v>8.6999999999999994E-2</v>
      </c>
    </row>
    <row r="27" spans="1:19" s="8" customFormat="1" ht="12.9" x14ac:dyDescent="0.25">
      <c r="A27" s="8" t="s">
        <v>87</v>
      </c>
      <c r="B27" s="9">
        <v>0.128</v>
      </c>
      <c r="C27" s="9">
        <v>0.11600000000000001</v>
      </c>
      <c r="D27" s="9">
        <v>0.128</v>
      </c>
      <c r="E27" s="9">
        <v>8.7900000000000006E-2</v>
      </c>
      <c r="F27" s="9">
        <v>0.10100000000000001</v>
      </c>
      <c r="G27" s="9">
        <v>8.7599999999999997E-2</v>
      </c>
      <c r="H27" s="9">
        <v>0.104</v>
      </c>
      <c r="I27" s="9">
        <v>8.1199999999999994E-2</v>
      </c>
      <c r="J27" s="9">
        <v>9.3899999999999997E-2</v>
      </c>
      <c r="K27" s="9">
        <v>7.0199999999999999E-2</v>
      </c>
      <c r="L27" s="9">
        <v>8.4400000000000003E-2</v>
      </c>
      <c r="M27" s="9">
        <v>0.17100000000000001</v>
      </c>
      <c r="N27" s="9">
        <v>9.5699999999999993E-2</v>
      </c>
      <c r="O27" s="9">
        <v>7.8100000000000003E-2</v>
      </c>
      <c r="P27" s="9">
        <v>8.8599999999999998E-2</v>
      </c>
      <c r="Q27" s="9">
        <v>0.108</v>
      </c>
      <c r="R27" s="9">
        <v>8.1100000000000005E-2</v>
      </c>
      <c r="S27" s="9">
        <v>9.3700000000000006E-2</v>
      </c>
    </row>
    <row r="28" spans="1:1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s="8" t="s">
        <v>124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8" t="s">
        <v>11</v>
      </c>
      <c r="M29" s="8" t="s">
        <v>12</v>
      </c>
      <c r="N29" s="8" t="s">
        <v>13</v>
      </c>
      <c r="O29" s="8" t="s">
        <v>14</v>
      </c>
      <c r="P29" s="8" t="s">
        <v>15</v>
      </c>
      <c r="Q29" s="8" t="s">
        <v>16</v>
      </c>
      <c r="R29" s="8" t="s">
        <v>17</v>
      </c>
      <c r="S29" s="8" t="s">
        <v>18</v>
      </c>
    </row>
    <row r="30" spans="1:19" x14ac:dyDescent="0.3">
      <c r="A30" s="8" t="s">
        <v>19</v>
      </c>
      <c r="B30" s="10">
        <f>B23/B2</f>
        <v>4.4626865671641784</v>
      </c>
      <c r="C30" s="10">
        <f t="shared" ref="C30:S30" si="2">C23/C2</f>
        <v>6.5116279069767442</v>
      </c>
      <c r="D30" s="10">
        <f t="shared" si="2"/>
        <v>4.8113207547169807</v>
      </c>
      <c r="E30" s="10">
        <f t="shared" si="2"/>
        <v>4.7906976744186052</v>
      </c>
      <c r="F30" s="10">
        <f t="shared" si="2"/>
        <v>7.329192546583851</v>
      </c>
      <c r="G30" s="10">
        <f t="shared" si="2"/>
        <v>6.0545454545454547</v>
      </c>
      <c r="H30" s="10">
        <f t="shared" si="2"/>
        <v>4.1114982578397212</v>
      </c>
      <c r="I30" s="10">
        <f t="shared" si="2"/>
        <v>3.4396551724137931</v>
      </c>
      <c r="J30" s="10">
        <f t="shared" si="2"/>
        <v>6.9426751592356695</v>
      </c>
      <c r="K30" s="10">
        <f t="shared" si="2"/>
        <v>3.7846153846153845</v>
      </c>
      <c r="L30" s="10">
        <f t="shared" si="2"/>
        <v>6.8666666666666663</v>
      </c>
      <c r="M30" s="10">
        <f t="shared" si="2"/>
        <v>5.0746268656716422</v>
      </c>
      <c r="N30" s="10">
        <f t="shared" si="2"/>
        <v>1.5076923076923077</v>
      </c>
      <c r="O30" s="10">
        <f t="shared" si="2"/>
        <v>4.2555555555555555</v>
      </c>
      <c r="P30" s="10">
        <f t="shared" si="2"/>
        <v>3.697872340425532</v>
      </c>
      <c r="Q30" s="10">
        <f t="shared" si="2"/>
        <v>2.7647058823529411</v>
      </c>
      <c r="R30" s="10">
        <f t="shared" si="2"/>
        <v>3.0219780219780219</v>
      </c>
      <c r="S30" s="10">
        <f t="shared" si="2"/>
        <v>18.571428571428573</v>
      </c>
    </row>
    <row r="31" spans="1:19" x14ac:dyDescent="0.3">
      <c r="A31" s="8" t="s">
        <v>38</v>
      </c>
      <c r="B31" s="10">
        <f t="shared" ref="B31:S31" si="3">B24/B3</f>
        <v>5.6050955414012744</v>
      </c>
      <c r="C31" s="10">
        <f t="shared" si="3"/>
        <v>5.6756756756756754</v>
      </c>
      <c r="D31" s="10">
        <f t="shared" si="3"/>
        <v>5.4311377245508989</v>
      </c>
      <c r="E31" s="10">
        <f t="shared" si="3"/>
        <v>3.038610038610039</v>
      </c>
      <c r="F31" s="10">
        <f t="shared" si="3"/>
        <v>4.2968750000000009</v>
      </c>
      <c r="G31" s="10">
        <f t="shared" si="3"/>
        <v>2.7066666666666666</v>
      </c>
      <c r="H31" s="10">
        <f t="shared" si="3"/>
        <v>4.9769585253456219</v>
      </c>
      <c r="I31" s="10">
        <f t="shared" si="3"/>
        <v>5.5194805194805197</v>
      </c>
      <c r="J31" s="10">
        <f t="shared" si="3"/>
        <v>6.3835616438356171</v>
      </c>
      <c r="K31" s="10">
        <f t="shared" si="3"/>
        <v>2.0982800982800982</v>
      </c>
      <c r="L31" s="10">
        <f t="shared" si="3"/>
        <v>4.5652173913043477</v>
      </c>
      <c r="M31" s="10">
        <f t="shared" si="3"/>
        <v>4.4620253164556951</v>
      </c>
      <c r="N31" s="10">
        <f t="shared" si="3"/>
        <v>2.5490196078431375</v>
      </c>
      <c r="O31" s="10">
        <f t="shared" si="3"/>
        <v>0.43195266272189353</v>
      </c>
      <c r="P31" s="11" t="e">
        <f t="shared" si="3"/>
        <v>#DIV/0!</v>
      </c>
      <c r="Q31" s="10">
        <f t="shared" si="3"/>
        <v>4.1481481481481479</v>
      </c>
      <c r="R31" s="10">
        <f t="shared" si="3"/>
        <v>5.5111111111111111</v>
      </c>
      <c r="S31" s="10">
        <f t="shared" si="3"/>
        <v>2.4407582938388623</v>
      </c>
    </row>
    <row r="32" spans="1:19" x14ac:dyDescent="0.3">
      <c r="A32" s="8" t="s">
        <v>56</v>
      </c>
      <c r="B32" s="10">
        <f t="shared" ref="B32:S32" si="4">B25/B4</f>
        <v>3.5410764872521248</v>
      </c>
      <c r="C32" s="10">
        <f t="shared" si="4"/>
        <v>3.6187845303867401</v>
      </c>
      <c r="D32" s="10">
        <f t="shared" si="4"/>
        <v>5.0934579439252339</v>
      </c>
      <c r="E32" s="10">
        <f t="shared" si="4"/>
        <v>3.4444444444444442</v>
      </c>
      <c r="F32" s="10">
        <f t="shared" si="4"/>
        <v>2.8361858190709048</v>
      </c>
      <c r="G32" s="10">
        <f t="shared" si="4"/>
        <v>2.7272727272727275</v>
      </c>
      <c r="H32" s="10">
        <f t="shared" si="4"/>
        <v>3.096330275229358</v>
      </c>
      <c r="I32" s="10">
        <f t="shared" si="4"/>
        <v>2.7416173570019726</v>
      </c>
      <c r="J32" s="10">
        <f t="shared" si="4"/>
        <v>3.7570621468926553</v>
      </c>
      <c r="K32" s="10">
        <f t="shared" si="4"/>
        <v>1.8600368324125232</v>
      </c>
      <c r="L32" s="10">
        <f t="shared" si="4"/>
        <v>2.5641025641025639</v>
      </c>
      <c r="M32" s="10">
        <f t="shared" si="4"/>
        <v>6.2091503267973858</v>
      </c>
      <c r="N32" s="11" t="e">
        <f t="shared" si="4"/>
        <v>#DIV/0!</v>
      </c>
      <c r="O32" s="10">
        <f t="shared" si="4"/>
        <v>2.3311546840958606</v>
      </c>
      <c r="P32" s="10">
        <f t="shared" si="4"/>
        <v>1.8858131487889274</v>
      </c>
      <c r="Q32" s="10">
        <f t="shared" si="4"/>
        <v>1.8641390205371249</v>
      </c>
      <c r="R32" s="10">
        <f t="shared" si="4"/>
        <v>5.1184834123222744</v>
      </c>
      <c r="S32" s="10">
        <f t="shared" si="4"/>
        <v>2.3126338329764455</v>
      </c>
    </row>
    <row r="33" spans="1:19" x14ac:dyDescent="0.3">
      <c r="A33" s="8" t="s">
        <v>72</v>
      </c>
      <c r="B33" s="10">
        <f t="shared" ref="B33:S33" si="5">B26/B5</f>
        <v>2.9375</v>
      </c>
      <c r="C33" s="10">
        <f t="shared" si="5"/>
        <v>3.1678571428571427</v>
      </c>
      <c r="D33" s="10">
        <f t="shared" si="5"/>
        <v>5.2710843373493974</v>
      </c>
      <c r="E33" s="10">
        <f t="shared" si="5"/>
        <v>12.470588235294118</v>
      </c>
      <c r="F33" s="10">
        <f t="shared" si="5"/>
        <v>4.7472527472527473</v>
      </c>
      <c r="G33" s="10">
        <f t="shared" si="5"/>
        <v>2.4454828660436139</v>
      </c>
      <c r="H33" s="10">
        <f t="shared" si="5"/>
        <v>3.236842105263158</v>
      </c>
      <c r="I33" s="10">
        <f t="shared" si="5"/>
        <v>2.6059782608695654</v>
      </c>
      <c r="J33" s="10">
        <f t="shared" si="5"/>
        <v>3.8076923076923084</v>
      </c>
      <c r="K33" s="10">
        <f t="shared" si="5"/>
        <v>1.6756756756756754</v>
      </c>
      <c r="L33" s="10">
        <f t="shared" si="5"/>
        <v>3.7345971563981037</v>
      </c>
      <c r="M33" s="10">
        <f t="shared" si="5"/>
        <v>5.775193798449612</v>
      </c>
      <c r="N33" s="10">
        <f t="shared" si="5"/>
        <v>5.9629629629629628</v>
      </c>
      <c r="O33" s="10">
        <f t="shared" si="5"/>
        <v>0.79652605459057058</v>
      </c>
      <c r="P33" s="10">
        <f t="shared" si="5"/>
        <v>5.9357142857142851</v>
      </c>
      <c r="Q33" s="10">
        <f t="shared" si="5"/>
        <v>2.3049853372434019</v>
      </c>
      <c r="R33" s="10">
        <f t="shared" si="5"/>
        <v>1.5128755364806865</v>
      </c>
      <c r="S33" s="10">
        <f t="shared" si="5"/>
        <v>4.5549738219895284</v>
      </c>
    </row>
    <row r="34" spans="1:19" x14ac:dyDescent="0.3">
      <c r="A34" s="8" t="s">
        <v>87</v>
      </c>
      <c r="B34" s="10">
        <f t="shared" ref="B34:S34" si="6">B27/B6</f>
        <v>6.5979381443298966</v>
      </c>
      <c r="C34" s="10">
        <f t="shared" si="6"/>
        <v>5.1785714285714288</v>
      </c>
      <c r="D34" s="10">
        <f t="shared" si="6"/>
        <v>5.638766519823788</v>
      </c>
      <c r="E34" s="10">
        <f t="shared" si="6"/>
        <v>3.9066666666666672</v>
      </c>
      <c r="F34" s="11">
        <f t="shared" si="6"/>
        <v>0.99019607843137269</v>
      </c>
      <c r="G34" s="10">
        <f t="shared" si="6"/>
        <v>3.1063829787234041</v>
      </c>
      <c r="H34" s="10">
        <f t="shared" si="6"/>
        <v>4.9760765550239237</v>
      </c>
      <c r="I34" s="10">
        <f t="shared" si="6"/>
        <v>3.4553191489361699</v>
      </c>
      <c r="J34" s="10">
        <f t="shared" si="6"/>
        <v>4.1004366812227069</v>
      </c>
      <c r="K34" s="10">
        <f t="shared" si="6"/>
        <v>3.1339285714285712</v>
      </c>
      <c r="L34" s="10">
        <f t="shared" si="6"/>
        <v>2.2688172043010755</v>
      </c>
      <c r="M34" s="10">
        <f t="shared" si="6"/>
        <v>5.796610169491526</v>
      </c>
      <c r="N34" s="10">
        <f t="shared" si="6"/>
        <v>5.8711656441717794</v>
      </c>
      <c r="O34" s="10">
        <f t="shared" si="6"/>
        <v>3.7190476190476192</v>
      </c>
      <c r="P34" s="10">
        <f t="shared" si="6"/>
        <v>3.5870445344129553</v>
      </c>
      <c r="Q34" s="10">
        <f t="shared" si="6"/>
        <v>2.8198433420365534</v>
      </c>
      <c r="R34" s="10">
        <f t="shared" si="6"/>
        <v>2.3039772727272729</v>
      </c>
      <c r="S34" s="10">
        <f t="shared" si="6"/>
        <v>9.2772277227722775</v>
      </c>
    </row>
    <row r="36" spans="1:19" s="12" customFormat="1" ht="12.9" x14ac:dyDescent="0.25">
      <c r="A36" s="12" t="s">
        <v>125</v>
      </c>
      <c r="B36" s="12" t="s">
        <v>1</v>
      </c>
      <c r="C36" s="12" t="s">
        <v>2</v>
      </c>
      <c r="D36" s="12" t="s">
        <v>3</v>
      </c>
      <c r="E36" s="12" t="s">
        <v>4</v>
      </c>
      <c r="F36" s="12" t="s">
        <v>5</v>
      </c>
      <c r="G36" s="12" t="s">
        <v>6</v>
      </c>
      <c r="H36" s="12" t="s">
        <v>7</v>
      </c>
      <c r="I36" s="12" t="s">
        <v>8</v>
      </c>
      <c r="J36" s="12" t="s">
        <v>9</v>
      </c>
      <c r="K36" s="12" t="s">
        <v>10</v>
      </c>
      <c r="L36" s="12" t="s">
        <v>11</v>
      </c>
      <c r="M36" s="12" t="s">
        <v>12</v>
      </c>
      <c r="N36" s="12" t="s">
        <v>13</v>
      </c>
      <c r="O36" s="12" t="s">
        <v>14</v>
      </c>
      <c r="P36" s="12" t="s">
        <v>15</v>
      </c>
      <c r="Q36" s="12" t="s">
        <v>16</v>
      </c>
      <c r="R36" s="12" t="s">
        <v>17</v>
      </c>
      <c r="S36" s="12" t="s">
        <v>18</v>
      </c>
    </row>
    <row r="37" spans="1:19" s="12" customFormat="1" ht="12.9" x14ac:dyDescent="0.25">
      <c r="A37" s="12" t="s">
        <v>19</v>
      </c>
      <c r="B37" s="13">
        <v>5.8799999999999998E-2</v>
      </c>
      <c r="C37" s="13">
        <v>7.4300000000000005E-2</v>
      </c>
      <c r="D37" s="13">
        <v>6.4399999999999999E-2</v>
      </c>
      <c r="E37" s="13">
        <v>7.1999999999999995E-2</v>
      </c>
      <c r="F37" s="13">
        <v>7.5700000000000003E-2</v>
      </c>
      <c r="G37" s="13">
        <v>3.6999999999999998E-2</v>
      </c>
      <c r="H37" s="13">
        <v>7.6200000000000004E-2</v>
      </c>
      <c r="I37" s="13">
        <v>6.4500000000000002E-2</v>
      </c>
      <c r="J37" s="13">
        <v>4.3900000000000002E-2</v>
      </c>
      <c r="K37" s="13">
        <v>5.0299999999999997E-2</v>
      </c>
      <c r="L37" s="13">
        <v>4.8899999999999999E-2</v>
      </c>
      <c r="M37" s="13">
        <v>0.10299999999999999</v>
      </c>
      <c r="N37" s="13">
        <v>5.9499999999999997E-2</v>
      </c>
      <c r="O37" s="13">
        <v>3.7499999999999999E-2</v>
      </c>
      <c r="P37" s="13">
        <v>6.1199999999999997E-2</v>
      </c>
      <c r="Q37" s="13">
        <v>4.7199999999999999E-2</v>
      </c>
      <c r="R37" s="13">
        <v>8.8200000000000001E-2</v>
      </c>
      <c r="S37" s="13">
        <v>9.1499999999999998E-2</v>
      </c>
    </row>
    <row r="38" spans="1:19" s="12" customFormat="1" ht="12.9" x14ac:dyDescent="0.25">
      <c r="A38" s="12" t="s">
        <v>38</v>
      </c>
      <c r="B38" s="13">
        <v>4.6800000000000001E-2</v>
      </c>
      <c r="C38" s="13">
        <v>7.5999999999999998E-2</v>
      </c>
      <c r="D38" s="13">
        <v>8.9700000000000002E-2</v>
      </c>
      <c r="E38" s="13">
        <v>8.5599999999999996E-2</v>
      </c>
      <c r="F38" s="13">
        <v>9.1200000000000003E-2</v>
      </c>
      <c r="G38" s="13">
        <v>0.10100000000000001</v>
      </c>
      <c r="H38" s="13">
        <v>8.0699999999999994E-2</v>
      </c>
      <c r="I38" s="13">
        <v>5.9900000000000002E-2</v>
      </c>
      <c r="J38" s="13">
        <v>6.6900000000000001E-2</v>
      </c>
      <c r="K38" s="13">
        <v>6.0299999999999999E-2</v>
      </c>
      <c r="L38" s="13">
        <v>6.6699999999999995E-2</v>
      </c>
      <c r="M38" s="13">
        <v>0.10199999999999999</v>
      </c>
      <c r="N38" s="13">
        <v>8.2199999999999995E-2</v>
      </c>
      <c r="O38" s="13">
        <v>5.4399999999999997E-2</v>
      </c>
      <c r="P38" s="13">
        <v>6.8099999999999994E-2</v>
      </c>
      <c r="Q38" s="13">
        <v>8.9800000000000005E-2</v>
      </c>
      <c r="R38" s="13">
        <v>7.9299999999999995E-2</v>
      </c>
      <c r="S38" s="13">
        <v>0.13</v>
      </c>
    </row>
    <row r="39" spans="1:19" s="12" customFormat="1" ht="12.9" x14ac:dyDescent="0.25">
      <c r="A39" s="12" t="s">
        <v>56</v>
      </c>
      <c r="B39" s="13">
        <v>5.1200000000000002E-2</v>
      </c>
      <c r="C39" s="13">
        <v>9.6100000000000005E-2</v>
      </c>
      <c r="D39" s="13">
        <v>8.5599999999999996E-2</v>
      </c>
      <c r="E39" s="13">
        <v>8.09E-2</v>
      </c>
      <c r="F39" s="13">
        <v>0.11</v>
      </c>
      <c r="G39" s="13">
        <v>8.7300000000000003E-2</v>
      </c>
      <c r="H39" s="13">
        <v>0.10199999999999999</v>
      </c>
      <c r="I39" s="13">
        <v>8.4900000000000003E-2</v>
      </c>
      <c r="J39" s="13">
        <v>9.8299999999999998E-2</v>
      </c>
      <c r="K39" s="13">
        <v>7.8899999999999998E-2</v>
      </c>
      <c r="L39" s="13">
        <v>0.10100000000000001</v>
      </c>
      <c r="M39" s="13">
        <v>0.123</v>
      </c>
      <c r="N39" s="13">
        <v>0.106</v>
      </c>
      <c r="O39" s="13">
        <v>7.9399999999999998E-2</v>
      </c>
      <c r="P39" s="13">
        <v>0.105</v>
      </c>
      <c r="Q39" s="13">
        <v>9.5600000000000004E-2</v>
      </c>
      <c r="R39" s="13">
        <v>0.16600000000000001</v>
      </c>
      <c r="S39" s="13">
        <v>0.14799999999999999</v>
      </c>
    </row>
    <row r="40" spans="1:19" s="12" customFormat="1" ht="12.9" x14ac:dyDescent="0.25">
      <c r="A40" s="12" t="s">
        <v>72</v>
      </c>
      <c r="B40" s="13">
        <v>6.1800000000000001E-2</v>
      </c>
      <c r="C40" s="13">
        <v>5.8099999999999999E-2</v>
      </c>
      <c r="D40" s="13">
        <v>3.7699999999999997E-2</v>
      </c>
      <c r="E40" s="13">
        <v>5.4399999999999997E-2</v>
      </c>
      <c r="F40" s="13">
        <v>6.2899999999999998E-2</v>
      </c>
      <c r="G40" s="13">
        <v>6.1699999999999998E-2</v>
      </c>
      <c r="H40" s="13">
        <v>4.1399999999999999E-2</v>
      </c>
      <c r="I40" s="13">
        <v>3.7100000000000001E-2</v>
      </c>
      <c r="J40" s="13">
        <v>3.2000000000000001E-2</v>
      </c>
      <c r="K40" s="13">
        <v>3.0200000000000001E-2</v>
      </c>
      <c r="L40" s="13">
        <v>3.1800000000000002E-2</v>
      </c>
      <c r="M40" s="13">
        <v>5.91E-2</v>
      </c>
      <c r="N40" s="13">
        <v>5.1200000000000002E-2</v>
      </c>
      <c r="O40" s="13">
        <v>3.8699999999999998E-2</v>
      </c>
      <c r="P40" s="13">
        <v>3.5400000000000001E-2</v>
      </c>
      <c r="Q40" s="13">
        <v>5.0500000000000003E-2</v>
      </c>
      <c r="R40" s="14"/>
      <c r="S40" s="13">
        <v>6.9099999999999995E-2</v>
      </c>
    </row>
    <row r="41" spans="1:19" s="12" customFormat="1" ht="12.9" x14ac:dyDescent="0.25">
      <c r="A41" s="12" t="s">
        <v>87</v>
      </c>
      <c r="B41" s="13">
        <v>6.8599999999999994E-2</v>
      </c>
      <c r="C41" s="13">
        <v>2.52E-2</v>
      </c>
      <c r="D41" s="13">
        <v>3.9800000000000002E-2</v>
      </c>
      <c r="E41" s="13">
        <v>5.8700000000000002E-2</v>
      </c>
      <c r="F41" s="13">
        <v>7.1900000000000006E-2</v>
      </c>
      <c r="G41" s="13">
        <v>7.0800000000000002E-2</v>
      </c>
      <c r="H41" s="13">
        <v>5.3900000000000003E-2</v>
      </c>
      <c r="I41" s="13">
        <v>3.6799999999999999E-2</v>
      </c>
      <c r="J41" s="13">
        <v>2.9600000000000001E-2</v>
      </c>
      <c r="K41" s="13">
        <v>2.2499999999999999E-2</v>
      </c>
      <c r="L41" s="13">
        <v>4.4600000000000001E-2</v>
      </c>
      <c r="M41" s="13">
        <v>8.5800000000000001E-2</v>
      </c>
      <c r="N41" s="13">
        <v>3.2300000000000002E-2</v>
      </c>
      <c r="O41" s="13">
        <v>2.9700000000000001E-2</v>
      </c>
      <c r="P41" s="13">
        <v>5.6500000000000002E-2</v>
      </c>
      <c r="Q41" s="13">
        <v>5.1700000000000003E-2</v>
      </c>
      <c r="R41" s="14"/>
      <c r="S41" s="13">
        <v>6.8000000000000005E-2</v>
      </c>
    </row>
    <row r="42" spans="1:19" s="12" customFormat="1" ht="12.9" x14ac:dyDescent="0.25"/>
    <row r="43" spans="1:19" s="12" customFormat="1" ht="12.9" x14ac:dyDescent="0.25">
      <c r="A43" s="12" t="s">
        <v>126</v>
      </c>
      <c r="B43" s="12" t="s">
        <v>1</v>
      </c>
      <c r="C43" s="12" t="s">
        <v>2</v>
      </c>
      <c r="D43" s="12" t="s">
        <v>3</v>
      </c>
      <c r="E43" s="12" t="s">
        <v>4</v>
      </c>
      <c r="F43" s="12" t="s">
        <v>5</v>
      </c>
      <c r="G43" s="12" t="s">
        <v>6</v>
      </c>
      <c r="H43" s="12" t="s">
        <v>7</v>
      </c>
      <c r="I43" s="12" t="s">
        <v>8</v>
      </c>
      <c r="J43" s="12" t="s">
        <v>9</v>
      </c>
      <c r="K43" s="12" t="s">
        <v>10</v>
      </c>
      <c r="L43" s="12" t="s">
        <v>11</v>
      </c>
      <c r="M43" s="12" t="s">
        <v>12</v>
      </c>
      <c r="N43" s="12" t="s">
        <v>13</v>
      </c>
      <c r="O43" s="12" t="s">
        <v>14</v>
      </c>
      <c r="P43" s="12" t="s">
        <v>15</v>
      </c>
      <c r="Q43" s="12" t="s">
        <v>16</v>
      </c>
      <c r="R43" s="12" t="s">
        <v>17</v>
      </c>
      <c r="S43" s="12" t="s">
        <v>18</v>
      </c>
    </row>
    <row r="44" spans="1:19" x14ac:dyDescent="0.3">
      <c r="A44" s="12" t="s">
        <v>19</v>
      </c>
      <c r="B44" s="15">
        <f>B37/B2</f>
        <v>4.3880597014925371</v>
      </c>
      <c r="C44" s="15">
        <f t="shared" ref="C44:S44" si="7">C37/C2</f>
        <v>4.3197674418604652</v>
      </c>
      <c r="D44" s="15">
        <f t="shared" si="7"/>
        <v>3.0377358490566038</v>
      </c>
      <c r="E44" s="15">
        <f t="shared" si="7"/>
        <v>3.3488372093023258</v>
      </c>
      <c r="F44" s="15">
        <f t="shared" si="7"/>
        <v>4.7018633540372674</v>
      </c>
      <c r="G44" s="15">
        <f t="shared" si="7"/>
        <v>2.2424242424242422</v>
      </c>
      <c r="H44" s="15">
        <f t="shared" si="7"/>
        <v>2.6550522648083623</v>
      </c>
      <c r="I44" s="15">
        <f t="shared" si="7"/>
        <v>2.7801724137931036</v>
      </c>
      <c r="J44" s="15">
        <f t="shared" si="7"/>
        <v>2.7961783439490451</v>
      </c>
      <c r="K44" s="15">
        <f t="shared" si="7"/>
        <v>1.5476923076923075</v>
      </c>
      <c r="L44" s="15">
        <f t="shared" si="7"/>
        <v>3.2600000000000002</v>
      </c>
      <c r="M44" s="15">
        <f t="shared" si="7"/>
        <v>3.8432835820895521</v>
      </c>
      <c r="N44" s="15">
        <f t="shared" si="7"/>
        <v>9.1538461538461533</v>
      </c>
      <c r="O44" s="15">
        <f t="shared" si="7"/>
        <v>2.0833333333333335</v>
      </c>
      <c r="P44" s="15">
        <f t="shared" si="7"/>
        <v>2.6042553191489359</v>
      </c>
      <c r="Q44" s="15">
        <f t="shared" si="7"/>
        <v>1.542483660130719</v>
      </c>
      <c r="R44" s="15">
        <f t="shared" si="7"/>
        <v>4.8461538461538458</v>
      </c>
      <c r="S44" s="15">
        <f t="shared" si="7"/>
        <v>18.673469387755102</v>
      </c>
    </row>
    <row r="45" spans="1:19" x14ac:dyDescent="0.3">
      <c r="A45" s="12" t="s">
        <v>38</v>
      </c>
      <c r="B45" s="15">
        <f t="shared" ref="B45:S48" si="8">B38/B3</f>
        <v>2.9808917197452232</v>
      </c>
      <c r="C45" s="15">
        <f t="shared" si="8"/>
        <v>4.1081081081081079</v>
      </c>
      <c r="D45" s="15">
        <f t="shared" si="8"/>
        <v>5.3712574850299406</v>
      </c>
      <c r="E45" s="15">
        <f t="shared" si="8"/>
        <v>3.3050193050193051</v>
      </c>
      <c r="F45" s="15">
        <f t="shared" si="8"/>
        <v>4.7500000000000009</v>
      </c>
      <c r="G45" s="15">
        <f t="shared" si="8"/>
        <v>3.3666666666666671</v>
      </c>
      <c r="H45" s="15">
        <f t="shared" si="8"/>
        <v>3.7188940092165894</v>
      </c>
      <c r="I45" s="15">
        <f t="shared" si="8"/>
        <v>3.8896103896103895</v>
      </c>
      <c r="J45" s="15">
        <f t="shared" si="8"/>
        <v>4.5821917808219181</v>
      </c>
      <c r="K45" s="15">
        <f t="shared" si="8"/>
        <v>1.4815724815724816</v>
      </c>
      <c r="L45" s="15">
        <f t="shared" si="8"/>
        <v>2.9</v>
      </c>
      <c r="M45" s="15">
        <f t="shared" si="8"/>
        <v>3.2278481012658222</v>
      </c>
      <c r="N45" s="15">
        <f t="shared" si="8"/>
        <v>3.223529411764706</v>
      </c>
      <c r="O45" s="15">
        <f t="shared" si="8"/>
        <v>1.6094674556213018</v>
      </c>
      <c r="P45" s="16" t="e">
        <f t="shared" si="8"/>
        <v>#DIV/0!</v>
      </c>
      <c r="Q45" s="15">
        <f t="shared" si="8"/>
        <v>3.325925925925926</v>
      </c>
      <c r="R45" s="15">
        <f t="shared" si="8"/>
        <v>5.8740740740740742</v>
      </c>
      <c r="S45" s="15">
        <f t="shared" si="8"/>
        <v>3.080568720379147</v>
      </c>
    </row>
    <row r="46" spans="1:19" x14ac:dyDescent="0.3">
      <c r="A46" s="12" t="s">
        <v>56</v>
      </c>
      <c r="B46" s="15">
        <f t="shared" si="8"/>
        <v>1.4504249291784703</v>
      </c>
      <c r="C46" s="15">
        <f t="shared" si="8"/>
        <v>2.6546961325966851</v>
      </c>
      <c r="D46" s="15">
        <f t="shared" si="8"/>
        <v>4</v>
      </c>
      <c r="E46" s="15">
        <f t="shared" si="8"/>
        <v>2.8090277777777777</v>
      </c>
      <c r="F46" s="15">
        <f t="shared" si="8"/>
        <v>2.6894865525672373</v>
      </c>
      <c r="G46" s="15">
        <f t="shared" si="8"/>
        <v>2.034965034965035</v>
      </c>
      <c r="H46" s="15">
        <f t="shared" si="8"/>
        <v>2.3394495412844036</v>
      </c>
      <c r="I46" s="15">
        <f t="shared" si="8"/>
        <v>1.6745562130177514</v>
      </c>
      <c r="J46" s="15">
        <f t="shared" si="8"/>
        <v>2.7768361581920904</v>
      </c>
      <c r="K46" s="15">
        <f t="shared" si="8"/>
        <v>1.4530386740331491</v>
      </c>
      <c r="L46" s="15">
        <f t="shared" si="8"/>
        <v>2.3543123543123543</v>
      </c>
      <c r="M46" s="15">
        <f t="shared" si="8"/>
        <v>4.0196078431372548</v>
      </c>
      <c r="N46" s="16" t="e">
        <f t="shared" si="8"/>
        <v>#DIV/0!</v>
      </c>
      <c r="O46" s="15">
        <f t="shared" si="8"/>
        <v>1.7298474945533768</v>
      </c>
      <c r="P46" s="15">
        <f t="shared" si="8"/>
        <v>1.8166089965397925</v>
      </c>
      <c r="Q46" s="15">
        <f t="shared" si="8"/>
        <v>1.5102685624012639</v>
      </c>
      <c r="R46" s="15">
        <f t="shared" si="8"/>
        <v>7.8672985781990521</v>
      </c>
      <c r="S46" s="15">
        <f t="shared" si="8"/>
        <v>3.1691648822269807</v>
      </c>
    </row>
    <row r="47" spans="1:19" x14ac:dyDescent="0.3">
      <c r="A47" s="12" t="s">
        <v>72</v>
      </c>
      <c r="B47" s="15">
        <f t="shared" si="8"/>
        <v>2.0328947368421053</v>
      </c>
      <c r="C47" s="15">
        <f t="shared" si="8"/>
        <v>2.0749999999999997</v>
      </c>
      <c r="D47" s="15">
        <f t="shared" si="8"/>
        <v>2.2710843373493974</v>
      </c>
      <c r="E47" s="15">
        <f t="shared" si="8"/>
        <v>8</v>
      </c>
      <c r="F47" s="15">
        <f t="shared" si="8"/>
        <v>3.4560439560439558</v>
      </c>
      <c r="G47" s="15">
        <f t="shared" si="8"/>
        <v>1.9221183800623054</v>
      </c>
      <c r="H47" s="15">
        <f t="shared" si="8"/>
        <v>1.361842105263158</v>
      </c>
      <c r="I47" s="15">
        <f t="shared" si="8"/>
        <v>1.0081521739130435</v>
      </c>
      <c r="J47" s="15">
        <f t="shared" si="8"/>
        <v>1.5384615384615385</v>
      </c>
      <c r="K47" s="15">
        <f t="shared" si="8"/>
        <v>0.68018018018018023</v>
      </c>
      <c r="L47" s="15">
        <f t="shared" si="8"/>
        <v>1.5071090047393365</v>
      </c>
      <c r="M47" s="15">
        <f t="shared" si="8"/>
        <v>2.2906976744186047</v>
      </c>
      <c r="N47" s="15">
        <f t="shared" si="8"/>
        <v>3.7925925925925927</v>
      </c>
      <c r="O47" s="15">
        <f t="shared" si="8"/>
        <v>0.48014888337468975</v>
      </c>
      <c r="P47" s="15">
        <f t="shared" si="8"/>
        <v>2.5285714285714285</v>
      </c>
      <c r="Q47" s="15">
        <f t="shared" si="8"/>
        <v>1.4809384164222876</v>
      </c>
      <c r="R47" s="16">
        <f t="shared" si="8"/>
        <v>0</v>
      </c>
      <c r="S47" s="15">
        <f t="shared" si="8"/>
        <v>3.6178010471204187</v>
      </c>
    </row>
    <row r="48" spans="1:19" x14ac:dyDescent="0.3">
      <c r="A48" s="12" t="s">
        <v>87</v>
      </c>
      <c r="B48" s="15">
        <f t="shared" si="8"/>
        <v>3.5360824742268036</v>
      </c>
      <c r="C48" s="15">
        <f t="shared" si="8"/>
        <v>1.125</v>
      </c>
      <c r="D48" s="15">
        <f t="shared" si="8"/>
        <v>1.7533039647577093</v>
      </c>
      <c r="E48" s="15">
        <f t="shared" si="8"/>
        <v>2.608888888888889</v>
      </c>
      <c r="F48" s="16">
        <f t="shared" si="8"/>
        <v>0.70490196078431377</v>
      </c>
      <c r="G48" s="15">
        <f>G41/G6</f>
        <v>2.5106382978723407</v>
      </c>
      <c r="H48" s="15">
        <f t="shared" si="8"/>
        <v>2.5789473684210531</v>
      </c>
      <c r="I48" s="15">
        <f t="shared" si="8"/>
        <v>1.5659574468085107</v>
      </c>
      <c r="J48" s="15">
        <f t="shared" si="8"/>
        <v>1.2925764192139739</v>
      </c>
      <c r="K48" s="15">
        <f t="shared" si="8"/>
        <v>1.0044642857142856</v>
      </c>
      <c r="L48" s="15">
        <f t="shared" si="8"/>
        <v>1.1989247311827957</v>
      </c>
      <c r="M48" s="15">
        <f t="shared" si="8"/>
        <v>2.9084745762711868</v>
      </c>
      <c r="N48" s="15">
        <f t="shared" si="8"/>
        <v>1.9815950920245402</v>
      </c>
      <c r="O48" s="15">
        <f t="shared" si="8"/>
        <v>1.4142857142857141</v>
      </c>
      <c r="P48" s="15">
        <f t="shared" si="8"/>
        <v>2.2874493927125505</v>
      </c>
      <c r="Q48" s="15">
        <f t="shared" si="8"/>
        <v>1.3498694516971279</v>
      </c>
      <c r="R48" s="16">
        <f t="shared" si="8"/>
        <v>0</v>
      </c>
      <c r="S48" s="15">
        <f t="shared" si="8"/>
        <v>6.7326732673267333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AA5-FB1C-4F47-9D0A-F5BC25999F88}">
  <dimension ref="A1:S48"/>
  <sheetViews>
    <sheetView zoomScale="70" zoomScaleNormal="70" workbookViewId="0">
      <selection activeCell="V5" sqref="V5"/>
    </sheetView>
  </sheetViews>
  <sheetFormatPr defaultRowHeight="14" x14ac:dyDescent="0.3"/>
  <cols>
    <col min="1" max="1" width="16.3984375" style="1" bestFit="1" customWidth="1"/>
    <col min="2" max="16384" width="8.796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>
        <v>3.1</v>
      </c>
      <c r="C2" s="1">
        <v>1.79</v>
      </c>
      <c r="D2" s="1">
        <v>2.72</v>
      </c>
      <c r="E2" s="1">
        <v>2.81</v>
      </c>
      <c r="F2" s="1">
        <v>3.18</v>
      </c>
      <c r="G2" s="1">
        <v>2.48</v>
      </c>
      <c r="H2" s="1">
        <v>2.4900000000000002</v>
      </c>
      <c r="I2" s="1">
        <v>3.22</v>
      </c>
      <c r="J2" s="1">
        <v>3.46</v>
      </c>
      <c r="K2" s="1">
        <v>4.25</v>
      </c>
      <c r="L2" s="1">
        <v>3.51</v>
      </c>
      <c r="M2" s="1">
        <v>3.44</v>
      </c>
      <c r="N2" s="1">
        <v>3.44</v>
      </c>
      <c r="O2" s="1">
        <v>2.14</v>
      </c>
      <c r="P2" s="1">
        <v>2.16</v>
      </c>
      <c r="Q2" s="1">
        <v>1.98</v>
      </c>
      <c r="R2" s="1">
        <v>2.2999999999999998</v>
      </c>
      <c r="S2" s="1">
        <v>2.42</v>
      </c>
    </row>
    <row r="3" spans="1:19" x14ac:dyDescent="0.3">
      <c r="A3" s="1" t="s">
        <v>38</v>
      </c>
      <c r="B3" s="1">
        <v>5.42</v>
      </c>
      <c r="C3" s="1">
        <v>3.68</v>
      </c>
      <c r="D3" s="1">
        <v>2.78</v>
      </c>
      <c r="E3" s="1">
        <v>3.29</v>
      </c>
      <c r="F3" s="1">
        <v>2.95</v>
      </c>
      <c r="G3" s="1">
        <v>4.25</v>
      </c>
      <c r="H3" s="1">
        <v>5.29</v>
      </c>
      <c r="I3" s="1">
        <v>4.78</v>
      </c>
      <c r="J3" s="1">
        <v>5.38</v>
      </c>
      <c r="K3" s="1">
        <v>5.7</v>
      </c>
      <c r="L3" s="1">
        <v>1.85</v>
      </c>
      <c r="M3" s="1">
        <v>6.83</v>
      </c>
      <c r="N3" s="1">
        <v>3.74</v>
      </c>
      <c r="O3" s="1">
        <v>3.37</v>
      </c>
      <c r="P3" s="1">
        <v>3.32</v>
      </c>
      <c r="Q3" s="1">
        <v>3.43</v>
      </c>
      <c r="R3" s="1">
        <v>3.09</v>
      </c>
      <c r="S3" s="1">
        <v>3.52</v>
      </c>
    </row>
    <row r="4" spans="1:19" x14ac:dyDescent="0.3">
      <c r="A4" s="1" t="s">
        <v>56</v>
      </c>
      <c r="B4" s="1">
        <v>3.96</v>
      </c>
      <c r="C4" s="1">
        <v>2.87</v>
      </c>
      <c r="D4" s="1">
        <v>2.84</v>
      </c>
      <c r="E4" s="1">
        <v>2.39</v>
      </c>
      <c r="F4" s="1">
        <v>2.19</v>
      </c>
      <c r="G4" s="1">
        <v>2.74</v>
      </c>
      <c r="H4" s="1">
        <v>2.69</v>
      </c>
      <c r="I4" s="1">
        <v>3.06</v>
      </c>
      <c r="J4" s="1">
        <v>2.87</v>
      </c>
      <c r="K4" s="1">
        <v>2.96</v>
      </c>
      <c r="L4" s="1">
        <v>2.52</v>
      </c>
      <c r="M4" s="1">
        <v>2.75</v>
      </c>
      <c r="N4" s="1">
        <v>3.59</v>
      </c>
      <c r="O4" s="1">
        <v>2.79</v>
      </c>
      <c r="P4" s="1">
        <v>2.57</v>
      </c>
      <c r="Q4" s="1">
        <v>2.5099999999999998</v>
      </c>
      <c r="R4" s="1">
        <v>2.54</v>
      </c>
      <c r="S4" s="1">
        <v>4.32</v>
      </c>
    </row>
    <row r="5" spans="1:19" x14ac:dyDescent="0.3">
      <c r="A5" s="1" t="s">
        <v>72</v>
      </c>
      <c r="B5" s="1">
        <v>3.57</v>
      </c>
      <c r="C5" s="1">
        <v>1.88</v>
      </c>
      <c r="D5" s="1">
        <v>1.93</v>
      </c>
      <c r="E5" s="1">
        <v>1.65</v>
      </c>
      <c r="F5" s="1">
        <v>1.58</v>
      </c>
      <c r="G5" s="1">
        <v>1.66</v>
      </c>
      <c r="H5" s="1">
        <v>1.85</v>
      </c>
      <c r="I5" s="1">
        <v>1.81</v>
      </c>
      <c r="J5" s="1">
        <v>2.17</v>
      </c>
      <c r="K5" s="1">
        <v>2.31</v>
      </c>
      <c r="L5" s="1">
        <v>2.17</v>
      </c>
      <c r="M5" s="1">
        <v>1.99</v>
      </c>
      <c r="N5" s="1">
        <v>2.54</v>
      </c>
      <c r="O5" s="1">
        <v>2.5299999999999998</v>
      </c>
      <c r="P5" s="1">
        <v>1.73</v>
      </c>
      <c r="Q5" s="1">
        <v>2.1800000000000002</v>
      </c>
      <c r="R5" s="1">
        <v>2.4</v>
      </c>
      <c r="S5" s="1">
        <v>2.99</v>
      </c>
    </row>
    <row r="6" spans="1:19" x14ac:dyDescent="0.3">
      <c r="A6" s="1" t="s">
        <v>87</v>
      </c>
      <c r="B6" s="1">
        <v>3.09</v>
      </c>
      <c r="C6" s="1">
        <v>1.67</v>
      </c>
      <c r="D6" s="1">
        <v>2.0699999999999998</v>
      </c>
      <c r="E6" s="1">
        <v>2.41</v>
      </c>
      <c r="F6" s="1">
        <v>1.72</v>
      </c>
      <c r="G6" s="1">
        <v>1.98</v>
      </c>
      <c r="H6" s="1">
        <v>2.08</v>
      </c>
      <c r="I6" s="1">
        <v>3.37</v>
      </c>
      <c r="J6" s="1">
        <v>3.31</v>
      </c>
      <c r="K6" s="1">
        <v>5.2</v>
      </c>
      <c r="L6" s="1">
        <v>4.29</v>
      </c>
      <c r="M6" s="1">
        <v>4</v>
      </c>
      <c r="N6" s="1">
        <v>2.0499999999999998</v>
      </c>
      <c r="O6" s="1">
        <v>2.61</v>
      </c>
      <c r="P6" s="1">
        <v>2.11</v>
      </c>
      <c r="Q6" s="1">
        <v>2.19</v>
      </c>
      <c r="R6" s="1">
        <v>2.31</v>
      </c>
      <c r="S6" s="1">
        <v>2.66</v>
      </c>
    </row>
    <row r="8" spans="1:19" x14ac:dyDescent="0.3">
      <c r="A8" s="3" t="s">
        <v>104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</row>
    <row r="9" spans="1:19" x14ac:dyDescent="0.3">
      <c r="A9" s="3" t="s">
        <v>19</v>
      </c>
      <c r="B9" s="3">
        <v>13.9</v>
      </c>
      <c r="C9" s="3">
        <v>14.4</v>
      </c>
      <c r="D9" s="3">
        <v>12.7</v>
      </c>
      <c r="E9" s="3">
        <v>12.6</v>
      </c>
      <c r="F9" s="3">
        <v>10.199999999999999</v>
      </c>
      <c r="G9" s="3">
        <v>8.27</v>
      </c>
      <c r="H9" s="3">
        <v>16.7</v>
      </c>
      <c r="I9" s="3">
        <v>15.4</v>
      </c>
      <c r="J9" s="3">
        <v>16.399999999999999</v>
      </c>
      <c r="K9" s="3">
        <v>14.7</v>
      </c>
      <c r="L9" s="3">
        <v>17.5</v>
      </c>
      <c r="M9" s="3">
        <v>20.2</v>
      </c>
      <c r="N9" s="3">
        <v>27.1</v>
      </c>
      <c r="O9" s="3">
        <v>22.9</v>
      </c>
      <c r="P9" s="3">
        <v>18.100000000000001</v>
      </c>
      <c r="Q9" s="3">
        <v>22.6</v>
      </c>
      <c r="R9" s="3">
        <v>36.799999999999997</v>
      </c>
      <c r="S9" s="3">
        <v>20.3</v>
      </c>
    </row>
    <row r="10" spans="1:19" x14ac:dyDescent="0.3">
      <c r="A10" s="3" t="s">
        <v>38</v>
      </c>
      <c r="B10" s="3">
        <v>14.9</v>
      </c>
      <c r="C10" s="3">
        <v>15.6</v>
      </c>
      <c r="D10" s="3">
        <v>12.4</v>
      </c>
      <c r="E10" s="3">
        <v>14</v>
      </c>
      <c r="F10" s="3">
        <v>10.3</v>
      </c>
      <c r="G10" s="3">
        <v>11.5</v>
      </c>
      <c r="H10" s="3">
        <v>15.6</v>
      </c>
      <c r="I10" s="3">
        <v>18</v>
      </c>
      <c r="J10" s="3">
        <v>18.5</v>
      </c>
      <c r="K10" s="3">
        <v>17.600000000000001</v>
      </c>
      <c r="L10" s="3">
        <v>19</v>
      </c>
      <c r="M10" s="3">
        <v>18.100000000000001</v>
      </c>
      <c r="N10" s="3">
        <v>21.8</v>
      </c>
      <c r="O10" s="3">
        <v>17.2</v>
      </c>
      <c r="P10" s="3">
        <v>15.7</v>
      </c>
      <c r="Q10" s="3">
        <v>13.6</v>
      </c>
      <c r="R10" s="3">
        <v>20</v>
      </c>
      <c r="S10" s="3">
        <v>21.9</v>
      </c>
    </row>
    <row r="11" spans="1:19" x14ac:dyDescent="0.3">
      <c r="A11" s="3" t="s">
        <v>56</v>
      </c>
      <c r="B11" s="3">
        <v>19.2</v>
      </c>
      <c r="C11" s="3">
        <v>20.9</v>
      </c>
      <c r="D11" s="3">
        <v>15.3</v>
      </c>
      <c r="E11" s="3">
        <v>13.7</v>
      </c>
      <c r="F11" s="3">
        <v>14.5</v>
      </c>
      <c r="G11" s="3">
        <v>16.399999999999999</v>
      </c>
      <c r="H11" s="3">
        <v>24.9</v>
      </c>
      <c r="I11" s="3">
        <v>20</v>
      </c>
      <c r="J11" s="3">
        <v>23.5</v>
      </c>
      <c r="K11" s="3">
        <v>25.6</v>
      </c>
      <c r="L11" s="3">
        <v>19.399999999999999</v>
      </c>
      <c r="M11" s="3">
        <v>23.2</v>
      </c>
      <c r="N11" s="3">
        <v>26.8</v>
      </c>
      <c r="O11" s="3">
        <v>22.6</v>
      </c>
      <c r="P11" s="3">
        <v>22.6</v>
      </c>
      <c r="Q11" s="3">
        <v>22.6</v>
      </c>
      <c r="R11" s="3">
        <v>28.9</v>
      </c>
      <c r="S11" s="3">
        <v>23.8</v>
      </c>
    </row>
    <row r="12" spans="1:19" x14ac:dyDescent="0.3">
      <c r="A12" s="3" t="s">
        <v>72</v>
      </c>
      <c r="B12" s="3">
        <v>18.399999999999999</v>
      </c>
      <c r="C12" s="3">
        <v>20.9</v>
      </c>
      <c r="D12" s="3">
        <v>21.4</v>
      </c>
      <c r="E12" s="3">
        <v>16.8</v>
      </c>
      <c r="F12" s="3">
        <v>14.7</v>
      </c>
      <c r="G12" s="3">
        <v>15.4</v>
      </c>
      <c r="H12" s="3">
        <v>19.899999999999999</v>
      </c>
      <c r="I12" s="3">
        <v>16.399999999999999</v>
      </c>
      <c r="J12" s="3">
        <v>19</v>
      </c>
      <c r="K12" s="3">
        <v>15.6</v>
      </c>
      <c r="L12" s="3">
        <v>15.9</v>
      </c>
      <c r="M12" s="3">
        <v>15</v>
      </c>
      <c r="N12" s="3">
        <v>23.2</v>
      </c>
      <c r="O12" s="3">
        <v>18.3</v>
      </c>
      <c r="P12" s="3">
        <v>16.2</v>
      </c>
      <c r="Q12" s="3">
        <v>17.7</v>
      </c>
      <c r="R12" s="3">
        <v>24.7</v>
      </c>
      <c r="S12" s="3">
        <v>17.899999999999999</v>
      </c>
    </row>
    <row r="13" spans="1:19" x14ac:dyDescent="0.3">
      <c r="A13" s="3" t="s">
        <v>87</v>
      </c>
      <c r="B13" s="3">
        <v>14.5</v>
      </c>
      <c r="C13" s="3">
        <v>12.9</v>
      </c>
      <c r="D13" s="3">
        <v>9.7799999999999994</v>
      </c>
      <c r="E13" s="3">
        <v>12.4</v>
      </c>
      <c r="F13" s="3">
        <v>8.92</v>
      </c>
      <c r="G13" s="3">
        <v>8.77</v>
      </c>
      <c r="H13" s="3">
        <v>14.3</v>
      </c>
      <c r="I13" s="3">
        <v>12.3</v>
      </c>
      <c r="J13" s="3">
        <v>19.8</v>
      </c>
      <c r="K13" s="3">
        <v>11</v>
      </c>
      <c r="L13" s="3">
        <v>16.100000000000001</v>
      </c>
      <c r="M13" s="3">
        <v>11.6</v>
      </c>
      <c r="N13" s="3">
        <v>21.7</v>
      </c>
      <c r="O13" s="3">
        <v>17.899999999999999</v>
      </c>
      <c r="P13" s="3">
        <v>12.6</v>
      </c>
      <c r="Q13" s="3">
        <v>13.9</v>
      </c>
      <c r="R13" s="3">
        <v>26.5</v>
      </c>
      <c r="S13" s="3">
        <v>15.2</v>
      </c>
    </row>
    <row r="14" spans="1:19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 t="s">
        <v>122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N15" s="3" t="s">
        <v>13</v>
      </c>
      <c r="O15" s="3" t="s">
        <v>14</v>
      </c>
      <c r="P15" s="3" t="s">
        <v>15</v>
      </c>
      <c r="Q15" s="3" t="s">
        <v>16</v>
      </c>
      <c r="R15" s="3" t="s">
        <v>17</v>
      </c>
      <c r="S15" s="3" t="s">
        <v>18</v>
      </c>
    </row>
    <row r="16" spans="1:19" x14ac:dyDescent="0.3">
      <c r="A16" s="3" t="s">
        <v>19</v>
      </c>
      <c r="B16" s="6">
        <f>B9/B2</f>
        <v>4.4838709677419351</v>
      </c>
      <c r="C16" s="6">
        <f t="shared" ref="C16:S16" si="0">C9/C2</f>
        <v>8.044692737430168</v>
      </c>
      <c r="D16" s="6">
        <f t="shared" si="0"/>
        <v>4.6691176470588234</v>
      </c>
      <c r="E16" s="6">
        <f t="shared" si="0"/>
        <v>4.4839857651245554</v>
      </c>
      <c r="F16" s="6">
        <f t="shared" si="0"/>
        <v>3.2075471698113205</v>
      </c>
      <c r="G16" s="6">
        <f t="shared" si="0"/>
        <v>3.3346774193548385</v>
      </c>
      <c r="H16" s="6">
        <f t="shared" si="0"/>
        <v>6.7068273092369468</v>
      </c>
      <c r="I16" s="6">
        <f t="shared" si="0"/>
        <v>4.7826086956521738</v>
      </c>
      <c r="J16" s="6">
        <f t="shared" si="0"/>
        <v>4.7398843930635834</v>
      </c>
      <c r="K16" s="6">
        <f t="shared" si="0"/>
        <v>3.4588235294117644</v>
      </c>
      <c r="L16" s="6">
        <f t="shared" si="0"/>
        <v>4.9857549857549861</v>
      </c>
      <c r="M16" s="6">
        <f t="shared" si="0"/>
        <v>5.8720930232558137</v>
      </c>
      <c r="N16" s="6">
        <f t="shared" si="0"/>
        <v>7.8779069767441863</v>
      </c>
      <c r="O16" s="6">
        <f t="shared" si="0"/>
        <v>10.700934579439251</v>
      </c>
      <c r="P16" s="6">
        <f t="shared" si="0"/>
        <v>8.3796296296296298</v>
      </c>
      <c r="Q16" s="6">
        <f t="shared" si="0"/>
        <v>11.414141414141415</v>
      </c>
      <c r="R16" s="6">
        <f t="shared" si="0"/>
        <v>16</v>
      </c>
      <c r="S16" s="6">
        <f t="shared" si="0"/>
        <v>8.3884297520661164</v>
      </c>
    </row>
    <row r="17" spans="1:19" x14ac:dyDescent="0.3">
      <c r="A17" s="3" t="s">
        <v>38</v>
      </c>
      <c r="B17" s="6">
        <f t="shared" ref="B17:S20" si="1">B10/B3</f>
        <v>2.749077490774908</v>
      </c>
      <c r="C17" s="6">
        <f t="shared" si="1"/>
        <v>4.2391304347826084</v>
      </c>
      <c r="D17" s="6">
        <f t="shared" si="1"/>
        <v>4.4604316546762597</v>
      </c>
      <c r="E17" s="6">
        <f t="shared" si="1"/>
        <v>4.2553191489361701</v>
      </c>
      <c r="F17" s="6">
        <f t="shared" si="1"/>
        <v>3.4915254237288136</v>
      </c>
      <c r="G17" s="6">
        <f t="shared" si="1"/>
        <v>2.7058823529411766</v>
      </c>
      <c r="H17" s="6">
        <f t="shared" si="1"/>
        <v>2.9489603024574667</v>
      </c>
      <c r="I17" s="6">
        <f t="shared" si="1"/>
        <v>3.7656903765690375</v>
      </c>
      <c r="J17" s="6">
        <f t="shared" si="1"/>
        <v>3.4386617100371746</v>
      </c>
      <c r="K17" s="6">
        <f t="shared" si="1"/>
        <v>3.0877192982456143</v>
      </c>
      <c r="L17" s="6">
        <f t="shared" si="1"/>
        <v>10.27027027027027</v>
      </c>
      <c r="M17" s="6">
        <f t="shared" si="1"/>
        <v>2.6500732064421673</v>
      </c>
      <c r="N17" s="6">
        <f t="shared" si="1"/>
        <v>5.8288770053475938</v>
      </c>
      <c r="O17" s="6">
        <f t="shared" si="1"/>
        <v>5.1038575667655781</v>
      </c>
      <c r="P17" s="6">
        <f t="shared" si="1"/>
        <v>4.7289156626506026</v>
      </c>
      <c r="Q17" s="6">
        <f t="shared" si="1"/>
        <v>3.9650145772594749</v>
      </c>
      <c r="R17" s="6">
        <f t="shared" si="1"/>
        <v>6.4724919093851137</v>
      </c>
      <c r="S17" s="6">
        <f t="shared" si="1"/>
        <v>6.2215909090909083</v>
      </c>
    </row>
    <row r="18" spans="1:19" x14ac:dyDescent="0.3">
      <c r="A18" s="3" t="s">
        <v>56</v>
      </c>
      <c r="B18" s="6">
        <f t="shared" si="1"/>
        <v>4.8484848484848486</v>
      </c>
      <c r="C18" s="6">
        <f t="shared" si="1"/>
        <v>7.2822299651567937</v>
      </c>
      <c r="D18" s="6">
        <f t="shared" si="1"/>
        <v>5.387323943661972</v>
      </c>
      <c r="E18" s="6">
        <f t="shared" si="1"/>
        <v>5.7322175732217566</v>
      </c>
      <c r="F18" s="6">
        <f t="shared" si="1"/>
        <v>6.6210045662100461</v>
      </c>
      <c r="G18" s="6">
        <f t="shared" si="1"/>
        <v>5.985401459854014</v>
      </c>
      <c r="H18" s="6">
        <f t="shared" si="1"/>
        <v>9.2565055762081787</v>
      </c>
      <c r="I18" s="6">
        <f t="shared" si="1"/>
        <v>6.5359477124183005</v>
      </c>
      <c r="J18" s="6">
        <f t="shared" si="1"/>
        <v>8.1881533101045285</v>
      </c>
      <c r="K18" s="6">
        <f t="shared" si="1"/>
        <v>8.6486486486486491</v>
      </c>
      <c r="L18" s="6">
        <f t="shared" si="1"/>
        <v>7.6984126984126977</v>
      </c>
      <c r="M18" s="6">
        <f t="shared" si="1"/>
        <v>8.4363636363636356</v>
      </c>
      <c r="N18" s="6">
        <f t="shared" si="1"/>
        <v>7.4651810584958218</v>
      </c>
      <c r="O18" s="6">
        <f t="shared" si="1"/>
        <v>8.1003584229390686</v>
      </c>
      <c r="P18" s="6">
        <f t="shared" si="1"/>
        <v>8.7937743190661486</v>
      </c>
      <c r="Q18" s="6">
        <f t="shared" si="1"/>
        <v>9.0039840637450208</v>
      </c>
      <c r="R18" s="6">
        <f t="shared" si="1"/>
        <v>11.377952755905511</v>
      </c>
      <c r="S18" s="6">
        <f t="shared" si="1"/>
        <v>5.5092592592592586</v>
      </c>
    </row>
    <row r="19" spans="1:19" x14ac:dyDescent="0.3">
      <c r="A19" s="3" t="s">
        <v>72</v>
      </c>
      <c r="B19" s="6">
        <f t="shared" si="1"/>
        <v>5.1540616246498594</v>
      </c>
      <c r="C19" s="6">
        <f t="shared" si="1"/>
        <v>11.117021276595745</v>
      </c>
      <c r="D19" s="6">
        <f t="shared" si="1"/>
        <v>11.088082901554404</v>
      </c>
      <c r="E19" s="6">
        <f t="shared" si="1"/>
        <v>10.181818181818183</v>
      </c>
      <c r="F19" s="6">
        <f t="shared" si="1"/>
        <v>9.3037974683544302</v>
      </c>
      <c r="G19" s="6">
        <f t="shared" si="1"/>
        <v>9.2771084337349397</v>
      </c>
      <c r="H19" s="6">
        <f t="shared" si="1"/>
        <v>10.756756756756756</v>
      </c>
      <c r="I19" s="6">
        <f t="shared" si="1"/>
        <v>9.0607734806629825</v>
      </c>
      <c r="J19" s="6">
        <f t="shared" si="1"/>
        <v>8.7557603686635943</v>
      </c>
      <c r="K19" s="6">
        <f t="shared" si="1"/>
        <v>6.7532467532467528</v>
      </c>
      <c r="L19" s="6">
        <f t="shared" si="1"/>
        <v>7.3271889400921664</v>
      </c>
      <c r="M19" s="6">
        <f t="shared" si="1"/>
        <v>7.5376884422110555</v>
      </c>
      <c r="N19" s="6">
        <f t="shared" si="1"/>
        <v>9.1338582677165352</v>
      </c>
      <c r="O19" s="6">
        <f t="shared" si="1"/>
        <v>7.2332015810276689</v>
      </c>
      <c r="P19" s="6">
        <f t="shared" si="1"/>
        <v>9.3641618497109818</v>
      </c>
      <c r="Q19" s="6">
        <f t="shared" si="1"/>
        <v>8.1192660550458715</v>
      </c>
      <c r="R19" s="6">
        <f t="shared" si="1"/>
        <v>10.291666666666666</v>
      </c>
      <c r="S19" s="6">
        <f t="shared" si="1"/>
        <v>5.9866220735785944</v>
      </c>
    </row>
    <row r="20" spans="1:19" x14ac:dyDescent="0.3">
      <c r="A20" s="3" t="s">
        <v>87</v>
      </c>
      <c r="B20" s="6">
        <f t="shared" si="1"/>
        <v>4.6925566343042071</v>
      </c>
      <c r="C20" s="6">
        <f t="shared" si="1"/>
        <v>7.7245508982035931</v>
      </c>
      <c r="D20" s="6">
        <f t="shared" si="1"/>
        <v>4.72463768115942</v>
      </c>
      <c r="E20" s="6">
        <f t="shared" si="1"/>
        <v>5.1452282157676343</v>
      </c>
      <c r="F20" s="6">
        <f t="shared" si="1"/>
        <v>5.1860465116279073</v>
      </c>
      <c r="G20" s="6">
        <f t="shared" si="1"/>
        <v>4.4292929292929291</v>
      </c>
      <c r="H20" s="6">
        <f t="shared" si="1"/>
        <v>6.875</v>
      </c>
      <c r="I20" s="6">
        <f t="shared" si="1"/>
        <v>3.6498516320474779</v>
      </c>
      <c r="J20" s="6">
        <f t="shared" si="1"/>
        <v>5.9818731117824777</v>
      </c>
      <c r="K20" s="6">
        <f t="shared" si="1"/>
        <v>2.1153846153846154</v>
      </c>
      <c r="L20" s="6">
        <f t="shared" si="1"/>
        <v>3.7529137529137531</v>
      </c>
      <c r="M20" s="6">
        <f t="shared" si="1"/>
        <v>2.9</v>
      </c>
      <c r="N20" s="6">
        <f t="shared" si="1"/>
        <v>10.585365853658537</v>
      </c>
      <c r="O20" s="6">
        <f t="shared" si="1"/>
        <v>6.8582375478927204</v>
      </c>
      <c r="P20" s="6">
        <f t="shared" si="1"/>
        <v>5.971563981042654</v>
      </c>
      <c r="Q20" s="6">
        <f t="shared" si="1"/>
        <v>6.3470319634703198</v>
      </c>
      <c r="R20" s="6">
        <f t="shared" si="1"/>
        <v>11.471861471861471</v>
      </c>
      <c r="S20" s="6">
        <f t="shared" si="1"/>
        <v>5.7142857142857135</v>
      </c>
    </row>
    <row r="22" spans="1:19" x14ac:dyDescent="0.3">
      <c r="A22" s="8" t="s">
        <v>123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8" t="s">
        <v>7</v>
      </c>
      <c r="I22" s="8" t="s">
        <v>8</v>
      </c>
      <c r="J22" s="8" t="s">
        <v>9</v>
      </c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14</v>
      </c>
      <c r="P22" s="8" t="s">
        <v>15</v>
      </c>
      <c r="Q22" s="8" t="s">
        <v>16</v>
      </c>
      <c r="R22" s="8" t="s">
        <v>17</v>
      </c>
      <c r="S22" s="8" t="s">
        <v>18</v>
      </c>
    </row>
    <row r="23" spans="1:19" x14ac:dyDescent="0.3">
      <c r="A23" s="8" t="s">
        <v>19</v>
      </c>
      <c r="B23" s="8">
        <v>35</v>
      </c>
      <c r="C23" s="8">
        <v>25.1</v>
      </c>
      <c r="D23" s="8">
        <v>24.1</v>
      </c>
      <c r="E23" s="8">
        <v>34.1</v>
      </c>
      <c r="F23" s="8">
        <v>28.4</v>
      </c>
      <c r="G23" s="8">
        <v>27.3</v>
      </c>
      <c r="H23" s="8">
        <v>33.200000000000003</v>
      </c>
      <c r="I23" s="8">
        <v>41.8</v>
      </c>
      <c r="J23" s="8">
        <v>27.2</v>
      </c>
      <c r="K23" s="8">
        <v>38.1</v>
      </c>
      <c r="L23" s="8">
        <v>22.5</v>
      </c>
      <c r="M23" s="8">
        <v>40</v>
      </c>
      <c r="N23" s="8">
        <v>23.5</v>
      </c>
      <c r="O23" s="8">
        <v>23.5</v>
      </c>
      <c r="P23" s="8">
        <v>32.4</v>
      </c>
      <c r="Q23" s="8">
        <v>28.3</v>
      </c>
      <c r="R23" s="8">
        <v>25.7</v>
      </c>
      <c r="S23" s="8">
        <v>27.1</v>
      </c>
    </row>
    <row r="24" spans="1:19" x14ac:dyDescent="0.3">
      <c r="A24" s="8" t="s">
        <v>38</v>
      </c>
      <c r="B24" s="8">
        <v>21.5</v>
      </c>
      <c r="C24" s="8">
        <v>19.600000000000001</v>
      </c>
      <c r="D24" s="8">
        <v>15.1</v>
      </c>
      <c r="E24" s="8">
        <v>19.600000000000001</v>
      </c>
      <c r="F24" s="8">
        <v>17.3</v>
      </c>
      <c r="G24" s="8">
        <v>26.1</v>
      </c>
      <c r="H24" s="8">
        <v>27.4</v>
      </c>
      <c r="I24" s="8">
        <v>21.5</v>
      </c>
      <c r="J24" s="8">
        <v>15.6</v>
      </c>
      <c r="K24" s="8">
        <v>19.2</v>
      </c>
      <c r="L24" s="8">
        <v>21.7</v>
      </c>
      <c r="M24" s="8">
        <v>31.5</v>
      </c>
      <c r="N24" s="8">
        <v>26.2</v>
      </c>
      <c r="O24" s="8">
        <v>22.6</v>
      </c>
      <c r="P24" s="8">
        <v>23.7</v>
      </c>
      <c r="Q24" s="8">
        <v>26</v>
      </c>
      <c r="R24" s="8">
        <v>25.3</v>
      </c>
      <c r="S24" s="8">
        <v>30</v>
      </c>
    </row>
    <row r="25" spans="1:19" x14ac:dyDescent="0.3">
      <c r="A25" s="8" t="s">
        <v>56</v>
      </c>
      <c r="B25" s="8">
        <v>29.6</v>
      </c>
      <c r="C25" s="8">
        <v>27.7</v>
      </c>
      <c r="D25" s="8">
        <v>25.4</v>
      </c>
      <c r="E25" s="8">
        <v>27.2</v>
      </c>
      <c r="F25" s="8">
        <v>25.5</v>
      </c>
      <c r="G25" s="8">
        <v>28</v>
      </c>
      <c r="H25" s="8">
        <v>34.6</v>
      </c>
      <c r="I25" s="8">
        <v>34.200000000000003</v>
      </c>
      <c r="J25" s="8">
        <v>27.8</v>
      </c>
      <c r="K25" s="8">
        <v>24.5</v>
      </c>
      <c r="L25" s="8">
        <v>22.3</v>
      </c>
      <c r="M25" s="8">
        <v>32.1</v>
      </c>
      <c r="N25" s="8">
        <v>41.4</v>
      </c>
      <c r="O25" s="8">
        <v>33</v>
      </c>
      <c r="P25" s="8">
        <v>40.6</v>
      </c>
      <c r="Q25" s="8">
        <v>34.200000000000003</v>
      </c>
      <c r="R25" s="8">
        <v>29.1</v>
      </c>
      <c r="S25" s="8">
        <v>36.5</v>
      </c>
    </row>
    <row r="26" spans="1:19" x14ac:dyDescent="0.3">
      <c r="A26" s="8" t="s">
        <v>72</v>
      </c>
      <c r="B26" s="8">
        <v>27.4</v>
      </c>
      <c r="C26" s="8">
        <v>28.1</v>
      </c>
      <c r="D26" s="8">
        <v>23.6</v>
      </c>
      <c r="E26" s="8">
        <v>27.3</v>
      </c>
      <c r="F26" s="8">
        <v>31.6</v>
      </c>
      <c r="G26" s="8">
        <v>33.799999999999997</v>
      </c>
      <c r="H26" s="8">
        <v>39.6</v>
      </c>
      <c r="I26" s="8">
        <v>31.2</v>
      </c>
      <c r="J26" s="8">
        <v>22.5</v>
      </c>
      <c r="K26" s="8">
        <v>22.7</v>
      </c>
      <c r="L26" s="8">
        <v>29</v>
      </c>
      <c r="M26" s="8">
        <v>30.1</v>
      </c>
      <c r="N26" s="8">
        <v>33.799999999999997</v>
      </c>
      <c r="O26" s="8">
        <v>22</v>
      </c>
      <c r="P26" s="8">
        <v>26.1</v>
      </c>
      <c r="Q26" s="8">
        <v>24.8</v>
      </c>
      <c r="R26" s="8">
        <v>22.7</v>
      </c>
      <c r="S26" s="8">
        <v>29.3</v>
      </c>
    </row>
    <row r="27" spans="1:19" x14ac:dyDescent="0.3">
      <c r="A27" s="8" t="s">
        <v>87</v>
      </c>
      <c r="B27" s="8">
        <v>36.4</v>
      </c>
      <c r="C27" s="8">
        <v>28</v>
      </c>
      <c r="D27" s="8">
        <v>26.4</v>
      </c>
      <c r="E27" s="8">
        <v>23.1</v>
      </c>
      <c r="F27" s="8">
        <v>24.9</v>
      </c>
      <c r="G27" s="8">
        <v>24.8</v>
      </c>
      <c r="H27" s="8">
        <v>30.1</v>
      </c>
      <c r="I27" s="8">
        <v>30.7</v>
      </c>
      <c r="J27" s="8">
        <v>19.3</v>
      </c>
      <c r="K27" s="8">
        <v>14</v>
      </c>
      <c r="L27" s="8">
        <v>14.8</v>
      </c>
      <c r="M27" s="8">
        <v>33.299999999999997</v>
      </c>
      <c r="N27" s="8">
        <v>29.6</v>
      </c>
      <c r="O27" s="8">
        <v>23.8</v>
      </c>
      <c r="P27" s="8">
        <v>29.3</v>
      </c>
      <c r="Q27" s="8">
        <v>27.4</v>
      </c>
      <c r="R27" s="8">
        <v>21.8</v>
      </c>
      <c r="S27" s="8">
        <v>27.2</v>
      </c>
    </row>
    <row r="28" spans="1:1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s="8" t="s">
        <v>124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8" t="s">
        <v>11</v>
      </c>
      <c r="M29" s="8" t="s">
        <v>12</v>
      </c>
      <c r="N29" s="8" t="s">
        <v>13</v>
      </c>
      <c r="O29" s="8" t="s">
        <v>14</v>
      </c>
      <c r="P29" s="8" t="s">
        <v>15</v>
      </c>
      <c r="Q29" s="8" t="s">
        <v>16</v>
      </c>
      <c r="R29" s="8" t="s">
        <v>17</v>
      </c>
      <c r="S29" s="8" t="s">
        <v>18</v>
      </c>
    </row>
    <row r="30" spans="1:19" x14ac:dyDescent="0.3">
      <c r="A30" s="8" t="s">
        <v>19</v>
      </c>
      <c r="B30" s="10">
        <f>B23/B2</f>
        <v>11.29032258064516</v>
      </c>
      <c r="C30" s="10">
        <f t="shared" ref="C30:S30" si="2">C23/C2</f>
        <v>14.022346368715084</v>
      </c>
      <c r="D30" s="10">
        <f t="shared" si="2"/>
        <v>8.860294117647058</v>
      </c>
      <c r="E30" s="10">
        <f t="shared" si="2"/>
        <v>12.13523131672598</v>
      </c>
      <c r="F30" s="10">
        <f t="shared" si="2"/>
        <v>8.930817610062892</v>
      </c>
      <c r="G30" s="10">
        <f t="shared" si="2"/>
        <v>11.008064516129032</v>
      </c>
      <c r="H30" s="10">
        <f t="shared" si="2"/>
        <v>13.333333333333334</v>
      </c>
      <c r="I30" s="10">
        <f t="shared" si="2"/>
        <v>12.981366459627328</v>
      </c>
      <c r="J30" s="10">
        <f t="shared" si="2"/>
        <v>7.8612716763005777</v>
      </c>
      <c r="K30" s="10">
        <f t="shared" si="2"/>
        <v>8.9647058823529413</v>
      </c>
      <c r="L30" s="10">
        <f t="shared" si="2"/>
        <v>6.4102564102564106</v>
      </c>
      <c r="M30" s="10">
        <f t="shared" si="2"/>
        <v>11.627906976744185</v>
      </c>
      <c r="N30" s="10">
        <f t="shared" si="2"/>
        <v>6.8313953488372094</v>
      </c>
      <c r="O30" s="10">
        <f t="shared" si="2"/>
        <v>10.981308411214952</v>
      </c>
      <c r="P30" s="10">
        <f t="shared" si="2"/>
        <v>14.999999999999998</v>
      </c>
      <c r="Q30" s="10">
        <f t="shared" si="2"/>
        <v>14.292929292929294</v>
      </c>
      <c r="R30" s="10">
        <f t="shared" si="2"/>
        <v>11.173913043478262</v>
      </c>
      <c r="S30" s="10">
        <f t="shared" si="2"/>
        <v>11.198347107438018</v>
      </c>
    </row>
    <row r="31" spans="1:19" x14ac:dyDescent="0.3">
      <c r="A31" s="8" t="s">
        <v>38</v>
      </c>
      <c r="B31" s="10">
        <f t="shared" ref="B31:S34" si="3">B24/B3</f>
        <v>3.9667896678966792</v>
      </c>
      <c r="C31" s="10">
        <f t="shared" si="3"/>
        <v>5.3260869565217392</v>
      </c>
      <c r="D31" s="10">
        <f t="shared" si="3"/>
        <v>5.4316546762589928</v>
      </c>
      <c r="E31" s="10">
        <f t="shared" si="3"/>
        <v>5.9574468085106389</v>
      </c>
      <c r="F31" s="10">
        <f t="shared" si="3"/>
        <v>5.8644067796610164</v>
      </c>
      <c r="G31" s="10">
        <f t="shared" si="3"/>
        <v>6.1411764705882357</v>
      </c>
      <c r="H31" s="10">
        <f t="shared" si="3"/>
        <v>5.1795841209829865</v>
      </c>
      <c r="I31" s="10">
        <f t="shared" si="3"/>
        <v>4.497907949790795</v>
      </c>
      <c r="J31" s="10">
        <f t="shared" si="3"/>
        <v>2.8996282527881041</v>
      </c>
      <c r="K31" s="10">
        <f t="shared" si="3"/>
        <v>3.3684210526315788</v>
      </c>
      <c r="L31" s="10">
        <f t="shared" si="3"/>
        <v>11.729729729729728</v>
      </c>
      <c r="M31" s="10">
        <f t="shared" si="3"/>
        <v>4.6120058565153732</v>
      </c>
      <c r="N31" s="10">
        <f t="shared" si="3"/>
        <v>7.0053475935828873</v>
      </c>
      <c r="O31" s="10">
        <f t="shared" si="3"/>
        <v>6.7062314540059349</v>
      </c>
      <c r="P31" s="10">
        <f t="shared" si="3"/>
        <v>7.1385542168674698</v>
      </c>
      <c r="Q31" s="10">
        <f t="shared" si="3"/>
        <v>7.5801749271137027</v>
      </c>
      <c r="R31" s="10">
        <f t="shared" si="3"/>
        <v>8.1877022653721685</v>
      </c>
      <c r="S31" s="10">
        <f t="shared" si="3"/>
        <v>8.5227272727272734</v>
      </c>
    </row>
    <row r="32" spans="1:19" x14ac:dyDescent="0.3">
      <c r="A32" s="8" t="s">
        <v>56</v>
      </c>
      <c r="B32" s="10">
        <f t="shared" si="3"/>
        <v>7.4747474747474749</v>
      </c>
      <c r="C32" s="10">
        <f t="shared" si="3"/>
        <v>9.6515679442508713</v>
      </c>
      <c r="D32" s="10">
        <f t="shared" si="3"/>
        <v>8.943661971830986</v>
      </c>
      <c r="E32" s="10">
        <f t="shared" si="3"/>
        <v>11.380753138075313</v>
      </c>
      <c r="F32" s="10">
        <f t="shared" si="3"/>
        <v>11.643835616438356</v>
      </c>
      <c r="G32" s="10">
        <f t="shared" si="3"/>
        <v>10.21897810218978</v>
      </c>
      <c r="H32" s="10">
        <f t="shared" si="3"/>
        <v>12.862453531598513</v>
      </c>
      <c r="I32" s="10">
        <f t="shared" si="3"/>
        <v>11.176470588235295</v>
      </c>
      <c r="J32" s="10">
        <f t="shared" si="3"/>
        <v>9.6864111498257834</v>
      </c>
      <c r="K32" s="10">
        <f t="shared" si="3"/>
        <v>8.2770270270270263</v>
      </c>
      <c r="L32" s="10">
        <f t="shared" si="3"/>
        <v>8.8492063492063497</v>
      </c>
      <c r="M32" s="10">
        <f t="shared" si="3"/>
        <v>11.672727272727274</v>
      </c>
      <c r="N32" s="10">
        <f t="shared" si="3"/>
        <v>11.532033426183844</v>
      </c>
      <c r="O32" s="10">
        <f t="shared" si="3"/>
        <v>11.827956989247312</v>
      </c>
      <c r="P32" s="10">
        <f t="shared" si="3"/>
        <v>15.797665369649806</v>
      </c>
      <c r="Q32" s="10">
        <f t="shared" si="3"/>
        <v>13.62549800796813</v>
      </c>
      <c r="R32" s="10">
        <f t="shared" si="3"/>
        <v>11.456692913385828</v>
      </c>
      <c r="S32" s="10">
        <f t="shared" si="3"/>
        <v>8.4490740740740744</v>
      </c>
    </row>
    <row r="33" spans="1:19" x14ac:dyDescent="0.3">
      <c r="A33" s="8" t="s">
        <v>72</v>
      </c>
      <c r="B33" s="10">
        <f t="shared" si="3"/>
        <v>7.6750700280112047</v>
      </c>
      <c r="C33" s="10">
        <f t="shared" si="3"/>
        <v>14.946808510638299</v>
      </c>
      <c r="D33" s="10">
        <f t="shared" si="3"/>
        <v>12.2279792746114</v>
      </c>
      <c r="E33" s="10">
        <f t="shared" si="3"/>
        <v>16.545454545454547</v>
      </c>
      <c r="F33" s="10">
        <f t="shared" si="3"/>
        <v>20</v>
      </c>
      <c r="G33" s="10">
        <f t="shared" si="3"/>
        <v>20.361445783132531</v>
      </c>
      <c r="H33" s="10">
        <f t="shared" si="3"/>
        <v>21.405405405405403</v>
      </c>
      <c r="I33" s="10">
        <f t="shared" si="3"/>
        <v>17.237569060773481</v>
      </c>
      <c r="J33" s="10">
        <f t="shared" si="3"/>
        <v>10.368663594470046</v>
      </c>
      <c r="K33" s="10">
        <f t="shared" si="3"/>
        <v>9.8268398268398265</v>
      </c>
      <c r="L33" s="10">
        <f t="shared" si="3"/>
        <v>13.364055299539171</v>
      </c>
      <c r="M33" s="10">
        <f t="shared" si="3"/>
        <v>15.125628140703519</v>
      </c>
      <c r="N33" s="10">
        <f t="shared" si="3"/>
        <v>13.307086614173228</v>
      </c>
      <c r="O33" s="10">
        <f t="shared" si="3"/>
        <v>8.6956521739130448</v>
      </c>
      <c r="P33" s="10">
        <f t="shared" si="3"/>
        <v>15.086705202312139</v>
      </c>
      <c r="Q33" s="10">
        <f t="shared" si="3"/>
        <v>11.376146788990825</v>
      </c>
      <c r="R33" s="10">
        <f t="shared" si="3"/>
        <v>9.4583333333333339</v>
      </c>
      <c r="S33" s="10">
        <f t="shared" si="3"/>
        <v>9.799331103678929</v>
      </c>
    </row>
    <row r="34" spans="1:19" x14ac:dyDescent="0.3">
      <c r="A34" s="8" t="s">
        <v>87</v>
      </c>
      <c r="B34" s="10">
        <f t="shared" si="3"/>
        <v>11.779935275080906</v>
      </c>
      <c r="C34" s="10">
        <f t="shared" si="3"/>
        <v>16.766467065868262</v>
      </c>
      <c r="D34" s="10">
        <f t="shared" si="3"/>
        <v>12.753623188405797</v>
      </c>
      <c r="E34" s="10">
        <f t="shared" si="3"/>
        <v>9.5850622406639001</v>
      </c>
      <c r="F34" s="10">
        <f t="shared" si="3"/>
        <v>14.476744186046512</v>
      </c>
      <c r="G34" s="10">
        <f t="shared" si="3"/>
        <v>12.525252525252526</v>
      </c>
      <c r="H34" s="10">
        <f t="shared" si="3"/>
        <v>14.471153846153847</v>
      </c>
      <c r="I34" s="10">
        <f t="shared" si="3"/>
        <v>9.1097922848664687</v>
      </c>
      <c r="J34" s="10">
        <f t="shared" si="3"/>
        <v>5.830815709969789</v>
      </c>
      <c r="K34" s="10">
        <f t="shared" si="3"/>
        <v>2.6923076923076921</v>
      </c>
      <c r="L34" s="10">
        <f t="shared" si="3"/>
        <v>3.4498834498834499</v>
      </c>
      <c r="M34" s="10">
        <f t="shared" si="3"/>
        <v>8.3249999999999993</v>
      </c>
      <c r="N34" s="10">
        <f t="shared" si="3"/>
        <v>14.439024390243905</v>
      </c>
      <c r="O34" s="10">
        <f t="shared" si="3"/>
        <v>9.1187739463601538</v>
      </c>
      <c r="P34" s="10">
        <f t="shared" si="3"/>
        <v>13.886255924170618</v>
      </c>
      <c r="Q34" s="10">
        <f t="shared" si="3"/>
        <v>12.511415525114154</v>
      </c>
      <c r="R34" s="10">
        <f t="shared" si="3"/>
        <v>9.437229437229437</v>
      </c>
      <c r="S34" s="10">
        <f t="shared" si="3"/>
        <v>10.225563909774435</v>
      </c>
    </row>
    <row r="35" spans="1:19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12" t="s">
        <v>125</v>
      </c>
      <c r="B36" s="12" t="s">
        <v>1</v>
      </c>
      <c r="C36" s="12" t="s">
        <v>2</v>
      </c>
      <c r="D36" s="12" t="s">
        <v>3</v>
      </c>
      <c r="E36" s="12" t="s">
        <v>4</v>
      </c>
      <c r="F36" s="12" t="s">
        <v>5</v>
      </c>
      <c r="G36" s="12" t="s">
        <v>6</v>
      </c>
      <c r="H36" s="12" t="s">
        <v>7</v>
      </c>
      <c r="I36" s="12" t="s">
        <v>8</v>
      </c>
      <c r="J36" s="12" t="s">
        <v>9</v>
      </c>
      <c r="K36" s="12" t="s">
        <v>10</v>
      </c>
      <c r="L36" s="12" t="s">
        <v>11</v>
      </c>
      <c r="M36" s="12" t="s">
        <v>12</v>
      </c>
      <c r="N36" s="12" t="s">
        <v>13</v>
      </c>
      <c r="O36" s="12" t="s">
        <v>14</v>
      </c>
      <c r="P36" s="12" t="s">
        <v>15</v>
      </c>
      <c r="Q36" s="12" t="s">
        <v>16</v>
      </c>
      <c r="R36" s="12" t="s">
        <v>17</v>
      </c>
      <c r="S36" s="12" t="s">
        <v>18</v>
      </c>
    </row>
    <row r="37" spans="1:19" x14ac:dyDescent="0.3">
      <c r="A37" s="12" t="s">
        <v>19</v>
      </c>
      <c r="B37" s="12">
        <v>15.3</v>
      </c>
      <c r="C37" s="12">
        <v>20.6</v>
      </c>
      <c r="D37" s="12">
        <v>11</v>
      </c>
      <c r="E37" s="12">
        <v>15.3</v>
      </c>
      <c r="F37" s="12">
        <v>11.3</v>
      </c>
      <c r="G37" s="12">
        <v>12.3</v>
      </c>
      <c r="H37" s="12">
        <v>27.8</v>
      </c>
      <c r="I37" s="12">
        <v>15.3</v>
      </c>
      <c r="J37" s="12">
        <v>9.18</v>
      </c>
      <c r="K37" s="12">
        <v>10</v>
      </c>
      <c r="L37" s="12">
        <v>13</v>
      </c>
      <c r="M37" s="12">
        <v>35.9</v>
      </c>
      <c r="N37" s="12">
        <v>16.2</v>
      </c>
      <c r="O37" s="12">
        <v>13.6</v>
      </c>
      <c r="P37" s="12">
        <v>24</v>
      </c>
      <c r="Q37" s="12">
        <v>19.7</v>
      </c>
      <c r="R37" s="12">
        <v>15.7</v>
      </c>
      <c r="S37" s="12">
        <v>21.2</v>
      </c>
    </row>
    <row r="38" spans="1:19" x14ac:dyDescent="0.3">
      <c r="A38" s="12" t="s">
        <v>38</v>
      </c>
      <c r="B38" s="12">
        <v>22.1</v>
      </c>
      <c r="C38" s="12">
        <v>18.2</v>
      </c>
      <c r="D38" s="12">
        <v>19</v>
      </c>
      <c r="E38" s="12">
        <v>17.8</v>
      </c>
      <c r="F38" s="12">
        <v>14.9</v>
      </c>
      <c r="G38" s="12">
        <v>13.9</v>
      </c>
      <c r="H38" s="12">
        <v>18.5</v>
      </c>
      <c r="I38" s="12">
        <v>17.2</v>
      </c>
      <c r="J38" s="12">
        <v>15</v>
      </c>
      <c r="K38" s="12">
        <v>15.2</v>
      </c>
      <c r="L38" s="12">
        <v>13.3</v>
      </c>
      <c r="M38" s="12">
        <v>36.5</v>
      </c>
      <c r="N38" s="12">
        <v>16</v>
      </c>
      <c r="O38" s="12">
        <v>14.3</v>
      </c>
      <c r="P38" s="12">
        <v>17.899999999999999</v>
      </c>
      <c r="Q38" s="12">
        <v>18</v>
      </c>
      <c r="R38" s="12">
        <v>13.4</v>
      </c>
      <c r="S38" s="12">
        <v>15.5</v>
      </c>
    </row>
    <row r="39" spans="1:19" x14ac:dyDescent="0.3">
      <c r="A39" s="12" t="s">
        <v>56</v>
      </c>
      <c r="B39" s="12">
        <v>23.5</v>
      </c>
      <c r="C39" s="12">
        <v>20.6</v>
      </c>
      <c r="D39" s="12">
        <v>17.399999999999999</v>
      </c>
      <c r="E39" s="12">
        <v>21.5</v>
      </c>
      <c r="F39" s="12">
        <v>17.100000000000001</v>
      </c>
      <c r="G39" s="12">
        <v>12.6</v>
      </c>
      <c r="H39" s="12">
        <v>29</v>
      </c>
      <c r="I39" s="12">
        <v>23.6</v>
      </c>
      <c r="J39" s="12">
        <v>15.8</v>
      </c>
      <c r="K39" s="12">
        <v>17.8</v>
      </c>
      <c r="L39" s="12">
        <v>18.8</v>
      </c>
      <c r="M39" s="12">
        <v>52.2</v>
      </c>
      <c r="N39" s="12">
        <v>23.1</v>
      </c>
      <c r="O39" s="12">
        <v>16.3</v>
      </c>
      <c r="P39" s="12">
        <v>28</v>
      </c>
      <c r="Q39" s="12">
        <v>19.7</v>
      </c>
      <c r="R39" s="12">
        <v>17</v>
      </c>
      <c r="S39" s="12">
        <v>23</v>
      </c>
    </row>
    <row r="40" spans="1:19" x14ac:dyDescent="0.3">
      <c r="A40" s="12" t="s">
        <v>72</v>
      </c>
      <c r="B40" s="12">
        <v>17.100000000000001</v>
      </c>
      <c r="C40" s="12">
        <v>13.1</v>
      </c>
      <c r="D40" s="12">
        <v>12.3</v>
      </c>
      <c r="E40" s="12">
        <v>14.3</v>
      </c>
      <c r="F40" s="12">
        <v>11.5</v>
      </c>
      <c r="G40" s="12">
        <v>11.4</v>
      </c>
      <c r="H40" s="12">
        <v>19.5</v>
      </c>
      <c r="I40" s="12">
        <v>17.7</v>
      </c>
      <c r="J40" s="12">
        <v>10.199999999999999</v>
      </c>
      <c r="K40" s="12">
        <v>11.6</v>
      </c>
      <c r="L40" s="12">
        <v>12.2</v>
      </c>
      <c r="M40" s="12">
        <v>34.200000000000003</v>
      </c>
      <c r="N40" s="12">
        <v>16.5</v>
      </c>
      <c r="O40" s="12">
        <v>10.5</v>
      </c>
      <c r="P40" s="12">
        <v>15</v>
      </c>
      <c r="Q40" s="12">
        <v>13.9</v>
      </c>
      <c r="R40" s="12">
        <v>12.5</v>
      </c>
      <c r="S40" s="12">
        <v>15.5</v>
      </c>
    </row>
    <row r="41" spans="1:19" x14ac:dyDescent="0.3">
      <c r="A41" s="12" t="s">
        <v>87</v>
      </c>
      <c r="B41" s="12">
        <v>15.6</v>
      </c>
      <c r="C41" s="12">
        <v>9.85</v>
      </c>
      <c r="D41" s="12">
        <v>7.58</v>
      </c>
      <c r="E41" s="12">
        <v>13.4</v>
      </c>
      <c r="F41" s="12">
        <v>7.89</v>
      </c>
      <c r="G41" s="12">
        <v>8.4499999999999993</v>
      </c>
      <c r="H41" s="12">
        <v>30.1</v>
      </c>
      <c r="I41" s="12">
        <v>13.3</v>
      </c>
      <c r="J41" s="12">
        <v>6.38</v>
      </c>
      <c r="K41" s="12">
        <v>5.89</v>
      </c>
      <c r="L41" s="12">
        <v>8.58</v>
      </c>
      <c r="M41" s="12">
        <v>36</v>
      </c>
      <c r="N41" s="12">
        <v>11.4</v>
      </c>
      <c r="O41" s="12">
        <v>10.5</v>
      </c>
      <c r="P41" s="12">
        <v>19</v>
      </c>
      <c r="Q41" s="12">
        <v>16.3</v>
      </c>
      <c r="R41" s="12">
        <v>11.1</v>
      </c>
      <c r="S41" s="12">
        <v>22.3</v>
      </c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 t="s">
        <v>126</v>
      </c>
      <c r="B43" s="12" t="s">
        <v>1</v>
      </c>
      <c r="C43" s="12" t="s">
        <v>2</v>
      </c>
      <c r="D43" s="12" t="s">
        <v>3</v>
      </c>
      <c r="E43" s="12" t="s">
        <v>4</v>
      </c>
      <c r="F43" s="12" t="s">
        <v>5</v>
      </c>
      <c r="G43" s="12" t="s">
        <v>6</v>
      </c>
      <c r="H43" s="12" t="s">
        <v>7</v>
      </c>
      <c r="I43" s="12" t="s">
        <v>8</v>
      </c>
      <c r="J43" s="12" t="s">
        <v>9</v>
      </c>
      <c r="K43" s="12" t="s">
        <v>10</v>
      </c>
      <c r="L43" s="12" t="s">
        <v>11</v>
      </c>
      <c r="M43" s="12" t="s">
        <v>12</v>
      </c>
      <c r="N43" s="12" t="s">
        <v>13</v>
      </c>
      <c r="O43" s="12" t="s">
        <v>14</v>
      </c>
      <c r="P43" s="12" t="s">
        <v>15</v>
      </c>
      <c r="Q43" s="12" t="s">
        <v>16</v>
      </c>
      <c r="R43" s="12" t="s">
        <v>17</v>
      </c>
      <c r="S43" s="12" t="s">
        <v>18</v>
      </c>
    </row>
    <row r="44" spans="1:19" x14ac:dyDescent="0.3">
      <c r="A44" s="12" t="s">
        <v>19</v>
      </c>
      <c r="B44" s="15">
        <f>B37/B2</f>
        <v>4.935483870967742</v>
      </c>
      <c r="C44" s="15">
        <f t="shared" ref="C44:S44" si="4">C37/C2</f>
        <v>11.508379888268157</v>
      </c>
      <c r="D44" s="15">
        <f t="shared" si="4"/>
        <v>4.0441176470588234</v>
      </c>
      <c r="E44" s="15">
        <f t="shared" si="4"/>
        <v>5.444839857651246</v>
      </c>
      <c r="F44" s="15">
        <f t="shared" si="4"/>
        <v>3.5534591194968552</v>
      </c>
      <c r="G44" s="15">
        <f t="shared" si="4"/>
        <v>4.959677419354839</v>
      </c>
      <c r="H44" s="15">
        <f t="shared" si="4"/>
        <v>11.164658634538151</v>
      </c>
      <c r="I44" s="15">
        <f t="shared" si="4"/>
        <v>4.7515527950310554</v>
      </c>
      <c r="J44" s="15">
        <f t="shared" si="4"/>
        <v>2.653179190751445</v>
      </c>
      <c r="K44" s="15">
        <f t="shared" si="4"/>
        <v>2.3529411764705883</v>
      </c>
      <c r="L44" s="15">
        <f t="shared" si="4"/>
        <v>3.7037037037037037</v>
      </c>
      <c r="M44" s="15">
        <f t="shared" si="4"/>
        <v>10.436046511627907</v>
      </c>
      <c r="N44" s="15">
        <f t="shared" si="4"/>
        <v>4.7093023255813948</v>
      </c>
      <c r="O44" s="15">
        <f t="shared" si="4"/>
        <v>6.3551401869158877</v>
      </c>
      <c r="P44" s="15">
        <f t="shared" si="4"/>
        <v>11.111111111111111</v>
      </c>
      <c r="Q44" s="15">
        <f t="shared" si="4"/>
        <v>9.9494949494949498</v>
      </c>
      <c r="R44" s="15">
        <f t="shared" si="4"/>
        <v>6.8260869565217392</v>
      </c>
      <c r="S44" s="15">
        <f t="shared" si="4"/>
        <v>8.7603305785123968</v>
      </c>
    </row>
    <row r="45" spans="1:19" x14ac:dyDescent="0.3">
      <c r="A45" s="12" t="s">
        <v>38</v>
      </c>
      <c r="B45" s="15">
        <f t="shared" ref="B45:S48" si="5">B38/B3</f>
        <v>4.0774907749077496</v>
      </c>
      <c r="C45" s="15">
        <f t="shared" si="5"/>
        <v>4.945652173913043</v>
      </c>
      <c r="D45" s="15">
        <f t="shared" si="5"/>
        <v>6.8345323741007196</v>
      </c>
      <c r="E45" s="15">
        <f t="shared" si="5"/>
        <v>5.410334346504559</v>
      </c>
      <c r="F45" s="15">
        <f t="shared" si="5"/>
        <v>5.0508474576271185</v>
      </c>
      <c r="G45" s="15">
        <f t="shared" si="5"/>
        <v>3.2705882352941176</v>
      </c>
      <c r="H45" s="15">
        <f t="shared" si="5"/>
        <v>3.4971644612476371</v>
      </c>
      <c r="I45" s="15">
        <f t="shared" si="5"/>
        <v>3.5983263598326358</v>
      </c>
      <c r="J45" s="15">
        <f t="shared" si="5"/>
        <v>2.7881040892193307</v>
      </c>
      <c r="K45" s="15">
        <f t="shared" si="5"/>
        <v>2.6666666666666665</v>
      </c>
      <c r="L45" s="15">
        <f t="shared" si="5"/>
        <v>7.1891891891891895</v>
      </c>
      <c r="M45" s="15">
        <f t="shared" si="5"/>
        <v>5.3440702781844802</v>
      </c>
      <c r="N45" s="15">
        <f t="shared" si="5"/>
        <v>4.2780748663101598</v>
      </c>
      <c r="O45" s="15">
        <f t="shared" si="5"/>
        <v>4.2433234421364983</v>
      </c>
      <c r="P45" s="15">
        <f t="shared" si="5"/>
        <v>5.3915662650602405</v>
      </c>
      <c r="Q45" s="15">
        <f t="shared" si="5"/>
        <v>5.2478134110787167</v>
      </c>
      <c r="R45" s="15">
        <f t="shared" si="5"/>
        <v>4.3365695792880263</v>
      </c>
      <c r="S45" s="15">
        <f t="shared" si="5"/>
        <v>4.4034090909090908</v>
      </c>
    </row>
    <row r="46" spans="1:19" x14ac:dyDescent="0.3">
      <c r="A46" s="12" t="s">
        <v>56</v>
      </c>
      <c r="B46" s="15">
        <f t="shared" si="5"/>
        <v>5.9343434343434343</v>
      </c>
      <c r="C46" s="15">
        <f t="shared" si="5"/>
        <v>7.1777003484320563</v>
      </c>
      <c r="D46" s="15">
        <f t="shared" si="5"/>
        <v>6.1267605633802811</v>
      </c>
      <c r="E46" s="15">
        <f t="shared" si="5"/>
        <v>8.99581589958159</v>
      </c>
      <c r="F46" s="15">
        <f t="shared" si="5"/>
        <v>7.8082191780821928</v>
      </c>
      <c r="G46" s="15">
        <f t="shared" si="5"/>
        <v>4.5985401459854014</v>
      </c>
      <c r="H46" s="15">
        <f t="shared" si="5"/>
        <v>10.780669144981413</v>
      </c>
      <c r="I46" s="15">
        <f t="shared" si="5"/>
        <v>7.7124183006535949</v>
      </c>
      <c r="J46" s="15">
        <f t="shared" si="5"/>
        <v>5.505226480836237</v>
      </c>
      <c r="K46" s="15">
        <f t="shared" si="5"/>
        <v>6.013513513513514</v>
      </c>
      <c r="L46" s="15">
        <f t="shared" si="5"/>
        <v>7.4603174603174605</v>
      </c>
      <c r="M46" s="15">
        <f t="shared" si="5"/>
        <v>18.981818181818184</v>
      </c>
      <c r="N46" s="15">
        <f t="shared" si="5"/>
        <v>6.4345403899721454</v>
      </c>
      <c r="O46" s="15">
        <f t="shared" si="5"/>
        <v>5.8422939068100357</v>
      </c>
      <c r="P46" s="15">
        <f t="shared" si="5"/>
        <v>10.894941634241246</v>
      </c>
      <c r="Q46" s="15">
        <f t="shared" si="5"/>
        <v>7.8486055776892432</v>
      </c>
      <c r="R46" s="15">
        <f t="shared" si="5"/>
        <v>6.6929133858267713</v>
      </c>
      <c r="S46" s="15">
        <f t="shared" si="5"/>
        <v>5.3240740740740735</v>
      </c>
    </row>
    <row r="47" spans="1:19" x14ac:dyDescent="0.3">
      <c r="A47" s="12" t="s">
        <v>72</v>
      </c>
      <c r="B47" s="15">
        <f t="shared" si="5"/>
        <v>4.7899159663865554</v>
      </c>
      <c r="C47" s="15">
        <f t="shared" si="5"/>
        <v>6.9680851063829792</v>
      </c>
      <c r="D47" s="15">
        <f t="shared" si="5"/>
        <v>6.3730569948186533</v>
      </c>
      <c r="E47" s="15">
        <f t="shared" si="5"/>
        <v>8.6666666666666679</v>
      </c>
      <c r="F47" s="15">
        <f t="shared" si="5"/>
        <v>7.2784810126582276</v>
      </c>
      <c r="G47" s="15">
        <f t="shared" si="5"/>
        <v>6.8674698795180724</v>
      </c>
      <c r="H47" s="15">
        <f t="shared" si="5"/>
        <v>10.54054054054054</v>
      </c>
      <c r="I47" s="15">
        <f t="shared" si="5"/>
        <v>9.7790055248618781</v>
      </c>
      <c r="J47" s="15">
        <f t="shared" si="5"/>
        <v>4.7004608294930872</v>
      </c>
      <c r="K47" s="15">
        <f t="shared" si="5"/>
        <v>5.0216450216450212</v>
      </c>
      <c r="L47" s="15">
        <f t="shared" si="5"/>
        <v>5.6221198156682028</v>
      </c>
      <c r="M47" s="15">
        <f t="shared" si="5"/>
        <v>17.185929648241206</v>
      </c>
      <c r="N47" s="15">
        <f t="shared" si="5"/>
        <v>6.4960629921259843</v>
      </c>
      <c r="O47" s="15">
        <f t="shared" si="5"/>
        <v>4.150197628458498</v>
      </c>
      <c r="P47" s="15">
        <f t="shared" si="5"/>
        <v>8.6705202312138727</v>
      </c>
      <c r="Q47" s="15">
        <f t="shared" si="5"/>
        <v>6.376146788990825</v>
      </c>
      <c r="R47" s="15">
        <f t="shared" si="5"/>
        <v>5.2083333333333339</v>
      </c>
      <c r="S47" s="15">
        <f t="shared" si="5"/>
        <v>5.183946488294314</v>
      </c>
    </row>
    <row r="48" spans="1:19" x14ac:dyDescent="0.3">
      <c r="A48" s="12" t="s">
        <v>87</v>
      </c>
      <c r="B48" s="15">
        <f t="shared" si="5"/>
        <v>5.0485436893203888</v>
      </c>
      <c r="C48" s="15">
        <f t="shared" si="5"/>
        <v>5.8982035928143715</v>
      </c>
      <c r="D48" s="15">
        <f t="shared" si="5"/>
        <v>3.6618357487922708</v>
      </c>
      <c r="E48" s="15">
        <f t="shared" si="5"/>
        <v>5.5601659751037342</v>
      </c>
      <c r="F48" s="15">
        <f t="shared" si="5"/>
        <v>4.5872093023255811</v>
      </c>
      <c r="G48" s="15">
        <f t="shared" si="5"/>
        <v>4.2676767676767673</v>
      </c>
      <c r="H48" s="15">
        <f t="shared" si="5"/>
        <v>14.471153846153847</v>
      </c>
      <c r="I48" s="15">
        <f t="shared" si="5"/>
        <v>3.9465875370919883</v>
      </c>
      <c r="J48" s="15">
        <f t="shared" si="5"/>
        <v>1.9274924471299093</v>
      </c>
      <c r="K48" s="15">
        <f t="shared" si="5"/>
        <v>1.1326923076923077</v>
      </c>
      <c r="L48" s="15">
        <f t="shared" si="5"/>
        <v>2</v>
      </c>
      <c r="M48" s="15">
        <f t="shared" si="5"/>
        <v>9</v>
      </c>
      <c r="N48" s="15">
        <f t="shared" si="5"/>
        <v>5.5609756097560981</v>
      </c>
      <c r="O48" s="15">
        <f t="shared" si="5"/>
        <v>4.0229885057471266</v>
      </c>
      <c r="P48" s="15">
        <f t="shared" si="5"/>
        <v>9.0047393364928912</v>
      </c>
      <c r="Q48" s="15">
        <f t="shared" si="5"/>
        <v>7.4429223744292239</v>
      </c>
      <c r="R48" s="15">
        <f t="shared" si="5"/>
        <v>4.8051948051948052</v>
      </c>
      <c r="S48" s="15">
        <f>S41/S6</f>
        <v>8.3834586466165408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5385-515D-488C-B875-330A14A8DCBB}">
  <dimension ref="A1:S48"/>
  <sheetViews>
    <sheetView zoomScale="60" zoomScaleNormal="60" workbookViewId="0">
      <selection activeCell="U10" sqref="U10:AL13"/>
    </sheetView>
  </sheetViews>
  <sheetFormatPr defaultRowHeight="14" x14ac:dyDescent="0.3"/>
  <cols>
    <col min="1" max="1" width="16.3984375" style="1" bestFit="1" customWidth="1"/>
    <col min="2" max="16384" width="8.796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7">
        <v>3.71</v>
      </c>
      <c r="C2" s="17">
        <v>1.89</v>
      </c>
      <c r="D2" s="17">
        <v>1.82</v>
      </c>
      <c r="E2" s="17">
        <v>2.02</v>
      </c>
      <c r="F2" s="17">
        <v>1.6</v>
      </c>
      <c r="G2" s="17">
        <v>1.71</v>
      </c>
      <c r="H2" s="17">
        <v>3.81</v>
      </c>
      <c r="I2" s="17">
        <v>1.88</v>
      </c>
      <c r="J2" s="17">
        <v>1.7</v>
      </c>
      <c r="K2" s="17">
        <v>2.67</v>
      </c>
      <c r="L2" s="17">
        <v>1.89</v>
      </c>
      <c r="M2" s="17">
        <v>1.58</v>
      </c>
      <c r="N2" s="17">
        <v>2.95</v>
      </c>
      <c r="O2" s="17">
        <v>2.12</v>
      </c>
      <c r="P2" s="17">
        <v>1.88</v>
      </c>
      <c r="Q2" s="17">
        <v>2.02</v>
      </c>
      <c r="R2" s="17">
        <v>2.21</v>
      </c>
      <c r="S2" s="17">
        <v>2.2999999999999998</v>
      </c>
    </row>
    <row r="3" spans="1:19" x14ac:dyDescent="0.3">
      <c r="A3" s="1" t="s">
        <v>38</v>
      </c>
      <c r="B3" s="17">
        <v>2.89</v>
      </c>
      <c r="C3" s="17">
        <v>2.92</v>
      </c>
      <c r="D3" s="17">
        <v>2.12</v>
      </c>
      <c r="E3" s="17">
        <v>1.98</v>
      </c>
      <c r="F3" s="17">
        <v>2.4900000000000002</v>
      </c>
      <c r="G3" s="17">
        <v>2.13</v>
      </c>
      <c r="H3" s="17">
        <v>3.98</v>
      </c>
      <c r="I3" s="17">
        <v>2.0499999999999998</v>
      </c>
      <c r="J3" s="17">
        <v>1.64</v>
      </c>
      <c r="K3" s="17">
        <v>2.4300000000000002</v>
      </c>
      <c r="L3" s="17">
        <v>1.86</v>
      </c>
      <c r="M3" s="17">
        <v>2.0499999999999998</v>
      </c>
      <c r="N3" s="17">
        <v>3.01</v>
      </c>
      <c r="O3" s="17">
        <v>2.79</v>
      </c>
      <c r="P3" s="17">
        <v>2.35</v>
      </c>
      <c r="Q3" s="17">
        <v>2.4300000000000002</v>
      </c>
      <c r="R3" s="17">
        <v>2.5</v>
      </c>
      <c r="S3" s="17">
        <v>2.0499999999999998</v>
      </c>
    </row>
    <row r="4" spans="1:19" x14ac:dyDescent="0.3">
      <c r="A4" s="1" t="s">
        <v>56</v>
      </c>
      <c r="B4" s="17">
        <v>3.15</v>
      </c>
      <c r="C4" s="17">
        <v>1.68</v>
      </c>
      <c r="D4" s="17">
        <v>1.61</v>
      </c>
      <c r="E4" s="17">
        <v>1.54</v>
      </c>
      <c r="F4" s="17">
        <v>1.57</v>
      </c>
      <c r="G4" s="17">
        <v>1.83</v>
      </c>
      <c r="H4" s="17">
        <v>3.92</v>
      </c>
      <c r="I4" s="17">
        <v>1.57</v>
      </c>
      <c r="J4" s="17">
        <v>1.85</v>
      </c>
      <c r="K4" s="17">
        <v>2.02</v>
      </c>
      <c r="L4" s="17">
        <v>1.28</v>
      </c>
      <c r="M4" s="17">
        <v>1.99</v>
      </c>
      <c r="N4" s="17">
        <v>1.94</v>
      </c>
      <c r="O4" s="17">
        <v>2.29</v>
      </c>
      <c r="P4" s="17">
        <v>1.67</v>
      </c>
      <c r="Q4" s="17">
        <v>1.92</v>
      </c>
      <c r="R4" s="17">
        <v>2.0499999999999998</v>
      </c>
      <c r="S4" s="17">
        <v>4.92</v>
      </c>
    </row>
    <row r="5" spans="1:19" x14ac:dyDescent="0.3">
      <c r="A5" s="1" t="s">
        <v>72</v>
      </c>
      <c r="B5" s="17">
        <v>3.17</v>
      </c>
      <c r="C5" s="17">
        <v>2.12</v>
      </c>
      <c r="D5" s="17">
        <v>1.82</v>
      </c>
      <c r="E5" s="17">
        <v>1.89</v>
      </c>
      <c r="F5" s="17">
        <v>1.62</v>
      </c>
      <c r="G5" s="17">
        <v>1.45</v>
      </c>
      <c r="H5" s="17">
        <v>3.93</v>
      </c>
      <c r="I5" s="17">
        <v>1.59</v>
      </c>
      <c r="J5" s="17">
        <v>1.86</v>
      </c>
      <c r="K5" s="17">
        <v>2.65</v>
      </c>
      <c r="L5" s="17">
        <v>1.58</v>
      </c>
      <c r="M5" s="17">
        <v>1.83</v>
      </c>
      <c r="N5" s="17">
        <v>2.2799999999999998</v>
      </c>
      <c r="O5" s="17">
        <v>2.06</v>
      </c>
      <c r="P5" s="17">
        <v>1.81</v>
      </c>
      <c r="Q5" s="17">
        <v>1.74</v>
      </c>
      <c r="R5" s="17">
        <v>2.08</v>
      </c>
      <c r="S5" s="17">
        <v>2.81</v>
      </c>
    </row>
    <row r="6" spans="1:19" x14ac:dyDescent="0.3">
      <c r="A6" s="1" t="s">
        <v>87</v>
      </c>
      <c r="B6" s="17">
        <v>3.12</v>
      </c>
      <c r="C6" s="17">
        <v>1.84</v>
      </c>
      <c r="D6" s="17">
        <v>1.9</v>
      </c>
      <c r="E6" s="17">
        <v>1.81</v>
      </c>
      <c r="F6" s="17">
        <v>2.33</v>
      </c>
      <c r="G6" s="17">
        <v>1.41</v>
      </c>
      <c r="H6" s="17">
        <v>2.78</v>
      </c>
      <c r="I6" s="17">
        <v>1.64</v>
      </c>
      <c r="J6" s="17">
        <v>1.61</v>
      </c>
      <c r="K6" s="17">
        <v>2.3199999999999998</v>
      </c>
      <c r="L6" s="17">
        <v>1.53</v>
      </c>
      <c r="M6" s="17">
        <v>1.71</v>
      </c>
      <c r="N6" s="17">
        <v>2.69</v>
      </c>
      <c r="O6" s="17">
        <v>1.87</v>
      </c>
      <c r="P6" s="17">
        <v>1.7</v>
      </c>
      <c r="Q6" s="17">
        <v>2</v>
      </c>
      <c r="R6" s="17">
        <v>1.83</v>
      </c>
      <c r="S6" s="17">
        <v>2.13</v>
      </c>
    </row>
    <row r="8" spans="1:19" x14ac:dyDescent="0.3">
      <c r="A8" s="3" t="s">
        <v>104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</row>
    <row r="9" spans="1:19" x14ac:dyDescent="0.3">
      <c r="A9" s="3" t="s">
        <v>19</v>
      </c>
      <c r="B9" s="3">
        <v>30.9</v>
      </c>
      <c r="C9" s="3">
        <v>32.6</v>
      </c>
      <c r="D9" s="3">
        <v>31.9</v>
      </c>
      <c r="E9" s="3">
        <v>26.9</v>
      </c>
      <c r="F9" s="3">
        <v>26.1</v>
      </c>
      <c r="G9" s="3">
        <v>24.7</v>
      </c>
      <c r="H9" s="3">
        <v>21.5</v>
      </c>
      <c r="I9" s="3">
        <v>23.2</v>
      </c>
      <c r="J9" s="3">
        <v>22.6</v>
      </c>
      <c r="K9" s="3">
        <v>21.1</v>
      </c>
      <c r="L9" s="3">
        <v>23.8</v>
      </c>
      <c r="M9" s="3">
        <v>33</v>
      </c>
      <c r="N9" s="3">
        <v>30.9</v>
      </c>
      <c r="O9" s="3">
        <v>28</v>
      </c>
      <c r="P9" s="3">
        <v>26.4</v>
      </c>
      <c r="Q9" s="3">
        <v>22.1</v>
      </c>
      <c r="R9" s="3">
        <v>35.9</v>
      </c>
      <c r="S9" s="3">
        <v>23.9</v>
      </c>
    </row>
    <row r="10" spans="1:19" x14ac:dyDescent="0.3">
      <c r="A10" s="3" t="s">
        <v>38</v>
      </c>
      <c r="B10" s="3">
        <v>28</v>
      </c>
      <c r="C10" s="3">
        <v>31.6</v>
      </c>
      <c r="D10" s="3">
        <v>28.7</v>
      </c>
      <c r="E10" s="3">
        <v>26</v>
      </c>
      <c r="F10" s="3">
        <v>30</v>
      </c>
      <c r="G10" s="3">
        <v>28.4</v>
      </c>
      <c r="H10" s="3">
        <v>21.9</v>
      </c>
      <c r="I10" s="3">
        <v>21.4</v>
      </c>
      <c r="J10" s="3">
        <v>21.1</v>
      </c>
      <c r="K10" s="3">
        <v>21.8</v>
      </c>
      <c r="L10" s="3">
        <v>24.1</v>
      </c>
      <c r="M10" s="3">
        <v>23</v>
      </c>
      <c r="N10" s="3">
        <v>27.4</v>
      </c>
      <c r="O10" s="3">
        <v>23.8</v>
      </c>
      <c r="P10" s="3">
        <v>23.9</v>
      </c>
      <c r="Q10" s="3">
        <v>32.9</v>
      </c>
      <c r="R10" s="3">
        <v>25.2</v>
      </c>
      <c r="S10" s="3">
        <v>23.1</v>
      </c>
    </row>
    <row r="11" spans="1:19" x14ac:dyDescent="0.3">
      <c r="A11" s="3" t="s">
        <v>56</v>
      </c>
      <c r="B11" s="3">
        <v>32</v>
      </c>
      <c r="C11" s="3">
        <v>34.1</v>
      </c>
      <c r="D11" s="3">
        <v>31.5</v>
      </c>
      <c r="E11" s="3">
        <v>32.700000000000003</v>
      </c>
      <c r="F11" s="3">
        <v>26.3</v>
      </c>
      <c r="G11" s="3">
        <v>27.9</v>
      </c>
      <c r="H11" s="3">
        <v>27.6</v>
      </c>
      <c r="I11" s="3">
        <v>22.6</v>
      </c>
      <c r="J11" s="3">
        <v>29.7</v>
      </c>
      <c r="K11" s="3">
        <v>31.5</v>
      </c>
      <c r="L11" s="3">
        <v>25.1</v>
      </c>
      <c r="M11" s="3">
        <v>27.3</v>
      </c>
      <c r="N11" s="3">
        <v>35.1</v>
      </c>
      <c r="O11" s="3">
        <v>34.200000000000003</v>
      </c>
      <c r="P11" s="3">
        <v>26.5</v>
      </c>
      <c r="Q11" s="3">
        <v>42</v>
      </c>
      <c r="R11" s="3">
        <v>30</v>
      </c>
      <c r="S11" s="3">
        <v>27.3</v>
      </c>
    </row>
    <row r="12" spans="1:19" x14ac:dyDescent="0.3">
      <c r="A12" s="3" t="s">
        <v>72</v>
      </c>
      <c r="B12" s="3">
        <v>23.4</v>
      </c>
      <c r="C12" s="3">
        <v>42.9</v>
      </c>
      <c r="D12" s="3">
        <v>26.2</v>
      </c>
      <c r="E12" s="3">
        <v>24.2</v>
      </c>
      <c r="F12" s="3">
        <v>21.7</v>
      </c>
      <c r="G12" s="3">
        <v>30.7</v>
      </c>
      <c r="H12" s="3">
        <v>19.899999999999999</v>
      </c>
      <c r="I12" s="3">
        <v>20.399999999999999</v>
      </c>
      <c r="J12" s="3">
        <v>19.899999999999999</v>
      </c>
      <c r="K12" s="3">
        <v>21.5</v>
      </c>
      <c r="L12" s="3">
        <v>19.7</v>
      </c>
      <c r="M12" s="3">
        <v>23.1</v>
      </c>
      <c r="N12" s="3">
        <v>33.5</v>
      </c>
      <c r="O12" s="3">
        <v>24.9</v>
      </c>
      <c r="P12" s="3">
        <v>24.5</v>
      </c>
      <c r="Q12" s="3">
        <v>25</v>
      </c>
      <c r="R12" s="3">
        <v>27.8</v>
      </c>
      <c r="S12" s="3">
        <v>22.6</v>
      </c>
    </row>
    <row r="13" spans="1:19" x14ac:dyDescent="0.3">
      <c r="A13" s="3" t="s">
        <v>87</v>
      </c>
      <c r="B13" s="3">
        <v>22.6</v>
      </c>
      <c r="C13" s="3">
        <v>19.5</v>
      </c>
      <c r="D13" s="3">
        <v>23</v>
      </c>
      <c r="E13" s="3">
        <v>15.8</v>
      </c>
      <c r="F13" s="3">
        <v>16.2</v>
      </c>
      <c r="G13" s="3">
        <v>15.7</v>
      </c>
      <c r="H13" s="3">
        <v>11.4</v>
      </c>
      <c r="I13" s="3">
        <v>12.1</v>
      </c>
      <c r="J13" s="3">
        <v>11.1</v>
      </c>
      <c r="K13" s="3">
        <v>9.5299999999999994</v>
      </c>
      <c r="L13" s="3">
        <v>11.6</v>
      </c>
      <c r="M13" s="3">
        <v>10.6</v>
      </c>
      <c r="N13" s="3">
        <v>17.899999999999999</v>
      </c>
      <c r="O13" s="3">
        <v>14</v>
      </c>
      <c r="P13" s="3">
        <v>10.7</v>
      </c>
      <c r="Q13" s="3">
        <v>11.2</v>
      </c>
      <c r="R13" s="3">
        <v>18.899999999999999</v>
      </c>
      <c r="S13" s="3">
        <v>11.2</v>
      </c>
    </row>
    <row r="14" spans="1:19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 t="s">
        <v>122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N15" s="3" t="s">
        <v>13</v>
      </c>
      <c r="O15" s="3" t="s">
        <v>14</v>
      </c>
      <c r="P15" s="3" t="s">
        <v>15</v>
      </c>
      <c r="Q15" s="3" t="s">
        <v>16</v>
      </c>
      <c r="R15" s="3" t="s">
        <v>17</v>
      </c>
      <c r="S15" s="3" t="s">
        <v>18</v>
      </c>
    </row>
    <row r="16" spans="1:19" x14ac:dyDescent="0.3">
      <c r="A16" s="3" t="s">
        <v>19</v>
      </c>
      <c r="B16" s="6">
        <f>B9/B2</f>
        <v>8.328840970350404</v>
      </c>
      <c r="C16" s="6">
        <f t="shared" ref="C16:S16" si="0">C9/C2</f>
        <v>17.24867724867725</v>
      </c>
      <c r="D16" s="6">
        <f t="shared" si="0"/>
        <v>17.527472527472526</v>
      </c>
      <c r="E16" s="6">
        <f t="shared" si="0"/>
        <v>13.316831683168315</v>
      </c>
      <c r="F16" s="6">
        <f t="shared" si="0"/>
        <v>16.3125</v>
      </c>
      <c r="G16" s="6">
        <f t="shared" si="0"/>
        <v>14.444444444444445</v>
      </c>
      <c r="H16" s="6">
        <f t="shared" si="0"/>
        <v>5.6430446194225725</v>
      </c>
      <c r="I16" s="6">
        <f t="shared" si="0"/>
        <v>12.340425531914894</v>
      </c>
      <c r="J16" s="6">
        <f t="shared" si="0"/>
        <v>13.294117647058824</v>
      </c>
      <c r="K16" s="6">
        <f t="shared" si="0"/>
        <v>7.902621722846443</v>
      </c>
      <c r="L16" s="6">
        <f t="shared" si="0"/>
        <v>12.592592592592593</v>
      </c>
      <c r="M16" s="6">
        <f t="shared" si="0"/>
        <v>20.886075949367086</v>
      </c>
      <c r="N16" s="6">
        <f t="shared" si="0"/>
        <v>10.474576271186439</v>
      </c>
      <c r="O16" s="6">
        <f t="shared" si="0"/>
        <v>13.20754716981132</v>
      </c>
      <c r="P16" s="6">
        <f t="shared" si="0"/>
        <v>14.042553191489361</v>
      </c>
      <c r="Q16" s="6">
        <f t="shared" si="0"/>
        <v>10.940594059405941</v>
      </c>
      <c r="R16" s="6">
        <f t="shared" si="0"/>
        <v>16.244343891402714</v>
      </c>
      <c r="S16" s="6">
        <f t="shared" si="0"/>
        <v>10.391304347826088</v>
      </c>
    </row>
    <row r="17" spans="1:19" x14ac:dyDescent="0.3">
      <c r="A17" s="3" t="s">
        <v>38</v>
      </c>
      <c r="B17" s="6">
        <f t="shared" ref="B17:S20" si="1">B10/B3</f>
        <v>9.688581314878892</v>
      </c>
      <c r="C17" s="6">
        <f t="shared" si="1"/>
        <v>10.82191780821918</v>
      </c>
      <c r="D17" s="6">
        <f t="shared" si="1"/>
        <v>13.537735849056602</v>
      </c>
      <c r="E17" s="6">
        <f t="shared" si="1"/>
        <v>13.131313131313131</v>
      </c>
      <c r="F17" s="6">
        <f t="shared" si="1"/>
        <v>12.048192771084336</v>
      </c>
      <c r="G17" s="6">
        <f t="shared" si="1"/>
        <v>13.333333333333334</v>
      </c>
      <c r="H17" s="6">
        <f t="shared" si="1"/>
        <v>5.5025125628140703</v>
      </c>
      <c r="I17" s="6">
        <f t="shared" si="1"/>
        <v>10.439024390243903</v>
      </c>
      <c r="J17" s="6">
        <f t="shared" si="1"/>
        <v>12.865853658536587</v>
      </c>
      <c r="K17" s="6">
        <f t="shared" si="1"/>
        <v>8.9711934156378597</v>
      </c>
      <c r="L17" s="6">
        <f t="shared" si="1"/>
        <v>12.956989247311828</v>
      </c>
      <c r="M17" s="6">
        <f t="shared" si="1"/>
        <v>11.219512195121952</v>
      </c>
      <c r="N17" s="6">
        <f t="shared" si="1"/>
        <v>9.102990033222591</v>
      </c>
      <c r="O17" s="6">
        <f t="shared" si="1"/>
        <v>8.5304659498207887</v>
      </c>
      <c r="P17" s="6">
        <f t="shared" si="1"/>
        <v>10.170212765957446</v>
      </c>
      <c r="Q17" s="6">
        <f t="shared" si="1"/>
        <v>13.53909465020576</v>
      </c>
      <c r="R17" s="6">
        <f t="shared" si="1"/>
        <v>10.08</v>
      </c>
      <c r="S17" s="6">
        <f t="shared" si="1"/>
        <v>11.26829268292683</v>
      </c>
    </row>
    <row r="18" spans="1:19" x14ac:dyDescent="0.3">
      <c r="A18" s="3" t="s">
        <v>56</v>
      </c>
      <c r="B18" s="6">
        <f t="shared" si="1"/>
        <v>10.158730158730158</v>
      </c>
      <c r="C18" s="6">
        <f t="shared" si="1"/>
        <v>20.297619047619047</v>
      </c>
      <c r="D18" s="6">
        <f t="shared" si="1"/>
        <v>19.565217391304348</v>
      </c>
      <c r="E18" s="6">
        <f t="shared" si="1"/>
        <v>21.233766233766236</v>
      </c>
      <c r="F18" s="6">
        <f t="shared" si="1"/>
        <v>16.751592356687897</v>
      </c>
      <c r="G18" s="6">
        <f t="shared" si="1"/>
        <v>15.245901639344261</v>
      </c>
      <c r="H18" s="6">
        <f t="shared" si="1"/>
        <v>7.0408163265306127</v>
      </c>
      <c r="I18" s="6">
        <f t="shared" si="1"/>
        <v>14.394904458598726</v>
      </c>
      <c r="J18" s="6">
        <f t="shared" si="1"/>
        <v>16.054054054054053</v>
      </c>
      <c r="K18" s="6">
        <f t="shared" si="1"/>
        <v>15.594059405940595</v>
      </c>
      <c r="L18" s="6">
        <f t="shared" si="1"/>
        <v>19.609375</v>
      </c>
      <c r="M18" s="6">
        <f t="shared" si="1"/>
        <v>13.71859296482412</v>
      </c>
      <c r="N18" s="6">
        <f t="shared" si="1"/>
        <v>18.092783505154639</v>
      </c>
      <c r="O18" s="6">
        <f t="shared" si="1"/>
        <v>14.934497816593888</v>
      </c>
      <c r="P18" s="6">
        <f t="shared" si="1"/>
        <v>15.868263473053894</v>
      </c>
      <c r="Q18" s="6">
        <f t="shared" si="1"/>
        <v>21.875</v>
      </c>
      <c r="R18" s="6">
        <f t="shared" si="1"/>
        <v>14.634146341463415</v>
      </c>
      <c r="S18" s="6">
        <f t="shared" si="1"/>
        <v>5.5487804878048781</v>
      </c>
    </row>
    <row r="19" spans="1:19" x14ac:dyDescent="0.3">
      <c r="A19" s="3" t="s">
        <v>72</v>
      </c>
      <c r="B19" s="6">
        <f t="shared" si="1"/>
        <v>7.3817034700315451</v>
      </c>
      <c r="C19" s="6">
        <f t="shared" si="1"/>
        <v>20.235849056603772</v>
      </c>
      <c r="D19" s="6">
        <f t="shared" si="1"/>
        <v>14.395604395604394</v>
      </c>
      <c r="E19" s="6">
        <f t="shared" si="1"/>
        <v>12.804232804232804</v>
      </c>
      <c r="F19" s="6">
        <f t="shared" si="1"/>
        <v>13.39506172839506</v>
      </c>
      <c r="G19" s="6">
        <f t="shared" si="1"/>
        <v>21.172413793103448</v>
      </c>
      <c r="H19" s="6">
        <f t="shared" si="1"/>
        <v>5.0636132315521625</v>
      </c>
      <c r="I19" s="6">
        <f t="shared" si="1"/>
        <v>12.830188679245282</v>
      </c>
      <c r="J19" s="6">
        <f t="shared" si="1"/>
        <v>10.698924731182794</v>
      </c>
      <c r="K19" s="6">
        <f t="shared" si="1"/>
        <v>8.1132075471698109</v>
      </c>
      <c r="L19" s="6">
        <f t="shared" si="1"/>
        <v>12.468354430379746</v>
      </c>
      <c r="M19" s="6">
        <f t="shared" si="1"/>
        <v>12.622950819672132</v>
      </c>
      <c r="N19" s="6">
        <f t="shared" si="1"/>
        <v>14.692982456140353</v>
      </c>
      <c r="O19" s="6">
        <f t="shared" si="1"/>
        <v>12.087378640776699</v>
      </c>
      <c r="P19" s="6">
        <f t="shared" si="1"/>
        <v>13.535911602209945</v>
      </c>
      <c r="Q19" s="6">
        <f t="shared" si="1"/>
        <v>14.367816091954023</v>
      </c>
      <c r="R19" s="6">
        <f t="shared" si="1"/>
        <v>13.365384615384615</v>
      </c>
      <c r="S19" s="6">
        <f t="shared" si="1"/>
        <v>8.0427046263345208</v>
      </c>
    </row>
    <row r="20" spans="1:19" x14ac:dyDescent="0.3">
      <c r="A20" s="3" t="s">
        <v>87</v>
      </c>
      <c r="B20" s="6">
        <f t="shared" si="1"/>
        <v>7.2435897435897436</v>
      </c>
      <c r="C20" s="6">
        <f t="shared" si="1"/>
        <v>10.597826086956522</v>
      </c>
      <c r="D20" s="6">
        <f t="shared" si="1"/>
        <v>12.105263157894738</v>
      </c>
      <c r="E20" s="6">
        <f t="shared" si="1"/>
        <v>8.7292817679558006</v>
      </c>
      <c r="F20" s="6">
        <f t="shared" si="1"/>
        <v>6.9527896995708147</v>
      </c>
      <c r="G20" s="6">
        <f t="shared" si="1"/>
        <v>11.134751773049645</v>
      </c>
      <c r="H20" s="6">
        <f t="shared" si="1"/>
        <v>4.1007194244604319</v>
      </c>
      <c r="I20" s="6">
        <f t="shared" si="1"/>
        <v>7.3780487804878048</v>
      </c>
      <c r="J20" s="6">
        <f t="shared" si="1"/>
        <v>6.8944099378881978</v>
      </c>
      <c r="K20" s="6">
        <f t="shared" si="1"/>
        <v>4.1077586206896548</v>
      </c>
      <c r="L20" s="6">
        <f t="shared" si="1"/>
        <v>7.5816993464052285</v>
      </c>
      <c r="M20" s="6">
        <f t="shared" si="1"/>
        <v>6.1988304093567255</v>
      </c>
      <c r="N20" s="6">
        <f t="shared" si="1"/>
        <v>6.6542750929368024</v>
      </c>
      <c r="O20" s="6">
        <f t="shared" si="1"/>
        <v>7.4866310160427805</v>
      </c>
      <c r="P20" s="6">
        <f t="shared" si="1"/>
        <v>6.2941176470588234</v>
      </c>
      <c r="Q20" s="6">
        <f t="shared" si="1"/>
        <v>5.6</v>
      </c>
      <c r="R20" s="6">
        <f t="shared" si="1"/>
        <v>10.327868852459016</v>
      </c>
      <c r="S20" s="6">
        <f t="shared" si="1"/>
        <v>5.2582159624413141</v>
      </c>
    </row>
    <row r="22" spans="1:19" x14ac:dyDescent="0.3">
      <c r="A22" s="8" t="s">
        <v>123</v>
      </c>
      <c r="B22" s="8" t="s">
        <v>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8" t="s">
        <v>7</v>
      </c>
      <c r="I22" s="8" t="s">
        <v>8</v>
      </c>
      <c r="J22" s="8" t="s">
        <v>9</v>
      </c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14</v>
      </c>
      <c r="P22" s="8" t="s">
        <v>15</v>
      </c>
      <c r="Q22" s="8" t="s">
        <v>16</v>
      </c>
      <c r="R22" s="8" t="s">
        <v>17</v>
      </c>
      <c r="S22" s="8" t="s">
        <v>18</v>
      </c>
    </row>
    <row r="23" spans="1:19" x14ac:dyDescent="0.3">
      <c r="A23" s="8" t="s">
        <v>19</v>
      </c>
      <c r="B23" s="8">
        <v>29.9</v>
      </c>
      <c r="C23" s="8">
        <v>33.1</v>
      </c>
      <c r="D23" s="8">
        <v>34.5</v>
      </c>
      <c r="E23" s="8">
        <v>39.5</v>
      </c>
      <c r="F23" s="8">
        <v>45</v>
      </c>
      <c r="G23" s="8">
        <v>32.5</v>
      </c>
      <c r="H23" s="8">
        <v>37.5</v>
      </c>
      <c r="I23" s="8">
        <v>42.5</v>
      </c>
      <c r="J23" s="8">
        <v>28.9</v>
      </c>
      <c r="K23" s="8">
        <v>32.299999999999997</v>
      </c>
      <c r="L23" s="8">
        <v>30.6</v>
      </c>
      <c r="M23" s="8">
        <v>47.4</v>
      </c>
      <c r="N23" s="8">
        <v>42.8</v>
      </c>
      <c r="O23" s="8">
        <v>20.2</v>
      </c>
      <c r="P23" s="8">
        <v>44.8</v>
      </c>
      <c r="Q23" s="8">
        <v>43</v>
      </c>
      <c r="R23" s="8">
        <v>28.9</v>
      </c>
      <c r="S23" s="8">
        <v>32.5</v>
      </c>
    </row>
    <row r="24" spans="1:19" x14ac:dyDescent="0.3">
      <c r="A24" s="8" t="s">
        <v>38</v>
      </c>
      <c r="B24" s="8">
        <v>30.5</v>
      </c>
      <c r="C24" s="8">
        <v>32.5</v>
      </c>
      <c r="D24" s="8">
        <v>31.7</v>
      </c>
      <c r="E24" s="8">
        <v>38.9</v>
      </c>
      <c r="F24" s="8">
        <v>28.6</v>
      </c>
      <c r="G24" s="8">
        <v>29.7</v>
      </c>
      <c r="H24" s="8">
        <v>33.5</v>
      </c>
      <c r="I24" s="8">
        <v>35.200000000000003</v>
      </c>
      <c r="J24" s="8">
        <v>32.700000000000003</v>
      </c>
      <c r="K24" s="8">
        <v>35.5</v>
      </c>
      <c r="L24" s="8">
        <v>27</v>
      </c>
      <c r="M24" s="8">
        <v>42.6</v>
      </c>
      <c r="N24" s="8">
        <v>31.4</v>
      </c>
      <c r="O24" s="8">
        <v>24.2</v>
      </c>
      <c r="P24" s="8">
        <v>21.9</v>
      </c>
      <c r="Q24" s="8">
        <v>35</v>
      </c>
      <c r="R24" s="8">
        <v>24</v>
      </c>
      <c r="S24" s="8">
        <v>40.299999999999997</v>
      </c>
    </row>
    <row r="25" spans="1:19" x14ac:dyDescent="0.3">
      <c r="A25" s="8" t="s">
        <v>56</v>
      </c>
      <c r="B25" s="8">
        <v>29.9</v>
      </c>
      <c r="C25" s="8">
        <v>35.6</v>
      </c>
      <c r="D25" s="8">
        <v>32.200000000000003</v>
      </c>
      <c r="E25" s="8">
        <v>47.6</v>
      </c>
      <c r="F25" s="8">
        <v>50.3</v>
      </c>
      <c r="G25" s="8">
        <v>44.5</v>
      </c>
      <c r="H25" s="8">
        <v>52.9</v>
      </c>
      <c r="I25" s="8">
        <v>36.1</v>
      </c>
      <c r="J25" s="8">
        <v>43.5</v>
      </c>
      <c r="K25" s="8">
        <v>39.799999999999997</v>
      </c>
      <c r="L25" s="8">
        <v>31.2</v>
      </c>
      <c r="M25" s="8">
        <v>38.1</v>
      </c>
      <c r="N25" s="8">
        <v>46</v>
      </c>
      <c r="O25" s="8">
        <v>25.7</v>
      </c>
      <c r="P25" s="8">
        <v>23.1</v>
      </c>
      <c r="Q25" s="8">
        <v>30.3</v>
      </c>
      <c r="R25" s="8">
        <v>24</v>
      </c>
      <c r="S25" s="8">
        <v>35.5</v>
      </c>
    </row>
    <row r="26" spans="1:19" x14ac:dyDescent="0.3">
      <c r="A26" s="8" t="s">
        <v>72</v>
      </c>
      <c r="B26" s="8">
        <v>23.7</v>
      </c>
      <c r="C26" s="8">
        <v>28.5</v>
      </c>
      <c r="D26" s="8">
        <v>27.5</v>
      </c>
      <c r="E26" s="8">
        <v>27.6</v>
      </c>
      <c r="F26" s="8">
        <v>25.2</v>
      </c>
      <c r="G26" s="8">
        <v>24</v>
      </c>
      <c r="H26" s="8">
        <v>28.8</v>
      </c>
      <c r="I26" s="8">
        <v>38.700000000000003</v>
      </c>
      <c r="J26" s="8">
        <v>31.1</v>
      </c>
      <c r="K26" s="8">
        <v>16.8</v>
      </c>
      <c r="L26" s="8">
        <v>27</v>
      </c>
      <c r="M26" s="8">
        <v>32.9</v>
      </c>
      <c r="N26" s="8">
        <v>23.8</v>
      </c>
      <c r="O26" s="8">
        <v>18.7</v>
      </c>
      <c r="P26" s="8">
        <v>26.3</v>
      </c>
      <c r="Q26" s="8">
        <v>33.799999999999997</v>
      </c>
      <c r="R26" s="8">
        <v>31.5</v>
      </c>
      <c r="S26" s="8">
        <v>31.4</v>
      </c>
    </row>
    <row r="27" spans="1:19" x14ac:dyDescent="0.3">
      <c r="A27" s="8" t="s">
        <v>87</v>
      </c>
      <c r="B27" s="8">
        <v>23.8</v>
      </c>
      <c r="C27" s="8">
        <v>31.1</v>
      </c>
      <c r="D27" s="8">
        <v>22.3</v>
      </c>
      <c r="E27" s="8">
        <v>19.3</v>
      </c>
      <c r="F27" s="8">
        <v>19.899999999999999</v>
      </c>
      <c r="G27" s="8">
        <v>21.5</v>
      </c>
      <c r="H27" s="8">
        <v>24.5</v>
      </c>
      <c r="I27" s="8">
        <v>26.6</v>
      </c>
      <c r="J27" s="8">
        <v>19.5</v>
      </c>
      <c r="K27" s="8">
        <v>14.1</v>
      </c>
      <c r="L27" s="8">
        <v>17.7</v>
      </c>
      <c r="M27" s="8">
        <v>35.4</v>
      </c>
      <c r="N27" s="8">
        <v>21</v>
      </c>
      <c r="O27" s="8">
        <v>15.2</v>
      </c>
      <c r="P27" s="8">
        <v>16</v>
      </c>
      <c r="Q27" s="8">
        <v>25.2</v>
      </c>
      <c r="R27" s="8">
        <v>17.100000000000001</v>
      </c>
      <c r="S27" s="8">
        <v>27.4</v>
      </c>
    </row>
    <row r="28" spans="1:1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s="8" t="s">
        <v>124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8" t="s">
        <v>11</v>
      </c>
      <c r="M29" s="8" t="s">
        <v>12</v>
      </c>
      <c r="N29" s="8" t="s">
        <v>13</v>
      </c>
      <c r="O29" s="8" t="s">
        <v>14</v>
      </c>
      <c r="P29" s="8" t="s">
        <v>15</v>
      </c>
      <c r="Q29" s="8" t="s">
        <v>16</v>
      </c>
      <c r="R29" s="8" t="s">
        <v>17</v>
      </c>
      <c r="S29" s="8" t="s">
        <v>18</v>
      </c>
    </row>
    <row r="30" spans="1:19" x14ac:dyDescent="0.3">
      <c r="A30" s="8" t="s">
        <v>19</v>
      </c>
      <c r="B30" s="10">
        <f>B23/B2</f>
        <v>8.059299191374663</v>
      </c>
      <c r="C30" s="10">
        <f t="shared" ref="C30:S30" si="2">C23/C2</f>
        <v>17.513227513227516</v>
      </c>
      <c r="D30" s="10">
        <f t="shared" si="2"/>
        <v>18.956043956043956</v>
      </c>
      <c r="E30" s="10">
        <f t="shared" si="2"/>
        <v>19.554455445544555</v>
      </c>
      <c r="F30" s="10">
        <f t="shared" si="2"/>
        <v>28.125</v>
      </c>
      <c r="G30" s="10">
        <f t="shared" si="2"/>
        <v>19.005847953216374</v>
      </c>
      <c r="H30" s="10">
        <f t="shared" si="2"/>
        <v>9.8425196850393704</v>
      </c>
      <c r="I30" s="10">
        <f t="shared" si="2"/>
        <v>22.606382978723406</v>
      </c>
      <c r="J30" s="10">
        <f t="shared" si="2"/>
        <v>17</v>
      </c>
      <c r="K30" s="10">
        <f t="shared" si="2"/>
        <v>12.097378277153558</v>
      </c>
      <c r="L30" s="10">
        <f t="shared" si="2"/>
        <v>16.190476190476193</v>
      </c>
      <c r="M30" s="10">
        <f t="shared" si="2"/>
        <v>29.999999999999996</v>
      </c>
      <c r="N30" s="10">
        <f t="shared" si="2"/>
        <v>14.508474576271185</v>
      </c>
      <c r="O30" s="10">
        <f t="shared" si="2"/>
        <v>9.5283018867924518</v>
      </c>
      <c r="P30" s="10">
        <f t="shared" si="2"/>
        <v>23.829787234042552</v>
      </c>
      <c r="Q30" s="10">
        <f t="shared" si="2"/>
        <v>21.287128712871286</v>
      </c>
      <c r="R30" s="10">
        <f t="shared" si="2"/>
        <v>13.076923076923077</v>
      </c>
      <c r="S30" s="10">
        <f t="shared" si="2"/>
        <v>14.130434782608697</v>
      </c>
    </row>
    <row r="31" spans="1:19" x14ac:dyDescent="0.3">
      <c r="A31" s="8" t="s">
        <v>38</v>
      </c>
      <c r="B31" s="10">
        <f t="shared" ref="B31:S34" si="3">B24/B3</f>
        <v>10.553633217993079</v>
      </c>
      <c r="C31" s="10">
        <f t="shared" si="3"/>
        <v>11.13013698630137</v>
      </c>
      <c r="D31" s="10">
        <f t="shared" si="3"/>
        <v>14.952830188679243</v>
      </c>
      <c r="E31" s="10">
        <f t="shared" si="3"/>
        <v>19.646464646464647</v>
      </c>
      <c r="F31" s="10">
        <f t="shared" si="3"/>
        <v>11.485943775100401</v>
      </c>
      <c r="G31" s="10">
        <f t="shared" si="3"/>
        <v>13.943661971830986</v>
      </c>
      <c r="H31" s="10">
        <f t="shared" si="3"/>
        <v>8.4170854271356781</v>
      </c>
      <c r="I31" s="10">
        <f t="shared" si="3"/>
        <v>17.170731707317078</v>
      </c>
      <c r="J31" s="10">
        <f t="shared" si="3"/>
        <v>19.939024390243905</v>
      </c>
      <c r="K31" s="10">
        <f t="shared" si="3"/>
        <v>14.609053497942385</v>
      </c>
      <c r="L31" s="10">
        <f t="shared" si="3"/>
        <v>14.516129032258064</v>
      </c>
      <c r="M31" s="10">
        <f t="shared" si="3"/>
        <v>20.780487804878053</v>
      </c>
      <c r="N31" s="10">
        <f t="shared" si="3"/>
        <v>10.431893687707641</v>
      </c>
      <c r="O31" s="10">
        <f t="shared" si="3"/>
        <v>8.6738351254480275</v>
      </c>
      <c r="P31" s="10">
        <f t="shared" si="3"/>
        <v>9.3191489361702118</v>
      </c>
      <c r="Q31" s="10">
        <f t="shared" si="3"/>
        <v>14.403292181069958</v>
      </c>
      <c r="R31" s="10">
        <f t="shared" si="3"/>
        <v>9.6</v>
      </c>
      <c r="S31" s="10">
        <f t="shared" si="3"/>
        <v>19.658536585365855</v>
      </c>
    </row>
    <row r="32" spans="1:19" x14ac:dyDescent="0.3">
      <c r="A32" s="8" t="s">
        <v>56</v>
      </c>
      <c r="B32" s="10">
        <f t="shared" si="3"/>
        <v>9.4920634920634921</v>
      </c>
      <c r="C32" s="10">
        <f t="shared" si="3"/>
        <v>21.190476190476193</v>
      </c>
      <c r="D32" s="10">
        <f t="shared" si="3"/>
        <v>20</v>
      </c>
      <c r="E32" s="10">
        <f t="shared" si="3"/>
        <v>30.90909090909091</v>
      </c>
      <c r="F32" s="10">
        <f t="shared" si="3"/>
        <v>32.038216560509554</v>
      </c>
      <c r="G32" s="10">
        <f t="shared" si="3"/>
        <v>24.316939890710383</v>
      </c>
      <c r="H32" s="10">
        <f t="shared" si="3"/>
        <v>13.494897959183673</v>
      </c>
      <c r="I32" s="10">
        <f t="shared" si="3"/>
        <v>22.993630573248407</v>
      </c>
      <c r="J32" s="10">
        <f t="shared" si="3"/>
        <v>23.513513513513512</v>
      </c>
      <c r="K32" s="10">
        <f t="shared" si="3"/>
        <v>19.702970297029701</v>
      </c>
      <c r="L32" s="10">
        <f t="shared" si="3"/>
        <v>24.375</v>
      </c>
      <c r="M32" s="10">
        <f t="shared" si="3"/>
        <v>19.145728643216081</v>
      </c>
      <c r="N32" s="10">
        <f t="shared" si="3"/>
        <v>23.711340206185568</v>
      </c>
      <c r="O32" s="10">
        <f t="shared" si="3"/>
        <v>11.222707423580786</v>
      </c>
      <c r="P32" s="10">
        <f t="shared" si="3"/>
        <v>13.832335329341319</v>
      </c>
      <c r="Q32" s="10">
        <f t="shared" si="3"/>
        <v>15.781250000000002</v>
      </c>
      <c r="R32" s="10">
        <f t="shared" si="3"/>
        <v>11.707317073170733</v>
      </c>
      <c r="S32" s="10">
        <f t="shared" si="3"/>
        <v>7.2154471544715451</v>
      </c>
    </row>
    <row r="33" spans="1:19" x14ac:dyDescent="0.3">
      <c r="A33" s="8" t="s">
        <v>72</v>
      </c>
      <c r="B33" s="10">
        <f t="shared" si="3"/>
        <v>7.4763406940063089</v>
      </c>
      <c r="C33" s="10">
        <f t="shared" si="3"/>
        <v>13.443396226415093</v>
      </c>
      <c r="D33" s="10">
        <f t="shared" si="3"/>
        <v>15.109890109890109</v>
      </c>
      <c r="E33" s="10">
        <f t="shared" si="3"/>
        <v>14.603174603174605</v>
      </c>
      <c r="F33" s="10">
        <f t="shared" si="3"/>
        <v>15.555555555555554</v>
      </c>
      <c r="G33" s="10">
        <f t="shared" si="3"/>
        <v>16.551724137931036</v>
      </c>
      <c r="H33" s="10">
        <f t="shared" si="3"/>
        <v>7.3282442748091601</v>
      </c>
      <c r="I33" s="10">
        <f t="shared" si="3"/>
        <v>24.339622641509436</v>
      </c>
      <c r="J33" s="10">
        <f t="shared" si="3"/>
        <v>16.72043010752688</v>
      </c>
      <c r="K33" s="10">
        <f t="shared" si="3"/>
        <v>6.3396226415094343</v>
      </c>
      <c r="L33" s="10">
        <f t="shared" si="3"/>
        <v>17.088607594936708</v>
      </c>
      <c r="M33" s="10">
        <f t="shared" si="3"/>
        <v>17.978142076502731</v>
      </c>
      <c r="N33" s="10">
        <f t="shared" si="3"/>
        <v>10.438596491228072</v>
      </c>
      <c r="O33" s="10">
        <f t="shared" si="3"/>
        <v>9.0776699029126213</v>
      </c>
      <c r="P33" s="10">
        <f t="shared" si="3"/>
        <v>14.530386740331492</v>
      </c>
      <c r="Q33" s="10">
        <f t="shared" si="3"/>
        <v>19.425287356321839</v>
      </c>
      <c r="R33" s="10">
        <f t="shared" si="3"/>
        <v>15.144230769230768</v>
      </c>
      <c r="S33" s="10">
        <f t="shared" si="3"/>
        <v>11.174377224199288</v>
      </c>
    </row>
    <row r="34" spans="1:19" x14ac:dyDescent="0.3">
      <c r="A34" s="8" t="s">
        <v>87</v>
      </c>
      <c r="B34" s="10">
        <f t="shared" si="3"/>
        <v>7.6282051282051277</v>
      </c>
      <c r="C34" s="10">
        <f t="shared" si="3"/>
        <v>16.902173913043477</v>
      </c>
      <c r="D34" s="10">
        <f t="shared" si="3"/>
        <v>11.736842105263159</v>
      </c>
      <c r="E34" s="10">
        <f t="shared" si="3"/>
        <v>10.662983425414364</v>
      </c>
      <c r="F34" s="10">
        <f t="shared" si="3"/>
        <v>8.540772532188841</v>
      </c>
      <c r="G34" s="10">
        <f t="shared" si="3"/>
        <v>15.24822695035461</v>
      </c>
      <c r="H34" s="10">
        <f t="shared" si="3"/>
        <v>8.8129496402877709</v>
      </c>
      <c r="I34" s="10">
        <f t="shared" si="3"/>
        <v>16.219512195121954</v>
      </c>
      <c r="J34" s="10">
        <f t="shared" si="3"/>
        <v>12.111801242236025</v>
      </c>
      <c r="K34" s="10">
        <f t="shared" si="3"/>
        <v>6.0775862068965516</v>
      </c>
      <c r="L34" s="10">
        <f t="shared" si="3"/>
        <v>11.568627450980392</v>
      </c>
      <c r="M34" s="10">
        <f t="shared" si="3"/>
        <v>20.701754385964911</v>
      </c>
      <c r="N34" s="10">
        <f t="shared" si="3"/>
        <v>7.8066914498141262</v>
      </c>
      <c r="O34" s="10">
        <f t="shared" si="3"/>
        <v>8.1283422459893035</v>
      </c>
      <c r="P34" s="10">
        <f t="shared" si="3"/>
        <v>9.4117647058823533</v>
      </c>
      <c r="Q34" s="10">
        <f t="shared" si="3"/>
        <v>12.6</v>
      </c>
      <c r="R34" s="10">
        <f t="shared" si="3"/>
        <v>9.3442622950819683</v>
      </c>
      <c r="S34" s="10">
        <f t="shared" si="3"/>
        <v>12.863849765258216</v>
      </c>
    </row>
    <row r="35" spans="1:19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12" t="s">
        <v>125</v>
      </c>
      <c r="B36" s="12" t="s">
        <v>1</v>
      </c>
      <c r="C36" s="12" t="s">
        <v>2</v>
      </c>
      <c r="D36" s="12" t="s">
        <v>3</v>
      </c>
      <c r="E36" s="12" t="s">
        <v>4</v>
      </c>
      <c r="F36" s="12" t="s">
        <v>5</v>
      </c>
      <c r="G36" s="12" t="s">
        <v>6</v>
      </c>
      <c r="H36" s="12" t="s">
        <v>7</v>
      </c>
      <c r="I36" s="12" t="s">
        <v>8</v>
      </c>
      <c r="J36" s="12" t="s">
        <v>9</v>
      </c>
      <c r="K36" s="12" t="s">
        <v>10</v>
      </c>
      <c r="L36" s="12" t="s">
        <v>11</v>
      </c>
      <c r="M36" s="12" t="s">
        <v>12</v>
      </c>
      <c r="N36" s="12" t="s">
        <v>13</v>
      </c>
      <c r="O36" s="12" t="s">
        <v>14</v>
      </c>
      <c r="P36" s="12" t="s">
        <v>15</v>
      </c>
      <c r="Q36" s="12" t="s">
        <v>16</v>
      </c>
      <c r="R36" s="12" t="s">
        <v>17</v>
      </c>
      <c r="S36" s="12" t="s">
        <v>18</v>
      </c>
    </row>
    <row r="37" spans="1:19" x14ac:dyDescent="0.3">
      <c r="A37" s="12" t="s">
        <v>19</v>
      </c>
      <c r="B37" s="12">
        <v>24.1</v>
      </c>
      <c r="C37" s="12">
        <v>27.9</v>
      </c>
      <c r="D37" s="12">
        <v>18.399999999999999</v>
      </c>
      <c r="E37" s="12">
        <v>28.5</v>
      </c>
      <c r="F37" s="12">
        <v>24.4</v>
      </c>
      <c r="G37" s="12">
        <v>15.7</v>
      </c>
      <c r="H37" s="12">
        <v>17</v>
      </c>
      <c r="I37" s="12">
        <v>17</v>
      </c>
      <c r="J37" s="12">
        <v>12.8</v>
      </c>
      <c r="K37" s="12">
        <v>13.8</v>
      </c>
      <c r="L37" s="12">
        <v>15.3</v>
      </c>
      <c r="M37" s="12">
        <v>38.799999999999997</v>
      </c>
      <c r="N37" s="12">
        <v>18.7</v>
      </c>
      <c r="O37" s="12">
        <v>15.5</v>
      </c>
      <c r="P37" s="12">
        <v>20.3</v>
      </c>
      <c r="Q37" s="12">
        <v>18.3</v>
      </c>
      <c r="R37" s="12">
        <v>20.9</v>
      </c>
      <c r="S37" s="12">
        <v>25</v>
      </c>
    </row>
    <row r="38" spans="1:19" x14ac:dyDescent="0.3">
      <c r="A38" s="12" t="s">
        <v>38</v>
      </c>
      <c r="B38" s="12">
        <v>22</v>
      </c>
      <c r="C38" s="12">
        <v>22.6</v>
      </c>
      <c r="D38" s="12">
        <v>20.3</v>
      </c>
      <c r="E38" s="12">
        <v>21.7</v>
      </c>
      <c r="F38" s="12">
        <v>17.399999999999999</v>
      </c>
      <c r="G38" s="12">
        <v>17.8</v>
      </c>
      <c r="H38" s="12">
        <v>19.2</v>
      </c>
      <c r="I38" s="12">
        <v>17.7</v>
      </c>
      <c r="J38" s="12">
        <v>14</v>
      </c>
      <c r="K38" s="12">
        <v>16.3</v>
      </c>
      <c r="L38" s="12">
        <v>16.100000000000001</v>
      </c>
      <c r="M38" s="12">
        <v>49.1</v>
      </c>
      <c r="N38" s="12">
        <v>18.7</v>
      </c>
      <c r="O38" s="12">
        <v>16.399999999999999</v>
      </c>
      <c r="P38" s="12">
        <v>18.8</v>
      </c>
      <c r="Q38" s="12">
        <v>20.2</v>
      </c>
      <c r="R38" s="12">
        <v>16.100000000000001</v>
      </c>
      <c r="S38" s="12">
        <v>21.5</v>
      </c>
    </row>
    <row r="39" spans="1:19" x14ac:dyDescent="0.3">
      <c r="A39" s="12" t="s">
        <v>56</v>
      </c>
      <c r="B39" s="12">
        <v>25.9</v>
      </c>
      <c r="C39" s="12">
        <v>23.1</v>
      </c>
      <c r="D39" s="12">
        <v>21.2</v>
      </c>
      <c r="E39" s="12">
        <v>25</v>
      </c>
      <c r="F39" s="12">
        <v>26</v>
      </c>
      <c r="G39" s="12">
        <v>19.399999999999999</v>
      </c>
      <c r="H39" s="12">
        <v>39.6</v>
      </c>
      <c r="I39" s="12">
        <v>20.399999999999999</v>
      </c>
      <c r="J39" s="12">
        <v>19.600000000000001</v>
      </c>
      <c r="K39" s="12">
        <v>25.9</v>
      </c>
      <c r="L39" s="12">
        <v>33.9</v>
      </c>
      <c r="M39" s="12">
        <v>48.2</v>
      </c>
      <c r="N39" s="12">
        <v>27</v>
      </c>
      <c r="O39" s="12">
        <v>32.5</v>
      </c>
      <c r="P39" s="12">
        <v>21.7</v>
      </c>
      <c r="Q39" s="12">
        <v>30.4</v>
      </c>
      <c r="R39" s="12">
        <v>25.8</v>
      </c>
      <c r="S39" s="12">
        <v>30.1</v>
      </c>
    </row>
    <row r="40" spans="1:19" x14ac:dyDescent="0.3">
      <c r="A40" s="12" t="s">
        <v>72</v>
      </c>
      <c r="B40" s="12">
        <v>17.399999999999999</v>
      </c>
      <c r="C40" s="12">
        <v>20.9</v>
      </c>
      <c r="D40" s="12">
        <v>19.399999999999999</v>
      </c>
      <c r="E40" s="12">
        <v>20.6</v>
      </c>
      <c r="F40" s="12">
        <v>15.4</v>
      </c>
      <c r="G40" s="12">
        <v>16</v>
      </c>
      <c r="H40" s="12">
        <v>14.8</v>
      </c>
      <c r="I40" s="12">
        <v>22.8</v>
      </c>
      <c r="J40" s="12">
        <v>9.93</v>
      </c>
      <c r="K40" s="12">
        <v>11.1</v>
      </c>
      <c r="L40" s="12">
        <v>12.5</v>
      </c>
      <c r="M40" s="12">
        <v>43.4</v>
      </c>
      <c r="N40" s="12">
        <v>19.2</v>
      </c>
      <c r="O40" s="12">
        <v>12.2</v>
      </c>
      <c r="P40" s="12">
        <v>16.100000000000001</v>
      </c>
      <c r="Q40" s="12">
        <v>15.1</v>
      </c>
      <c r="R40" s="12">
        <v>15.3</v>
      </c>
      <c r="S40" s="12">
        <v>20.8</v>
      </c>
    </row>
    <row r="41" spans="1:19" x14ac:dyDescent="0.3">
      <c r="A41" s="12" t="s">
        <v>87</v>
      </c>
      <c r="B41" s="12">
        <v>16.399999999999999</v>
      </c>
      <c r="C41" s="12">
        <v>13</v>
      </c>
      <c r="D41" s="12">
        <v>11.3</v>
      </c>
      <c r="E41" s="12">
        <v>14.9</v>
      </c>
      <c r="F41" s="12">
        <v>10.199999999999999</v>
      </c>
      <c r="G41" s="12">
        <v>10.7</v>
      </c>
      <c r="H41" s="12">
        <v>15.7</v>
      </c>
      <c r="I41" s="12">
        <v>9.5399999999999991</v>
      </c>
      <c r="J41" s="12">
        <v>7.16</v>
      </c>
      <c r="K41" s="12">
        <v>7.7</v>
      </c>
      <c r="L41" s="12">
        <v>7.32</v>
      </c>
      <c r="M41" s="12">
        <v>39.700000000000003</v>
      </c>
      <c r="N41" s="12">
        <v>10.3</v>
      </c>
      <c r="O41" s="12">
        <v>11.1</v>
      </c>
      <c r="P41" s="12">
        <v>11.2</v>
      </c>
      <c r="Q41" s="12">
        <v>9.56</v>
      </c>
      <c r="R41" s="12">
        <v>10.1</v>
      </c>
      <c r="S41" s="12">
        <v>14.8</v>
      </c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 t="s">
        <v>126</v>
      </c>
      <c r="B43" s="12" t="s">
        <v>1</v>
      </c>
      <c r="C43" s="12" t="s">
        <v>2</v>
      </c>
      <c r="D43" s="12" t="s">
        <v>3</v>
      </c>
      <c r="E43" s="12" t="s">
        <v>4</v>
      </c>
      <c r="F43" s="12" t="s">
        <v>5</v>
      </c>
      <c r="G43" s="12" t="s">
        <v>6</v>
      </c>
      <c r="H43" s="12" t="s">
        <v>7</v>
      </c>
      <c r="I43" s="12" t="s">
        <v>8</v>
      </c>
      <c r="J43" s="12" t="s">
        <v>9</v>
      </c>
      <c r="K43" s="12" t="s">
        <v>10</v>
      </c>
      <c r="L43" s="12" t="s">
        <v>11</v>
      </c>
      <c r="M43" s="12" t="s">
        <v>12</v>
      </c>
      <c r="N43" s="12" t="s">
        <v>13</v>
      </c>
      <c r="O43" s="12" t="s">
        <v>14</v>
      </c>
      <c r="P43" s="12" t="s">
        <v>15</v>
      </c>
      <c r="Q43" s="12" t="s">
        <v>16</v>
      </c>
      <c r="R43" s="12" t="s">
        <v>17</v>
      </c>
      <c r="S43" s="12" t="s">
        <v>18</v>
      </c>
    </row>
    <row r="44" spans="1:19" x14ac:dyDescent="0.3">
      <c r="A44" s="12" t="s">
        <v>19</v>
      </c>
      <c r="B44" s="15">
        <f>B37/B2</f>
        <v>6.4959568733153645</v>
      </c>
      <c r="C44" s="15">
        <f t="shared" ref="C44:S44" si="4">C37/C2</f>
        <v>14.761904761904763</v>
      </c>
      <c r="D44" s="15">
        <f t="shared" si="4"/>
        <v>10.109890109890109</v>
      </c>
      <c r="E44" s="15">
        <f t="shared" si="4"/>
        <v>14.108910891089108</v>
      </c>
      <c r="F44" s="15">
        <f t="shared" si="4"/>
        <v>15.249999999999998</v>
      </c>
      <c r="G44" s="15">
        <f t="shared" si="4"/>
        <v>9.1812865497076022</v>
      </c>
      <c r="H44" s="15">
        <f t="shared" si="4"/>
        <v>4.4619422572178475</v>
      </c>
      <c r="I44" s="15">
        <f t="shared" si="4"/>
        <v>9.0425531914893629</v>
      </c>
      <c r="J44" s="15">
        <f t="shared" si="4"/>
        <v>7.5294117647058831</v>
      </c>
      <c r="K44" s="15">
        <f t="shared" si="4"/>
        <v>5.1685393258426968</v>
      </c>
      <c r="L44" s="15">
        <f t="shared" si="4"/>
        <v>8.0952380952380967</v>
      </c>
      <c r="M44" s="15">
        <f t="shared" si="4"/>
        <v>24.556962025316452</v>
      </c>
      <c r="N44" s="15">
        <f t="shared" si="4"/>
        <v>6.3389830508474567</v>
      </c>
      <c r="O44" s="15">
        <f t="shared" si="4"/>
        <v>7.3113207547169807</v>
      </c>
      <c r="P44" s="15">
        <f t="shared" si="4"/>
        <v>10.797872340425533</v>
      </c>
      <c r="Q44" s="15">
        <f t="shared" si="4"/>
        <v>9.0594059405940595</v>
      </c>
      <c r="R44" s="15">
        <f t="shared" si="4"/>
        <v>9.4570135746606336</v>
      </c>
      <c r="S44" s="15">
        <f t="shared" si="4"/>
        <v>10.869565217391305</v>
      </c>
    </row>
    <row r="45" spans="1:19" x14ac:dyDescent="0.3">
      <c r="A45" s="12" t="s">
        <v>38</v>
      </c>
      <c r="B45" s="15">
        <f t="shared" ref="B45:S48" si="5">B38/B3</f>
        <v>7.6124567474048437</v>
      </c>
      <c r="C45" s="15">
        <f t="shared" si="5"/>
        <v>7.7397260273972606</v>
      </c>
      <c r="D45" s="15">
        <f t="shared" si="5"/>
        <v>9.5754716981132066</v>
      </c>
      <c r="E45" s="15">
        <f t="shared" si="5"/>
        <v>10.959595959595958</v>
      </c>
      <c r="F45" s="15">
        <f t="shared" si="5"/>
        <v>6.9879518072289146</v>
      </c>
      <c r="G45" s="15">
        <f t="shared" si="5"/>
        <v>8.3568075117370899</v>
      </c>
      <c r="H45" s="15">
        <f t="shared" si="5"/>
        <v>4.8241206030150749</v>
      </c>
      <c r="I45" s="15">
        <f t="shared" si="5"/>
        <v>8.6341463414634152</v>
      </c>
      <c r="J45" s="15">
        <f t="shared" si="5"/>
        <v>8.536585365853659</v>
      </c>
      <c r="K45" s="15">
        <f t="shared" si="5"/>
        <v>6.7078189300411522</v>
      </c>
      <c r="L45" s="15">
        <f t="shared" si="5"/>
        <v>8.655913978494624</v>
      </c>
      <c r="M45" s="15">
        <f t="shared" si="5"/>
        <v>23.951219512195124</v>
      </c>
      <c r="N45" s="15">
        <f t="shared" si="5"/>
        <v>6.2126245847176085</v>
      </c>
      <c r="O45" s="15">
        <f t="shared" si="5"/>
        <v>5.8781362007168454</v>
      </c>
      <c r="P45" s="15">
        <f t="shared" si="5"/>
        <v>8</v>
      </c>
      <c r="Q45" s="15">
        <f t="shared" si="5"/>
        <v>8.3127572016460896</v>
      </c>
      <c r="R45" s="15">
        <f t="shared" si="5"/>
        <v>6.44</v>
      </c>
      <c r="S45" s="15">
        <f t="shared" si="5"/>
        <v>10.487804878048781</v>
      </c>
    </row>
    <row r="46" spans="1:19" x14ac:dyDescent="0.3">
      <c r="A46" s="12" t="s">
        <v>56</v>
      </c>
      <c r="B46" s="15">
        <f t="shared" si="5"/>
        <v>8.2222222222222214</v>
      </c>
      <c r="C46" s="15">
        <f t="shared" si="5"/>
        <v>13.750000000000002</v>
      </c>
      <c r="D46" s="15">
        <f t="shared" si="5"/>
        <v>13.167701863354036</v>
      </c>
      <c r="E46" s="15">
        <f t="shared" si="5"/>
        <v>16.233766233766232</v>
      </c>
      <c r="F46" s="15">
        <f t="shared" si="5"/>
        <v>16.560509554140125</v>
      </c>
      <c r="G46" s="15">
        <f t="shared" si="5"/>
        <v>10.601092896174862</v>
      </c>
      <c r="H46" s="15">
        <f t="shared" si="5"/>
        <v>10.102040816326531</v>
      </c>
      <c r="I46" s="15">
        <f t="shared" si="5"/>
        <v>12.993630573248407</v>
      </c>
      <c r="J46" s="15">
        <f t="shared" si="5"/>
        <v>10.594594594594595</v>
      </c>
      <c r="K46" s="15">
        <f t="shared" si="5"/>
        <v>12.821782178217822</v>
      </c>
      <c r="L46" s="15">
        <f t="shared" si="5"/>
        <v>26.484375</v>
      </c>
      <c r="M46" s="15">
        <f t="shared" si="5"/>
        <v>24.221105527638194</v>
      </c>
      <c r="N46" s="15">
        <f t="shared" si="5"/>
        <v>13.917525773195877</v>
      </c>
      <c r="O46" s="15">
        <f t="shared" si="5"/>
        <v>14.192139737991265</v>
      </c>
      <c r="P46" s="15">
        <f t="shared" si="5"/>
        <v>12.994011976047904</v>
      </c>
      <c r="Q46" s="15">
        <f t="shared" si="5"/>
        <v>15.833333333333334</v>
      </c>
      <c r="R46" s="15">
        <f t="shared" si="5"/>
        <v>12.585365853658539</v>
      </c>
      <c r="S46" s="15">
        <f t="shared" si="5"/>
        <v>6.1178861788617889</v>
      </c>
    </row>
    <row r="47" spans="1:19" x14ac:dyDescent="0.3">
      <c r="A47" s="12" t="s">
        <v>72</v>
      </c>
      <c r="B47" s="15">
        <f t="shared" si="5"/>
        <v>5.4889589905362772</v>
      </c>
      <c r="C47" s="15">
        <f t="shared" si="5"/>
        <v>9.8584905660377355</v>
      </c>
      <c r="D47" s="15">
        <f t="shared" si="5"/>
        <v>10.659340659340659</v>
      </c>
      <c r="E47" s="15">
        <f t="shared" si="5"/>
        <v>10.8994708994709</v>
      </c>
      <c r="F47" s="15">
        <f t="shared" si="5"/>
        <v>9.5061728395061724</v>
      </c>
      <c r="G47" s="15">
        <f t="shared" si="5"/>
        <v>11.03448275862069</v>
      </c>
      <c r="H47" s="15">
        <f t="shared" si="5"/>
        <v>3.7659033078880406</v>
      </c>
      <c r="I47" s="15">
        <f t="shared" si="5"/>
        <v>14.339622641509434</v>
      </c>
      <c r="J47" s="15">
        <f t="shared" si="5"/>
        <v>5.3387096774193541</v>
      </c>
      <c r="K47" s="15">
        <f t="shared" si="5"/>
        <v>4.1886792452830193</v>
      </c>
      <c r="L47" s="15">
        <f t="shared" si="5"/>
        <v>7.9113924050632907</v>
      </c>
      <c r="M47" s="15">
        <f t="shared" si="5"/>
        <v>23.715846994535518</v>
      </c>
      <c r="N47" s="15">
        <f t="shared" si="5"/>
        <v>8.4210526315789469</v>
      </c>
      <c r="O47" s="15">
        <f t="shared" si="5"/>
        <v>5.9223300970873778</v>
      </c>
      <c r="P47" s="15">
        <f t="shared" si="5"/>
        <v>8.8950276243093924</v>
      </c>
      <c r="Q47" s="15">
        <f t="shared" si="5"/>
        <v>8.6781609195402289</v>
      </c>
      <c r="R47" s="15">
        <f t="shared" si="5"/>
        <v>7.3557692307692308</v>
      </c>
      <c r="S47" s="15">
        <f t="shared" si="5"/>
        <v>7.4021352313167261</v>
      </c>
    </row>
    <row r="48" spans="1:19" x14ac:dyDescent="0.3">
      <c r="A48" s="12" t="s">
        <v>87</v>
      </c>
      <c r="B48" s="15">
        <f t="shared" si="5"/>
        <v>5.2564102564102555</v>
      </c>
      <c r="C48" s="15">
        <f t="shared" si="5"/>
        <v>7.0652173913043477</v>
      </c>
      <c r="D48" s="15">
        <f t="shared" si="5"/>
        <v>5.9473684210526319</v>
      </c>
      <c r="E48" s="15">
        <f t="shared" si="5"/>
        <v>8.2320441988950268</v>
      </c>
      <c r="F48" s="15">
        <f t="shared" si="5"/>
        <v>4.377682403433476</v>
      </c>
      <c r="G48" s="15">
        <f t="shared" si="5"/>
        <v>7.5886524822695032</v>
      </c>
      <c r="H48" s="15">
        <f t="shared" si="5"/>
        <v>5.6474820143884896</v>
      </c>
      <c r="I48" s="15">
        <f t="shared" si="5"/>
        <v>5.8170731707317067</v>
      </c>
      <c r="J48" s="15">
        <f t="shared" si="5"/>
        <v>4.4472049689440993</v>
      </c>
      <c r="K48" s="15">
        <f t="shared" si="5"/>
        <v>3.3189655172413794</v>
      </c>
      <c r="L48" s="15">
        <f t="shared" si="5"/>
        <v>4.784313725490196</v>
      </c>
      <c r="M48" s="15">
        <f t="shared" si="5"/>
        <v>23.216374269005851</v>
      </c>
      <c r="N48" s="15">
        <f t="shared" si="5"/>
        <v>3.8289962825278816</v>
      </c>
      <c r="O48" s="15">
        <f t="shared" si="5"/>
        <v>5.9358288770053473</v>
      </c>
      <c r="P48" s="15">
        <f t="shared" si="5"/>
        <v>6.5882352941176467</v>
      </c>
      <c r="Q48" s="15">
        <f t="shared" si="5"/>
        <v>4.78</v>
      </c>
      <c r="R48" s="15">
        <f t="shared" si="5"/>
        <v>5.5191256830601088</v>
      </c>
      <c r="S48" s="15">
        <f>S41/S6</f>
        <v>6.9483568075117379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89D0-3CFC-4A7B-B488-16E38D7F8F0B}">
  <dimension ref="A1:S27"/>
  <sheetViews>
    <sheetView zoomScale="90" zoomScaleNormal="90" workbookViewId="0">
      <selection activeCell="F12" sqref="F12"/>
    </sheetView>
  </sheetViews>
  <sheetFormatPr defaultRowHeight="14" x14ac:dyDescent="0.3"/>
  <cols>
    <col min="1" max="1" width="17.796875" style="1" bestFit="1" customWidth="1"/>
    <col min="2" max="16384" width="8.796875" style="1"/>
  </cols>
  <sheetData>
    <row r="1" spans="1:19" x14ac:dyDescent="0.3">
      <c r="A1" s="19" t="s">
        <v>130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pans="1:19" x14ac:dyDescent="0.3">
      <c r="A2" s="19" t="s">
        <v>19</v>
      </c>
      <c r="B2" s="20">
        <f>AVERAGE(B9,B16,B23)</f>
        <v>6.0519985067272968</v>
      </c>
      <c r="C2" s="20">
        <f t="shared" ref="C2:S2" si="0">AVERAGE(C9,C16,C23)</f>
        <v>9.167557437229604</v>
      </c>
      <c r="D2" s="20">
        <f t="shared" si="0"/>
        <v>8.3831401210701983</v>
      </c>
      <c r="E2" s="20">
        <f t="shared" si="0"/>
        <v>7.1708151184232038</v>
      </c>
      <c r="F2" s="20">
        <f t="shared" si="0"/>
        <v>9.5501606508066725</v>
      </c>
      <c r="G2" s="20">
        <f t="shared" si="0"/>
        <v>8.027384055609863</v>
      </c>
      <c r="H2" s="20">
        <f t="shared" si="0"/>
        <v>4.7368330354532899</v>
      </c>
      <c r="I2" s="20">
        <f t="shared" si="0"/>
        <v>6.5410114091890224</v>
      </c>
      <c r="J2" s="20">
        <f t="shared" si="0"/>
        <v>7.8414826333316725</v>
      </c>
      <c r="K2" s="20">
        <f t="shared" si="0"/>
        <v>4.0620202122911975</v>
      </c>
      <c r="L2" s="20">
        <f t="shared" si="0"/>
        <v>6.8905603038936372</v>
      </c>
      <c r="M2" s="20">
        <f t="shared" si="0"/>
        <v>9.7241160257001713</v>
      </c>
      <c r="N2" s="20">
        <f t="shared" si="0"/>
        <v>10.486725185207645</v>
      </c>
      <c r="O2" s="20">
        <f t="shared" si="0"/>
        <v>9.1528272497501906</v>
      </c>
      <c r="P2" s="20">
        <f t="shared" si="0"/>
        <v>8.2428552666141304</v>
      </c>
      <c r="Q2" s="20">
        <f t="shared" si="0"/>
        <v>8.1432996240800559</v>
      </c>
      <c r="R2" s="20">
        <f t="shared" si="0"/>
        <v>12.781081663434605</v>
      </c>
      <c r="S2" s="20">
        <f t="shared" si="0"/>
        <v>11.219095040100122</v>
      </c>
    </row>
    <row r="3" spans="1:19" x14ac:dyDescent="0.3">
      <c r="A3" s="19" t="s">
        <v>38</v>
      </c>
      <c r="B3" s="20">
        <f t="shared" ref="B3:S3" si="1">AVERAGE(B10,B17,B24)</f>
        <v>5.7042726804408632</v>
      </c>
      <c r="C3" s="20">
        <f t="shared" si="1"/>
        <v>6.0924214864060007</v>
      </c>
      <c r="D3" s="20">
        <f t="shared" si="1"/>
        <v>8.7139600261943873</v>
      </c>
      <c r="E3" s="20">
        <f t="shared" si="1"/>
        <v>6.8946431925155336</v>
      </c>
      <c r="F3" s="20">
        <f t="shared" si="1"/>
        <v>6.1903227316043834</v>
      </c>
      <c r="G3" s="20">
        <f t="shared" si="1"/>
        <v>6.214183006535948</v>
      </c>
      <c r="H3" s="20">
        <f t="shared" si="1"/>
        <v>3.8678488659968102</v>
      </c>
      <c r="I3" s="20">
        <f t="shared" si="1"/>
        <v>6.0184547058207629</v>
      </c>
      <c r="J3" s="20">
        <f t="shared" si="1"/>
        <v>6.9211398260542678</v>
      </c>
      <c r="K3" s="20">
        <f t="shared" si="1"/>
        <v>4.6084991601560796</v>
      </c>
      <c r="L3" s="20">
        <f t="shared" si="1"/>
        <v>8.693144476875192</v>
      </c>
      <c r="M3" s="20">
        <f t="shared" si="1"/>
        <v>5.2455580030530191</v>
      </c>
      <c r="N3" s="20">
        <f t="shared" si="1"/>
        <v>6.1616027383469243</v>
      </c>
      <c r="O3" s="20">
        <f t="shared" si="1"/>
        <v>5.5506916652921028</v>
      </c>
      <c r="P3" s="20">
        <f>AVERAGE(P17,P24)</f>
        <v>7.4495642143040239</v>
      </c>
      <c r="Q3" s="20">
        <f t="shared" si="1"/>
        <v>6.5914931992785348</v>
      </c>
      <c r="R3" s="20">
        <f t="shared" si="1"/>
        <v>8.5792256981901005</v>
      </c>
      <c r="S3" s="20">
        <f t="shared" si="1"/>
        <v>6.4081602494719476</v>
      </c>
    </row>
    <row r="4" spans="1:19" x14ac:dyDescent="0.3">
      <c r="A4" s="19" t="s">
        <v>56</v>
      </c>
      <c r="B4" s="20">
        <f t="shared" ref="B4:S4" si="2">AVERAGE(B11,B18,B25)</f>
        <v>6.4943785623672312</v>
      </c>
      <c r="C4" s="20">
        <f>AVERAGE(C11,C18,C25)</f>
        <v>10.546874164479608</v>
      </c>
      <c r="D4" s="20">
        <f t="shared" si="2"/>
        <v>12.273900071156996</v>
      </c>
      <c r="E4" s="20">
        <f t="shared" si="2"/>
        <v>11.118290898625625</v>
      </c>
      <c r="F4" s="20">
        <f t="shared" si="2"/>
        <v>8.9889096507459332</v>
      </c>
      <c r="G4" s="20">
        <f t="shared" si="2"/>
        <v>8.3669223228873815</v>
      </c>
      <c r="H4" s="20">
        <f t="shared" si="2"/>
        <v>6.4951317657447349</v>
      </c>
      <c r="I4" s="20">
        <f t="shared" si="2"/>
        <v>8.1209349445796395</v>
      </c>
      <c r="J4" s="20">
        <f t="shared" si="2"/>
        <v>10.086385505566986</v>
      </c>
      <c r="K4" s="20">
        <f t="shared" si="2"/>
        <v>8.7009149623339237</v>
      </c>
      <c r="L4" s="20">
        <f t="shared" si="2"/>
        <v>10.066076862951862</v>
      </c>
      <c r="M4" s="20">
        <f t="shared" si="2"/>
        <v>8.1987110239253305</v>
      </c>
      <c r="N4" s="20">
        <f>AVERAGE(N18,N25)</f>
        <v>12.778982281825231</v>
      </c>
      <c r="O4" s="20">
        <f t="shared" si="2"/>
        <v>8.4625991386678479</v>
      </c>
      <c r="P4" s="20">
        <f t="shared" si="2"/>
        <v>8.7339433932210984</v>
      </c>
      <c r="Q4" s="20">
        <f t="shared" si="2"/>
        <v>10.998629232412112</v>
      </c>
      <c r="R4" s="20">
        <f t="shared" si="2"/>
        <v>10.692816602756466</v>
      </c>
      <c r="S4" s="20">
        <f t="shared" si="2"/>
        <v>4.6281974031969684</v>
      </c>
    </row>
    <row r="5" spans="1:19" x14ac:dyDescent="0.3">
      <c r="A5" s="19" t="s">
        <v>72</v>
      </c>
      <c r="B5" s="20">
        <f t="shared" ref="B5:S5" si="3">AVERAGE(B12,B19,B26)</f>
        <v>4.6994216982271348</v>
      </c>
      <c r="C5" s="20">
        <f t="shared" si="3"/>
        <v>11.004528206304601</v>
      </c>
      <c r="D5" s="20">
        <f t="shared" si="3"/>
        <v>9.6230764886111668</v>
      </c>
      <c r="E5" s="20">
        <f t="shared" si="3"/>
        <v>10.294369936526801</v>
      </c>
      <c r="F5" s="20">
        <f t="shared" si="3"/>
        <v>7.5662863989164961</v>
      </c>
      <c r="G5" s="20">
        <f t="shared" si="3"/>
        <v>11.530941469174584</v>
      </c>
      <c r="H5" s="20">
        <f t="shared" si="3"/>
        <v>5.7383689434713938</v>
      </c>
      <c r="I5" s="20">
        <f t="shared" si="3"/>
        <v>7.6665526040273919</v>
      </c>
      <c r="J5" s="20">
        <f t="shared" si="3"/>
        <v>7.7316899050770012</v>
      </c>
      <c r="K5" s="20">
        <f t="shared" si="3"/>
        <v>5.2475268088475628</v>
      </c>
      <c r="L5" s="20">
        <f t="shared" si="3"/>
        <v>7.9049915500309211</v>
      </c>
      <c r="M5" s="20">
        <f t="shared" si="3"/>
        <v>7.1788694180437504</v>
      </c>
      <c r="N5" s="20">
        <f t="shared" si="3"/>
        <v>9.2163543153597036</v>
      </c>
      <c r="O5" s="20">
        <f t="shared" si="3"/>
        <v>6.6271247554897927</v>
      </c>
      <c r="P5" s="20">
        <f t="shared" si="3"/>
        <v>8.8071673411164983</v>
      </c>
      <c r="Q5" s="20">
        <f t="shared" si="3"/>
        <v>7.8456451731446366</v>
      </c>
      <c r="R5" s="20">
        <f t="shared" si="3"/>
        <v>8.344195920912659</v>
      </c>
      <c r="S5" s="20">
        <f t="shared" si="3"/>
        <v>5.3518349034614401</v>
      </c>
    </row>
    <row r="6" spans="1:19" x14ac:dyDescent="0.3">
      <c r="A6" s="19" t="s">
        <v>87</v>
      </c>
      <c r="B6" s="20">
        <f t="shared" ref="B6:S6" si="4">AVERAGE(B13,B20,B27)</f>
        <v>5.1281999953804585</v>
      </c>
      <c r="C6" s="20">
        <f t="shared" si="4"/>
        <v>9.1580542331486097</v>
      </c>
      <c r="D6" s="20">
        <f t="shared" si="4"/>
        <v>7.1224485909916213</v>
      </c>
      <c r="E6" s="20">
        <f t="shared" si="4"/>
        <v>5.4203922167967002</v>
      </c>
      <c r="F6" s="20">
        <f>AVERAGE(F20,F27)</f>
        <v>6.069418105599361</v>
      </c>
      <c r="G6" s="20">
        <f t="shared" si="4"/>
        <v>6.1170929149652551</v>
      </c>
      <c r="H6" s="20">
        <f t="shared" si="4"/>
        <v>6.3698969054421539</v>
      </c>
      <c r="I6" s="20">
        <f t="shared" si="4"/>
        <v>4.7795129034692074</v>
      </c>
      <c r="J6" s="20">
        <f t="shared" si="4"/>
        <v>5.7447872174302539</v>
      </c>
      <c r="K6" s="20">
        <f t="shared" si="4"/>
        <v>3.9791429834533285</v>
      </c>
      <c r="L6" s="20">
        <f t="shared" si="4"/>
        <v>6.0810717499522058</v>
      </c>
      <c r="M6" s="20">
        <f t="shared" si="4"/>
        <v>3.9493276505765356</v>
      </c>
      <c r="N6" s="20">
        <f t="shared" si="4"/>
        <v>7.2414345077608191</v>
      </c>
      <c r="O6" s="20">
        <f t="shared" si="4"/>
        <v>6.159400632422944</v>
      </c>
      <c r="P6" s="20">
        <f t="shared" si="4"/>
        <v>5.2005713389218151</v>
      </c>
      <c r="Q6" s="20">
        <f t="shared" si="4"/>
        <v>4.4479662680671304</v>
      </c>
      <c r="R6" s="20">
        <f t="shared" si="4"/>
        <v>8.3271828353795563</v>
      </c>
      <c r="S6" s="20">
        <f t="shared" si="4"/>
        <v>5.5254873575888768</v>
      </c>
    </row>
    <row r="8" spans="1:19" x14ac:dyDescent="0.3">
      <c r="A8" s="1" t="s">
        <v>128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</row>
    <row r="9" spans="1:19" x14ac:dyDescent="0.3">
      <c r="A9" s="1" t="s">
        <v>19</v>
      </c>
      <c r="B9" s="18">
        <v>5.3432835820895521</v>
      </c>
      <c r="C9" s="18">
        <v>2.2093023255813953</v>
      </c>
      <c r="D9" s="18">
        <v>2.9528301886792456</v>
      </c>
      <c r="E9" s="18">
        <v>3.7116279069767444</v>
      </c>
      <c r="F9" s="18">
        <v>9.1304347826086953</v>
      </c>
      <c r="G9" s="18">
        <v>6.3030303030303028</v>
      </c>
      <c r="H9" s="18">
        <v>1.8606271777003485</v>
      </c>
      <c r="I9" s="18">
        <v>2.5000000000000004</v>
      </c>
      <c r="J9" s="18">
        <v>5.4904458598726116</v>
      </c>
      <c r="K9" s="18">
        <v>0.82461538461538464</v>
      </c>
      <c r="L9" s="18">
        <v>3.0933333333333333</v>
      </c>
      <c r="M9" s="18">
        <v>2.4141791044776117</v>
      </c>
      <c r="N9" s="18">
        <v>13.107692307692307</v>
      </c>
      <c r="O9" s="18">
        <v>3.5500000000000003</v>
      </c>
      <c r="P9" s="18">
        <v>2.3063829787234043</v>
      </c>
      <c r="Q9" s="18">
        <v>2.0751633986928106</v>
      </c>
      <c r="R9" s="18">
        <v>6.0989010989010985</v>
      </c>
      <c r="S9" s="18">
        <v>14.877551020408164</v>
      </c>
    </row>
    <row r="10" spans="1:19" x14ac:dyDescent="0.3">
      <c r="A10" s="1" t="s">
        <v>38</v>
      </c>
      <c r="B10" s="18">
        <v>4.675159235668791</v>
      </c>
      <c r="C10" s="18">
        <v>3.2162162162162162</v>
      </c>
      <c r="D10" s="18">
        <v>8.1437125748502996</v>
      </c>
      <c r="E10" s="18">
        <v>3.2972972972972974</v>
      </c>
      <c r="F10" s="18">
        <v>3.0312500000000004</v>
      </c>
      <c r="G10" s="18">
        <v>2.6033333333333335</v>
      </c>
      <c r="H10" s="18">
        <v>3.1520737327188941</v>
      </c>
      <c r="I10" s="18">
        <v>3.8506493506493502</v>
      </c>
      <c r="J10" s="18">
        <v>4.4589041095890414</v>
      </c>
      <c r="K10" s="18">
        <v>1.7665847665847667</v>
      </c>
      <c r="L10" s="18">
        <v>2.8521739130434787</v>
      </c>
      <c r="M10" s="18">
        <v>1.8670886075949364</v>
      </c>
      <c r="N10" s="18">
        <v>3.5529411764705885</v>
      </c>
      <c r="O10" s="18">
        <v>3.0177514792899411</v>
      </c>
      <c r="P10" s="21" t="e">
        <v>#DIV/0!</v>
      </c>
      <c r="Q10" s="18">
        <v>2.2703703703703706</v>
      </c>
      <c r="R10" s="18">
        <v>9.1851851851851851</v>
      </c>
      <c r="S10" s="18">
        <v>1.7345971563981042</v>
      </c>
    </row>
    <row r="11" spans="1:19" x14ac:dyDescent="0.3">
      <c r="A11" s="1" t="s">
        <v>56</v>
      </c>
      <c r="B11" s="18">
        <v>4.475920679886686</v>
      </c>
      <c r="C11" s="18">
        <v>4.0607734806629825</v>
      </c>
      <c r="D11" s="18">
        <v>11.869158878504674</v>
      </c>
      <c r="E11" s="18">
        <v>6.3888888888888893</v>
      </c>
      <c r="F11" s="18">
        <v>3.5941320293398533</v>
      </c>
      <c r="G11" s="18">
        <v>3.8694638694638694</v>
      </c>
      <c r="H11" s="18">
        <v>3.1880733944954129</v>
      </c>
      <c r="I11" s="18">
        <v>3.4319526627218933</v>
      </c>
      <c r="J11" s="18">
        <v>6.0169491525423728</v>
      </c>
      <c r="K11" s="18">
        <v>1.8600368324125232</v>
      </c>
      <c r="L11" s="18">
        <v>2.8904428904428903</v>
      </c>
      <c r="M11" s="18">
        <v>2.4411764705882355</v>
      </c>
      <c r="N11" s="21" t="e">
        <v>#DIV/0!</v>
      </c>
      <c r="O11" s="18">
        <v>2.3529411764705879</v>
      </c>
      <c r="P11" s="18">
        <v>1.5397923875432526</v>
      </c>
      <c r="Q11" s="18">
        <v>2.1169036334913116</v>
      </c>
      <c r="R11" s="18">
        <v>6.0663507109004735</v>
      </c>
      <c r="S11" s="18">
        <v>2.8265524625267666</v>
      </c>
    </row>
    <row r="12" spans="1:19" x14ac:dyDescent="0.3">
      <c r="A12" s="1" t="s">
        <v>72</v>
      </c>
      <c r="B12" s="18">
        <v>1.5625</v>
      </c>
      <c r="C12" s="18">
        <v>1.6607142857142856</v>
      </c>
      <c r="D12" s="18">
        <v>3.3855421686746987</v>
      </c>
      <c r="E12" s="18">
        <v>7.8970588235294121</v>
      </c>
      <c r="F12" s="21">
        <v>0</v>
      </c>
      <c r="G12" s="18">
        <v>4.1433021806853585</v>
      </c>
      <c r="H12" s="18">
        <v>1.3947368421052633</v>
      </c>
      <c r="I12" s="18">
        <v>1.1086956521739131</v>
      </c>
      <c r="J12" s="18">
        <v>3.7403846153846154</v>
      </c>
      <c r="K12" s="18">
        <v>0.87612612612612606</v>
      </c>
      <c r="L12" s="18">
        <v>3.9194312796208526</v>
      </c>
      <c r="M12" s="18">
        <v>1.3759689922480618</v>
      </c>
      <c r="N12" s="18">
        <v>3.8222222222222224</v>
      </c>
      <c r="O12" s="18">
        <v>0.56079404466501237</v>
      </c>
      <c r="P12" s="18">
        <v>3.5214285714285709</v>
      </c>
      <c r="Q12" s="18">
        <v>1.0498533724340176</v>
      </c>
      <c r="R12" s="18">
        <v>1.3755364806866952</v>
      </c>
      <c r="S12" s="18">
        <v>2.0261780104712042</v>
      </c>
    </row>
    <row r="13" spans="1:19" x14ac:dyDescent="0.3">
      <c r="A13" s="1" t="s">
        <v>87</v>
      </c>
      <c r="B13" s="18">
        <v>3.4484536082474224</v>
      </c>
      <c r="C13" s="18">
        <v>9.1517857142857135</v>
      </c>
      <c r="D13" s="18">
        <v>4.5374449339207041</v>
      </c>
      <c r="E13" s="18">
        <v>2.3866666666666667</v>
      </c>
      <c r="F13" s="21">
        <v>0.64117647058823535</v>
      </c>
      <c r="G13" s="18">
        <v>2.7872340425531918</v>
      </c>
      <c r="H13" s="18">
        <v>8.1339712918660307</v>
      </c>
      <c r="I13" s="18">
        <v>3.3106382978723401</v>
      </c>
      <c r="J13" s="18">
        <v>4.3580786026200871</v>
      </c>
      <c r="K13" s="18">
        <v>5.7142857142857144</v>
      </c>
      <c r="L13" s="18">
        <v>6.9086021505376349</v>
      </c>
      <c r="M13" s="18">
        <v>2.7491525423728818</v>
      </c>
      <c r="N13" s="18">
        <v>4.4846625766871169</v>
      </c>
      <c r="O13" s="18">
        <v>4.1333333333333329</v>
      </c>
      <c r="P13" s="18">
        <v>3.3360323886639676</v>
      </c>
      <c r="Q13" s="18">
        <v>1.3968668407310705</v>
      </c>
      <c r="R13" s="18">
        <v>3.1818181818181817</v>
      </c>
      <c r="S13" s="18">
        <v>5.6039603960396036</v>
      </c>
    </row>
    <row r="15" spans="1:19" x14ac:dyDescent="0.3">
      <c r="A15" s="1" t="s">
        <v>127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</row>
    <row r="16" spans="1:19" x14ac:dyDescent="0.3">
      <c r="A16" s="1" t="s">
        <v>19</v>
      </c>
      <c r="B16" s="18">
        <v>4.4838709677419351</v>
      </c>
      <c r="C16" s="18">
        <v>8.044692737430168</v>
      </c>
      <c r="D16" s="18">
        <v>4.6691176470588234</v>
      </c>
      <c r="E16" s="18">
        <v>4.4839857651245554</v>
      </c>
      <c r="F16" s="18">
        <v>3.2075471698113205</v>
      </c>
      <c r="G16" s="18">
        <v>3.3346774193548385</v>
      </c>
      <c r="H16" s="18">
        <v>6.7068273092369468</v>
      </c>
      <c r="I16" s="18">
        <v>4.7826086956521738</v>
      </c>
      <c r="J16" s="18">
        <v>4.7398843930635834</v>
      </c>
      <c r="K16" s="18">
        <v>3.4588235294117644</v>
      </c>
      <c r="L16" s="18">
        <v>4.9857549857549861</v>
      </c>
      <c r="M16" s="18">
        <v>5.8720930232558137</v>
      </c>
      <c r="N16" s="18">
        <v>7.8779069767441863</v>
      </c>
      <c r="O16" s="18">
        <v>10.700934579439251</v>
      </c>
      <c r="P16" s="18">
        <v>8.3796296296296298</v>
      </c>
      <c r="Q16" s="18">
        <v>11.414141414141415</v>
      </c>
      <c r="R16" s="18">
        <v>16</v>
      </c>
      <c r="S16" s="18">
        <v>8.3884297520661164</v>
      </c>
    </row>
    <row r="17" spans="1:19" x14ac:dyDescent="0.3">
      <c r="A17" s="1" t="s">
        <v>38</v>
      </c>
      <c r="B17" s="18">
        <v>2.749077490774908</v>
      </c>
      <c r="C17" s="18">
        <v>4.2391304347826084</v>
      </c>
      <c r="D17" s="18">
        <v>4.4604316546762597</v>
      </c>
      <c r="E17" s="18">
        <v>4.2553191489361701</v>
      </c>
      <c r="F17" s="18">
        <v>3.4915254237288136</v>
      </c>
      <c r="G17" s="18">
        <v>2.7058823529411766</v>
      </c>
      <c r="H17" s="18">
        <v>2.9489603024574667</v>
      </c>
      <c r="I17" s="18">
        <v>3.7656903765690375</v>
      </c>
      <c r="J17" s="18">
        <v>3.4386617100371746</v>
      </c>
      <c r="K17" s="18">
        <v>3.0877192982456143</v>
      </c>
      <c r="L17" s="18">
        <v>10.27027027027027</v>
      </c>
      <c r="M17" s="18">
        <v>2.6500732064421673</v>
      </c>
      <c r="N17" s="18">
        <v>5.8288770053475938</v>
      </c>
      <c r="O17" s="18">
        <v>5.1038575667655781</v>
      </c>
      <c r="P17" s="18">
        <v>4.7289156626506026</v>
      </c>
      <c r="Q17" s="18">
        <v>3.9650145772594749</v>
      </c>
      <c r="R17" s="18">
        <v>6.4724919093851137</v>
      </c>
      <c r="S17" s="18">
        <v>6.2215909090909083</v>
      </c>
    </row>
    <row r="18" spans="1:19" x14ac:dyDescent="0.3">
      <c r="A18" s="1" t="s">
        <v>56</v>
      </c>
      <c r="B18" s="18">
        <v>4.8484848484848486</v>
      </c>
      <c r="C18" s="18">
        <v>7.2822299651567937</v>
      </c>
      <c r="D18" s="18">
        <v>5.387323943661972</v>
      </c>
      <c r="E18" s="18">
        <v>5.7322175732217566</v>
      </c>
      <c r="F18" s="18">
        <v>6.6210045662100461</v>
      </c>
      <c r="G18" s="18">
        <v>5.985401459854014</v>
      </c>
      <c r="H18" s="18">
        <v>9.2565055762081787</v>
      </c>
      <c r="I18" s="18">
        <v>6.5359477124183005</v>
      </c>
      <c r="J18" s="18">
        <v>8.1881533101045285</v>
      </c>
      <c r="K18" s="18">
        <v>8.6486486486486491</v>
      </c>
      <c r="L18" s="18">
        <v>7.6984126984126977</v>
      </c>
      <c r="M18" s="18">
        <v>8.4363636363636356</v>
      </c>
      <c r="N18" s="18">
        <v>7.4651810584958218</v>
      </c>
      <c r="O18" s="18">
        <v>8.1003584229390686</v>
      </c>
      <c r="P18" s="18">
        <v>8.7937743190661486</v>
      </c>
      <c r="Q18" s="18">
        <v>9.0039840637450208</v>
      </c>
      <c r="R18" s="18">
        <v>11.377952755905511</v>
      </c>
      <c r="S18" s="18">
        <v>5.5092592592592586</v>
      </c>
    </row>
    <row r="19" spans="1:19" x14ac:dyDescent="0.3">
      <c r="A19" s="1" t="s">
        <v>72</v>
      </c>
      <c r="B19" s="18">
        <v>5.1540616246498594</v>
      </c>
      <c r="C19" s="18">
        <v>11.117021276595745</v>
      </c>
      <c r="D19" s="18">
        <v>11.088082901554404</v>
      </c>
      <c r="E19" s="18">
        <v>10.181818181818183</v>
      </c>
      <c r="F19" s="18">
        <v>9.3037974683544302</v>
      </c>
      <c r="G19" s="18">
        <v>9.2771084337349397</v>
      </c>
      <c r="H19" s="18">
        <v>10.756756756756756</v>
      </c>
      <c r="I19" s="18">
        <v>9.0607734806629825</v>
      </c>
      <c r="J19" s="18">
        <v>8.7557603686635943</v>
      </c>
      <c r="K19" s="18">
        <v>6.7532467532467528</v>
      </c>
      <c r="L19" s="18">
        <v>7.3271889400921664</v>
      </c>
      <c r="M19" s="18">
        <v>7.5376884422110555</v>
      </c>
      <c r="N19" s="18">
        <v>9.1338582677165352</v>
      </c>
      <c r="O19" s="18">
        <v>7.2332015810276689</v>
      </c>
      <c r="P19" s="18">
        <v>9.3641618497109818</v>
      </c>
      <c r="Q19" s="18">
        <v>8.1192660550458715</v>
      </c>
      <c r="R19" s="18">
        <v>10.291666666666666</v>
      </c>
      <c r="S19" s="18">
        <v>5.9866220735785944</v>
      </c>
    </row>
    <row r="20" spans="1:19" x14ac:dyDescent="0.3">
      <c r="A20" s="1" t="s">
        <v>87</v>
      </c>
      <c r="B20" s="18">
        <v>4.6925566343042071</v>
      </c>
      <c r="C20" s="18">
        <v>7.7245508982035931</v>
      </c>
      <c r="D20" s="18">
        <v>4.72463768115942</v>
      </c>
      <c r="E20" s="18">
        <v>5.1452282157676343</v>
      </c>
      <c r="F20" s="18">
        <v>5.1860465116279073</v>
      </c>
      <c r="G20" s="18">
        <v>4.4292929292929291</v>
      </c>
      <c r="H20" s="18">
        <v>6.875</v>
      </c>
      <c r="I20" s="18">
        <v>3.6498516320474779</v>
      </c>
      <c r="J20" s="18">
        <v>5.9818731117824777</v>
      </c>
      <c r="K20" s="18">
        <v>2.1153846153846154</v>
      </c>
      <c r="L20" s="18">
        <v>3.7529137529137531</v>
      </c>
      <c r="M20" s="18">
        <v>2.9</v>
      </c>
      <c r="N20" s="18">
        <v>10.585365853658537</v>
      </c>
      <c r="O20" s="18">
        <v>6.8582375478927204</v>
      </c>
      <c r="P20" s="18">
        <v>5.971563981042654</v>
      </c>
      <c r="Q20" s="18">
        <v>6.3470319634703198</v>
      </c>
      <c r="R20" s="18">
        <v>11.471861471861471</v>
      </c>
      <c r="S20" s="18">
        <v>5.7142857142857135</v>
      </c>
    </row>
    <row r="22" spans="1:19" x14ac:dyDescent="0.3">
      <c r="A22" s="1" t="s">
        <v>129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</row>
    <row r="23" spans="1:19" x14ac:dyDescent="0.3">
      <c r="A23" s="1" t="s">
        <v>19</v>
      </c>
      <c r="B23" s="18">
        <v>8.328840970350404</v>
      </c>
      <c r="C23" s="18">
        <v>17.24867724867725</v>
      </c>
      <c r="D23" s="18">
        <v>17.527472527472526</v>
      </c>
      <c r="E23" s="18">
        <v>13.316831683168315</v>
      </c>
      <c r="F23" s="18">
        <v>16.3125</v>
      </c>
      <c r="G23" s="18">
        <v>14.444444444444445</v>
      </c>
      <c r="H23" s="18">
        <v>5.6430446194225725</v>
      </c>
      <c r="I23" s="18">
        <v>12.340425531914894</v>
      </c>
      <c r="J23" s="18">
        <v>13.294117647058824</v>
      </c>
      <c r="K23" s="18">
        <v>7.902621722846443</v>
      </c>
      <c r="L23" s="18">
        <v>12.592592592592593</v>
      </c>
      <c r="M23" s="18">
        <v>20.886075949367086</v>
      </c>
      <c r="N23" s="18">
        <v>10.474576271186439</v>
      </c>
      <c r="O23" s="18">
        <v>13.20754716981132</v>
      </c>
      <c r="P23" s="18">
        <v>14.042553191489361</v>
      </c>
      <c r="Q23" s="18">
        <v>10.940594059405941</v>
      </c>
      <c r="R23" s="18">
        <v>16.244343891402714</v>
      </c>
      <c r="S23" s="18">
        <v>10.391304347826088</v>
      </c>
    </row>
    <row r="24" spans="1:19" x14ac:dyDescent="0.3">
      <c r="A24" s="1" t="s">
        <v>38</v>
      </c>
      <c r="B24" s="18">
        <v>9.688581314878892</v>
      </c>
      <c r="C24" s="18">
        <v>10.82191780821918</v>
      </c>
      <c r="D24" s="18">
        <v>13.537735849056602</v>
      </c>
      <c r="E24" s="18">
        <v>13.131313131313131</v>
      </c>
      <c r="F24" s="18">
        <v>12.048192771084336</v>
      </c>
      <c r="G24" s="18">
        <v>13.333333333333334</v>
      </c>
      <c r="H24" s="18">
        <v>5.5025125628140703</v>
      </c>
      <c r="I24" s="18">
        <v>10.439024390243903</v>
      </c>
      <c r="J24" s="18">
        <v>12.865853658536587</v>
      </c>
      <c r="K24" s="18">
        <v>8.9711934156378597</v>
      </c>
      <c r="L24" s="18">
        <v>12.956989247311828</v>
      </c>
      <c r="M24" s="18">
        <v>11.219512195121952</v>
      </c>
      <c r="N24" s="18">
        <v>9.102990033222591</v>
      </c>
      <c r="O24" s="18">
        <v>8.5304659498207887</v>
      </c>
      <c r="P24" s="18">
        <v>10.170212765957446</v>
      </c>
      <c r="Q24" s="18">
        <v>13.53909465020576</v>
      </c>
      <c r="R24" s="18">
        <v>10.08</v>
      </c>
      <c r="S24" s="18">
        <v>11.26829268292683</v>
      </c>
    </row>
    <row r="25" spans="1:19" x14ac:dyDescent="0.3">
      <c r="A25" s="1" t="s">
        <v>56</v>
      </c>
      <c r="B25" s="18">
        <v>10.158730158730158</v>
      </c>
      <c r="C25" s="18">
        <v>20.297619047619047</v>
      </c>
      <c r="D25" s="18">
        <v>19.565217391304348</v>
      </c>
      <c r="E25" s="18">
        <v>21.233766233766236</v>
      </c>
      <c r="F25" s="18">
        <v>16.751592356687897</v>
      </c>
      <c r="G25" s="18">
        <v>15.245901639344261</v>
      </c>
      <c r="H25" s="18">
        <v>7.0408163265306127</v>
      </c>
      <c r="I25" s="18">
        <v>14.394904458598726</v>
      </c>
      <c r="J25" s="18">
        <v>16.054054054054053</v>
      </c>
      <c r="K25" s="18">
        <v>15.594059405940595</v>
      </c>
      <c r="L25" s="18">
        <v>19.609375</v>
      </c>
      <c r="M25" s="18">
        <v>13.71859296482412</v>
      </c>
      <c r="N25" s="18">
        <v>18.092783505154639</v>
      </c>
      <c r="O25" s="18">
        <v>14.934497816593888</v>
      </c>
      <c r="P25" s="18">
        <v>15.868263473053894</v>
      </c>
      <c r="Q25" s="18">
        <v>21.875</v>
      </c>
      <c r="R25" s="18">
        <v>14.634146341463415</v>
      </c>
      <c r="S25" s="18">
        <v>5.5487804878048781</v>
      </c>
    </row>
    <row r="26" spans="1:19" x14ac:dyDescent="0.3">
      <c r="A26" s="1" t="s">
        <v>72</v>
      </c>
      <c r="B26" s="18">
        <v>7.3817034700315451</v>
      </c>
      <c r="C26" s="18">
        <v>20.235849056603772</v>
      </c>
      <c r="D26" s="18">
        <v>14.395604395604394</v>
      </c>
      <c r="E26" s="18">
        <v>12.804232804232804</v>
      </c>
      <c r="F26" s="18">
        <v>13.39506172839506</v>
      </c>
      <c r="G26" s="18">
        <v>21.172413793103448</v>
      </c>
      <c r="H26" s="18">
        <v>5.0636132315521625</v>
      </c>
      <c r="I26" s="18">
        <v>12.830188679245282</v>
      </c>
      <c r="J26" s="18">
        <v>10.698924731182794</v>
      </c>
      <c r="K26" s="18">
        <v>8.1132075471698109</v>
      </c>
      <c r="L26" s="18">
        <v>12.468354430379746</v>
      </c>
      <c r="M26" s="18">
        <v>12.622950819672132</v>
      </c>
      <c r="N26" s="18">
        <v>14.692982456140353</v>
      </c>
      <c r="O26" s="18">
        <v>12.087378640776699</v>
      </c>
      <c r="P26" s="18">
        <v>13.535911602209945</v>
      </c>
      <c r="Q26" s="18">
        <v>14.367816091954023</v>
      </c>
      <c r="R26" s="18">
        <v>13.365384615384615</v>
      </c>
      <c r="S26" s="18">
        <v>8.0427046263345208</v>
      </c>
    </row>
    <row r="27" spans="1:19" x14ac:dyDescent="0.3">
      <c r="A27" s="1" t="s">
        <v>87</v>
      </c>
      <c r="B27" s="18">
        <v>7.2435897435897436</v>
      </c>
      <c r="C27" s="18">
        <v>10.597826086956522</v>
      </c>
      <c r="D27" s="18">
        <v>12.105263157894738</v>
      </c>
      <c r="E27" s="18">
        <v>8.7292817679558006</v>
      </c>
      <c r="F27" s="18">
        <v>6.9527896995708147</v>
      </c>
      <c r="G27" s="18">
        <v>11.134751773049645</v>
      </c>
      <c r="H27" s="18">
        <v>4.1007194244604319</v>
      </c>
      <c r="I27" s="18">
        <v>7.3780487804878048</v>
      </c>
      <c r="J27" s="18">
        <v>6.8944099378881978</v>
      </c>
      <c r="K27" s="18">
        <v>4.1077586206896548</v>
      </c>
      <c r="L27" s="18">
        <v>7.5816993464052285</v>
      </c>
      <c r="M27" s="18">
        <v>6.1988304093567255</v>
      </c>
      <c r="N27" s="18">
        <v>6.6542750929368024</v>
      </c>
      <c r="O27" s="18">
        <v>7.4866310160427805</v>
      </c>
      <c r="P27" s="18">
        <v>6.2941176470588234</v>
      </c>
      <c r="Q27" s="18">
        <v>5.6</v>
      </c>
      <c r="R27" s="18">
        <v>10.327868852459016</v>
      </c>
      <c r="S27" s="18">
        <v>5.2582159624413141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1E73-F3D0-49EA-A2C1-06BF54E75F56}">
  <dimension ref="A1:S27"/>
  <sheetViews>
    <sheetView workbookViewId="0">
      <selection activeCell="M12" sqref="M12"/>
    </sheetView>
  </sheetViews>
  <sheetFormatPr defaultRowHeight="14" x14ac:dyDescent="0.3"/>
  <cols>
    <col min="1" max="1" width="18.796875" bestFit="1" customWidth="1"/>
  </cols>
  <sheetData>
    <row r="1" spans="1:19" x14ac:dyDescent="0.3">
      <c r="A1" s="19" t="s">
        <v>134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pans="1:19" x14ac:dyDescent="0.3">
      <c r="A2" s="19" t="s">
        <v>19</v>
      </c>
      <c r="B2" s="20">
        <f>AVERAGE(B9,B16,B23)</f>
        <v>7.9374361130613336</v>
      </c>
      <c r="C2" s="20">
        <f t="shared" ref="C2:S2" si="0">AVERAGE(C9,C16,C23)</f>
        <v>12.682400596306449</v>
      </c>
      <c r="D2" s="20">
        <f t="shared" si="0"/>
        <v>10.875886276135999</v>
      </c>
      <c r="E2" s="20">
        <f t="shared" si="0"/>
        <v>12.160128145563045</v>
      </c>
      <c r="F2" s="20">
        <f t="shared" si="0"/>
        <v>14.795003385548915</v>
      </c>
      <c r="G2" s="20">
        <f t="shared" si="0"/>
        <v>12.022819307963621</v>
      </c>
      <c r="H2" s="20">
        <f t="shared" si="0"/>
        <v>9.0957837587374755</v>
      </c>
      <c r="I2" s="20">
        <f t="shared" si="0"/>
        <v>13.009134870254842</v>
      </c>
      <c r="J2" s="20">
        <f t="shared" si="0"/>
        <v>10.601315611845417</v>
      </c>
      <c r="K2" s="20">
        <f t="shared" si="0"/>
        <v>8.2822331813739609</v>
      </c>
      <c r="L2" s="20">
        <f t="shared" si="0"/>
        <v>9.8224664224664231</v>
      </c>
      <c r="M2" s="20">
        <f t="shared" si="0"/>
        <v>15.567511280805276</v>
      </c>
      <c r="N2" s="20">
        <f t="shared" si="0"/>
        <v>7.6158540776002353</v>
      </c>
      <c r="O2" s="20">
        <f t="shared" si="0"/>
        <v>8.2550552845209868</v>
      </c>
      <c r="P2" s="20">
        <f t="shared" si="0"/>
        <v>14.175886524822694</v>
      </c>
      <c r="Q2" s="20">
        <f t="shared" si="0"/>
        <v>12.781587962717841</v>
      </c>
      <c r="R2" s="20">
        <f t="shared" si="0"/>
        <v>9.0909380474597867</v>
      </c>
      <c r="S2" s="20">
        <f t="shared" si="0"/>
        <v>14.63340348715843</v>
      </c>
    </row>
    <row r="3" spans="1:19" x14ac:dyDescent="0.3">
      <c r="A3" s="19" t="s">
        <v>38</v>
      </c>
      <c r="B3" s="20">
        <f t="shared" ref="B3:S3" si="1">AVERAGE(B10,B17,B24)</f>
        <v>6.7085061424303447</v>
      </c>
      <c r="C3" s="20">
        <f t="shared" si="1"/>
        <v>7.3772998728329284</v>
      </c>
      <c r="D3" s="20">
        <f t="shared" si="1"/>
        <v>8.6052075298297108</v>
      </c>
      <c r="E3" s="20">
        <f t="shared" si="1"/>
        <v>9.5475071645284419</v>
      </c>
      <c r="F3" s="20">
        <f t="shared" si="1"/>
        <v>7.2157418515871399</v>
      </c>
      <c r="G3" s="20">
        <f t="shared" si="1"/>
        <v>7.5971683696952965</v>
      </c>
      <c r="H3" s="20">
        <f t="shared" si="1"/>
        <v>6.1912093578214282</v>
      </c>
      <c r="I3" s="20">
        <f t="shared" si="1"/>
        <v>9.0627067255294644</v>
      </c>
      <c r="J3" s="20">
        <f t="shared" si="1"/>
        <v>9.7407380956225413</v>
      </c>
      <c r="K3" s="20">
        <f t="shared" si="1"/>
        <v>6.6919182162846873</v>
      </c>
      <c r="L3" s="20">
        <f t="shared" si="1"/>
        <v>10.270358717764047</v>
      </c>
      <c r="M3" s="20">
        <f t="shared" si="1"/>
        <v>9.9515063259497065</v>
      </c>
      <c r="N3" s="20">
        <f t="shared" si="1"/>
        <v>6.6620869630445556</v>
      </c>
      <c r="O3" s="20">
        <f t="shared" si="1"/>
        <v>5.2706730807252855</v>
      </c>
      <c r="P3" s="20">
        <f>AVERAGE(P17,P24)</f>
        <v>8.2288515765188404</v>
      </c>
      <c r="Q3" s="20">
        <f t="shared" si="1"/>
        <v>8.7105384187772703</v>
      </c>
      <c r="R3" s="20">
        <f t="shared" si="1"/>
        <v>7.766271125494427</v>
      </c>
      <c r="S3" s="20">
        <f t="shared" si="1"/>
        <v>10.207340717310663</v>
      </c>
    </row>
    <row r="4" spans="1:19" x14ac:dyDescent="0.3">
      <c r="A4" s="19" t="s">
        <v>56</v>
      </c>
      <c r="B4" s="20">
        <f t="shared" ref="B4:S4" si="2">AVERAGE(B11,B18,B25)</f>
        <v>6.8359624846876974</v>
      </c>
      <c r="C4" s="20">
        <f t="shared" si="2"/>
        <v>11.486942888371269</v>
      </c>
      <c r="D4" s="20">
        <f t="shared" si="2"/>
        <v>11.345706638585407</v>
      </c>
      <c r="E4" s="20">
        <f t="shared" si="2"/>
        <v>15.244762830536891</v>
      </c>
      <c r="F4" s="20">
        <f t="shared" si="2"/>
        <v>15.506079332006271</v>
      </c>
      <c r="G4" s="20">
        <f t="shared" si="2"/>
        <v>12.421063573390962</v>
      </c>
      <c r="H4" s="20">
        <f t="shared" si="2"/>
        <v>9.8178939220038473</v>
      </c>
      <c r="I4" s="20">
        <f t="shared" si="2"/>
        <v>12.303906172828556</v>
      </c>
      <c r="J4" s="20">
        <f t="shared" si="2"/>
        <v>12.31899560341065</v>
      </c>
      <c r="K4" s="20">
        <f t="shared" si="2"/>
        <v>9.9466780521564164</v>
      </c>
      <c r="L4" s="20">
        <f t="shared" si="2"/>
        <v>11.929436304436303</v>
      </c>
      <c r="M4" s="20">
        <f t="shared" si="2"/>
        <v>12.342535414246916</v>
      </c>
      <c r="N4" s="20">
        <f>AVERAGE(N18,N25)</f>
        <v>17.621686816184706</v>
      </c>
      <c r="O4" s="20">
        <f t="shared" si="2"/>
        <v>8.4606063656413202</v>
      </c>
      <c r="P4" s="20">
        <f t="shared" si="2"/>
        <v>10.50527128259335</v>
      </c>
      <c r="Q4" s="20">
        <f t="shared" si="2"/>
        <v>10.423629009501752</v>
      </c>
      <c r="R4" s="20">
        <f t="shared" si="2"/>
        <v>9.4274977996262788</v>
      </c>
      <c r="S4" s="20">
        <f t="shared" si="2"/>
        <v>5.9923850205073554</v>
      </c>
    </row>
    <row r="5" spans="1:19" x14ac:dyDescent="0.3">
      <c r="A5" s="19" t="s">
        <v>72</v>
      </c>
      <c r="B5" s="20">
        <f t="shared" ref="B5:S5" si="3">AVERAGE(B12,B19,B26)</f>
        <v>6.0296369073391718</v>
      </c>
      <c r="C5" s="20">
        <f>AVERAGE(C12,C19,C26)</f>
        <v>10.519353959970179</v>
      </c>
      <c r="D5" s="20">
        <f t="shared" si="3"/>
        <v>10.869651240616969</v>
      </c>
      <c r="E5" s="20">
        <f t="shared" si="3"/>
        <v>14.539739127974423</v>
      </c>
      <c r="F5" s="20">
        <f t="shared" si="3"/>
        <v>13.434269434269433</v>
      </c>
      <c r="G5" s="20">
        <f t="shared" si="3"/>
        <v>13.119550929035725</v>
      </c>
      <c r="H5" s="20">
        <f t="shared" si="3"/>
        <v>10.65683059515924</v>
      </c>
      <c r="I5" s="20">
        <f t="shared" si="3"/>
        <v>14.727723321050826</v>
      </c>
      <c r="J5" s="20">
        <f t="shared" si="3"/>
        <v>10.298928669896412</v>
      </c>
      <c r="K5" s="20">
        <f t="shared" si="3"/>
        <v>5.9473793813416451</v>
      </c>
      <c r="L5" s="20">
        <f t="shared" si="3"/>
        <v>11.395753350291328</v>
      </c>
      <c r="M5" s="20">
        <f t="shared" si="3"/>
        <v>12.959654671885289</v>
      </c>
      <c r="N5" s="20">
        <f t="shared" si="3"/>
        <v>9.9028820227880878</v>
      </c>
      <c r="O5" s="20">
        <f t="shared" si="3"/>
        <v>6.1899493771387455</v>
      </c>
      <c r="P5" s="20">
        <f t="shared" si="3"/>
        <v>11.850935409452639</v>
      </c>
      <c r="Q5" s="20">
        <f t="shared" si="3"/>
        <v>11.035473160852021</v>
      </c>
      <c r="R5" s="20">
        <f t="shared" si="3"/>
        <v>8.7051465463482618</v>
      </c>
      <c r="S5" s="20">
        <f t="shared" si="3"/>
        <v>8.5095607166225822</v>
      </c>
    </row>
    <row r="6" spans="1:19" x14ac:dyDescent="0.3">
      <c r="A6" s="19" t="s">
        <v>87</v>
      </c>
      <c r="B6" s="20">
        <f t="shared" ref="B6:S6" si="4">AVERAGE(B13,B20,B27)</f>
        <v>8.6686928492053106</v>
      </c>
      <c r="C6" s="20">
        <f t="shared" si="4"/>
        <v>12.94907080249439</v>
      </c>
      <c r="D6" s="20">
        <f t="shared" si="4"/>
        <v>10.043077271164249</v>
      </c>
      <c r="E6" s="20">
        <f t="shared" si="4"/>
        <v>8.0515707775816434</v>
      </c>
      <c r="F6" s="20">
        <f>AVERAGE(F20,F27)</f>
        <v>11.508758359117676</v>
      </c>
      <c r="G6" s="20">
        <f t="shared" si="4"/>
        <v>10.293287484776847</v>
      </c>
      <c r="H6" s="20">
        <f t="shared" si="4"/>
        <v>9.4200600138218462</v>
      </c>
      <c r="I6" s="20">
        <f t="shared" si="4"/>
        <v>9.5948745429748641</v>
      </c>
      <c r="J6" s="20">
        <f t="shared" si="4"/>
        <v>7.3476845444761736</v>
      </c>
      <c r="K6" s="20">
        <f t="shared" si="4"/>
        <v>3.9679408235442715</v>
      </c>
      <c r="L6" s="20">
        <f t="shared" si="4"/>
        <v>5.7624427017216391</v>
      </c>
      <c r="M6" s="20">
        <f t="shared" si="4"/>
        <v>11.607788185152145</v>
      </c>
      <c r="N6" s="20">
        <f t="shared" si="4"/>
        <v>9.3722938280766019</v>
      </c>
      <c r="O6" s="20">
        <f t="shared" si="4"/>
        <v>6.9887212704656916</v>
      </c>
      <c r="P6" s="20">
        <f t="shared" si="4"/>
        <v>8.9616883881553093</v>
      </c>
      <c r="Q6" s="20">
        <f t="shared" si="4"/>
        <v>9.31041962238357</v>
      </c>
      <c r="R6" s="20">
        <f t="shared" si="4"/>
        <v>7.0284896683462259</v>
      </c>
      <c r="S6" s="20">
        <f t="shared" si="4"/>
        <v>10.788880465934975</v>
      </c>
    </row>
    <row r="8" spans="1:19" x14ac:dyDescent="0.3">
      <c r="A8" t="s">
        <v>132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</row>
    <row r="9" spans="1:19" x14ac:dyDescent="0.3">
      <c r="A9" t="s">
        <v>19</v>
      </c>
      <c r="B9">
        <v>4.4626865671641784</v>
      </c>
      <c r="C9">
        <v>6.5116279069767442</v>
      </c>
      <c r="D9">
        <v>4.8113207547169807</v>
      </c>
      <c r="E9">
        <v>4.7906976744186052</v>
      </c>
      <c r="F9">
        <v>7.329192546583851</v>
      </c>
      <c r="G9">
        <v>6.0545454545454547</v>
      </c>
      <c r="H9">
        <v>4.1114982578397212</v>
      </c>
      <c r="I9">
        <v>3.4396551724137931</v>
      </c>
      <c r="J9">
        <v>6.9426751592356695</v>
      </c>
      <c r="K9">
        <v>3.7846153846153845</v>
      </c>
      <c r="L9">
        <v>6.8666666666666663</v>
      </c>
      <c r="M9">
        <v>5.0746268656716422</v>
      </c>
      <c r="N9">
        <v>1.5076923076923077</v>
      </c>
      <c r="O9">
        <v>4.2555555555555555</v>
      </c>
      <c r="P9">
        <v>3.697872340425532</v>
      </c>
      <c r="Q9">
        <v>2.7647058823529411</v>
      </c>
      <c r="R9">
        <v>3.0219780219780219</v>
      </c>
      <c r="S9">
        <v>18.571428571428573</v>
      </c>
    </row>
    <row r="10" spans="1:19" x14ac:dyDescent="0.3">
      <c r="A10" t="s">
        <v>38</v>
      </c>
      <c r="B10">
        <v>5.6050955414012744</v>
      </c>
      <c r="C10">
        <v>5.6756756756756754</v>
      </c>
      <c r="D10">
        <v>5.4311377245508989</v>
      </c>
      <c r="E10">
        <v>3.038610038610039</v>
      </c>
      <c r="F10">
        <v>4.2968750000000009</v>
      </c>
      <c r="G10">
        <v>2.7066666666666666</v>
      </c>
      <c r="H10">
        <v>4.9769585253456219</v>
      </c>
      <c r="I10">
        <v>5.5194805194805197</v>
      </c>
      <c r="J10">
        <v>6.3835616438356171</v>
      </c>
      <c r="K10">
        <v>2.0982800982800982</v>
      </c>
      <c r="L10">
        <v>4.5652173913043477</v>
      </c>
      <c r="M10">
        <v>4.4620253164556951</v>
      </c>
      <c r="N10">
        <v>2.5490196078431375</v>
      </c>
      <c r="O10">
        <v>0.43195266272189353</v>
      </c>
      <c r="P10" s="23" t="e">
        <v>#DIV/0!</v>
      </c>
      <c r="Q10">
        <v>4.1481481481481479</v>
      </c>
      <c r="R10">
        <v>5.5111111111111111</v>
      </c>
      <c r="S10">
        <v>2.4407582938388623</v>
      </c>
    </row>
    <row r="11" spans="1:19" x14ac:dyDescent="0.3">
      <c r="A11" t="s">
        <v>56</v>
      </c>
      <c r="B11">
        <v>3.5410764872521248</v>
      </c>
      <c r="C11">
        <v>3.6187845303867401</v>
      </c>
      <c r="D11">
        <v>5.0934579439252339</v>
      </c>
      <c r="E11">
        <v>3.4444444444444442</v>
      </c>
      <c r="F11">
        <v>2.8361858190709048</v>
      </c>
      <c r="G11">
        <v>2.7272727272727275</v>
      </c>
      <c r="H11">
        <v>3.096330275229358</v>
      </c>
      <c r="I11">
        <v>2.7416173570019726</v>
      </c>
      <c r="J11">
        <v>3.7570621468926553</v>
      </c>
      <c r="K11">
        <v>1.8600368324125232</v>
      </c>
      <c r="L11">
        <v>2.5641025641025639</v>
      </c>
      <c r="M11">
        <v>6.2091503267973858</v>
      </c>
      <c r="N11" s="23" t="e">
        <v>#DIV/0!</v>
      </c>
      <c r="O11">
        <v>2.3311546840958606</v>
      </c>
      <c r="P11">
        <v>1.8858131487889274</v>
      </c>
      <c r="Q11">
        <v>1.8641390205371249</v>
      </c>
      <c r="R11">
        <v>5.1184834123222744</v>
      </c>
      <c r="S11">
        <v>2.3126338329764455</v>
      </c>
    </row>
    <row r="12" spans="1:19" x14ac:dyDescent="0.3">
      <c r="A12" t="s">
        <v>72</v>
      </c>
      <c r="B12">
        <v>2.9375</v>
      </c>
      <c r="C12">
        <v>3.1678571428571427</v>
      </c>
      <c r="D12">
        <v>5.2710843373493974</v>
      </c>
      <c r="E12">
        <v>12.470588235294118</v>
      </c>
      <c r="F12">
        <v>4.7472527472527473</v>
      </c>
      <c r="G12">
        <v>2.4454828660436139</v>
      </c>
      <c r="H12">
        <v>3.236842105263158</v>
      </c>
      <c r="I12">
        <v>2.6059782608695654</v>
      </c>
      <c r="J12">
        <v>3.8076923076923084</v>
      </c>
      <c r="K12">
        <v>1.6756756756756754</v>
      </c>
      <c r="L12">
        <v>3.7345971563981037</v>
      </c>
      <c r="M12">
        <v>5.775193798449612</v>
      </c>
      <c r="N12">
        <v>5.9629629629629628</v>
      </c>
      <c r="O12">
        <v>0.79652605459057058</v>
      </c>
      <c r="P12">
        <v>5.9357142857142851</v>
      </c>
      <c r="Q12">
        <v>2.3049853372434019</v>
      </c>
      <c r="R12">
        <v>1.5128755364806865</v>
      </c>
      <c r="S12">
        <v>4.5549738219895284</v>
      </c>
    </row>
    <row r="13" spans="1:19" x14ac:dyDescent="0.3">
      <c r="A13" t="s">
        <v>87</v>
      </c>
      <c r="B13">
        <v>6.5979381443298966</v>
      </c>
      <c r="C13">
        <v>5.1785714285714288</v>
      </c>
      <c r="D13">
        <v>5.638766519823788</v>
      </c>
      <c r="E13">
        <v>3.9066666666666672</v>
      </c>
      <c r="F13" s="23">
        <v>0.99019607843137269</v>
      </c>
      <c r="G13">
        <v>3.1063829787234041</v>
      </c>
      <c r="H13">
        <v>4.9760765550239237</v>
      </c>
      <c r="I13">
        <v>3.4553191489361699</v>
      </c>
      <c r="J13">
        <v>4.1004366812227069</v>
      </c>
      <c r="K13">
        <v>3.1339285714285712</v>
      </c>
      <c r="L13">
        <v>2.2688172043010755</v>
      </c>
      <c r="M13">
        <v>5.796610169491526</v>
      </c>
      <c r="N13">
        <v>5.8711656441717794</v>
      </c>
      <c r="O13">
        <v>3.7190476190476192</v>
      </c>
      <c r="P13">
        <v>3.5870445344129553</v>
      </c>
      <c r="Q13">
        <v>2.8198433420365534</v>
      </c>
      <c r="R13">
        <v>2.3039772727272729</v>
      </c>
      <c r="S13">
        <v>9.2772277227722775</v>
      </c>
    </row>
    <row r="15" spans="1:19" x14ac:dyDescent="0.3">
      <c r="A15" t="s">
        <v>131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</row>
    <row r="16" spans="1:19" x14ac:dyDescent="0.3">
      <c r="A16" t="s">
        <v>19</v>
      </c>
      <c r="B16">
        <v>11.29032258064516</v>
      </c>
      <c r="C16">
        <v>14.022346368715084</v>
      </c>
      <c r="D16">
        <v>8.860294117647058</v>
      </c>
      <c r="E16">
        <v>12.13523131672598</v>
      </c>
      <c r="F16">
        <v>8.930817610062892</v>
      </c>
      <c r="G16">
        <v>11.008064516129032</v>
      </c>
      <c r="H16">
        <v>13.333333333333334</v>
      </c>
      <c r="I16">
        <v>12.981366459627328</v>
      </c>
      <c r="J16">
        <v>7.8612716763005777</v>
      </c>
      <c r="K16">
        <v>8.9647058823529413</v>
      </c>
      <c r="L16">
        <v>6.4102564102564106</v>
      </c>
      <c r="M16">
        <v>11.627906976744185</v>
      </c>
      <c r="N16">
        <v>6.8313953488372094</v>
      </c>
      <c r="O16">
        <v>10.981308411214952</v>
      </c>
      <c r="P16">
        <v>14.999999999999998</v>
      </c>
      <c r="Q16">
        <v>14.292929292929294</v>
      </c>
      <c r="R16">
        <v>11.173913043478262</v>
      </c>
      <c r="S16">
        <v>11.198347107438018</v>
      </c>
    </row>
    <row r="17" spans="1:19" x14ac:dyDescent="0.3">
      <c r="A17" t="s">
        <v>38</v>
      </c>
      <c r="B17">
        <v>3.9667896678966792</v>
      </c>
      <c r="C17">
        <v>5.3260869565217392</v>
      </c>
      <c r="D17">
        <v>5.4316546762589928</v>
      </c>
      <c r="E17">
        <v>5.9574468085106389</v>
      </c>
      <c r="F17">
        <v>5.8644067796610164</v>
      </c>
      <c r="G17">
        <v>6.1411764705882357</v>
      </c>
      <c r="H17">
        <v>5.1795841209829865</v>
      </c>
      <c r="I17">
        <v>4.497907949790795</v>
      </c>
      <c r="J17">
        <v>2.8996282527881041</v>
      </c>
      <c r="K17">
        <v>3.3684210526315788</v>
      </c>
      <c r="L17">
        <v>11.729729729729728</v>
      </c>
      <c r="M17">
        <v>4.6120058565153732</v>
      </c>
      <c r="N17">
        <v>7.0053475935828873</v>
      </c>
      <c r="O17">
        <v>6.7062314540059349</v>
      </c>
      <c r="P17">
        <v>7.1385542168674698</v>
      </c>
      <c r="Q17">
        <v>7.5801749271137027</v>
      </c>
      <c r="R17">
        <v>8.1877022653721685</v>
      </c>
      <c r="S17">
        <v>8.5227272727272734</v>
      </c>
    </row>
    <row r="18" spans="1:19" x14ac:dyDescent="0.3">
      <c r="A18" t="s">
        <v>56</v>
      </c>
      <c r="B18">
        <v>7.4747474747474749</v>
      </c>
      <c r="C18">
        <v>9.6515679442508713</v>
      </c>
      <c r="D18">
        <v>8.943661971830986</v>
      </c>
      <c r="E18">
        <v>11.380753138075313</v>
      </c>
      <c r="F18">
        <v>11.643835616438356</v>
      </c>
      <c r="G18">
        <v>10.21897810218978</v>
      </c>
      <c r="H18">
        <v>12.862453531598513</v>
      </c>
      <c r="I18">
        <v>11.176470588235295</v>
      </c>
      <c r="J18">
        <v>9.6864111498257834</v>
      </c>
      <c r="K18">
        <v>8.2770270270270263</v>
      </c>
      <c r="L18">
        <v>8.8492063492063497</v>
      </c>
      <c r="M18">
        <v>11.672727272727274</v>
      </c>
      <c r="N18">
        <v>11.532033426183844</v>
      </c>
      <c r="O18">
        <v>11.827956989247312</v>
      </c>
      <c r="P18">
        <v>15.797665369649806</v>
      </c>
      <c r="Q18">
        <v>13.62549800796813</v>
      </c>
      <c r="R18">
        <v>11.456692913385828</v>
      </c>
      <c r="S18">
        <v>8.4490740740740744</v>
      </c>
    </row>
    <row r="19" spans="1:19" x14ac:dyDescent="0.3">
      <c r="A19" t="s">
        <v>72</v>
      </c>
      <c r="B19">
        <v>7.6750700280112047</v>
      </c>
      <c r="C19">
        <v>14.946808510638299</v>
      </c>
      <c r="D19">
        <v>12.2279792746114</v>
      </c>
      <c r="E19">
        <v>16.545454545454547</v>
      </c>
      <c r="F19">
        <v>20</v>
      </c>
      <c r="G19">
        <v>20.361445783132531</v>
      </c>
      <c r="H19">
        <v>21.405405405405403</v>
      </c>
      <c r="I19">
        <v>17.237569060773481</v>
      </c>
      <c r="J19">
        <v>10.368663594470046</v>
      </c>
      <c r="K19">
        <v>9.8268398268398265</v>
      </c>
      <c r="L19">
        <v>13.364055299539171</v>
      </c>
      <c r="M19">
        <v>15.125628140703519</v>
      </c>
      <c r="N19">
        <v>13.307086614173228</v>
      </c>
      <c r="O19">
        <v>8.6956521739130448</v>
      </c>
      <c r="P19">
        <v>15.086705202312139</v>
      </c>
      <c r="Q19">
        <v>11.376146788990825</v>
      </c>
      <c r="R19">
        <v>9.4583333333333339</v>
      </c>
      <c r="S19">
        <v>9.799331103678929</v>
      </c>
    </row>
    <row r="20" spans="1:19" x14ac:dyDescent="0.3">
      <c r="A20" t="s">
        <v>87</v>
      </c>
      <c r="B20">
        <v>11.779935275080906</v>
      </c>
      <c r="C20">
        <v>16.766467065868262</v>
      </c>
      <c r="D20">
        <v>12.753623188405797</v>
      </c>
      <c r="E20">
        <v>9.5850622406639001</v>
      </c>
      <c r="F20">
        <v>14.476744186046512</v>
      </c>
      <c r="G20">
        <v>12.525252525252526</v>
      </c>
      <c r="H20">
        <v>14.471153846153847</v>
      </c>
      <c r="I20">
        <v>9.1097922848664687</v>
      </c>
      <c r="J20">
        <v>5.830815709969789</v>
      </c>
      <c r="K20">
        <v>2.6923076923076921</v>
      </c>
      <c r="L20">
        <v>3.4498834498834499</v>
      </c>
      <c r="M20">
        <v>8.3249999999999993</v>
      </c>
      <c r="N20">
        <v>14.439024390243905</v>
      </c>
      <c r="O20">
        <v>9.1187739463601538</v>
      </c>
      <c r="P20">
        <v>13.886255924170618</v>
      </c>
      <c r="Q20">
        <v>12.511415525114154</v>
      </c>
      <c r="R20">
        <v>9.437229437229437</v>
      </c>
      <c r="S20">
        <v>10.225563909774435</v>
      </c>
    </row>
    <row r="22" spans="1:19" x14ac:dyDescent="0.3">
      <c r="A22" t="s">
        <v>133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</row>
    <row r="23" spans="1:19" x14ac:dyDescent="0.3">
      <c r="A23" t="s">
        <v>19</v>
      </c>
      <c r="B23">
        <v>8.059299191374663</v>
      </c>
      <c r="C23">
        <v>17.513227513227516</v>
      </c>
      <c r="D23">
        <v>18.956043956043956</v>
      </c>
      <c r="E23">
        <v>19.554455445544555</v>
      </c>
      <c r="F23">
        <v>28.125</v>
      </c>
      <c r="G23">
        <v>19.005847953216374</v>
      </c>
      <c r="H23">
        <v>9.8425196850393704</v>
      </c>
      <c r="I23">
        <v>22.606382978723406</v>
      </c>
      <c r="J23">
        <v>17</v>
      </c>
      <c r="K23">
        <v>12.097378277153558</v>
      </c>
      <c r="L23">
        <v>16.190476190476193</v>
      </c>
      <c r="M23">
        <v>29.999999999999996</v>
      </c>
      <c r="N23">
        <v>14.508474576271185</v>
      </c>
      <c r="O23">
        <v>9.5283018867924518</v>
      </c>
      <c r="P23">
        <v>23.829787234042552</v>
      </c>
      <c r="Q23">
        <v>21.287128712871286</v>
      </c>
      <c r="R23">
        <v>13.076923076923077</v>
      </c>
      <c r="S23">
        <v>14.130434782608697</v>
      </c>
    </row>
    <row r="24" spans="1:19" x14ac:dyDescent="0.3">
      <c r="A24" t="s">
        <v>38</v>
      </c>
      <c r="B24">
        <v>10.553633217993079</v>
      </c>
      <c r="C24">
        <v>11.13013698630137</v>
      </c>
      <c r="D24">
        <v>14.952830188679243</v>
      </c>
      <c r="E24">
        <v>19.646464646464647</v>
      </c>
      <c r="F24">
        <v>11.485943775100401</v>
      </c>
      <c r="G24">
        <v>13.943661971830986</v>
      </c>
      <c r="H24">
        <v>8.4170854271356781</v>
      </c>
      <c r="I24">
        <v>17.170731707317078</v>
      </c>
      <c r="J24">
        <v>19.939024390243905</v>
      </c>
      <c r="K24">
        <v>14.609053497942385</v>
      </c>
      <c r="L24">
        <v>14.516129032258064</v>
      </c>
      <c r="M24">
        <v>20.780487804878053</v>
      </c>
      <c r="N24">
        <v>10.431893687707641</v>
      </c>
      <c r="O24">
        <v>8.6738351254480275</v>
      </c>
      <c r="P24">
        <v>9.3191489361702118</v>
      </c>
      <c r="Q24">
        <v>14.403292181069958</v>
      </c>
      <c r="R24">
        <v>9.6</v>
      </c>
      <c r="S24">
        <v>19.658536585365855</v>
      </c>
    </row>
    <row r="25" spans="1:19" x14ac:dyDescent="0.3">
      <c r="A25" t="s">
        <v>56</v>
      </c>
      <c r="B25">
        <v>9.4920634920634921</v>
      </c>
      <c r="C25">
        <v>21.190476190476193</v>
      </c>
      <c r="D25">
        <v>20</v>
      </c>
      <c r="E25">
        <v>30.90909090909091</v>
      </c>
      <c r="F25">
        <v>32.038216560509554</v>
      </c>
      <c r="G25">
        <v>24.316939890710383</v>
      </c>
      <c r="H25">
        <v>13.494897959183673</v>
      </c>
      <c r="I25">
        <v>22.993630573248407</v>
      </c>
      <c r="J25">
        <v>23.513513513513512</v>
      </c>
      <c r="K25">
        <v>19.702970297029701</v>
      </c>
      <c r="L25">
        <v>24.375</v>
      </c>
      <c r="M25">
        <v>19.145728643216081</v>
      </c>
      <c r="N25">
        <v>23.711340206185568</v>
      </c>
      <c r="O25">
        <v>11.222707423580786</v>
      </c>
      <c r="P25">
        <v>13.832335329341319</v>
      </c>
      <c r="Q25">
        <v>15.781250000000002</v>
      </c>
      <c r="R25">
        <v>11.707317073170733</v>
      </c>
      <c r="S25">
        <v>7.2154471544715451</v>
      </c>
    </row>
    <row r="26" spans="1:19" x14ac:dyDescent="0.3">
      <c r="A26" t="s">
        <v>72</v>
      </c>
      <c r="B26">
        <v>7.4763406940063089</v>
      </c>
      <c r="C26">
        <v>13.443396226415093</v>
      </c>
      <c r="D26">
        <v>15.109890109890109</v>
      </c>
      <c r="E26">
        <v>14.603174603174605</v>
      </c>
      <c r="F26">
        <v>15.555555555555554</v>
      </c>
      <c r="G26">
        <v>16.551724137931036</v>
      </c>
      <c r="H26">
        <v>7.3282442748091601</v>
      </c>
      <c r="I26">
        <v>24.339622641509436</v>
      </c>
      <c r="J26">
        <v>16.72043010752688</v>
      </c>
      <c r="K26">
        <v>6.3396226415094343</v>
      </c>
      <c r="L26">
        <v>17.088607594936708</v>
      </c>
      <c r="M26">
        <v>17.978142076502731</v>
      </c>
      <c r="N26">
        <v>10.438596491228072</v>
      </c>
      <c r="O26">
        <v>9.0776699029126213</v>
      </c>
      <c r="P26">
        <v>14.530386740331492</v>
      </c>
      <c r="Q26">
        <v>19.425287356321839</v>
      </c>
      <c r="R26">
        <v>15.144230769230768</v>
      </c>
      <c r="S26">
        <v>11.174377224199288</v>
      </c>
    </row>
    <row r="27" spans="1:19" x14ac:dyDescent="0.3">
      <c r="A27" t="s">
        <v>87</v>
      </c>
      <c r="B27">
        <v>7.6282051282051277</v>
      </c>
      <c r="C27">
        <v>16.902173913043477</v>
      </c>
      <c r="D27">
        <v>11.736842105263159</v>
      </c>
      <c r="E27">
        <v>10.662983425414364</v>
      </c>
      <c r="F27">
        <v>8.540772532188841</v>
      </c>
      <c r="G27">
        <v>15.24822695035461</v>
      </c>
      <c r="H27">
        <v>8.8129496402877709</v>
      </c>
      <c r="I27">
        <v>16.219512195121954</v>
      </c>
      <c r="J27">
        <v>12.111801242236025</v>
      </c>
      <c r="K27">
        <v>6.0775862068965516</v>
      </c>
      <c r="L27">
        <v>11.568627450980392</v>
      </c>
      <c r="M27">
        <v>20.701754385964911</v>
      </c>
      <c r="N27">
        <v>7.8066914498141262</v>
      </c>
      <c r="O27">
        <v>8.1283422459893035</v>
      </c>
      <c r="P27">
        <v>9.4117647058823533</v>
      </c>
      <c r="Q27">
        <v>12.6</v>
      </c>
      <c r="R27">
        <v>9.3442622950819683</v>
      </c>
      <c r="S27">
        <v>12.863849765258216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8126-31B7-4143-B008-9D06EEB11538}">
  <dimension ref="A1:S27"/>
  <sheetViews>
    <sheetView zoomScale="80" zoomScaleNormal="80" workbookViewId="0">
      <selection activeCell="B2" sqref="B2:S6"/>
    </sheetView>
  </sheetViews>
  <sheetFormatPr defaultRowHeight="14" x14ac:dyDescent="0.3"/>
  <cols>
    <col min="1" max="1" width="18.796875" style="1" bestFit="1" customWidth="1"/>
    <col min="2" max="16384" width="8.796875" style="1"/>
  </cols>
  <sheetData>
    <row r="1" spans="1:19" x14ac:dyDescent="0.3">
      <c r="A1" s="19" t="s">
        <v>138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</row>
    <row r="2" spans="1:19" x14ac:dyDescent="0.3">
      <c r="A2" s="19" t="s">
        <v>19</v>
      </c>
      <c r="B2" s="20">
        <f>AVERAGE(B9,B16,B23)</f>
        <v>5.2731668152585476</v>
      </c>
      <c r="C2" s="20">
        <f t="shared" ref="C2:S2" si="0">AVERAGE(C9,C16,C23)</f>
        <v>10.196684030677796</v>
      </c>
      <c r="D2" s="20">
        <f t="shared" si="0"/>
        <v>5.7305812020018463</v>
      </c>
      <c r="E2" s="20">
        <f t="shared" si="0"/>
        <v>7.6341959860142268</v>
      </c>
      <c r="F2" s="20">
        <f t="shared" si="0"/>
        <v>7.8351074911780403</v>
      </c>
      <c r="G2" s="20">
        <f t="shared" si="0"/>
        <v>5.4611294038288944</v>
      </c>
      <c r="H2" s="20">
        <f t="shared" si="0"/>
        <v>6.0938843855214531</v>
      </c>
      <c r="I2" s="20">
        <f t="shared" si="0"/>
        <v>5.524759466771175</v>
      </c>
      <c r="J2" s="20">
        <f t="shared" si="0"/>
        <v>4.326256433135458</v>
      </c>
      <c r="K2" s="20">
        <f t="shared" si="0"/>
        <v>3.0230576033351979</v>
      </c>
      <c r="L2" s="20">
        <f t="shared" si="0"/>
        <v>5.0196472663139335</v>
      </c>
      <c r="M2" s="20">
        <f t="shared" si="0"/>
        <v>12.945430706344638</v>
      </c>
      <c r="N2" s="20">
        <f t="shared" si="0"/>
        <v>6.7340438434250016</v>
      </c>
      <c r="O2" s="20">
        <f t="shared" si="0"/>
        <v>5.2499314249887341</v>
      </c>
      <c r="P2" s="20">
        <f t="shared" si="0"/>
        <v>8.171079590228528</v>
      </c>
      <c r="Q2" s="20">
        <f t="shared" si="0"/>
        <v>6.8504615167399097</v>
      </c>
      <c r="R2" s="20">
        <f t="shared" si="0"/>
        <v>7.0430847924454056</v>
      </c>
      <c r="S2" s="20">
        <f t="shared" si="0"/>
        <v>12.767788394552936</v>
      </c>
    </row>
    <row r="3" spans="1:19" x14ac:dyDescent="0.3">
      <c r="A3" s="19" t="s">
        <v>38</v>
      </c>
      <c r="B3" s="20">
        <f t="shared" ref="B3:S3" si="1">AVERAGE(B10,B17,B24)</f>
        <v>4.8902797473526052</v>
      </c>
      <c r="C3" s="20">
        <f t="shared" si="1"/>
        <v>5.5978287698061377</v>
      </c>
      <c r="D3" s="20">
        <f t="shared" si="1"/>
        <v>7.2604205190812889</v>
      </c>
      <c r="E3" s="20">
        <f t="shared" si="1"/>
        <v>6.5583165370399401</v>
      </c>
      <c r="F3" s="20">
        <f t="shared" si="1"/>
        <v>5.5962664216186786</v>
      </c>
      <c r="G3" s="20">
        <f t="shared" si="1"/>
        <v>4.9980208045659582</v>
      </c>
      <c r="H3" s="20">
        <f t="shared" si="1"/>
        <v>4.0133930244931006</v>
      </c>
      <c r="I3" s="20">
        <f t="shared" si="1"/>
        <v>5.3740276969688132</v>
      </c>
      <c r="J3" s="20">
        <f t="shared" si="1"/>
        <v>5.3022937452983028</v>
      </c>
      <c r="K3" s="20">
        <f t="shared" si="1"/>
        <v>3.6186860260934335</v>
      </c>
      <c r="L3" s="20">
        <f t="shared" si="1"/>
        <v>6.2483677225612722</v>
      </c>
      <c r="M3" s="20">
        <f t="shared" si="1"/>
        <v>10.841045963881809</v>
      </c>
      <c r="N3" s="20">
        <f t="shared" si="1"/>
        <v>4.571409620930825</v>
      </c>
      <c r="O3" s="20">
        <f t="shared" si="1"/>
        <v>3.9103090328248817</v>
      </c>
      <c r="P3" s="20">
        <f>AVERAGE(P17,P24)</f>
        <v>6.6957831325301207</v>
      </c>
      <c r="Q3" s="20">
        <f t="shared" si="1"/>
        <v>5.6288321795502441</v>
      </c>
      <c r="R3" s="20">
        <f t="shared" si="1"/>
        <v>5.5502145511207006</v>
      </c>
      <c r="S3" s="20">
        <f t="shared" si="1"/>
        <v>5.9905942297790062</v>
      </c>
    </row>
    <row r="4" spans="1:19" x14ac:dyDescent="0.3">
      <c r="A4" s="19" t="s">
        <v>56</v>
      </c>
      <c r="B4" s="20">
        <f t="shared" ref="B4:S4" si="2">AVERAGE(B11,B18,B25)</f>
        <v>5.2023301952480416</v>
      </c>
      <c r="C4" s="20">
        <f t="shared" si="2"/>
        <v>7.8607988270095817</v>
      </c>
      <c r="D4" s="20">
        <f t="shared" si="2"/>
        <v>7.7648208089114386</v>
      </c>
      <c r="E4" s="20">
        <f t="shared" si="2"/>
        <v>9.346203303708533</v>
      </c>
      <c r="F4" s="20">
        <f t="shared" si="2"/>
        <v>9.0194050949298514</v>
      </c>
      <c r="G4" s="20">
        <f t="shared" si="2"/>
        <v>5.7448660257084327</v>
      </c>
      <c r="H4" s="20">
        <f t="shared" si="2"/>
        <v>7.7407198341974492</v>
      </c>
      <c r="I4" s="20">
        <f t="shared" si="2"/>
        <v>7.4602016956399169</v>
      </c>
      <c r="J4" s="20">
        <f t="shared" si="2"/>
        <v>6.2922190778743072</v>
      </c>
      <c r="K4" s="20">
        <f t="shared" si="2"/>
        <v>6.7627781219214951</v>
      </c>
      <c r="L4" s="20">
        <f t="shared" si="2"/>
        <v>12.099668271543271</v>
      </c>
      <c r="M4" s="20">
        <f t="shared" si="2"/>
        <v>15.740843850864545</v>
      </c>
      <c r="N4" s="20">
        <f>AVERAGE(N18,N25)</f>
        <v>10.176033081584011</v>
      </c>
      <c r="O4" s="20">
        <f t="shared" si="2"/>
        <v>7.2547603797848934</v>
      </c>
      <c r="P4" s="20">
        <f t="shared" si="2"/>
        <v>8.568520868942981</v>
      </c>
      <c r="Q4" s="20">
        <f t="shared" si="2"/>
        <v>8.3974024911412801</v>
      </c>
      <c r="R4" s="20">
        <f t="shared" si="2"/>
        <v>9.0485259392281208</v>
      </c>
      <c r="S4" s="20">
        <f t="shared" si="2"/>
        <v>4.8703750450542813</v>
      </c>
    </row>
    <row r="5" spans="1:19" x14ac:dyDescent="0.3">
      <c r="A5" s="19" t="s">
        <v>72</v>
      </c>
      <c r="B5" s="20">
        <f t="shared" ref="B5:S5" si="3">AVERAGE(B12,B19,B26)</f>
        <v>4.1039232312549787</v>
      </c>
      <c r="C5" s="20">
        <f t="shared" si="3"/>
        <v>6.3005252241402374</v>
      </c>
      <c r="D5" s="20">
        <f t="shared" si="3"/>
        <v>6.4344939971695707</v>
      </c>
      <c r="E5" s="20">
        <f t="shared" si="3"/>
        <v>9.1887125220458561</v>
      </c>
      <c r="F5" s="20">
        <f t="shared" si="3"/>
        <v>6.7468992694027854</v>
      </c>
      <c r="G5" s="20">
        <f t="shared" si="3"/>
        <v>6.6080236727336894</v>
      </c>
      <c r="H5" s="20">
        <f t="shared" si="3"/>
        <v>5.2227619845639124</v>
      </c>
      <c r="I5" s="20">
        <f t="shared" si="3"/>
        <v>8.3755934467614512</v>
      </c>
      <c r="J5" s="20">
        <f t="shared" si="3"/>
        <v>3.8592106817913265</v>
      </c>
      <c r="K5" s="20">
        <f t="shared" si="3"/>
        <v>3.2968348157027401</v>
      </c>
      <c r="L5" s="20">
        <f t="shared" si="3"/>
        <v>5.0135404084902762</v>
      </c>
      <c r="M5" s="20">
        <f t="shared" si="3"/>
        <v>14.397491439065112</v>
      </c>
      <c r="N5" s="20">
        <f t="shared" si="3"/>
        <v>6.2365694054325074</v>
      </c>
      <c r="O5" s="20">
        <f t="shared" si="3"/>
        <v>3.5175588696401885</v>
      </c>
      <c r="P5" s="20">
        <f t="shared" si="3"/>
        <v>6.6980397613648988</v>
      </c>
      <c r="Q5" s="20">
        <f t="shared" si="3"/>
        <v>5.5117487083177812</v>
      </c>
      <c r="R5" s="20">
        <f>AVERAGE(R19,R26)</f>
        <v>6.2820512820512828</v>
      </c>
      <c r="S5" s="20">
        <f t="shared" si="3"/>
        <v>5.4012942555771533</v>
      </c>
    </row>
    <row r="6" spans="1:19" x14ac:dyDescent="0.3">
      <c r="A6" s="19" t="s">
        <v>87</v>
      </c>
      <c r="B6" s="20">
        <f t="shared" ref="B6:S6" si="4">AVERAGE(B13,B20,B27)</f>
        <v>4.6136788066524828</v>
      </c>
      <c r="C6" s="20">
        <f t="shared" si="4"/>
        <v>4.696140328039573</v>
      </c>
      <c r="D6" s="20">
        <f t="shared" si="4"/>
        <v>3.7875027115342039</v>
      </c>
      <c r="E6" s="20">
        <f t="shared" si="4"/>
        <v>5.4670330209625506</v>
      </c>
      <c r="F6" s="20">
        <f>AVERAGE(F20,F27)</f>
        <v>4.482445852879529</v>
      </c>
      <c r="G6" s="20">
        <f t="shared" si="4"/>
        <v>4.7889891826062039</v>
      </c>
      <c r="H6" s="20">
        <f t="shared" si="4"/>
        <v>7.5658610763211307</v>
      </c>
      <c r="I6" s="20">
        <f t="shared" si="4"/>
        <v>3.776539384877402</v>
      </c>
      <c r="J6" s="20">
        <f t="shared" si="4"/>
        <v>2.5557579450959942</v>
      </c>
      <c r="K6" s="20">
        <f t="shared" si="4"/>
        <v>1.818707370215991</v>
      </c>
      <c r="L6" s="20">
        <f t="shared" si="4"/>
        <v>2.6610794855576638</v>
      </c>
      <c r="M6" s="20">
        <f t="shared" si="4"/>
        <v>11.708282948425678</v>
      </c>
      <c r="N6" s="20">
        <f t="shared" si="4"/>
        <v>3.7905223281028402</v>
      </c>
      <c r="O6" s="20">
        <f t="shared" si="4"/>
        <v>3.7910343656793959</v>
      </c>
      <c r="P6" s="20">
        <f t="shared" si="4"/>
        <v>5.960141341107696</v>
      </c>
      <c r="Q6" s="20">
        <f t="shared" si="4"/>
        <v>4.5242639420421176</v>
      </c>
      <c r="R6" s="20">
        <f>AVERAGE(R20,R27)</f>
        <v>5.162160244127457</v>
      </c>
      <c r="S6" s="20">
        <f t="shared" si="4"/>
        <v>7.3548295738183382</v>
      </c>
    </row>
    <row r="7" spans="1:19" x14ac:dyDescent="0.3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x14ac:dyDescent="0.3">
      <c r="A8" s="1" t="s">
        <v>135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</row>
    <row r="9" spans="1:19" x14ac:dyDescent="0.3">
      <c r="A9" s="1" t="s">
        <v>19</v>
      </c>
      <c r="B9" s="1">
        <v>4.3880597014925371</v>
      </c>
      <c r="C9" s="1">
        <v>4.3197674418604652</v>
      </c>
      <c r="D9" s="1">
        <v>3.0377358490566038</v>
      </c>
      <c r="E9" s="1">
        <v>3.3488372093023258</v>
      </c>
      <c r="F9" s="1">
        <v>4.7018633540372674</v>
      </c>
      <c r="G9" s="1">
        <v>2.2424242424242422</v>
      </c>
      <c r="H9" s="1">
        <v>2.6550522648083623</v>
      </c>
      <c r="I9" s="1">
        <v>2.7801724137931036</v>
      </c>
      <c r="J9" s="1">
        <v>2.7961783439490451</v>
      </c>
      <c r="K9" s="1">
        <v>1.5476923076923075</v>
      </c>
      <c r="L9" s="1">
        <v>3.2600000000000002</v>
      </c>
      <c r="M9" s="1">
        <v>3.8432835820895521</v>
      </c>
      <c r="N9" s="1">
        <v>9.1538461538461533</v>
      </c>
      <c r="O9" s="1">
        <v>2.0833333333333335</v>
      </c>
      <c r="P9" s="1">
        <v>2.6042553191489359</v>
      </c>
      <c r="Q9" s="1">
        <v>1.542483660130719</v>
      </c>
      <c r="R9" s="1">
        <v>4.8461538461538458</v>
      </c>
      <c r="S9" s="1">
        <v>18.673469387755102</v>
      </c>
    </row>
    <row r="10" spans="1:19" x14ac:dyDescent="0.3">
      <c r="A10" s="1" t="s">
        <v>38</v>
      </c>
      <c r="B10" s="1">
        <v>2.9808917197452232</v>
      </c>
      <c r="C10" s="1">
        <v>4.1081081081081079</v>
      </c>
      <c r="D10" s="1">
        <v>5.3712574850299406</v>
      </c>
      <c r="E10" s="1">
        <v>3.3050193050193051</v>
      </c>
      <c r="F10" s="1">
        <v>4.7500000000000009</v>
      </c>
      <c r="G10" s="1">
        <v>3.3666666666666671</v>
      </c>
      <c r="H10" s="1">
        <v>3.7188940092165894</v>
      </c>
      <c r="I10" s="1">
        <v>3.8896103896103895</v>
      </c>
      <c r="J10" s="1">
        <v>4.5821917808219181</v>
      </c>
      <c r="K10" s="1">
        <v>1.4815724815724816</v>
      </c>
      <c r="L10" s="1">
        <v>2.9</v>
      </c>
      <c r="M10" s="1">
        <v>3.2278481012658222</v>
      </c>
      <c r="N10" s="1">
        <v>3.223529411764706</v>
      </c>
      <c r="O10" s="1">
        <v>1.6094674556213018</v>
      </c>
      <c r="P10" s="22" t="e">
        <v>#DIV/0!</v>
      </c>
      <c r="Q10" s="1">
        <v>3.325925925925926</v>
      </c>
      <c r="R10" s="1">
        <v>5.8740740740740742</v>
      </c>
      <c r="S10" s="1">
        <v>3.080568720379147</v>
      </c>
    </row>
    <row r="11" spans="1:19" x14ac:dyDescent="0.3">
      <c r="A11" s="1" t="s">
        <v>56</v>
      </c>
      <c r="B11" s="1">
        <v>1.4504249291784703</v>
      </c>
      <c r="C11" s="1">
        <v>2.6546961325966851</v>
      </c>
      <c r="D11" s="1">
        <v>4</v>
      </c>
      <c r="E11" s="1">
        <v>2.8090277777777777</v>
      </c>
      <c r="F11" s="1">
        <v>2.6894865525672373</v>
      </c>
      <c r="G11" s="1">
        <v>2.034965034965035</v>
      </c>
      <c r="H11" s="1">
        <v>2.3394495412844036</v>
      </c>
      <c r="I11" s="1">
        <v>1.6745562130177514</v>
      </c>
      <c r="J11" s="1">
        <v>2.7768361581920904</v>
      </c>
      <c r="K11" s="1">
        <v>1.4530386740331491</v>
      </c>
      <c r="L11" s="1">
        <v>2.3543123543123543</v>
      </c>
      <c r="M11" s="1">
        <v>4.0196078431372548</v>
      </c>
      <c r="N11" s="22" t="e">
        <v>#DIV/0!</v>
      </c>
      <c r="O11" s="1">
        <v>1.7298474945533768</v>
      </c>
      <c r="P11" s="1">
        <v>1.8166089965397925</v>
      </c>
      <c r="Q11" s="1">
        <v>1.5102685624012639</v>
      </c>
      <c r="R11" s="1">
        <v>7.8672985781990521</v>
      </c>
      <c r="S11" s="1">
        <v>3.1691648822269807</v>
      </c>
    </row>
    <row r="12" spans="1:19" x14ac:dyDescent="0.3">
      <c r="A12" s="1" t="s">
        <v>72</v>
      </c>
      <c r="B12" s="1">
        <v>2.0328947368421053</v>
      </c>
      <c r="C12" s="1">
        <v>2.0749999999999997</v>
      </c>
      <c r="D12" s="1">
        <v>2.2710843373493974</v>
      </c>
      <c r="E12" s="1">
        <v>8</v>
      </c>
      <c r="F12" s="1">
        <v>3.4560439560439558</v>
      </c>
      <c r="G12" s="1">
        <v>1.9221183800623054</v>
      </c>
      <c r="H12" s="1">
        <v>1.361842105263158</v>
      </c>
      <c r="I12" s="1">
        <v>1.0081521739130435</v>
      </c>
      <c r="J12" s="1">
        <v>1.5384615384615385</v>
      </c>
      <c r="K12" s="1">
        <v>0.68018018018018023</v>
      </c>
      <c r="L12" s="1">
        <v>1.5071090047393365</v>
      </c>
      <c r="M12" s="1">
        <v>2.2906976744186047</v>
      </c>
      <c r="N12" s="1">
        <v>3.7925925925925927</v>
      </c>
      <c r="O12" s="1">
        <v>0.48014888337468975</v>
      </c>
      <c r="P12" s="1">
        <v>2.5285714285714285</v>
      </c>
      <c r="Q12" s="1">
        <v>1.4809384164222876</v>
      </c>
      <c r="R12" s="22">
        <v>0</v>
      </c>
      <c r="S12" s="1">
        <v>3.6178010471204187</v>
      </c>
    </row>
    <row r="13" spans="1:19" x14ac:dyDescent="0.3">
      <c r="A13" s="1" t="s">
        <v>87</v>
      </c>
      <c r="B13" s="1">
        <v>3.5360824742268036</v>
      </c>
      <c r="C13" s="1">
        <v>1.125</v>
      </c>
      <c r="D13" s="1">
        <v>1.7533039647577093</v>
      </c>
      <c r="E13" s="1">
        <v>2.608888888888889</v>
      </c>
      <c r="F13" s="22">
        <v>0.70490196078431377</v>
      </c>
      <c r="G13" s="1">
        <v>2.5106382978723407</v>
      </c>
      <c r="H13" s="1">
        <v>2.5789473684210531</v>
      </c>
      <c r="I13" s="1">
        <v>1.5659574468085107</v>
      </c>
      <c r="J13" s="1">
        <v>1.2925764192139739</v>
      </c>
      <c r="K13" s="1">
        <v>1.0044642857142856</v>
      </c>
      <c r="L13" s="1">
        <v>1.1989247311827957</v>
      </c>
      <c r="M13" s="1">
        <v>2.9084745762711868</v>
      </c>
      <c r="N13" s="1">
        <v>1.9815950920245402</v>
      </c>
      <c r="O13" s="1">
        <v>1.4142857142857141</v>
      </c>
      <c r="P13" s="1">
        <v>2.2874493927125505</v>
      </c>
      <c r="Q13" s="1">
        <v>1.3498694516971279</v>
      </c>
      <c r="R13" s="22">
        <v>0</v>
      </c>
      <c r="S13" s="1">
        <v>6.7326732673267333</v>
      </c>
    </row>
    <row r="15" spans="1:19" x14ac:dyDescent="0.3">
      <c r="A15" s="1" t="s">
        <v>136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</row>
    <row r="16" spans="1:19" x14ac:dyDescent="0.3">
      <c r="A16" s="1" t="s">
        <v>19</v>
      </c>
      <c r="B16" s="1">
        <v>4.935483870967742</v>
      </c>
      <c r="C16" s="1">
        <v>11.508379888268157</v>
      </c>
      <c r="D16" s="1">
        <v>4.0441176470588234</v>
      </c>
      <c r="E16" s="1">
        <v>5.444839857651246</v>
      </c>
      <c r="F16" s="1">
        <v>3.5534591194968552</v>
      </c>
      <c r="G16" s="1">
        <v>4.959677419354839</v>
      </c>
      <c r="H16" s="1">
        <v>11.164658634538151</v>
      </c>
      <c r="I16" s="1">
        <v>4.7515527950310554</v>
      </c>
      <c r="J16" s="1">
        <v>2.653179190751445</v>
      </c>
      <c r="K16" s="1">
        <v>2.3529411764705883</v>
      </c>
      <c r="L16" s="1">
        <v>3.7037037037037037</v>
      </c>
      <c r="M16" s="1">
        <v>10.436046511627907</v>
      </c>
      <c r="N16" s="1">
        <v>4.7093023255813948</v>
      </c>
      <c r="O16" s="1">
        <v>6.3551401869158877</v>
      </c>
      <c r="P16" s="1">
        <v>11.111111111111111</v>
      </c>
      <c r="Q16" s="1">
        <v>9.9494949494949498</v>
      </c>
      <c r="R16" s="1">
        <v>6.8260869565217392</v>
      </c>
      <c r="S16" s="1">
        <v>8.7603305785123968</v>
      </c>
    </row>
    <row r="17" spans="1:19" x14ac:dyDescent="0.3">
      <c r="A17" s="1" t="s">
        <v>38</v>
      </c>
      <c r="B17" s="1">
        <v>4.0774907749077496</v>
      </c>
      <c r="C17" s="1">
        <v>4.945652173913043</v>
      </c>
      <c r="D17" s="1">
        <v>6.8345323741007196</v>
      </c>
      <c r="E17" s="1">
        <v>5.410334346504559</v>
      </c>
      <c r="F17" s="1">
        <v>5.0508474576271185</v>
      </c>
      <c r="G17" s="1">
        <v>3.2705882352941176</v>
      </c>
      <c r="H17" s="1">
        <v>3.4971644612476371</v>
      </c>
      <c r="I17" s="1">
        <v>3.5983263598326358</v>
      </c>
      <c r="J17" s="1">
        <v>2.7881040892193307</v>
      </c>
      <c r="K17" s="1">
        <v>2.6666666666666665</v>
      </c>
      <c r="L17" s="1">
        <v>7.1891891891891895</v>
      </c>
      <c r="M17" s="1">
        <v>5.3440702781844802</v>
      </c>
      <c r="N17" s="1">
        <v>4.2780748663101598</v>
      </c>
      <c r="O17" s="1">
        <v>4.2433234421364983</v>
      </c>
      <c r="P17" s="1">
        <v>5.3915662650602405</v>
      </c>
      <c r="Q17" s="1">
        <v>5.2478134110787167</v>
      </c>
      <c r="R17" s="1">
        <v>4.3365695792880263</v>
      </c>
      <c r="S17" s="1">
        <v>4.4034090909090908</v>
      </c>
    </row>
    <row r="18" spans="1:19" x14ac:dyDescent="0.3">
      <c r="A18" s="1" t="s">
        <v>56</v>
      </c>
      <c r="B18" s="1">
        <v>5.9343434343434343</v>
      </c>
      <c r="C18" s="1">
        <v>7.1777003484320563</v>
      </c>
      <c r="D18" s="1">
        <v>6.1267605633802811</v>
      </c>
      <c r="E18" s="1">
        <v>8.99581589958159</v>
      </c>
      <c r="F18" s="1">
        <v>7.8082191780821928</v>
      </c>
      <c r="G18" s="1">
        <v>4.5985401459854014</v>
      </c>
      <c r="H18" s="1">
        <v>10.780669144981413</v>
      </c>
      <c r="I18" s="1">
        <v>7.7124183006535949</v>
      </c>
      <c r="J18" s="1">
        <v>5.505226480836237</v>
      </c>
      <c r="K18" s="1">
        <v>6.013513513513514</v>
      </c>
      <c r="L18" s="1">
        <v>7.4603174603174605</v>
      </c>
      <c r="M18" s="1">
        <v>18.981818181818184</v>
      </c>
      <c r="N18" s="1">
        <v>6.4345403899721454</v>
      </c>
      <c r="O18" s="1">
        <v>5.8422939068100357</v>
      </c>
      <c r="P18" s="1">
        <v>10.894941634241246</v>
      </c>
      <c r="Q18" s="1">
        <v>7.8486055776892432</v>
      </c>
      <c r="R18" s="1">
        <v>6.6929133858267713</v>
      </c>
      <c r="S18" s="1">
        <v>5.3240740740740735</v>
      </c>
    </row>
    <row r="19" spans="1:19" x14ac:dyDescent="0.3">
      <c r="A19" s="1" t="s">
        <v>72</v>
      </c>
      <c r="B19" s="1">
        <v>4.7899159663865554</v>
      </c>
      <c r="C19" s="1">
        <v>6.9680851063829792</v>
      </c>
      <c r="D19" s="1">
        <v>6.3730569948186533</v>
      </c>
      <c r="E19" s="1">
        <v>8.6666666666666679</v>
      </c>
      <c r="F19" s="1">
        <v>7.2784810126582276</v>
      </c>
      <c r="G19" s="1">
        <v>6.8674698795180724</v>
      </c>
      <c r="H19" s="1">
        <v>10.54054054054054</v>
      </c>
      <c r="I19" s="1">
        <v>9.7790055248618781</v>
      </c>
      <c r="J19" s="1">
        <v>4.7004608294930872</v>
      </c>
      <c r="K19" s="1">
        <v>5.0216450216450212</v>
      </c>
      <c r="L19" s="1">
        <v>5.6221198156682028</v>
      </c>
      <c r="M19" s="1">
        <v>17.185929648241206</v>
      </c>
      <c r="N19" s="1">
        <v>6.4960629921259843</v>
      </c>
      <c r="O19" s="1">
        <v>4.150197628458498</v>
      </c>
      <c r="P19" s="1">
        <v>8.6705202312138727</v>
      </c>
      <c r="Q19" s="1">
        <v>6.376146788990825</v>
      </c>
      <c r="R19" s="1">
        <v>5.2083333333333339</v>
      </c>
      <c r="S19" s="1">
        <v>5.183946488294314</v>
      </c>
    </row>
    <row r="20" spans="1:19" x14ac:dyDescent="0.3">
      <c r="A20" s="1" t="s">
        <v>87</v>
      </c>
      <c r="B20" s="1">
        <v>5.0485436893203888</v>
      </c>
      <c r="C20" s="1">
        <v>5.8982035928143715</v>
      </c>
      <c r="D20" s="1">
        <v>3.6618357487922708</v>
      </c>
      <c r="E20" s="1">
        <v>5.5601659751037342</v>
      </c>
      <c r="F20" s="1">
        <v>4.5872093023255811</v>
      </c>
      <c r="G20" s="1">
        <v>4.2676767676767673</v>
      </c>
      <c r="H20" s="1">
        <v>14.471153846153847</v>
      </c>
      <c r="I20" s="1">
        <v>3.9465875370919883</v>
      </c>
      <c r="J20" s="1">
        <v>1.9274924471299093</v>
      </c>
      <c r="K20" s="1">
        <v>1.1326923076923077</v>
      </c>
      <c r="L20" s="1">
        <v>2</v>
      </c>
      <c r="M20" s="1">
        <v>9</v>
      </c>
      <c r="N20" s="1">
        <v>5.5609756097560981</v>
      </c>
      <c r="O20" s="1">
        <v>4.0229885057471266</v>
      </c>
      <c r="P20" s="1">
        <v>9.0047393364928912</v>
      </c>
      <c r="Q20" s="1">
        <v>7.4429223744292239</v>
      </c>
      <c r="R20" s="1">
        <v>4.8051948051948052</v>
      </c>
      <c r="S20" s="1">
        <v>8.3834586466165408</v>
      </c>
    </row>
    <row r="22" spans="1:19" x14ac:dyDescent="0.3">
      <c r="A22" s="1" t="s">
        <v>137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S22" s="1" t="s">
        <v>18</v>
      </c>
    </row>
    <row r="23" spans="1:19" x14ac:dyDescent="0.3">
      <c r="A23" s="1" t="s">
        <v>19</v>
      </c>
      <c r="B23" s="1">
        <v>6.4959568733153645</v>
      </c>
      <c r="C23" s="1">
        <v>14.761904761904763</v>
      </c>
      <c r="D23" s="1">
        <v>10.109890109890109</v>
      </c>
      <c r="E23" s="1">
        <v>14.108910891089108</v>
      </c>
      <c r="F23" s="1">
        <v>15.249999999999998</v>
      </c>
      <c r="G23" s="1">
        <v>9.1812865497076022</v>
      </c>
      <c r="H23" s="1">
        <v>4.4619422572178475</v>
      </c>
      <c r="I23" s="1">
        <v>9.0425531914893629</v>
      </c>
      <c r="J23" s="1">
        <v>7.5294117647058831</v>
      </c>
      <c r="K23" s="1">
        <v>5.1685393258426968</v>
      </c>
      <c r="L23" s="1">
        <v>8.0952380952380967</v>
      </c>
      <c r="M23" s="1">
        <v>24.556962025316452</v>
      </c>
      <c r="N23" s="1">
        <v>6.3389830508474567</v>
      </c>
      <c r="O23" s="1">
        <v>7.3113207547169807</v>
      </c>
      <c r="P23" s="1">
        <v>10.797872340425533</v>
      </c>
      <c r="Q23" s="1">
        <v>9.0594059405940595</v>
      </c>
      <c r="R23" s="1">
        <v>9.4570135746606336</v>
      </c>
      <c r="S23" s="1">
        <v>10.869565217391305</v>
      </c>
    </row>
    <row r="24" spans="1:19" x14ac:dyDescent="0.3">
      <c r="A24" s="1" t="s">
        <v>38</v>
      </c>
      <c r="B24" s="1">
        <v>7.6124567474048437</v>
      </c>
      <c r="C24" s="1">
        <v>7.7397260273972606</v>
      </c>
      <c r="D24" s="1">
        <v>9.5754716981132066</v>
      </c>
      <c r="E24" s="1">
        <v>10.959595959595958</v>
      </c>
      <c r="F24" s="1">
        <v>6.9879518072289146</v>
      </c>
      <c r="G24" s="1">
        <v>8.3568075117370899</v>
      </c>
      <c r="H24" s="1">
        <v>4.8241206030150749</v>
      </c>
      <c r="I24" s="1">
        <v>8.6341463414634152</v>
      </c>
      <c r="J24" s="1">
        <v>8.536585365853659</v>
      </c>
      <c r="K24" s="1">
        <v>6.7078189300411522</v>
      </c>
      <c r="L24" s="1">
        <v>8.655913978494624</v>
      </c>
      <c r="M24" s="1">
        <v>23.951219512195124</v>
      </c>
      <c r="N24" s="1">
        <v>6.2126245847176085</v>
      </c>
      <c r="O24" s="1">
        <v>5.8781362007168454</v>
      </c>
      <c r="P24" s="1">
        <v>8</v>
      </c>
      <c r="Q24" s="1">
        <v>8.3127572016460896</v>
      </c>
      <c r="R24" s="1">
        <v>6.44</v>
      </c>
      <c r="S24" s="1">
        <v>10.487804878048781</v>
      </c>
    </row>
    <row r="25" spans="1:19" x14ac:dyDescent="0.3">
      <c r="A25" s="1" t="s">
        <v>56</v>
      </c>
      <c r="B25" s="1">
        <v>8.2222222222222214</v>
      </c>
      <c r="C25" s="1">
        <v>13.750000000000002</v>
      </c>
      <c r="D25" s="1">
        <v>13.167701863354036</v>
      </c>
      <c r="E25" s="1">
        <v>16.233766233766232</v>
      </c>
      <c r="F25" s="1">
        <v>16.560509554140125</v>
      </c>
      <c r="G25" s="1">
        <v>10.601092896174862</v>
      </c>
      <c r="H25" s="1">
        <v>10.102040816326531</v>
      </c>
      <c r="I25" s="1">
        <v>12.993630573248407</v>
      </c>
      <c r="J25" s="1">
        <v>10.594594594594595</v>
      </c>
      <c r="K25" s="1">
        <v>12.821782178217822</v>
      </c>
      <c r="L25" s="1">
        <v>26.484375</v>
      </c>
      <c r="M25" s="1">
        <v>24.221105527638194</v>
      </c>
      <c r="N25" s="1">
        <v>13.917525773195877</v>
      </c>
      <c r="O25" s="1">
        <v>14.192139737991265</v>
      </c>
      <c r="P25" s="1">
        <v>12.994011976047904</v>
      </c>
      <c r="Q25" s="1">
        <v>15.833333333333334</v>
      </c>
      <c r="R25" s="1">
        <v>12.585365853658539</v>
      </c>
      <c r="S25" s="1">
        <v>6.1178861788617889</v>
      </c>
    </row>
    <row r="26" spans="1:19" x14ac:dyDescent="0.3">
      <c r="A26" s="1" t="s">
        <v>72</v>
      </c>
      <c r="B26" s="1">
        <v>5.4889589905362772</v>
      </c>
      <c r="C26" s="1">
        <v>9.8584905660377355</v>
      </c>
      <c r="D26" s="1">
        <v>10.659340659340659</v>
      </c>
      <c r="E26" s="1">
        <v>10.8994708994709</v>
      </c>
      <c r="F26" s="1">
        <v>9.5061728395061724</v>
      </c>
      <c r="G26" s="1">
        <v>11.03448275862069</v>
      </c>
      <c r="H26" s="1">
        <v>3.7659033078880406</v>
      </c>
      <c r="I26" s="1">
        <v>14.339622641509434</v>
      </c>
      <c r="J26" s="1">
        <v>5.3387096774193541</v>
      </c>
      <c r="K26" s="1">
        <v>4.1886792452830193</v>
      </c>
      <c r="L26" s="1">
        <v>7.9113924050632907</v>
      </c>
      <c r="M26" s="1">
        <v>23.715846994535518</v>
      </c>
      <c r="N26" s="1">
        <v>8.4210526315789469</v>
      </c>
      <c r="O26" s="1">
        <v>5.9223300970873778</v>
      </c>
      <c r="P26" s="1">
        <v>8.8950276243093924</v>
      </c>
      <c r="Q26" s="1">
        <v>8.6781609195402289</v>
      </c>
      <c r="R26" s="1">
        <v>7.3557692307692308</v>
      </c>
      <c r="S26" s="1">
        <v>7.4021352313167261</v>
      </c>
    </row>
    <row r="27" spans="1:19" x14ac:dyDescent="0.3">
      <c r="A27" s="1" t="s">
        <v>87</v>
      </c>
      <c r="B27" s="1">
        <v>5.2564102564102555</v>
      </c>
      <c r="C27" s="1">
        <v>7.0652173913043477</v>
      </c>
      <c r="D27" s="1">
        <v>5.9473684210526319</v>
      </c>
      <c r="E27" s="1">
        <v>8.2320441988950268</v>
      </c>
      <c r="F27" s="1">
        <v>4.377682403433476</v>
      </c>
      <c r="G27" s="1">
        <v>7.5886524822695032</v>
      </c>
      <c r="H27" s="1">
        <v>5.6474820143884896</v>
      </c>
      <c r="I27" s="1">
        <v>5.8170731707317067</v>
      </c>
      <c r="J27" s="1">
        <v>4.4472049689440993</v>
      </c>
      <c r="K27" s="1">
        <v>3.3189655172413794</v>
      </c>
      <c r="L27" s="1">
        <v>4.784313725490196</v>
      </c>
      <c r="M27" s="1">
        <v>23.216374269005851</v>
      </c>
      <c r="N27" s="1">
        <v>3.8289962825278816</v>
      </c>
      <c r="O27" s="1">
        <v>5.9358288770053473</v>
      </c>
      <c r="P27" s="1">
        <v>6.5882352941176467</v>
      </c>
      <c r="Q27" s="1">
        <v>4.78</v>
      </c>
      <c r="R27" s="1">
        <v>5.5191256830601088</v>
      </c>
      <c r="S27" s="1">
        <v>6.9483568075117379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gB1%GFP+PE+ from 3 assays</vt:lpstr>
      <vt:lpstr>20200921</vt:lpstr>
      <vt:lpstr>20201014</vt:lpstr>
      <vt:lpstr>20201022</vt:lpstr>
      <vt:lpstr>Wk6 ratio mean</vt:lpstr>
      <vt:lpstr>Wk10 ratio mean</vt:lpstr>
      <vt:lpstr>Wk30 ratio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Wang</dc:creator>
  <cp:lastModifiedBy>Hsuan-Yuan Wang</cp:lastModifiedBy>
  <dcterms:created xsi:type="dcterms:W3CDTF">2022-03-24T02:27:08Z</dcterms:created>
  <dcterms:modified xsi:type="dcterms:W3CDTF">2022-11-10T15:04:29Z</dcterms:modified>
</cp:coreProperties>
</file>