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Coding-zone\python\Community Youth Baseball Team\data\"/>
    </mc:Choice>
  </mc:AlternateContent>
  <xr:revisionPtr revIDLastSave="0" documentId="13_ncr:1_{65C95F02-4FDD-4999-83B7-8E5BF953D098}" xr6:coauthVersionLast="47" xr6:coauthVersionMax="47" xr10:uidLastSave="{00000000-0000-0000-0000-000000000000}"/>
  <bookViews>
    <workbookView xWindow="-110" yWindow="-110" windowWidth="19420" windowHeight="10420" xr2:uid="{16690CA8-6417-4140-A7C9-324EC1C83411}"/>
  </bookViews>
  <sheets>
    <sheet name="All_Pitch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1" i="1" l="1"/>
  <c r="AC81" i="1"/>
  <c r="AB81" i="1"/>
  <c r="AA81" i="1"/>
  <c r="T81" i="1"/>
  <c r="S81" i="1"/>
  <c r="Q81" i="1"/>
  <c r="AD80" i="1"/>
  <c r="AC80" i="1"/>
  <c r="AB80" i="1"/>
  <c r="AA80" i="1"/>
  <c r="T80" i="1"/>
  <c r="S80" i="1"/>
  <c r="Q80" i="1"/>
  <c r="AD79" i="1"/>
  <c r="AC79" i="1"/>
  <c r="AB79" i="1"/>
  <c r="AA79" i="1"/>
  <c r="T79" i="1"/>
  <c r="S79" i="1"/>
  <c r="Q79" i="1"/>
  <c r="AD78" i="1"/>
  <c r="AC78" i="1"/>
  <c r="AB78" i="1"/>
  <c r="AA78" i="1"/>
  <c r="T78" i="1"/>
  <c r="S78" i="1"/>
  <c r="Q78" i="1"/>
  <c r="AD77" i="1"/>
  <c r="AC77" i="1"/>
  <c r="AB77" i="1"/>
  <c r="AA77" i="1"/>
  <c r="T77" i="1"/>
  <c r="S77" i="1"/>
  <c r="Q77" i="1"/>
  <c r="AD74" i="1"/>
  <c r="AC74" i="1"/>
  <c r="AB74" i="1"/>
  <c r="AA74" i="1"/>
  <c r="T74" i="1"/>
  <c r="S74" i="1"/>
  <c r="Q74" i="1"/>
  <c r="AD73" i="1"/>
  <c r="AC73" i="1"/>
  <c r="AB73" i="1"/>
  <c r="AA73" i="1"/>
  <c r="T73" i="1"/>
  <c r="S73" i="1"/>
  <c r="Q73" i="1"/>
  <c r="AD72" i="1"/>
  <c r="AC72" i="1"/>
  <c r="AB72" i="1"/>
  <c r="AA72" i="1"/>
  <c r="T72" i="1"/>
  <c r="S72" i="1"/>
  <c r="Q72" i="1"/>
  <c r="AD71" i="1"/>
  <c r="AC71" i="1"/>
  <c r="AB71" i="1"/>
  <c r="AA71" i="1"/>
  <c r="T71" i="1"/>
  <c r="S71" i="1"/>
  <c r="Q71" i="1"/>
  <c r="AD70" i="1"/>
  <c r="AC70" i="1"/>
  <c r="AB70" i="1"/>
  <c r="AA70" i="1"/>
  <c r="T70" i="1"/>
  <c r="S70" i="1"/>
  <c r="Q70" i="1"/>
  <c r="AD60" i="1"/>
  <c r="AC60" i="1"/>
  <c r="AB60" i="1"/>
  <c r="AA60" i="1"/>
  <c r="T60" i="1"/>
  <c r="S60" i="1"/>
  <c r="Q60" i="1"/>
  <c r="AD59" i="1"/>
  <c r="AC59" i="1"/>
  <c r="AB59" i="1"/>
  <c r="AA59" i="1"/>
  <c r="T59" i="1"/>
  <c r="S59" i="1"/>
  <c r="Q59" i="1"/>
  <c r="AD58" i="1"/>
  <c r="AC58" i="1"/>
  <c r="AB58" i="1"/>
  <c r="AA58" i="1"/>
  <c r="T58" i="1"/>
  <c r="S58" i="1"/>
  <c r="Q58" i="1"/>
  <c r="AD57" i="1"/>
  <c r="AC57" i="1"/>
  <c r="AB57" i="1"/>
  <c r="AA57" i="1"/>
  <c r="T57" i="1"/>
  <c r="S57" i="1"/>
  <c r="Q57" i="1"/>
  <c r="AD56" i="1"/>
  <c r="AC56" i="1"/>
  <c r="AB56" i="1"/>
  <c r="AA56" i="1"/>
  <c r="T56" i="1"/>
  <c r="S56" i="1"/>
  <c r="Q56" i="1"/>
  <c r="AD54" i="1"/>
  <c r="AC54" i="1"/>
  <c r="AB54" i="1"/>
  <c r="AA54" i="1"/>
  <c r="T54" i="1"/>
  <c r="S54" i="1"/>
  <c r="Q54" i="1"/>
  <c r="AD53" i="1"/>
  <c r="AC53" i="1"/>
  <c r="AB53" i="1"/>
  <c r="AA53" i="1"/>
  <c r="T53" i="1"/>
  <c r="S53" i="1"/>
  <c r="Q53" i="1"/>
  <c r="AD52" i="1"/>
  <c r="AC52" i="1"/>
  <c r="AB52" i="1"/>
  <c r="AA52" i="1"/>
  <c r="T52" i="1"/>
  <c r="S52" i="1"/>
  <c r="Q52" i="1"/>
  <c r="AD49" i="1"/>
  <c r="AC49" i="1"/>
  <c r="AB49" i="1"/>
  <c r="AA49" i="1"/>
  <c r="T49" i="1"/>
  <c r="S49" i="1"/>
  <c r="Q49" i="1"/>
  <c r="AD48" i="1"/>
  <c r="AC48" i="1"/>
  <c r="AB48" i="1"/>
  <c r="AA48" i="1"/>
  <c r="T48" i="1"/>
  <c r="S48" i="1"/>
  <c r="Q48" i="1"/>
  <c r="AD47" i="1"/>
  <c r="AC47" i="1"/>
  <c r="AB47" i="1"/>
  <c r="AA47" i="1"/>
  <c r="T47" i="1"/>
  <c r="S47" i="1"/>
  <c r="Q47" i="1"/>
  <c r="AD46" i="1"/>
  <c r="AC46" i="1"/>
  <c r="AB46" i="1"/>
  <c r="AA46" i="1"/>
  <c r="T46" i="1"/>
  <c r="S46" i="1"/>
  <c r="Q46" i="1"/>
  <c r="AD42" i="1"/>
  <c r="AC42" i="1"/>
  <c r="AB42" i="1"/>
  <c r="AA42" i="1"/>
  <c r="T42" i="1"/>
  <c r="S42" i="1"/>
  <c r="Q42" i="1"/>
  <c r="AD41" i="1"/>
  <c r="AC41" i="1"/>
  <c r="AB41" i="1"/>
  <c r="AA41" i="1"/>
  <c r="T41" i="1"/>
  <c r="S41" i="1"/>
  <c r="Q41" i="1"/>
  <c r="AD40" i="1"/>
  <c r="AC40" i="1"/>
  <c r="AB40" i="1"/>
  <c r="AA40" i="1"/>
  <c r="T40" i="1"/>
  <c r="S40" i="1"/>
  <c r="Q40" i="1"/>
  <c r="AD39" i="1"/>
  <c r="AC39" i="1"/>
  <c r="AB39" i="1"/>
  <c r="AA39" i="1"/>
  <c r="T39" i="1"/>
  <c r="S39" i="1"/>
  <c r="Q39" i="1"/>
  <c r="AD30" i="1"/>
  <c r="AC30" i="1"/>
  <c r="AB30" i="1"/>
  <c r="AA30" i="1"/>
  <c r="T30" i="1"/>
  <c r="S30" i="1"/>
  <c r="Q30" i="1"/>
  <c r="AD29" i="1"/>
  <c r="AC29" i="1"/>
  <c r="AB29" i="1"/>
  <c r="AA29" i="1"/>
  <c r="T29" i="1"/>
  <c r="S29" i="1"/>
  <c r="Q29" i="1"/>
  <c r="AD28" i="1"/>
  <c r="AC28" i="1"/>
  <c r="AB28" i="1"/>
  <c r="AA28" i="1"/>
  <c r="T28" i="1"/>
  <c r="S28" i="1"/>
  <c r="Q28" i="1"/>
  <c r="AD27" i="1"/>
  <c r="AC27" i="1"/>
  <c r="AB27" i="1"/>
  <c r="AA27" i="1"/>
  <c r="T27" i="1"/>
  <c r="S27" i="1"/>
  <c r="Q27" i="1"/>
  <c r="AD26" i="1"/>
  <c r="AC26" i="1"/>
  <c r="AB26" i="1"/>
  <c r="AA26" i="1"/>
  <c r="T26" i="1"/>
  <c r="S26" i="1"/>
  <c r="Q26" i="1"/>
  <c r="AD25" i="1"/>
  <c r="AC25" i="1"/>
  <c r="AB25" i="1"/>
  <c r="AA25" i="1"/>
  <c r="T25" i="1"/>
  <c r="S25" i="1"/>
  <c r="Q25" i="1"/>
  <c r="AD24" i="1"/>
  <c r="AC24" i="1"/>
  <c r="AB24" i="1"/>
  <c r="AA24" i="1"/>
  <c r="T24" i="1"/>
  <c r="S24" i="1"/>
  <c r="Q24" i="1"/>
  <c r="AD23" i="1"/>
  <c r="AC23" i="1"/>
  <c r="AB23" i="1"/>
  <c r="AA23" i="1"/>
  <c r="T23" i="1"/>
  <c r="S23" i="1"/>
  <c r="Q23" i="1"/>
  <c r="AD16" i="1"/>
  <c r="AC16" i="1"/>
  <c r="AB16" i="1"/>
  <c r="AA16" i="1"/>
  <c r="T16" i="1"/>
  <c r="S16" i="1"/>
  <c r="Q16" i="1"/>
  <c r="AD15" i="1"/>
  <c r="AC15" i="1"/>
  <c r="AB15" i="1"/>
  <c r="AA15" i="1"/>
  <c r="T15" i="1"/>
  <c r="S15" i="1"/>
  <c r="Q15" i="1"/>
  <c r="AD14" i="1"/>
  <c r="AC14" i="1"/>
  <c r="AB14" i="1"/>
  <c r="AA14" i="1"/>
  <c r="T14" i="1"/>
  <c r="S14" i="1"/>
  <c r="Q14" i="1"/>
  <c r="AD7" i="1"/>
  <c r="AC7" i="1"/>
  <c r="AB7" i="1"/>
  <c r="AA7" i="1"/>
  <c r="T7" i="1"/>
  <c r="S7" i="1"/>
  <c r="Q7" i="1"/>
  <c r="AD5" i="1"/>
  <c r="AC5" i="1"/>
  <c r="AB5" i="1"/>
  <c r="AA5" i="1"/>
  <c r="T5" i="1"/>
  <c r="S5" i="1"/>
  <c r="Q5" i="1"/>
  <c r="AD4" i="1"/>
  <c r="AC4" i="1"/>
  <c r="AB4" i="1"/>
  <c r="AA4" i="1"/>
  <c r="T4" i="1"/>
  <c r="S4" i="1"/>
  <c r="Q4" i="1"/>
  <c r="AD3" i="1"/>
  <c r="AC3" i="1"/>
  <c r="AB3" i="1"/>
  <c r="AA3" i="1"/>
  <c r="T3" i="1"/>
  <c r="S3" i="1"/>
  <c r="Q3" i="1"/>
</calcChain>
</file>

<file path=xl/sharedStrings.xml><?xml version="1.0" encoding="utf-8"?>
<sst xmlns="http://schemas.openxmlformats.org/spreadsheetml/2006/main" count="300" uniqueCount="90">
  <si>
    <t>Name</t>
  </si>
  <si>
    <t>G</t>
  </si>
  <si>
    <t>W</t>
  </si>
  <si>
    <t>L</t>
  </si>
  <si>
    <t>SV</t>
  </si>
  <si>
    <t>IP</t>
  </si>
  <si>
    <t>BF</t>
  </si>
  <si>
    <t>Ball</t>
  </si>
  <si>
    <t>Str</t>
  </si>
  <si>
    <t>PIT</t>
  </si>
  <si>
    <t>R</t>
  </si>
  <si>
    <t>RA</t>
  </si>
  <si>
    <t>ER</t>
  </si>
  <si>
    <t>ERA9</t>
  </si>
  <si>
    <t>Kc</t>
  </si>
  <si>
    <t>Ks</t>
  </si>
  <si>
    <t>H</t>
  </si>
  <si>
    <t>BB</t>
  </si>
  <si>
    <t>IBB</t>
  </si>
  <si>
    <t>K/BB</t>
  </si>
  <si>
    <t>K/GI</t>
    <phoneticPr fontId="3" type="noConversion"/>
  </si>
  <si>
    <t>BB/GI</t>
  </si>
  <si>
    <t>H/GI</t>
  </si>
  <si>
    <t>HB</t>
  </si>
  <si>
    <t>BK</t>
  </si>
  <si>
    <t>WP</t>
  </si>
  <si>
    <t>HR</t>
  </si>
  <si>
    <t>GO</t>
  </si>
  <si>
    <t>AO</t>
  </si>
  <si>
    <t>FPS</t>
  </si>
  <si>
    <t>FPB</t>
  </si>
  <si>
    <t>FPS%</t>
  </si>
  <si>
    <t>曾少寬</t>
  </si>
  <si>
    <t>曾少寬</t>
    <phoneticPr fontId="2" type="noConversion"/>
  </si>
  <si>
    <t>許鈞翔</t>
  </si>
  <si>
    <r>
      <t xml:space="preserve"> </t>
    </r>
    <r>
      <rPr>
        <sz val="11"/>
        <rFont val="Microsoft JhengHei"/>
        <family val="2"/>
        <charset val="136"/>
      </rPr>
      <t>李雨鴻</t>
    </r>
    <phoneticPr fontId="2" type="noConversion"/>
  </si>
  <si>
    <t xml:space="preserve"> 李雨鴻</t>
  </si>
  <si>
    <t>吳喆鎧</t>
  </si>
  <si>
    <r>
      <t xml:space="preserve"> </t>
    </r>
    <r>
      <rPr>
        <sz val="11"/>
        <rFont val="Microsoft JhengHei"/>
        <family val="2"/>
        <charset val="136"/>
      </rPr>
      <t>林軒愷</t>
    </r>
    <phoneticPr fontId="2" type="noConversion"/>
  </si>
  <si>
    <t xml:space="preserve"> 林軒愷</t>
  </si>
  <si>
    <t>李泓毅</t>
  </si>
  <si>
    <r>
      <t xml:space="preserve"> </t>
    </r>
    <r>
      <rPr>
        <sz val="11"/>
        <rFont val="Microsoft JhengHei"/>
        <family val="2"/>
        <charset val="136"/>
      </rPr>
      <t>袁相然</t>
    </r>
    <phoneticPr fontId="2" type="noConversion"/>
  </si>
  <si>
    <t xml:space="preserve"> 袁相然</t>
  </si>
  <si>
    <t>李紀諠</t>
  </si>
  <si>
    <t>藍閃</t>
  </si>
  <si>
    <t>HEAT</t>
  </si>
  <si>
    <t>WHB</t>
  </si>
  <si>
    <t>光復</t>
  </si>
  <si>
    <t>桃園長庚</t>
  </si>
  <si>
    <t>波特少棒</t>
  </si>
  <si>
    <t>海德社區</t>
  </si>
  <si>
    <t>台中健行小牛</t>
  </si>
  <si>
    <t>彰化培英國小</t>
  </si>
  <si>
    <t>港湖藍</t>
  </si>
  <si>
    <t>港湖紅</t>
  </si>
  <si>
    <t>水返腳</t>
  </si>
  <si>
    <t>大日家扶</t>
  </si>
  <si>
    <t>秀朗巨星</t>
  </si>
  <si>
    <t>三峽社區</t>
  </si>
  <si>
    <t>敦化</t>
  </si>
  <si>
    <t>火山</t>
  </si>
  <si>
    <t>日僑雷公</t>
  </si>
  <si>
    <t>TPE</t>
  </si>
  <si>
    <t>火焰勇士</t>
  </si>
  <si>
    <t>金剛社區</t>
  </si>
  <si>
    <t>WBC</t>
  </si>
  <si>
    <t>三星</t>
  </si>
  <si>
    <t>高雄鼓岩</t>
  </si>
  <si>
    <t>波特</t>
  </si>
  <si>
    <t>運動家</t>
  </si>
  <si>
    <t>活力社區</t>
  </si>
  <si>
    <t>VSTeam</t>
  </si>
  <si>
    <t>Start</t>
    <phoneticPr fontId="2" type="noConversion"/>
  </si>
  <si>
    <t>K</t>
    <phoneticPr fontId="2" type="noConversion"/>
  </si>
  <si>
    <t>U12</t>
  </si>
  <si>
    <t>U12</t>
    <phoneticPr fontId="2" type="noConversion"/>
  </si>
  <si>
    <t>ID</t>
    <phoneticPr fontId="2" type="noConversion"/>
  </si>
  <si>
    <t>date</t>
  </si>
  <si>
    <t>Level</t>
  </si>
  <si>
    <t>ERA7</t>
    <phoneticPr fontId="2" type="noConversion"/>
  </si>
  <si>
    <t>許鈞翔</t>
    <phoneticPr fontId="2" type="noConversion"/>
  </si>
  <si>
    <t>田定元</t>
    <phoneticPr fontId="2" type="noConversion"/>
  </si>
  <si>
    <t>杜翊嘉</t>
    <phoneticPr fontId="3" type="noConversion"/>
  </si>
  <si>
    <t>吳喆鎧</t>
    <phoneticPr fontId="2" type="noConversion"/>
  </si>
  <si>
    <t>施博允</t>
    <phoneticPr fontId="2" type="noConversion"/>
  </si>
  <si>
    <t>鄭鈞愷</t>
    <phoneticPr fontId="2" type="noConversion"/>
  </si>
  <si>
    <t>李泓毅</t>
    <phoneticPr fontId="2" type="noConversion"/>
  </si>
  <si>
    <t>張淳博</t>
    <phoneticPr fontId="2" type="noConversion"/>
  </si>
  <si>
    <t>李紀諠</t>
    <phoneticPr fontId="2" type="noConversion"/>
  </si>
  <si>
    <t>韓予樂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</si>
</sst>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9"/>
      <name val="Malgun Gothic Semilight"/>
      <family val="3"/>
      <charset val="136"/>
    </font>
    <font>
      <sz val="9"/>
      <name val="細明體"/>
      <family val="3"/>
      <charset val="136"/>
    </font>
    <font>
      <sz val="11"/>
      <name val="Calibri"/>
      <family val="2"/>
    </font>
    <font>
      <sz val="11"/>
      <name val="細明體"/>
      <family val="2"/>
      <charset val="136"/>
    </font>
    <font>
      <sz val="11"/>
      <name val="新細明體"/>
      <family val="1"/>
      <charset val="136"/>
    </font>
    <font>
      <sz val="11"/>
      <name val="Malgun Gothic Semilight"/>
      <family val="3"/>
      <charset val="136"/>
    </font>
    <font>
      <sz val="11"/>
      <name val="Microsoft JhengHei"/>
      <family val="2"/>
      <charset val="136"/>
    </font>
    <font>
      <sz val="11"/>
      <color indexed="8"/>
      <name val="Malgun Gothic Semilight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Fill="0" applyProtection="0"/>
  </cellStyleXfs>
  <cellXfs count="31">
    <xf numFmtId="0" fontId="0" fillId="0" borderId="0" xfId="0"/>
    <xf numFmtId="0" fontId="0" fillId="0" borderId="0" xfId="0" applyFill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4" fillId="3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/>
    </xf>
    <xf numFmtId="2" fontId="0" fillId="0" borderId="1" xfId="0" applyNumberFormat="1" applyFill="1" applyBorder="1" applyAlignment="1" applyProtection="1">
      <alignment horizontal="center"/>
    </xf>
    <xf numFmtId="176" fontId="0" fillId="0" borderId="1" xfId="0" applyNumberFormat="1" applyFill="1" applyBorder="1" applyAlignment="1" applyProtection="1">
      <alignment horizontal="center" vertical="center"/>
    </xf>
    <xf numFmtId="177" fontId="0" fillId="0" borderId="1" xfId="0" applyNumberFormat="1" applyFill="1" applyBorder="1" applyAlignment="1" applyProtection="1">
      <alignment horizontal="center"/>
    </xf>
    <xf numFmtId="0" fontId="0" fillId="0" borderId="1" xfId="0" applyFill="1" applyBorder="1" applyProtection="1"/>
    <xf numFmtId="2" fontId="0" fillId="4" borderId="1" xfId="0" applyNumberFormat="1" applyFill="1" applyBorder="1" applyAlignment="1" applyProtection="1">
      <alignment horizontal="center" vertical="center"/>
    </xf>
    <xf numFmtId="177" fontId="0" fillId="0" borderId="1" xfId="0" applyNumberFormat="1" applyFill="1" applyBorder="1" applyAlignment="1" applyProtection="1">
      <alignment horizontal="center" vertical="center"/>
    </xf>
    <xf numFmtId="2" fontId="0" fillId="0" borderId="1" xfId="0" applyNumberForma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 applyProtection="1">
      <alignment horizontal="center" vertical="center"/>
    </xf>
    <xf numFmtId="0" fontId="0" fillId="0" borderId="0" xfId="0" applyFill="1" applyProtection="1"/>
    <xf numFmtId="0" fontId="5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14" fontId="0" fillId="0" borderId="1" xfId="0" applyNumberFormat="1" applyFill="1" applyBorder="1" applyAlignment="1" applyProtection="1">
      <alignment horizontal="center"/>
    </xf>
    <xf numFmtId="14" fontId="0" fillId="0" borderId="1" xfId="0" applyNumberFormat="1" applyFill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/>
    </xf>
    <xf numFmtId="0" fontId="9" fillId="0" borderId="1" xfId="0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4341-6EA2-42CC-A76F-259AD75B94B7}">
  <dimension ref="A1:AM88"/>
  <sheetViews>
    <sheetView tabSelected="1" zoomScale="80" zoomScaleNormal="80" workbookViewId="0">
      <pane xSplit="4" ySplit="1" topLeftCell="E68" activePane="bottomRight" state="frozen"/>
      <selection pane="topRight" activeCell="D1" sqref="D1"/>
      <selection pane="bottomLeft" activeCell="A3" sqref="A3"/>
      <selection pane="bottomRight" activeCell="E78" sqref="E78"/>
    </sheetView>
  </sheetViews>
  <sheetFormatPr defaultColWidth="9.08984375" defaultRowHeight="14.5"/>
  <cols>
    <col min="1" max="3" width="9" style="21" customWidth="1"/>
    <col min="4" max="4" width="18.26953125" style="1" customWidth="1"/>
    <col min="5" max="5" width="14.7265625" style="1" customWidth="1"/>
    <col min="6" max="6" width="6.81640625" style="1" bestFit="1" customWidth="1"/>
    <col min="7" max="8" width="6.36328125" style="21" bestFit="1" customWidth="1"/>
    <col min="9" max="9" width="9.08984375" style="21" bestFit="1" customWidth="1"/>
    <col min="10" max="10" width="6.36328125" style="21" bestFit="1" customWidth="1"/>
    <col min="11" max="11" width="6.6328125" style="21" bestFit="1" customWidth="1"/>
    <col min="12" max="14" width="6.36328125" style="21" bestFit="1" customWidth="1"/>
    <col min="15" max="15" width="8.54296875" style="21" bestFit="1" customWidth="1"/>
    <col min="16" max="16" width="6.36328125" style="21" bestFit="1" customWidth="1"/>
    <col min="17" max="20" width="8.54296875" style="21" bestFit="1" customWidth="1"/>
    <col min="21" max="23" width="6.36328125" style="21" bestFit="1" customWidth="1"/>
    <col min="24" max="24" width="8.54296875" style="21" bestFit="1" customWidth="1"/>
    <col min="25" max="26" width="6.36328125" style="21" bestFit="1" customWidth="1"/>
    <col min="27" max="31" width="8.54296875" style="21" bestFit="1" customWidth="1"/>
    <col min="32" max="34" width="6.36328125" style="21" bestFit="1" customWidth="1"/>
    <col min="35" max="35" width="8.54296875" style="21" bestFit="1" customWidth="1"/>
    <col min="36" max="36" width="6.36328125" style="21" bestFit="1" customWidth="1"/>
    <col min="37" max="39" width="8.54296875" style="21" bestFit="1" customWidth="1"/>
    <col min="40" max="16384" width="9.08984375" style="21"/>
  </cols>
  <sheetData>
    <row r="1" spans="1:39" s="5" customFormat="1">
      <c r="A1" s="2" t="s">
        <v>76</v>
      </c>
      <c r="B1" s="2" t="s">
        <v>0</v>
      </c>
      <c r="C1" s="2" t="s">
        <v>78</v>
      </c>
      <c r="D1" s="3" t="s">
        <v>77</v>
      </c>
      <c r="E1" s="3" t="s">
        <v>71</v>
      </c>
      <c r="F1" s="3" t="s">
        <v>72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79</v>
      </c>
      <c r="T1" s="4" t="s">
        <v>13</v>
      </c>
      <c r="U1" s="4" t="s">
        <v>73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</row>
    <row r="2" spans="1:39" s="5" customFormat="1">
      <c r="A2" s="6">
        <v>2</v>
      </c>
      <c r="B2" s="24" t="s">
        <v>33</v>
      </c>
      <c r="C2" s="24" t="s">
        <v>75</v>
      </c>
      <c r="D2" s="25">
        <v>44506</v>
      </c>
      <c r="E2" s="7" t="s">
        <v>44</v>
      </c>
      <c r="F2" s="7"/>
      <c r="G2" s="7">
        <v>1</v>
      </c>
      <c r="H2" s="7">
        <v>0</v>
      </c>
      <c r="I2" s="7">
        <v>0</v>
      </c>
      <c r="J2" s="7">
        <v>0</v>
      </c>
      <c r="K2" s="8">
        <v>0.67</v>
      </c>
      <c r="L2" s="7">
        <v>4</v>
      </c>
      <c r="M2" s="7">
        <v>8</v>
      </c>
      <c r="N2" s="7">
        <v>4</v>
      </c>
      <c r="O2" s="7">
        <v>12</v>
      </c>
      <c r="P2" s="7">
        <v>0</v>
      </c>
      <c r="Q2" s="8">
        <v>0</v>
      </c>
      <c r="R2" s="7">
        <v>0</v>
      </c>
      <c r="S2" s="8">
        <v>0</v>
      </c>
      <c r="T2" s="8">
        <v>0</v>
      </c>
      <c r="U2" s="7">
        <v>1</v>
      </c>
      <c r="V2" s="7">
        <v>0</v>
      </c>
      <c r="W2" s="7">
        <v>1</v>
      </c>
      <c r="X2" s="7">
        <v>0</v>
      </c>
      <c r="Y2" s="7">
        <v>2</v>
      </c>
      <c r="Z2" s="7">
        <v>0</v>
      </c>
      <c r="AA2" s="8">
        <v>0.5</v>
      </c>
      <c r="AB2" s="8">
        <v>13.5</v>
      </c>
      <c r="AC2" s="8">
        <v>27</v>
      </c>
      <c r="AD2" s="8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J2" s="7">
        <v>0</v>
      </c>
      <c r="AK2" s="7">
        <v>2</v>
      </c>
      <c r="AL2" s="7">
        <v>2</v>
      </c>
      <c r="AM2" s="10">
        <v>0.5</v>
      </c>
    </row>
    <row r="3" spans="1:39" s="5" customFormat="1">
      <c r="A3" s="6">
        <v>2</v>
      </c>
      <c r="B3" s="6" t="s">
        <v>32</v>
      </c>
      <c r="C3" s="6" t="s">
        <v>74</v>
      </c>
      <c r="D3" s="25">
        <v>44471</v>
      </c>
      <c r="E3" s="25" t="s">
        <v>45</v>
      </c>
      <c r="F3" s="7">
        <v>1</v>
      </c>
      <c r="G3" s="7">
        <v>1</v>
      </c>
      <c r="H3" s="7">
        <v>1</v>
      </c>
      <c r="I3" s="7">
        <v>0</v>
      </c>
      <c r="J3" s="7">
        <v>0</v>
      </c>
      <c r="K3" s="8">
        <v>3</v>
      </c>
      <c r="L3" s="7">
        <v>13</v>
      </c>
      <c r="M3" s="7"/>
      <c r="N3" s="7"/>
      <c r="O3" s="7"/>
      <c r="P3" s="7">
        <v>3</v>
      </c>
      <c r="Q3" s="12">
        <f>P3/K3</f>
        <v>1</v>
      </c>
      <c r="R3" s="7">
        <v>2</v>
      </c>
      <c r="S3" s="8">
        <f>R3/K3*7</f>
        <v>4.6666666666666661</v>
      </c>
      <c r="T3" s="8">
        <f>R3/K3*9</f>
        <v>6</v>
      </c>
      <c r="U3" s="7">
        <v>3</v>
      </c>
      <c r="V3" s="7">
        <v>0</v>
      </c>
      <c r="W3" s="7">
        <v>3</v>
      </c>
      <c r="X3" s="7">
        <v>3</v>
      </c>
      <c r="Y3" s="7">
        <v>1</v>
      </c>
      <c r="Z3" s="7">
        <v>0</v>
      </c>
      <c r="AA3" s="8">
        <f>U3/Y3</f>
        <v>3</v>
      </c>
      <c r="AB3" s="8">
        <f>U3/K3*9</f>
        <v>9</v>
      </c>
      <c r="AC3" s="8">
        <f>Y3/K3*9</f>
        <v>3</v>
      </c>
      <c r="AD3" s="8">
        <f>X3/K3*9</f>
        <v>9</v>
      </c>
      <c r="AE3" s="7">
        <v>1</v>
      </c>
      <c r="AF3" s="7">
        <v>0</v>
      </c>
      <c r="AG3" s="7">
        <v>1</v>
      </c>
      <c r="AH3" s="7">
        <v>0</v>
      </c>
      <c r="AI3" s="7">
        <v>2</v>
      </c>
      <c r="AJ3" s="7">
        <v>2</v>
      </c>
      <c r="AK3" s="7"/>
      <c r="AL3" s="7"/>
      <c r="AM3" s="10"/>
    </row>
    <row r="4" spans="1:39" s="5" customFormat="1">
      <c r="A4" s="6">
        <v>2</v>
      </c>
      <c r="B4" s="6" t="s">
        <v>32</v>
      </c>
      <c r="C4" s="6" t="s">
        <v>74</v>
      </c>
      <c r="D4" s="26">
        <v>44520</v>
      </c>
      <c r="E4" s="20" t="s">
        <v>46</v>
      </c>
      <c r="F4" s="7">
        <v>1</v>
      </c>
      <c r="G4" s="7">
        <v>1</v>
      </c>
      <c r="H4" s="7">
        <v>0</v>
      </c>
      <c r="I4" s="7">
        <v>1</v>
      </c>
      <c r="J4" s="7">
        <v>0</v>
      </c>
      <c r="K4" s="8">
        <v>2.67</v>
      </c>
      <c r="L4" s="7">
        <v>15</v>
      </c>
      <c r="M4" s="7"/>
      <c r="N4" s="7"/>
      <c r="O4" s="7"/>
      <c r="P4" s="7">
        <v>4</v>
      </c>
      <c r="Q4" s="12">
        <f>P4/K4</f>
        <v>1.4981273408239701</v>
      </c>
      <c r="R4" s="7">
        <v>1</v>
      </c>
      <c r="S4" s="8">
        <f>R4/K4*7</f>
        <v>2.6217228464419478</v>
      </c>
      <c r="T4" s="8">
        <f>R4/K4*9</f>
        <v>3.3707865168539328</v>
      </c>
      <c r="U4" s="7">
        <v>2</v>
      </c>
      <c r="V4" s="7">
        <v>0</v>
      </c>
      <c r="W4" s="7">
        <v>2</v>
      </c>
      <c r="X4" s="7">
        <v>3</v>
      </c>
      <c r="Y4" s="7">
        <v>1</v>
      </c>
      <c r="Z4" s="7">
        <v>0</v>
      </c>
      <c r="AA4" s="8">
        <f>U4/Y4</f>
        <v>2</v>
      </c>
      <c r="AB4" s="8">
        <f>U4/K4*9</f>
        <v>6.7415730337078656</v>
      </c>
      <c r="AC4" s="8">
        <f>Y4/K4*9</f>
        <v>3.3707865168539328</v>
      </c>
      <c r="AD4" s="8">
        <f>X4/K4*9</f>
        <v>10.112359550561798</v>
      </c>
      <c r="AE4" s="7">
        <v>0</v>
      </c>
      <c r="AF4" s="7">
        <v>1</v>
      </c>
      <c r="AG4" s="7">
        <v>2</v>
      </c>
      <c r="AH4" s="7">
        <v>0</v>
      </c>
      <c r="AI4" s="7">
        <v>4</v>
      </c>
      <c r="AJ4" s="7">
        <v>2</v>
      </c>
      <c r="AK4" s="7"/>
      <c r="AL4" s="7"/>
      <c r="AM4" s="13"/>
    </row>
    <row r="5" spans="1:39" s="5" customFormat="1">
      <c r="A5" s="6">
        <v>2</v>
      </c>
      <c r="B5" s="6" t="s">
        <v>32</v>
      </c>
      <c r="C5" s="6" t="s">
        <v>74</v>
      </c>
      <c r="D5" s="26">
        <v>44534</v>
      </c>
      <c r="E5" s="20" t="s">
        <v>47</v>
      </c>
      <c r="F5" s="7">
        <v>1</v>
      </c>
      <c r="G5" s="7">
        <v>1</v>
      </c>
      <c r="H5" s="7">
        <v>1</v>
      </c>
      <c r="I5" s="7">
        <v>0</v>
      </c>
      <c r="J5" s="7">
        <v>0</v>
      </c>
      <c r="K5" s="8">
        <v>2</v>
      </c>
      <c r="L5" s="7">
        <v>16</v>
      </c>
      <c r="M5" s="7"/>
      <c r="N5" s="7"/>
      <c r="O5" s="7"/>
      <c r="P5" s="7">
        <v>8</v>
      </c>
      <c r="Q5" s="12">
        <f>P5/K5</f>
        <v>4</v>
      </c>
      <c r="R5" s="7">
        <v>3</v>
      </c>
      <c r="S5" s="8">
        <f>R5/K5*7</f>
        <v>10.5</v>
      </c>
      <c r="T5" s="8">
        <f>R5/K5*9</f>
        <v>13.5</v>
      </c>
      <c r="U5" s="7">
        <v>0</v>
      </c>
      <c r="V5" s="7">
        <v>0</v>
      </c>
      <c r="W5" s="7">
        <v>0</v>
      </c>
      <c r="X5" s="7">
        <v>5</v>
      </c>
      <c r="Y5" s="7">
        <v>3</v>
      </c>
      <c r="Z5" s="7">
        <v>0</v>
      </c>
      <c r="AA5" s="8">
        <f>U5/Y5</f>
        <v>0</v>
      </c>
      <c r="AB5" s="8">
        <f>U5/K5*9</f>
        <v>0</v>
      </c>
      <c r="AC5" s="8">
        <f>Y5/K5*9</f>
        <v>13.5</v>
      </c>
      <c r="AD5" s="8">
        <f>X5/K5*9</f>
        <v>22.5</v>
      </c>
      <c r="AE5" s="7">
        <v>0</v>
      </c>
      <c r="AF5" s="7">
        <v>0</v>
      </c>
      <c r="AG5" s="7">
        <v>1</v>
      </c>
      <c r="AH5" s="7">
        <v>0</v>
      </c>
      <c r="AI5" s="7">
        <v>5</v>
      </c>
      <c r="AJ5" s="7">
        <v>1</v>
      </c>
      <c r="AK5" s="7"/>
      <c r="AL5" s="7"/>
      <c r="AM5" s="10"/>
    </row>
    <row r="6" spans="1:39" s="5" customFormat="1">
      <c r="A6" s="6">
        <v>2</v>
      </c>
      <c r="B6" s="6" t="s">
        <v>32</v>
      </c>
      <c r="C6" s="6" t="s">
        <v>74</v>
      </c>
      <c r="D6" s="25">
        <v>44549</v>
      </c>
      <c r="E6" s="7" t="s">
        <v>48</v>
      </c>
      <c r="F6" s="7">
        <v>1</v>
      </c>
      <c r="G6" s="7">
        <v>1</v>
      </c>
      <c r="H6" s="7">
        <v>1</v>
      </c>
      <c r="I6" s="7">
        <v>0</v>
      </c>
      <c r="J6" s="7">
        <v>0</v>
      </c>
      <c r="K6" s="8">
        <v>5.67</v>
      </c>
      <c r="L6" s="7">
        <v>25</v>
      </c>
      <c r="M6" s="7">
        <v>33</v>
      </c>
      <c r="N6" s="7">
        <v>41</v>
      </c>
      <c r="O6" s="7">
        <v>74</v>
      </c>
      <c r="P6" s="7">
        <v>2</v>
      </c>
      <c r="Q6" s="12">
        <v>0.35</v>
      </c>
      <c r="R6" s="7">
        <v>1</v>
      </c>
      <c r="S6" s="14">
        <v>1.06</v>
      </c>
      <c r="T6" s="14">
        <v>1.59</v>
      </c>
      <c r="U6" s="7">
        <v>3</v>
      </c>
      <c r="V6" s="7">
        <v>1</v>
      </c>
      <c r="W6" s="7">
        <v>2</v>
      </c>
      <c r="X6" s="7">
        <v>3</v>
      </c>
      <c r="Y6" s="7">
        <v>3</v>
      </c>
      <c r="Z6" s="7">
        <v>0</v>
      </c>
      <c r="AA6" s="12">
        <v>1</v>
      </c>
      <c r="AB6" s="12">
        <v>3.18</v>
      </c>
      <c r="AC6" s="12">
        <v>3.18</v>
      </c>
      <c r="AD6" s="12">
        <v>3.18</v>
      </c>
      <c r="AE6" s="7">
        <v>0</v>
      </c>
      <c r="AF6" s="7">
        <v>0</v>
      </c>
      <c r="AG6" s="7">
        <v>1</v>
      </c>
      <c r="AH6" s="7">
        <v>0</v>
      </c>
      <c r="AI6" s="7">
        <v>10</v>
      </c>
      <c r="AJ6" s="7">
        <v>3</v>
      </c>
      <c r="AK6" s="7">
        <v>13</v>
      </c>
      <c r="AL6" s="7">
        <v>12</v>
      </c>
      <c r="AM6" s="13">
        <v>0.52</v>
      </c>
    </row>
    <row r="7" spans="1:39" s="5" customFormat="1">
      <c r="A7" s="6">
        <v>2</v>
      </c>
      <c r="B7" s="6" t="s">
        <v>32</v>
      </c>
      <c r="C7" s="6" t="s">
        <v>74</v>
      </c>
      <c r="D7" s="27">
        <v>44681</v>
      </c>
      <c r="E7" s="15" t="s">
        <v>45</v>
      </c>
      <c r="F7" s="15">
        <v>1</v>
      </c>
      <c r="G7" s="15">
        <v>1</v>
      </c>
      <c r="H7" s="15">
        <v>0</v>
      </c>
      <c r="I7" s="15">
        <v>0</v>
      </c>
      <c r="J7" s="15">
        <v>0</v>
      </c>
      <c r="K7" s="16">
        <v>0</v>
      </c>
      <c r="L7" s="15">
        <v>6</v>
      </c>
      <c r="M7" s="15"/>
      <c r="N7" s="15"/>
      <c r="O7" s="15"/>
      <c r="P7" s="17">
        <v>6</v>
      </c>
      <c r="Q7" s="18" t="e">
        <f>P7/K7</f>
        <v>#DIV/0!</v>
      </c>
      <c r="R7" s="17">
        <v>4</v>
      </c>
      <c r="S7" s="19" t="e">
        <f>R7/K7*7</f>
        <v>#DIV/0!</v>
      </c>
      <c r="T7" s="19" t="e">
        <f>R7/K7*9</f>
        <v>#DIV/0!</v>
      </c>
      <c r="U7" s="17">
        <v>0</v>
      </c>
      <c r="V7" s="17">
        <v>0</v>
      </c>
      <c r="W7" s="17">
        <v>0</v>
      </c>
      <c r="X7" s="17">
        <v>1</v>
      </c>
      <c r="Y7" s="17">
        <v>4</v>
      </c>
      <c r="Z7" s="17">
        <v>0</v>
      </c>
      <c r="AA7" s="19">
        <f>U7/Y7</f>
        <v>0</v>
      </c>
      <c r="AB7" s="19" t="e">
        <f>U7/K7*9</f>
        <v>#DIV/0!</v>
      </c>
      <c r="AC7" s="19" t="e">
        <f>Y7/K7*9</f>
        <v>#DIV/0!</v>
      </c>
      <c r="AD7" s="19" t="e">
        <f>X7/K7*9</f>
        <v>#DIV/0!</v>
      </c>
      <c r="AE7" s="15">
        <v>0</v>
      </c>
      <c r="AF7" s="15">
        <v>0</v>
      </c>
      <c r="AG7" s="15">
        <v>1</v>
      </c>
      <c r="AH7" s="15">
        <v>0</v>
      </c>
      <c r="AI7" s="15">
        <v>1</v>
      </c>
      <c r="AJ7" s="15">
        <v>1</v>
      </c>
      <c r="AK7" s="7"/>
      <c r="AL7" s="7"/>
      <c r="AM7" s="13"/>
    </row>
    <row r="8" spans="1:39" s="5" customFormat="1">
      <c r="A8" s="6">
        <v>2</v>
      </c>
      <c r="B8" s="6" t="s">
        <v>32</v>
      </c>
      <c r="C8" s="6" t="s">
        <v>74</v>
      </c>
      <c r="D8" s="26">
        <v>44751</v>
      </c>
      <c r="E8" s="26" t="s">
        <v>49</v>
      </c>
      <c r="F8" s="7">
        <v>1</v>
      </c>
      <c r="G8" s="7">
        <v>1</v>
      </c>
      <c r="H8" s="7">
        <v>1</v>
      </c>
      <c r="I8" s="7">
        <v>0</v>
      </c>
      <c r="J8" s="7">
        <v>0</v>
      </c>
      <c r="K8" s="8">
        <v>6</v>
      </c>
      <c r="L8" s="7">
        <v>25</v>
      </c>
      <c r="M8" s="7">
        <v>32</v>
      </c>
      <c r="N8" s="7">
        <v>52</v>
      </c>
      <c r="O8" s="7">
        <v>84</v>
      </c>
      <c r="P8" s="7">
        <v>2</v>
      </c>
      <c r="Q8" s="12">
        <v>0.33</v>
      </c>
      <c r="R8" s="7">
        <v>2</v>
      </c>
      <c r="S8" s="14">
        <v>2.33</v>
      </c>
      <c r="T8" s="14">
        <v>3</v>
      </c>
      <c r="U8" s="7">
        <v>6</v>
      </c>
      <c r="V8" s="7">
        <v>2</v>
      </c>
      <c r="W8" s="7">
        <v>4</v>
      </c>
      <c r="X8" s="7">
        <v>2</v>
      </c>
      <c r="Y8" s="7">
        <v>2</v>
      </c>
      <c r="Z8" s="7">
        <v>0</v>
      </c>
      <c r="AA8" s="12">
        <v>3</v>
      </c>
      <c r="AB8" s="12">
        <v>7</v>
      </c>
      <c r="AC8" s="12">
        <v>2.33</v>
      </c>
      <c r="AD8" s="12">
        <v>2.33</v>
      </c>
      <c r="AE8" s="7">
        <v>3</v>
      </c>
      <c r="AF8" s="7">
        <v>0</v>
      </c>
      <c r="AG8" s="7">
        <v>1</v>
      </c>
      <c r="AH8" s="7">
        <v>0</v>
      </c>
      <c r="AI8" s="7">
        <v>9</v>
      </c>
      <c r="AJ8" s="7">
        <v>3</v>
      </c>
      <c r="AK8" s="7">
        <v>13</v>
      </c>
      <c r="AL8" s="7">
        <v>12</v>
      </c>
      <c r="AM8" s="13">
        <v>0.52</v>
      </c>
    </row>
    <row r="9" spans="1:39" s="5" customFormat="1">
      <c r="A9" s="6">
        <v>2</v>
      </c>
      <c r="B9" s="6" t="s">
        <v>32</v>
      </c>
      <c r="C9" s="6" t="s">
        <v>74</v>
      </c>
      <c r="D9" s="26">
        <v>44779</v>
      </c>
      <c r="E9" s="26" t="s">
        <v>50</v>
      </c>
      <c r="F9" s="7">
        <v>1</v>
      </c>
      <c r="G9" s="7">
        <v>1</v>
      </c>
      <c r="H9" s="7">
        <v>0</v>
      </c>
      <c r="I9" s="7">
        <v>1</v>
      </c>
      <c r="J9" s="7">
        <v>0</v>
      </c>
      <c r="K9" s="8">
        <v>4</v>
      </c>
      <c r="L9" s="7">
        <v>23</v>
      </c>
      <c r="M9" s="7">
        <v>23</v>
      </c>
      <c r="N9" s="7">
        <v>48</v>
      </c>
      <c r="O9" s="7">
        <v>71</v>
      </c>
      <c r="P9" s="7">
        <v>9</v>
      </c>
      <c r="Q9" s="12">
        <v>2.25</v>
      </c>
      <c r="R9" s="7">
        <v>1</v>
      </c>
      <c r="S9" s="14">
        <v>1.75</v>
      </c>
      <c r="T9" s="14">
        <v>2.25</v>
      </c>
      <c r="U9" s="7">
        <v>1</v>
      </c>
      <c r="V9" s="7">
        <v>1</v>
      </c>
      <c r="W9" s="7">
        <v>0</v>
      </c>
      <c r="X9" s="7">
        <v>7</v>
      </c>
      <c r="Y9" s="7">
        <v>2</v>
      </c>
      <c r="Z9" s="7">
        <v>0</v>
      </c>
      <c r="AA9" s="12">
        <v>0.5</v>
      </c>
      <c r="AB9" s="12">
        <v>1.75</v>
      </c>
      <c r="AC9" s="12">
        <v>3.5</v>
      </c>
      <c r="AD9" s="12">
        <v>12.25</v>
      </c>
      <c r="AE9" s="7">
        <v>1</v>
      </c>
      <c r="AF9" s="7">
        <v>0</v>
      </c>
      <c r="AG9" s="7">
        <v>1</v>
      </c>
      <c r="AH9" s="7">
        <v>3</v>
      </c>
      <c r="AI9" s="7">
        <v>6</v>
      </c>
      <c r="AJ9" s="7">
        <v>4</v>
      </c>
      <c r="AK9" s="7">
        <v>14</v>
      </c>
      <c r="AL9" s="7">
        <v>9</v>
      </c>
      <c r="AM9" s="13">
        <v>0.60899999999999999</v>
      </c>
    </row>
    <row r="10" spans="1:39" s="5" customFormat="1">
      <c r="A10" s="6">
        <v>2</v>
      </c>
      <c r="B10" s="6" t="s">
        <v>32</v>
      </c>
      <c r="C10" s="6" t="s">
        <v>74</v>
      </c>
      <c r="D10" s="26">
        <v>44787</v>
      </c>
      <c r="E10" s="26" t="s">
        <v>51</v>
      </c>
      <c r="F10" s="7">
        <v>1</v>
      </c>
      <c r="G10" s="7">
        <v>1</v>
      </c>
      <c r="H10" s="7">
        <v>0</v>
      </c>
      <c r="I10" s="7">
        <v>1</v>
      </c>
      <c r="J10" s="7">
        <v>0</v>
      </c>
      <c r="K10" s="8">
        <v>3</v>
      </c>
      <c r="L10" s="7">
        <v>15</v>
      </c>
      <c r="M10" s="7">
        <v>21</v>
      </c>
      <c r="N10" s="7">
        <v>39</v>
      </c>
      <c r="O10" s="7">
        <v>60</v>
      </c>
      <c r="P10" s="7">
        <v>3</v>
      </c>
      <c r="Q10" s="12">
        <v>1</v>
      </c>
      <c r="R10" s="7">
        <v>2</v>
      </c>
      <c r="S10" s="14">
        <v>4.67</v>
      </c>
      <c r="T10" s="14">
        <v>6</v>
      </c>
      <c r="U10" s="7">
        <v>2</v>
      </c>
      <c r="V10" s="7">
        <v>0</v>
      </c>
      <c r="W10" s="7">
        <v>2</v>
      </c>
      <c r="X10" s="7">
        <v>5</v>
      </c>
      <c r="Y10" s="7">
        <v>2</v>
      </c>
      <c r="Z10" s="7">
        <v>0</v>
      </c>
      <c r="AA10" s="12">
        <v>1</v>
      </c>
      <c r="AB10" s="12">
        <v>4.67</v>
      </c>
      <c r="AC10" s="12">
        <v>4.67</v>
      </c>
      <c r="AD10" s="12">
        <v>11.67</v>
      </c>
      <c r="AE10" s="7">
        <v>0</v>
      </c>
      <c r="AF10" s="7">
        <v>0</v>
      </c>
      <c r="AG10" s="7">
        <v>1</v>
      </c>
      <c r="AH10" s="7">
        <v>0</v>
      </c>
      <c r="AI10" s="7">
        <v>3</v>
      </c>
      <c r="AJ10" s="7">
        <v>3</v>
      </c>
      <c r="AK10" s="7">
        <v>9</v>
      </c>
      <c r="AL10" s="7">
        <v>6</v>
      </c>
      <c r="AM10" s="13">
        <v>0.6</v>
      </c>
    </row>
    <row r="11" spans="1:39" s="5" customFormat="1">
      <c r="A11" s="6">
        <v>2</v>
      </c>
      <c r="B11" s="6" t="s">
        <v>32</v>
      </c>
      <c r="C11" s="6" t="s">
        <v>74</v>
      </c>
      <c r="D11" s="26">
        <v>44576</v>
      </c>
      <c r="E11" s="26" t="s">
        <v>46</v>
      </c>
      <c r="F11" s="7">
        <v>1</v>
      </c>
      <c r="G11" s="7">
        <v>1</v>
      </c>
      <c r="H11" s="7">
        <v>0</v>
      </c>
      <c r="I11" s="7">
        <v>1</v>
      </c>
      <c r="J11" s="7">
        <v>0</v>
      </c>
      <c r="K11" s="8">
        <v>3</v>
      </c>
      <c r="L11" s="7">
        <v>15</v>
      </c>
      <c r="M11" s="7"/>
      <c r="N11" s="7"/>
      <c r="O11" s="7"/>
      <c r="P11" s="7">
        <v>4</v>
      </c>
      <c r="Q11" s="8">
        <v>1.3333333333333333</v>
      </c>
      <c r="R11" s="7">
        <v>4</v>
      </c>
      <c r="S11" s="8">
        <v>9.3333333333333321</v>
      </c>
      <c r="T11" s="8">
        <v>12</v>
      </c>
      <c r="U11" s="7">
        <v>1</v>
      </c>
      <c r="V11" s="7">
        <v>0</v>
      </c>
      <c r="W11" s="7">
        <v>1</v>
      </c>
      <c r="X11" s="7">
        <v>4</v>
      </c>
      <c r="Y11" s="7">
        <v>2</v>
      </c>
      <c r="Z11" s="7">
        <v>0</v>
      </c>
      <c r="AA11" s="8">
        <v>0.5</v>
      </c>
      <c r="AB11" s="8">
        <v>3</v>
      </c>
      <c r="AC11" s="8">
        <v>6</v>
      </c>
      <c r="AD11" s="8">
        <v>12</v>
      </c>
      <c r="AE11" s="7">
        <v>0</v>
      </c>
      <c r="AF11" s="7">
        <v>0</v>
      </c>
      <c r="AG11" s="7">
        <v>1</v>
      </c>
      <c r="AH11" s="7">
        <v>0</v>
      </c>
      <c r="AI11" s="7">
        <v>5</v>
      </c>
      <c r="AJ11" s="7">
        <v>3</v>
      </c>
      <c r="AK11" s="7"/>
      <c r="AL11" s="7"/>
      <c r="AM11" s="10"/>
    </row>
    <row r="12" spans="1:39" s="5" customFormat="1">
      <c r="A12" s="6">
        <v>2</v>
      </c>
      <c r="B12" s="6" t="s">
        <v>32</v>
      </c>
      <c r="C12" s="6" t="s">
        <v>74</v>
      </c>
      <c r="D12" s="26">
        <v>44786</v>
      </c>
      <c r="E12" s="26" t="s">
        <v>52</v>
      </c>
      <c r="F12" s="7"/>
      <c r="G12" s="7">
        <v>1</v>
      </c>
      <c r="H12" s="7">
        <v>0</v>
      </c>
      <c r="I12" s="7">
        <v>0</v>
      </c>
      <c r="J12" s="7">
        <v>0</v>
      </c>
      <c r="K12" s="8">
        <v>2</v>
      </c>
      <c r="L12" s="7">
        <v>6</v>
      </c>
      <c r="M12" s="7">
        <v>12</v>
      </c>
      <c r="N12" s="7">
        <v>16</v>
      </c>
      <c r="O12" s="7">
        <v>28</v>
      </c>
      <c r="P12" s="7">
        <v>0</v>
      </c>
      <c r="Q12" s="8">
        <v>0</v>
      </c>
      <c r="R12" s="7">
        <v>0</v>
      </c>
      <c r="S12" s="8">
        <v>0</v>
      </c>
      <c r="T12" s="8">
        <v>0</v>
      </c>
      <c r="U12" s="7">
        <v>2</v>
      </c>
      <c r="V12" s="7">
        <v>2</v>
      </c>
      <c r="W12" s="7">
        <v>0</v>
      </c>
      <c r="X12" s="7">
        <v>0</v>
      </c>
      <c r="Y12" s="7">
        <v>1</v>
      </c>
      <c r="Z12" s="7">
        <v>0</v>
      </c>
      <c r="AA12" s="8">
        <v>2</v>
      </c>
      <c r="AB12" s="8">
        <v>7</v>
      </c>
      <c r="AC12" s="8">
        <v>3.5</v>
      </c>
      <c r="AD12" s="8">
        <v>0</v>
      </c>
      <c r="AE12" s="7">
        <v>0</v>
      </c>
      <c r="AF12" s="7">
        <v>0</v>
      </c>
      <c r="AG12" s="7">
        <v>0</v>
      </c>
      <c r="AH12" s="7">
        <v>0</v>
      </c>
      <c r="AI12" s="7">
        <v>3</v>
      </c>
      <c r="AJ12" s="7">
        <v>0</v>
      </c>
      <c r="AK12" s="7">
        <v>2</v>
      </c>
      <c r="AL12" s="7">
        <v>4</v>
      </c>
      <c r="AM12" s="10">
        <v>0.33300000000000002</v>
      </c>
    </row>
    <row r="13" spans="1:39" s="5" customFormat="1" ht="17">
      <c r="A13" s="6">
        <v>9</v>
      </c>
      <c r="B13" s="24" t="s">
        <v>80</v>
      </c>
      <c r="C13" s="23" t="s">
        <v>74</v>
      </c>
      <c r="D13" s="26">
        <v>44499</v>
      </c>
      <c r="E13" s="20" t="s">
        <v>44</v>
      </c>
      <c r="F13" s="7"/>
      <c r="G13" s="7">
        <v>1</v>
      </c>
      <c r="H13" s="7">
        <v>0</v>
      </c>
      <c r="I13" s="7">
        <v>0</v>
      </c>
      <c r="J13" s="7">
        <v>0</v>
      </c>
      <c r="K13" s="8">
        <v>0.67</v>
      </c>
      <c r="L13" s="7">
        <v>5</v>
      </c>
      <c r="M13" s="7">
        <v>12</v>
      </c>
      <c r="N13" s="7">
        <v>10</v>
      </c>
      <c r="O13" s="7">
        <v>22</v>
      </c>
      <c r="P13" s="7">
        <v>1</v>
      </c>
      <c r="Q13" s="12">
        <v>1.5</v>
      </c>
      <c r="R13" s="7">
        <v>0</v>
      </c>
      <c r="S13" s="14">
        <v>0</v>
      </c>
      <c r="T13" s="14">
        <v>0</v>
      </c>
      <c r="U13" s="7">
        <v>2</v>
      </c>
      <c r="V13" s="7">
        <v>0</v>
      </c>
      <c r="W13" s="7">
        <v>2</v>
      </c>
      <c r="X13" s="7">
        <v>0</v>
      </c>
      <c r="Y13" s="7">
        <v>2</v>
      </c>
      <c r="Z13" s="11">
        <v>0</v>
      </c>
      <c r="AA13" s="14">
        <v>1</v>
      </c>
      <c r="AB13" s="14">
        <v>27</v>
      </c>
      <c r="AC13" s="14">
        <v>27</v>
      </c>
      <c r="AD13" s="14">
        <v>0</v>
      </c>
      <c r="AE13" s="20">
        <v>0</v>
      </c>
      <c r="AF13" s="20">
        <v>0</v>
      </c>
      <c r="AG13" s="20">
        <v>0</v>
      </c>
      <c r="AH13" s="20">
        <v>0</v>
      </c>
      <c r="AI13" s="7">
        <v>0</v>
      </c>
      <c r="AJ13" s="7">
        <v>0</v>
      </c>
      <c r="AK13" s="7">
        <v>1</v>
      </c>
      <c r="AL13" s="7">
        <v>4</v>
      </c>
      <c r="AM13" s="13">
        <v>0.2</v>
      </c>
    </row>
    <row r="14" spans="1:39" s="5" customFormat="1">
      <c r="A14" s="6">
        <v>9</v>
      </c>
      <c r="B14" s="6" t="s">
        <v>34</v>
      </c>
      <c r="C14" s="6" t="s">
        <v>74</v>
      </c>
      <c r="D14" s="26">
        <v>44499</v>
      </c>
      <c r="E14" s="20" t="s">
        <v>53</v>
      </c>
      <c r="F14" s="7"/>
      <c r="G14" s="7">
        <v>1</v>
      </c>
      <c r="H14" s="7">
        <v>1</v>
      </c>
      <c r="I14" s="7">
        <v>0</v>
      </c>
      <c r="J14" s="7">
        <v>0</v>
      </c>
      <c r="K14" s="8">
        <v>1</v>
      </c>
      <c r="L14" s="7">
        <v>8</v>
      </c>
      <c r="M14" s="7"/>
      <c r="N14" s="7"/>
      <c r="O14" s="7"/>
      <c r="P14" s="7">
        <v>3</v>
      </c>
      <c r="Q14" s="12">
        <f>P14/K14</f>
        <v>3</v>
      </c>
      <c r="R14" s="7">
        <v>1</v>
      </c>
      <c r="S14" s="8">
        <f>R14/K14*7</f>
        <v>7</v>
      </c>
      <c r="T14" s="8">
        <f>R14/K14*9</f>
        <v>9</v>
      </c>
      <c r="U14" s="7">
        <v>1</v>
      </c>
      <c r="V14" s="7">
        <v>0</v>
      </c>
      <c r="W14" s="7">
        <v>1</v>
      </c>
      <c r="X14" s="7">
        <v>2</v>
      </c>
      <c r="Y14" s="7">
        <v>2</v>
      </c>
      <c r="Z14" s="7">
        <v>0</v>
      </c>
      <c r="AA14" s="8">
        <f>U14/Y14</f>
        <v>0.5</v>
      </c>
      <c r="AB14" s="8">
        <f>U14/K14*9</f>
        <v>9</v>
      </c>
      <c r="AC14" s="8">
        <f>Y14/K14*9</f>
        <v>18</v>
      </c>
      <c r="AD14" s="8">
        <f>X14/K14*9</f>
        <v>18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/>
      <c r="AL14" s="7"/>
      <c r="AM14" s="13"/>
    </row>
    <row r="15" spans="1:39" s="5" customFormat="1">
      <c r="A15" s="6">
        <v>9</v>
      </c>
      <c r="B15" s="6" t="s">
        <v>34</v>
      </c>
      <c r="C15" s="6" t="s">
        <v>74</v>
      </c>
      <c r="D15" s="26">
        <v>44534</v>
      </c>
      <c r="E15" s="20" t="s">
        <v>47</v>
      </c>
      <c r="F15" s="7"/>
      <c r="G15" s="7">
        <v>1</v>
      </c>
      <c r="H15" s="7">
        <v>0</v>
      </c>
      <c r="I15" s="7">
        <v>0</v>
      </c>
      <c r="J15" s="7">
        <v>0</v>
      </c>
      <c r="K15" s="8">
        <v>1</v>
      </c>
      <c r="L15" s="7">
        <v>7</v>
      </c>
      <c r="M15" s="7"/>
      <c r="N15" s="7"/>
      <c r="O15" s="7"/>
      <c r="P15" s="7">
        <v>3</v>
      </c>
      <c r="Q15" s="12">
        <f>P15/K15</f>
        <v>3</v>
      </c>
      <c r="R15" s="7">
        <v>1</v>
      </c>
      <c r="S15" s="8">
        <f>R15/K15*7</f>
        <v>7</v>
      </c>
      <c r="T15" s="8">
        <f>R15/K15*9</f>
        <v>9</v>
      </c>
      <c r="U15" s="7">
        <v>0</v>
      </c>
      <c r="V15" s="7">
        <v>0</v>
      </c>
      <c r="W15" s="7">
        <v>0</v>
      </c>
      <c r="X15" s="7">
        <v>2</v>
      </c>
      <c r="Y15" s="7">
        <v>1</v>
      </c>
      <c r="Z15" s="7">
        <v>0</v>
      </c>
      <c r="AA15" s="8">
        <f>U15/Y15</f>
        <v>0</v>
      </c>
      <c r="AB15" s="8">
        <f>U15/K15*9</f>
        <v>0</v>
      </c>
      <c r="AC15" s="8">
        <f>Y15/K15*9</f>
        <v>9</v>
      </c>
      <c r="AD15" s="8">
        <f>X15/K15*9</f>
        <v>18</v>
      </c>
      <c r="AE15" s="7">
        <v>0</v>
      </c>
      <c r="AF15" s="7">
        <v>0</v>
      </c>
      <c r="AG15" s="7">
        <v>1</v>
      </c>
      <c r="AH15" s="7">
        <v>0</v>
      </c>
      <c r="AI15" s="7">
        <v>1</v>
      </c>
      <c r="AJ15" s="7">
        <v>2</v>
      </c>
      <c r="AK15" s="7"/>
      <c r="AL15" s="7"/>
      <c r="AM15" s="13"/>
    </row>
    <row r="16" spans="1:39" s="5" customFormat="1">
      <c r="A16" s="6">
        <v>9</v>
      </c>
      <c r="B16" s="6" t="s">
        <v>34</v>
      </c>
      <c r="C16" s="6" t="s">
        <v>74</v>
      </c>
      <c r="D16" s="25">
        <v>44534</v>
      </c>
      <c r="E16" s="7" t="s">
        <v>54</v>
      </c>
      <c r="F16" s="7">
        <v>1</v>
      </c>
      <c r="G16" s="7">
        <v>1</v>
      </c>
      <c r="H16" s="7">
        <v>0</v>
      </c>
      <c r="I16" s="7">
        <v>1</v>
      </c>
      <c r="J16" s="7">
        <v>0</v>
      </c>
      <c r="K16" s="8">
        <v>3</v>
      </c>
      <c r="L16" s="7">
        <v>20</v>
      </c>
      <c r="M16" s="7"/>
      <c r="N16" s="7"/>
      <c r="O16" s="7"/>
      <c r="P16" s="7">
        <v>7</v>
      </c>
      <c r="Q16" s="12">
        <f>P16/K16</f>
        <v>2.3333333333333335</v>
      </c>
      <c r="R16" s="7">
        <v>4</v>
      </c>
      <c r="S16" s="8">
        <f>R16/K16*7</f>
        <v>9.3333333333333321</v>
      </c>
      <c r="T16" s="8">
        <f>R16/K16*9</f>
        <v>12</v>
      </c>
      <c r="U16" s="7">
        <v>1</v>
      </c>
      <c r="V16" s="7">
        <v>0</v>
      </c>
      <c r="W16" s="7">
        <v>1</v>
      </c>
      <c r="X16" s="7">
        <v>8</v>
      </c>
      <c r="Y16" s="7">
        <v>0</v>
      </c>
      <c r="Z16" s="7">
        <v>0</v>
      </c>
      <c r="AA16" s="8" t="e">
        <f>U16/Y16</f>
        <v>#DIV/0!</v>
      </c>
      <c r="AB16" s="8">
        <f>U16/K16*9</f>
        <v>3</v>
      </c>
      <c r="AC16" s="8">
        <f>Y16/K16*9</f>
        <v>0</v>
      </c>
      <c r="AD16" s="8">
        <f>X16/K16*9</f>
        <v>24</v>
      </c>
      <c r="AE16" s="7">
        <v>0</v>
      </c>
      <c r="AF16" s="7">
        <v>0</v>
      </c>
      <c r="AG16" s="7">
        <v>0</v>
      </c>
      <c r="AH16" s="7">
        <v>0</v>
      </c>
      <c r="AI16" s="7">
        <v>5</v>
      </c>
      <c r="AJ16" s="7">
        <v>3</v>
      </c>
      <c r="AK16" s="7"/>
      <c r="AL16" s="7"/>
      <c r="AM16" s="10"/>
    </row>
    <row r="17" spans="1:39" s="5" customFormat="1">
      <c r="A17" s="6">
        <v>9</v>
      </c>
      <c r="B17" s="6" t="s">
        <v>34</v>
      </c>
      <c r="C17" s="6" t="s">
        <v>74</v>
      </c>
      <c r="D17" s="26">
        <v>44772</v>
      </c>
      <c r="E17" s="26" t="s">
        <v>55</v>
      </c>
      <c r="F17" s="7">
        <v>1</v>
      </c>
      <c r="G17" s="7">
        <v>1</v>
      </c>
      <c r="H17" s="7">
        <v>1</v>
      </c>
      <c r="I17" s="7">
        <v>0</v>
      </c>
      <c r="J17" s="7">
        <v>0</v>
      </c>
      <c r="K17" s="8">
        <v>2</v>
      </c>
      <c r="L17" s="7">
        <v>10</v>
      </c>
      <c r="M17" s="7">
        <v>8</v>
      </c>
      <c r="N17" s="7">
        <v>22</v>
      </c>
      <c r="O17" s="7">
        <v>30</v>
      </c>
      <c r="P17" s="7">
        <v>2</v>
      </c>
      <c r="Q17" s="12">
        <v>1</v>
      </c>
      <c r="R17" s="7">
        <v>0</v>
      </c>
      <c r="S17" s="14">
        <v>0</v>
      </c>
      <c r="T17" s="14">
        <v>0</v>
      </c>
      <c r="U17" s="7">
        <v>5</v>
      </c>
      <c r="V17" s="7">
        <v>0</v>
      </c>
      <c r="W17" s="7">
        <v>5</v>
      </c>
      <c r="X17" s="7">
        <v>2</v>
      </c>
      <c r="Y17" s="7">
        <v>0</v>
      </c>
      <c r="Z17" s="7">
        <v>0</v>
      </c>
      <c r="AA17" s="14">
        <v>0</v>
      </c>
      <c r="AB17" s="14">
        <v>17.5</v>
      </c>
      <c r="AC17" s="14">
        <v>0</v>
      </c>
      <c r="AD17" s="14">
        <v>7</v>
      </c>
      <c r="AE17" s="7">
        <v>0</v>
      </c>
      <c r="AF17" s="7">
        <v>0</v>
      </c>
      <c r="AG17" s="7">
        <v>1</v>
      </c>
      <c r="AH17" s="7">
        <v>0</v>
      </c>
      <c r="AI17" s="7">
        <v>1</v>
      </c>
      <c r="AJ17" s="7">
        <v>0</v>
      </c>
      <c r="AK17" s="7">
        <v>9</v>
      </c>
      <c r="AL17" s="7">
        <v>1</v>
      </c>
      <c r="AM17" s="13">
        <v>0.9</v>
      </c>
    </row>
    <row r="18" spans="1:39" s="5" customFormat="1">
      <c r="A18" s="6">
        <v>9</v>
      </c>
      <c r="B18" s="6" t="s">
        <v>34</v>
      </c>
      <c r="C18" s="6" t="s">
        <v>74</v>
      </c>
      <c r="D18" s="26">
        <v>44773</v>
      </c>
      <c r="E18" s="26" t="s">
        <v>56</v>
      </c>
      <c r="F18" s="7"/>
      <c r="G18" s="7">
        <v>1</v>
      </c>
      <c r="H18" s="7">
        <v>0</v>
      </c>
      <c r="I18" s="7">
        <v>0</v>
      </c>
      <c r="J18" s="7">
        <v>0</v>
      </c>
      <c r="K18" s="8">
        <v>0.67</v>
      </c>
      <c r="L18" s="7">
        <v>1</v>
      </c>
      <c r="M18" s="7">
        <v>0</v>
      </c>
      <c r="N18" s="7">
        <v>1</v>
      </c>
      <c r="O18" s="7">
        <v>1</v>
      </c>
      <c r="P18" s="7">
        <v>0</v>
      </c>
      <c r="Q18" s="12">
        <v>0</v>
      </c>
      <c r="R18" s="7">
        <v>0</v>
      </c>
      <c r="S18" s="14">
        <v>0</v>
      </c>
      <c r="T18" s="14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14">
        <v>0</v>
      </c>
      <c r="AB18" s="14">
        <v>0</v>
      </c>
      <c r="AC18" s="14">
        <v>0</v>
      </c>
      <c r="AD18" s="14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1</v>
      </c>
      <c r="AK18" s="7">
        <v>1</v>
      </c>
      <c r="AL18" s="7">
        <v>0</v>
      </c>
      <c r="AM18" s="13">
        <v>1</v>
      </c>
    </row>
    <row r="19" spans="1:39" s="5" customFormat="1">
      <c r="A19" s="6">
        <v>9</v>
      </c>
      <c r="B19" s="6" t="s">
        <v>34</v>
      </c>
      <c r="C19" s="6" t="s">
        <v>74</v>
      </c>
      <c r="D19" s="26">
        <v>44773</v>
      </c>
      <c r="E19" s="26" t="s">
        <v>57</v>
      </c>
      <c r="F19" s="7"/>
      <c r="G19" s="7">
        <v>1</v>
      </c>
      <c r="H19" s="7">
        <v>0</v>
      </c>
      <c r="I19" s="7">
        <v>0</v>
      </c>
      <c r="J19" s="7">
        <v>0</v>
      </c>
      <c r="K19" s="8">
        <v>1</v>
      </c>
      <c r="L19" s="7">
        <v>6</v>
      </c>
      <c r="M19" s="7">
        <v>16</v>
      </c>
      <c r="N19" s="7">
        <v>11</v>
      </c>
      <c r="O19" s="7">
        <v>27</v>
      </c>
      <c r="P19" s="7">
        <v>1</v>
      </c>
      <c r="Q19" s="12">
        <v>1</v>
      </c>
      <c r="R19" s="7">
        <v>0</v>
      </c>
      <c r="S19" s="14">
        <v>0</v>
      </c>
      <c r="T19" s="14">
        <v>0</v>
      </c>
      <c r="U19" s="7">
        <v>1</v>
      </c>
      <c r="V19" s="7">
        <v>1</v>
      </c>
      <c r="W19" s="7">
        <v>0</v>
      </c>
      <c r="X19" s="7">
        <v>0</v>
      </c>
      <c r="Y19" s="7">
        <v>3</v>
      </c>
      <c r="Z19" s="7">
        <v>0</v>
      </c>
      <c r="AA19" s="14">
        <v>0.33</v>
      </c>
      <c r="AB19" s="14">
        <v>7</v>
      </c>
      <c r="AC19" s="14">
        <v>21</v>
      </c>
      <c r="AD19" s="14">
        <v>0</v>
      </c>
      <c r="AE19" s="7">
        <v>0</v>
      </c>
      <c r="AF19" s="7">
        <v>0</v>
      </c>
      <c r="AG19" s="7">
        <v>0</v>
      </c>
      <c r="AH19" s="7">
        <v>0</v>
      </c>
      <c r="AI19" s="7">
        <v>2</v>
      </c>
      <c r="AJ19" s="7">
        <v>0</v>
      </c>
      <c r="AK19" s="7">
        <v>2</v>
      </c>
      <c r="AL19" s="7">
        <v>4</v>
      </c>
      <c r="AM19" s="13">
        <v>0.33300000000000002</v>
      </c>
    </row>
    <row r="20" spans="1:39" s="5" customFormat="1">
      <c r="A20" s="6">
        <v>9</v>
      </c>
      <c r="B20" s="6" t="s">
        <v>34</v>
      </c>
      <c r="C20" s="6" t="s">
        <v>74</v>
      </c>
      <c r="D20" s="26">
        <v>44786</v>
      </c>
      <c r="E20" s="26" t="s">
        <v>55</v>
      </c>
      <c r="F20" s="7">
        <v>1</v>
      </c>
      <c r="G20" s="7">
        <v>1</v>
      </c>
      <c r="H20" s="7">
        <v>1</v>
      </c>
      <c r="I20" s="7">
        <v>0</v>
      </c>
      <c r="J20" s="7">
        <v>0</v>
      </c>
      <c r="K20" s="8">
        <v>2</v>
      </c>
      <c r="L20" s="7">
        <v>10</v>
      </c>
      <c r="M20" s="7">
        <v>10</v>
      </c>
      <c r="N20" s="7">
        <v>22</v>
      </c>
      <c r="O20" s="7">
        <v>32</v>
      </c>
      <c r="P20" s="7">
        <v>1</v>
      </c>
      <c r="Q20" s="12">
        <v>0.5</v>
      </c>
      <c r="R20" s="7">
        <v>1</v>
      </c>
      <c r="S20" s="14">
        <v>3.5</v>
      </c>
      <c r="T20" s="14">
        <v>4.5</v>
      </c>
      <c r="U20" s="7">
        <v>3</v>
      </c>
      <c r="V20" s="7">
        <v>1</v>
      </c>
      <c r="W20" s="7">
        <v>2</v>
      </c>
      <c r="X20" s="7">
        <v>3</v>
      </c>
      <c r="Y20" s="7">
        <v>0</v>
      </c>
      <c r="Z20" s="7">
        <v>0</v>
      </c>
      <c r="AA20" s="14">
        <v>0</v>
      </c>
      <c r="AB20" s="14">
        <v>10.5</v>
      </c>
      <c r="AC20" s="14">
        <v>0</v>
      </c>
      <c r="AD20" s="14">
        <v>10.5</v>
      </c>
      <c r="AE20" s="7">
        <v>1</v>
      </c>
      <c r="AF20" s="7">
        <v>0</v>
      </c>
      <c r="AG20" s="7">
        <v>0</v>
      </c>
      <c r="AH20" s="7">
        <v>0</v>
      </c>
      <c r="AI20" s="7">
        <v>2</v>
      </c>
      <c r="AJ20" s="7">
        <v>1</v>
      </c>
      <c r="AK20" s="7">
        <v>7</v>
      </c>
      <c r="AL20" s="7">
        <v>3</v>
      </c>
      <c r="AM20" s="13">
        <v>0.7</v>
      </c>
    </row>
    <row r="21" spans="1:39" s="5" customFormat="1">
      <c r="A21" s="6">
        <v>9</v>
      </c>
      <c r="B21" s="6" t="s">
        <v>34</v>
      </c>
      <c r="C21" s="6" t="s">
        <v>74</v>
      </c>
      <c r="D21" s="26">
        <v>44794</v>
      </c>
      <c r="E21" s="20" t="s">
        <v>58</v>
      </c>
      <c r="F21" s="20"/>
      <c r="G21" s="20">
        <v>1</v>
      </c>
      <c r="H21" s="20">
        <v>0</v>
      </c>
      <c r="I21" s="20">
        <v>0</v>
      </c>
      <c r="J21" s="20">
        <v>0</v>
      </c>
      <c r="K21" s="14">
        <v>2.33</v>
      </c>
      <c r="L21" s="20">
        <v>14</v>
      </c>
      <c r="M21" s="20">
        <v>12</v>
      </c>
      <c r="N21" s="20">
        <v>28</v>
      </c>
      <c r="O21" s="20">
        <v>40</v>
      </c>
      <c r="P21" s="20">
        <v>3</v>
      </c>
      <c r="Q21" s="12">
        <v>1.29</v>
      </c>
      <c r="R21" s="20">
        <v>3</v>
      </c>
      <c r="S21" s="14">
        <v>9</v>
      </c>
      <c r="T21" s="14">
        <v>11.57</v>
      </c>
      <c r="U21" s="20">
        <v>2</v>
      </c>
      <c r="V21" s="20">
        <v>0</v>
      </c>
      <c r="W21" s="20">
        <v>2</v>
      </c>
      <c r="X21" s="20">
        <v>6</v>
      </c>
      <c r="Y21" s="20">
        <v>1</v>
      </c>
      <c r="Z21" s="20">
        <v>0</v>
      </c>
      <c r="AA21" s="14">
        <v>2</v>
      </c>
      <c r="AB21" s="14">
        <v>6</v>
      </c>
      <c r="AC21" s="14">
        <v>3</v>
      </c>
      <c r="AD21" s="14">
        <v>18</v>
      </c>
      <c r="AE21" s="7">
        <v>0</v>
      </c>
      <c r="AF21" s="7">
        <v>1</v>
      </c>
      <c r="AG21" s="7">
        <v>0</v>
      </c>
      <c r="AH21" s="20">
        <v>0</v>
      </c>
      <c r="AI21" s="20">
        <v>3</v>
      </c>
      <c r="AJ21" s="20">
        <v>2</v>
      </c>
      <c r="AK21" s="20">
        <v>8</v>
      </c>
      <c r="AL21" s="20">
        <v>6</v>
      </c>
      <c r="AM21" s="13">
        <v>0.57099999999999995</v>
      </c>
    </row>
    <row r="22" spans="1:39" s="5" customFormat="1">
      <c r="A22" s="6">
        <v>9</v>
      </c>
      <c r="B22" s="6" t="s">
        <v>34</v>
      </c>
      <c r="C22" s="6" t="s">
        <v>74</v>
      </c>
      <c r="D22" s="26">
        <v>44576</v>
      </c>
      <c r="E22" s="26" t="s">
        <v>46</v>
      </c>
      <c r="F22" s="7"/>
      <c r="G22" s="7">
        <v>1</v>
      </c>
      <c r="H22" s="7">
        <v>0</v>
      </c>
      <c r="I22" s="7">
        <v>0</v>
      </c>
      <c r="J22" s="7">
        <v>0</v>
      </c>
      <c r="K22" s="8">
        <v>1</v>
      </c>
      <c r="L22" s="7">
        <v>6</v>
      </c>
      <c r="M22" s="7"/>
      <c r="N22" s="7"/>
      <c r="O22" s="7"/>
      <c r="P22" s="7">
        <v>3</v>
      </c>
      <c r="Q22" s="8">
        <v>3</v>
      </c>
      <c r="R22" s="7">
        <v>0</v>
      </c>
      <c r="S22" s="8">
        <v>0</v>
      </c>
      <c r="T22" s="8">
        <v>0</v>
      </c>
      <c r="U22" s="7">
        <v>0</v>
      </c>
      <c r="V22" s="7">
        <v>0</v>
      </c>
      <c r="W22" s="7">
        <v>0</v>
      </c>
      <c r="X22" s="7">
        <v>0</v>
      </c>
      <c r="Y22" s="7">
        <v>2</v>
      </c>
      <c r="Z22" s="7">
        <v>0</v>
      </c>
      <c r="AA22" s="8">
        <v>0</v>
      </c>
      <c r="AB22" s="8">
        <v>0</v>
      </c>
      <c r="AC22" s="8">
        <v>18</v>
      </c>
      <c r="AD22" s="8">
        <v>0</v>
      </c>
      <c r="AE22" s="7">
        <v>0</v>
      </c>
      <c r="AF22" s="7">
        <v>0</v>
      </c>
      <c r="AG22" s="7">
        <v>1</v>
      </c>
      <c r="AH22" s="7">
        <v>0</v>
      </c>
      <c r="AI22" s="7">
        <v>3</v>
      </c>
      <c r="AJ22" s="7">
        <v>0</v>
      </c>
      <c r="AK22" s="7"/>
      <c r="AL22" s="7"/>
      <c r="AM22" s="10"/>
    </row>
    <row r="23" spans="1:39">
      <c r="A23" s="6">
        <v>18</v>
      </c>
      <c r="B23" s="6" t="s">
        <v>35</v>
      </c>
      <c r="C23" s="6" t="s">
        <v>74</v>
      </c>
      <c r="D23" s="25">
        <v>44499</v>
      </c>
      <c r="E23" s="7" t="s">
        <v>53</v>
      </c>
      <c r="F23" s="7"/>
      <c r="G23" s="7">
        <v>1</v>
      </c>
      <c r="H23" s="7">
        <v>0</v>
      </c>
      <c r="I23" s="7">
        <v>0</v>
      </c>
      <c r="J23" s="7">
        <v>0</v>
      </c>
      <c r="K23" s="8">
        <v>0.33</v>
      </c>
      <c r="L23" s="7">
        <v>3</v>
      </c>
      <c r="M23" s="7"/>
      <c r="N23" s="7"/>
      <c r="O23" s="7"/>
      <c r="P23" s="7">
        <v>0</v>
      </c>
      <c r="Q23" s="12">
        <f t="shared" ref="Q23:Q30" si="0">P23/K23</f>
        <v>0</v>
      </c>
      <c r="R23" s="7">
        <v>0</v>
      </c>
      <c r="S23" s="8">
        <f t="shared" ref="S23:S30" si="1">R23/K23*7</f>
        <v>0</v>
      </c>
      <c r="T23" s="8">
        <f t="shared" ref="T23:T30" si="2">R23/K23*9</f>
        <v>0</v>
      </c>
      <c r="U23" s="7">
        <v>0</v>
      </c>
      <c r="V23" s="7">
        <v>0</v>
      </c>
      <c r="W23" s="7">
        <v>0</v>
      </c>
      <c r="X23" s="7">
        <v>0</v>
      </c>
      <c r="Y23" s="7">
        <v>1</v>
      </c>
      <c r="Z23" s="7">
        <v>0</v>
      </c>
      <c r="AA23" s="8">
        <f t="shared" ref="AA23:AA30" si="3">U23/Y23</f>
        <v>0</v>
      </c>
      <c r="AB23" s="8">
        <f t="shared" ref="AB23:AB30" si="4">U23/K23*9</f>
        <v>0</v>
      </c>
      <c r="AC23" s="8">
        <f t="shared" ref="AC23:AC30" si="5">Y23/K23*9</f>
        <v>27.272727272727273</v>
      </c>
      <c r="AD23" s="8">
        <f t="shared" ref="AD23:AD30" si="6">X23/K23*9</f>
        <v>0</v>
      </c>
      <c r="AE23" s="7">
        <v>1</v>
      </c>
      <c r="AF23" s="7">
        <v>0</v>
      </c>
      <c r="AG23" s="7">
        <v>0</v>
      </c>
      <c r="AH23" s="7">
        <v>0</v>
      </c>
      <c r="AI23" s="7">
        <v>1</v>
      </c>
      <c r="AJ23" s="7">
        <v>0</v>
      </c>
      <c r="AK23" s="7"/>
      <c r="AL23" s="7"/>
      <c r="AM23" s="10"/>
    </row>
    <row r="24" spans="1:39" s="5" customFormat="1">
      <c r="A24" s="6">
        <v>18</v>
      </c>
      <c r="B24" s="6" t="s">
        <v>36</v>
      </c>
      <c r="C24" s="6" t="s">
        <v>74</v>
      </c>
      <c r="D24" s="26">
        <v>44520</v>
      </c>
      <c r="E24" s="20" t="s">
        <v>59</v>
      </c>
      <c r="F24" s="7"/>
      <c r="G24" s="7">
        <v>1</v>
      </c>
      <c r="H24" s="7">
        <v>0</v>
      </c>
      <c r="I24" s="7">
        <v>1</v>
      </c>
      <c r="J24" s="7">
        <v>0</v>
      </c>
      <c r="K24" s="8">
        <v>2</v>
      </c>
      <c r="L24" s="7">
        <v>10</v>
      </c>
      <c r="M24" s="7"/>
      <c r="N24" s="7"/>
      <c r="O24" s="7"/>
      <c r="P24" s="7">
        <v>2</v>
      </c>
      <c r="Q24" s="12">
        <f t="shared" si="0"/>
        <v>1</v>
      </c>
      <c r="R24" s="7">
        <v>2</v>
      </c>
      <c r="S24" s="8">
        <f t="shared" si="1"/>
        <v>7</v>
      </c>
      <c r="T24" s="8">
        <f t="shared" si="2"/>
        <v>9</v>
      </c>
      <c r="U24" s="7">
        <v>2</v>
      </c>
      <c r="V24" s="7">
        <v>0</v>
      </c>
      <c r="W24" s="7">
        <v>2</v>
      </c>
      <c r="X24" s="7">
        <v>3</v>
      </c>
      <c r="Y24" s="7">
        <v>1</v>
      </c>
      <c r="Z24" s="7">
        <v>0</v>
      </c>
      <c r="AA24" s="8">
        <f t="shared" si="3"/>
        <v>2</v>
      </c>
      <c r="AB24" s="8">
        <f t="shared" si="4"/>
        <v>9</v>
      </c>
      <c r="AC24" s="8">
        <f t="shared" si="5"/>
        <v>4.5</v>
      </c>
      <c r="AD24" s="8">
        <f t="shared" si="6"/>
        <v>13.5</v>
      </c>
      <c r="AE24" s="7">
        <v>0</v>
      </c>
      <c r="AF24" s="7">
        <v>0</v>
      </c>
      <c r="AG24" s="7">
        <v>0</v>
      </c>
      <c r="AH24" s="7">
        <v>0</v>
      </c>
      <c r="AI24" s="7">
        <v>2</v>
      </c>
      <c r="AJ24" s="7">
        <v>0</v>
      </c>
      <c r="AK24" s="7"/>
      <c r="AL24" s="7"/>
      <c r="AM24" s="13"/>
    </row>
    <row r="25" spans="1:39" s="5" customFormat="1">
      <c r="A25" s="6">
        <v>18</v>
      </c>
      <c r="B25" s="6" t="s">
        <v>36</v>
      </c>
      <c r="C25" s="6" t="s">
        <v>74</v>
      </c>
      <c r="D25" s="27">
        <v>44625</v>
      </c>
      <c r="E25" s="15" t="s">
        <v>60</v>
      </c>
      <c r="F25" s="15">
        <v>1</v>
      </c>
      <c r="G25" s="15">
        <v>1</v>
      </c>
      <c r="H25" s="15">
        <v>0</v>
      </c>
      <c r="I25" s="15">
        <v>1</v>
      </c>
      <c r="J25" s="15">
        <v>0</v>
      </c>
      <c r="K25" s="16">
        <v>3</v>
      </c>
      <c r="L25" s="15">
        <v>23</v>
      </c>
      <c r="M25" s="15"/>
      <c r="N25" s="15"/>
      <c r="O25" s="15"/>
      <c r="P25" s="17">
        <v>7</v>
      </c>
      <c r="Q25" s="18">
        <f t="shared" si="0"/>
        <v>2.3333333333333335</v>
      </c>
      <c r="R25" s="17">
        <v>6</v>
      </c>
      <c r="S25" s="19">
        <f t="shared" si="1"/>
        <v>14</v>
      </c>
      <c r="T25" s="19">
        <f t="shared" si="2"/>
        <v>18</v>
      </c>
      <c r="U25" s="17">
        <v>3</v>
      </c>
      <c r="V25" s="17">
        <v>0</v>
      </c>
      <c r="W25" s="17">
        <v>3</v>
      </c>
      <c r="X25" s="17">
        <v>4</v>
      </c>
      <c r="Y25" s="17">
        <v>6</v>
      </c>
      <c r="Z25" s="17">
        <v>0</v>
      </c>
      <c r="AA25" s="19">
        <f t="shared" si="3"/>
        <v>0.5</v>
      </c>
      <c r="AB25" s="19">
        <f t="shared" si="4"/>
        <v>9</v>
      </c>
      <c r="AC25" s="19">
        <f t="shared" si="5"/>
        <v>18</v>
      </c>
      <c r="AD25" s="19">
        <f t="shared" si="6"/>
        <v>12</v>
      </c>
      <c r="AE25" s="15">
        <v>1</v>
      </c>
      <c r="AF25" s="15">
        <v>0</v>
      </c>
      <c r="AG25" s="15">
        <v>2</v>
      </c>
      <c r="AH25" s="15">
        <v>0</v>
      </c>
      <c r="AI25" s="15">
        <v>4</v>
      </c>
      <c r="AJ25" s="15">
        <v>2</v>
      </c>
      <c r="AK25" s="7"/>
      <c r="AL25" s="7"/>
      <c r="AM25" s="13"/>
    </row>
    <row r="26" spans="1:39" s="5" customFormat="1">
      <c r="A26" s="6">
        <v>18</v>
      </c>
      <c r="B26" s="6" t="s">
        <v>36</v>
      </c>
      <c r="C26" s="6" t="s">
        <v>74</v>
      </c>
      <c r="D26" s="27">
        <v>44660</v>
      </c>
      <c r="E26" s="15" t="s">
        <v>61</v>
      </c>
      <c r="F26" s="15"/>
      <c r="G26" s="15">
        <v>1</v>
      </c>
      <c r="H26" s="15">
        <v>1</v>
      </c>
      <c r="I26" s="15">
        <v>0</v>
      </c>
      <c r="J26" s="15">
        <v>0</v>
      </c>
      <c r="K26" s="16">
        <v>1.67</v>
      </c>
      <c r="L26" s="15">
        <v>12</v>
      </c>
      <c r="M26" s="15"/>
      <c r="N26" s="15"/>
      <c r="O26" s="15"/>
      <c r="P26" s="17">
        <v>6</v>
      </c>
      <c r="Q26" s="18">
        <f t="shared" si="0"/>
        <v>3.5928143712574854</v>
      </c>
      <c r="R26" s="17">
        <v>0</v>
      </c>
      <c r="S26" s="19">
        <f t="shared" si="1"/>
        <v>0</v>
      </c>
      <c r="T26" s="19">
        <f t="shared" si="2"/>
        <v>0</v>
      </c>
      <c r="U26" s="17">
        <v>1</v>
      </c>
      <c r="V26" s="17">
        <v>0</v>
      </c>
      <c r="W26" s="17">
        <v>1</v>
      </c>
      <c r="X26" s="17">
        <v>2</v>
      </c>
      <c r="Y26" s="17">
        <v>4</v>
      </c>
      <c r="Z26" s="17">
        <v>0</v>
      </c>
      <c r="AA26" s="19">
        <f t="shared" si="3"/>
        <v>0.25</v>
      </c>
      <c r="AB26" s="19">
        <f t="shared" si="4"/>
        <v>5.3892215568862278</v>
      </c>
      <c r="AC26" s="19">
        <f t="shared" si="5"/>
        <v>21.556886227544911</v>
      </c>
      <c r="AD26" s="19">
        <f t="shared" si="6"/>
        <v>10.778443113772456</v>
      </c>
      <c r="AE26" s="15">
        <v>0</v>
      </c>
      <c r="AF26" s="15">
        <v>0</v>
      </c>
      <c r="AG26" s="15">
        <v>2</v>
      </c>
      <c r="AH26" s="15">
        <v>0</v>
      </c>
      <c r="AI26" s="15">
        <v>1</v>
      </c>
      <c r="AJ26" s="15">
        <v>3</v>
      </c>
      <c r="AK26" s="7"/>
      <c r="AL26" s="7"/>
      <c r="AM26" s="13"/>
    </row>
    <row r="27" spans="1:39" s="5" customFormat="1">
      <c r="A27" s="6">
        <v>18</v>
      </c>
      <c r="B27" s="6" t="s">
        <v>36</v>
      </c>
      <c r="C27" s="6" t="s">
        <v>74</v>
      </c>
      <c r="D27" s="27">
        <v>44681</v>
      </c>
      <c r="E27" s="15" t="s">
        <v>62</v>
      </c>
      <c r="F27" s="15">
        <v>1</v>
      </c>
      <c r="G27" s="15">
        <v>1</v>
      </c>
      <c r="H27" s="15">
        <v>1</v>
      </c>
      <c r="I27" s="15">
        <v>0</v>
      </c>
      <c r="J27" s="15">
        <v>0</v>
      </c>
      <c r="K27" s="16">
        <v>3</v>
      </c>
      <c r="L27" s="15">
        <v>13</v>
      </c>
      <c r="M27" s="15"/>
      <c r="N27" s="15"/>
      <c r="O27" s="15"/>
      <c r="P27" s="17">
        <v>0</v>
      </c>
      <c r="Q27" s="18">
        <f t="shared" si="0"/>
        <v>0</v>
      </c>
      <c r="R27" s="17">
        <v>0</v>
      </c>
      <c r="S27" s="19">
        <f t="shared" si="1"/>
        <v>0</v>
      </c>
      <c r="T27" s="19">
        <f t="shared" si="2"/>
        <v>0</v>
      </c>
      <c r="U27" s="17">
        <v>5</v>
      </c>
      <c r="V27" s="17">
        <v>0</v>
      </c>
      <c r="W27" s="17">
        <v>5</v>
      </c>
      <c r="X27" s="17">
        <v>2</v>
      </c>
      <c r="Y27" s="17">
        <v>3</v>
      </c>
      <c r="Z27" s="17">
        <v>0</v>
      </c>
      <c r="AA27" s="19">
        <f t="shared" si="3"/>
        <v>1.6666666666666667</v>
      </c>
      <c r="AB27" s="19">
        <f t="shared" si="4"/>
        <v>15</v>
      </c>
      <c r="AC27" s="19">
        <f t="shared" si="5"/>
        <v>9</v>
      </c>
      <c r="AD27" s="19">
        <f t="shared" si="6"/>
        <v>6</v>
      </c>
      <c r="AE27" s="15">
        <v>0</v>
      </c>
      <c r="AF27" s="15">
        <v>0</v>
      </c>
      <c r="AG27" s="15">
        <v>0</v>
      </c>
      <c r="AH27" s="15">
        <v>0</v>
      </c>
      <c r="AI27" s="15">
        <v>2</v>
      </c>
      <c r="AJ27" s="15">
        <v>1</v>
      </c>
      <c r="AK27" s="7"/>
      <c r="AL27" s="7"/>
      <c r="AM27" s="13"/>
    </row>
    <row r="28" spans="1:39" s="5" customFormat="1">
      <c r="A28" s="6">
        <v>18</v>
      </c>
      <c r="B28" s="6" t="s">
        <v>36</v>
      </c>
      <c r="C28" s="6" t="s">
        <v>74</v>
      </c>
      <c r="D28" s="27">
        <v>44730</v>
      </c>
      <c r="E28" s="15" t="s">
        <v>46</v>
      </c>
      <c r="F28" s="15">
        <v>1</v>
      </c>
      <c r="G28" s="15">
        <v>1</v>
      </c>
      <c r="H28" s="15">
        <v>0</v>
      </c>
      <c r="I28" s="15">
        <v>1</v>
      </c>
      <c r="J28" s="15">
        <v>0</v>
      </c>
      <c r="K28" s="16">
        <v>3</v>
      </c>
      <c r="L28" s="15">
        <v>17</v>
      </c>
      <c r="M28" s="15"/>
      <c r="N28" s="15"/>
      <c r="O28" s="15"/>
      <c r="P28" s="17">
        <v>4</v>
      </c>
      <c r="Q28" s="18">
        <f t="shared" si="0"/>
        <v>1.3333333333333333</v>
      </c>
      <c r="R28" s="17">
        <v>2</v>
      </c>
      <c r="S28" s="19">
        <f t="shared" si="1"/>
        <v>4.6666666666666661</v>
      </c>
      <c r="T28" s="19">
        <f t="shared" si="2"/>
        <v>6</v>
      </c>
      <c r="U28" s="17">
        <v>3</v>
      </c>
      <c r="V28" s="17">
        <v>0</v>
      </c>
      <c r="W28" s="17">
        <v>3</v>
      </c>
      <c r="X28" s="17">
        <v>2</v>
      </c>
      <c r="Y28" s="17">
        <v>3</v>
      </c>
      <c r="Z28" s="17">
        <v>0</v>
      </c>
      <c r="AA28" s="19">
        <f t="shared" si="3"/>
        <v>1</v>
      </c>
      <c r="AB28" s="19">
        <f t="shared" si="4"/>
        <v>9</v>
      </c>
      <c r="AC28" s="19">
        <f t="shared" si="5"/>
        <v>9</v>
      </c>
      <c r="AD28" s="19">
        <f t="shared" si="6"/>
        <v>6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4</v>
      </c>
      <c r="AK28" s="7"/>
      <c r="AL28" s="7"/>
      <c r="AM28" s="13"/>
    </row>
    <row r="29" spans="1:39" s="5" customFormat="1">
      <c r="A29" s="6">
        <v>18</v>
      </c>
      <c r="B29" s="6" t="s">
        <v>36</v>
      </c>
      <c r="C29" s="6" t="s">
        <v>74</v>
      </c>
      <c r="D29" s="27">
        <v>44730</v>
      </c>
      <c r="E29" s="15" t="s">
        <v>60</v>
      </c>
      <c r="F29" s="15"/>
      <c r="G29" s="15">
        <v>1</v>
      </c>
      <c r="H29" s="15">
        <v>0</v>
      </c>
      <c r="I29" s="15">
        <v>0</v>
      </c>
      <c r="J29" s="15">
        <v>0</v>
      </c>
      <c r="K29" s="16">
        <v>2</v>
      </c>
      <c r="L29" s="15">
        <v>15</v>
      </c>
      <c r="M29" s="15"/>
      <c r="N29" s="15"/>
      <c r="O29" s="15"/>
      <c r="P29" s="17">
        <v>5</v>
      </c>
      <c r="Q29" s="18">
        <f t="shared" si="0"/>
        <v>2.5</v>
      </c>
      <c r="R29" s="17">
        <v>3</v>
      </c>
      <c r="S29" s="19">
        <f t="shared" si="1"/>
        <v>10.5</v>
      </c>
      <c r="T29" s="19">
        <f t="shared" si="2"/>
        <v>13.5</v>
      </c>
      <c r="U29" s="17">
        <v>1</v>
      </c>
      <c r="V29" s="17">
        <v>0</v>
      </c>
      <c r="W29" s="17">
        <v>1</v>
      </c>
      <c r="X29" s="17">
        <v>1</v>
      </c>
      <c r="Y29" s="17">
        <v>6</v>
      </c>
      <c r="Z29" s="17">
        <v>0</v>
      </c>
      <c r="AA29" s="19">
        <f t="shared" si="3"/>
        <v>0.16666666666666666</v>
      </c>
      <c r="AB29" s="19">
        <f t="shared" si="4"/>
        <v>4.5</v>
      </c>
      <c r="AC29" s="19">
        <f t="shared" si="5"/>
        <v>27</v>
      </c>
      <c r="AD29" s="19">
        <f t="shared" si="6"/>
        <v>4.5</v>
      </c>
      <c r="AE29" s="15">
        <v>2</v>
      </c>
      <c r="AF29" s="15">
        <v>0</v>
      </c>
      <c r="AG29" s="15">
        <v>1</v>
      </c>
      <c r="AH29" s="15">
        <v>0</v>
      </c>
      <c r="AI29" s="15">
        <v>5</v>
      </c>
      <c r="AJ29" s="15">
        <v>0</v>
      </c>
      <c r="AK29" s="7"/>
      <c r="AL29" s="7"/>
      <c r="AM29" s="13"/>
    </row>
    <row r="30" spans="1:39" s="5" customFormat="1">
      <c r="A30" s="6">
        <v>18</v>
      </c>
      <c r="B30" s="6" t="s">
        <v>36</v>
      </c>
      <c r="C30" s="6" t="s">
        <v>74</v>
      </c>
      <c r="D30" s="27">
        <v>44737</v>
      </c>
      <c r="E30" s="15" t="s">
        <v>46</v>
      </c>
      <c r="F30" s="15"/>
      <c r="G30" s="15">
        <v>1</v>
      </c>
      <c r="H30" s="15">
        <v>0</v>
      </c>
      <c r="I30" s="15">
        <v>1</v>
      </c>
      <c r="J30" s="15">
        <v>0</v>
      </c>
      <c r="K30" s="16">
        <v>2.67</v>
      </c>
      <c r="L30" s="15">
        <v>17</v>
      </c>
      <c r="M30" s="15"/>
      <c r="N30" s="15"/>
      <c r="O30" s="15"/>
      <c r="P30" s="17">
        <v>6</v>
      </c>
      <c r="Q30" s="18">
        <f t="shared" si="0"/>
        <v>2.2471910112359552</v>
      </c>
      <c r="R30" s="17">
        <v>1</v>
      </c>
      <c r="S30" s="19">
        <f t="shared" si="1"/>
        <v>2.6217228464419478</v>
      </c>
      <c r="T30" s="19">
        <f t="shared" si="2"/>
        <v>3.3707865168539328</v>
      </c>
      <c r="U30" s="17">
        <v>1</v>
      </c>
      <c r="V30" s="17">
        <v>0</v>
      </c>
      <c r="W30" s="17">
        <v>1</v>
      </c>
      <c r="X30" s="17">
        <v>0</v>
      </c>
      <c r="Y30" s="17">
        <v>4</v>
      </c>
      <c r="Z30" s="17">
        <v>0</v>
      </c>
      <c r="AA30" s="19">
        <f t="shared" si="3"/>
        <v>0.25</v>
      </c>
      <c r="AB30" s="19">
        <f t="shared" si="4"/>
        <v>3.3707865168539328</v>
      </c>
      <c r="AC30" s="19">
        <f t="shared" si="5"/>
        <v>13.483146067415731</v>
      </c>
      <c r="AD30" s="19">
        <f t="shared" si="6"/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3</v>
      </c>
      <c r="AJ30" s="15">
        <v>4</v>
      </c>
      <c r="AK30" s="7"/>
      <c r="AL30" s="7"/>
      <c r="AM30" s="10"/>
    </row>
    <row r="31" spans="1:39" s="5" customFormat="1">
      <c r="A31" s="6">
        <v>18</v>
      </c>
      <c r="B31" s="6" t="s">
        <v>36</v>
      </c>
      <c r="C31" s="6" t="s">
        <v>74</v>
      </c>
      <c r="D31" s="26">
        <v>44772</v>
      </c>
      <c r="E31" s="26" t="s">
        <v>55</v>
      </c>
      <c r="F31" s="7"/>
      <c r="G31" s="7">
        <v>1</v>
      </c>
      <c r="H31" s="7">
        <v>0</v>
      </c>
      <c r="I31" s="7">
        <v>0</v>
      </c>
      <c r="J31" s="7">
        <v>0</v>
      </c>
      <c r="K31" s="8">
        <v>2</v>
      </c>
      <c r="L31" s="7">
        <v>9</v>
      </c>
      <c r="M31" s="7">
        <v>12</v>
      </c>
      <c r="N31" s="7">
        <v>23</v>
      </c>
      <c r="O31" s="7">
        <v>35</v>
      </c>
      <c r="P31" s="7">
        <v>1</v>
      </c>
      <c r="Q31" s="12">
        <v>0.5</v>
      </c>
      <c r="R31" s="7">
        <v>0</v>
      </c>
      <c r="S31" s="14">
        <v>0</v>
      </c>
      <c r="T31" s="14">
        <v>0</v>
      </c>
      <c r="U31" s="7">
        <v>2</v>
      </c>
      <c r="V31" s="7">
        <v>1</v>
      </c>
      <c r="W31" s="7">
        <v>1</v>
      </c>
      <c r="X31" s="7">
        <v>1</v>
      </c>
      <c r="Y31" s="7">
        <v>0</v>
      </c>
      <c r="Z31" s="7">
        <v>0</v>
      </c>
      <c r="AA31" s="14">
        <v>0</v>
      </c>
      <c r="AB31" s="14">
        <v>7</v>
      </c>
      <c r="AC31" s="14">
        <v>0</v>
      </c>
      <c r="AD31" s="14">
        <v>3.5</v>
      </c>
      <c r="AE31" s="7">
        <v>0</v>
      </c>
      <c r="AF31" s="7">
        <v>0</v>
      </c>
      <c r="AG31" s="7">
        <v>1</v>
      </c>
      <c r="AH31" s="7">
        <v>0</v>
      </c>
      <c r="AI31" s="7">
        <v>3</v>
      </c>
      <c r="AJ31" s="7">
        <v>1</v>
      </c>
      <c r="AK31" s="7">
        <v>4</v>
      </c>
      <c r="AL31" s="7">
        <v>5</v>
      </c>
      <c r="AM31" s="13">
        <v>0.44400000000000001</v>
      </c>
    </row>
    <row r="32" spans="1:39" s="5" customFormat="1">
      <c r="A32" s="6">
        <v>18</v>
      </c>
      <c r="B32" s="6" t="s">
        <v>36</v>
      </c>
      <c r="C32" s="6" t="s">
        <v>74</v>
      </c>
      <c r="D32" s="26">
        <v>44773</v>
      </c>
      <c r="E32" s="26" t="s">
        <v>57</v>
      </c>
      <c r="F32" s="7">
        <v>1</v>
      </c>
      <c r="G32" s="7">
        <v>1</v>
      </c>
      <c r="H32" s="7">
        <v>0</v>
      </c>
      <c r="I32" s="7">
        <v>1</v>
      </c>
      <c r="J32" s="7">
        <v>0</v>
      </c>
      <c r="K32" s="8">
        <v>2</v>
      </c>
      <c r="L32" s="7">
        <v>12</v>
      </c>
      <c r="M32" s="7">
        <v>27</v>
      </c>
      <c r="N32" s="7">
        <v>29</v>
      </c>
      <c r="O32" s="7">
        <v>56</v>
      </c>
      <c r="P32" s="7">
        <v>5</v>
      </c>
      <c r="Q32" s="12">
        <v>2.5</v>
      </c>
      <c r="R32" s="7">
        <v>5</v>
      </c>
      <c r="S32" s="14">
        <v>17.5</v>
      </c>
      <c r="T32" s="14">
        <v>22.5</v>
      </c>
      <c r="U32" s="7">
        <v>2</v>
      </c>
      <c r="V32" s="7">
        <v>0</v>
      </c>
      <c r="W32" s="7">
        <v>2</v>
      </c>
      <c r="X32" s="7">
        <v>4</v>
      </c>
      <c r="Y32" s="7">
        <v>3</v>
      </c>
      <c r="Z32" s="7">
        <v>0</v>
      </c>
      <c r="AA32" s="14">
        <v>0.67</v>
      </c>
      <c r="AB32" s="14">
        <v>7</v>
      </c>
      <c r="AC32" s="14">
        <v>10.5</v>
      </c>
      <c r="AD32" s="14">
        <v>14</v>
      </c>
      <c r="AE32" s="7">
        <v>0</v>
      </c>
      <c r="AF32" s="7">
        <v>0</v>
      </c>
      <c r="AG32" s="7">
        <v>1</v>
      </c>
      <c r="AH32" s="7">
        <v>0</v>
      </c>
      <c r="AI32" s="7">
        <v>2</v>
      </c>
      <c r="AJ32" s="7">
        <v>1</v>
      </c>
      <c r="AK32" s="7">
        <v>4</v>
      </c>
      <c r="AL32" s="7">
        <v>8</v>
      </c>
      <c r="AM32" s="13">
        <v>0.33300000000000002</v>
      </c>
    </row>
    <row r="33" spans="1:39" s="5" customFormat="1">
      <c r="A33" s="6">
        <v>18</v>
      </c>
      <c r="B33" s="6" t="s">
        <v>36</v>
      </c>
      <c r="C33" s="6" t="s">
        <v>74</v>
      </c>
      <c r="D33" s="26">
        <v>44751</v>
      </c>
      <c r="E33" s="26" t="s">
        <v>63</v>
      </c>
      <c r="F33" s="7"/>
      <c r="G33" s="7">
        <v>1</v>
      </c>
      <c r="H33" s="7">
        <v>0</v>
      </c>
      <c r="I33" s="7">
        <v>0</v>
      </c>
      <c r="J33" s="7">
        <v>0</v>
      </c>
      <c r="K33" s="8">
        <v>2</v>
      </c>
      <c r="L33" s="7">
        <v>7</v>
      </c>
      <c r="M33" s="7">
        <v>6</v>
      </c>
      <c r="N33" s="7">
        <v>13</v>
      </c>
      <c r="O33" s="7">
        <v>19</v>
      </c>
      <c r="P33" s="7">
        <v>1</v>
      </c>
      <c r="Q33" s="12">
        <v>0.5</v>
      </c>
      <c r="R33" s="7">
        <v>1</v>
      </c>
      <c r="S33" s="14">
        <v>3.5</v>
      </c>
      <c r="T33" s="14">
        <v>4.5</v>
      </c>
      <c r="U33" s="7">
        <v>2</v>
      </c>
      <c r="V33" s="7">
        <v>0</v>
      </c>
      <c r="W33" s="7">
        <v>2</v>
      </c>
      <c r="X33" s="7">
        <v>2</v>
      </c>
      <c r="Y33" s="7">
        <v>0</v>
      </c>
      <c r="Z33" s="7">
        <v>0</v>
      </c>
      <c r="AA33" s="14">
        <v>0</v>
      </c>
      <c r="AB33" s="14">
        <v>7</v>
      </c>
      <c r="AC33" s="14">
        <v>0</v>
      </c>
      <c r="AD33" s="14">
        <v>7</v>
      </c>
      <c r="AE33" s="7">
        <v>0</v>
      </c>
      <c r="AF33" s="7">
        <v>0</v>
      </c>
      <c r="AG33" s="7">
        <v>0</v>
      </c>
      <c r="AH33" s="7">
        <v>1</v>
      </c>
      <c r="AI33" s="7">
        <v>2</v>
      </c>
      <c r="AJ33" s="7">
        <v>1</v>
      </c>
      <c r="AK33" s="7">
        <v>4</v>
      </c>
      <c r="AL33" s="7">
        <v>3</v>
      </c>
      <c r="AM33" s="13">
        <v>0.57099999999999995</v>
      </c>
    </row>
    <row r="34" spans="1:39" s="5" customFormat="1">
      <c r="A34" s="6">
        <v>18</v>
      </c>
      <c r="B34" s="6" t="s">
        <v>36</v>
      </c>
      <c r="C34" s="6" t="s">
        <v>74</v>
      </c>
      <c r="D34" s="26">
        <v>44780</v>
      </c>
      <c r="E34" s="26" t="s">
        <v>60</v>
      </c>
      <c r="F34" s="7">
        <v>1</v>
      </c>
      <c r="G34" s="7">
        <v>1</v>
      </c>
      <c r="H34" s="7">
        <v>0</v>
      </c>
      <c r="I34" s="7">
        <v>0</v>
      </c>
      <c r="J34" s="7">
        <v>0</v>
      </c>
      <c r="K34" s="8">
        <v>1.33</v>
      </c>
      <c r="L34" s="7">
        <v>12</v>
      </c>
      <c r="M34" s="7">
        <v>17</v>
      </c>
      <c r="N34" s="7">
        <v>22</v>
      </c>
      <c r="O34" s="7">
        <v>39</v>
      </c>
      <c r="P34" s="7">
        <v>4</v>
      </c>
      <c r="Q34" s="12">
        <v>3</v>
      </c>
      <c r="R34" s="7">
        <v>4</v>
      </c>
      <c r="S34" s="14">
        <v>21</v>
      </c>
      <c r="T34" s="14">
        <v>27</v>
      </c>
      <c r="U34" s="7">
        <v>2</v>
      </c>
      <c r="V34" s="7">
        <v>1</v>
      </c>
      <c r="W34" s="7">
        <v>1</v>
      </c>
      <c r="X34" s="7">
        <v>4</v>
      </c>
      <c r="Y34" s="7">
        <v>3</v>
      </c>
      <c r="Z34" s="7">
        <v>0</v>
      </c>
      <c r="AA34" s="14">
        <v>0.67</v>
      </c>
      <c r="AB34" s="14">
        <v>10.5</v>
      </c>
      <c r="AC34" s="14">
        <v>15.75</v>
      </c>
      <c r="AD34" s="14">
        <v>21</v>
      </c>
      <c r="AE34" s="7">
        <v>1</v>
      </c>
      <c r="AF34" s="7">
        <v>0</v>
      </c>
      <c r="AG34" s="7">
        <v>0</v>
      </c>
      <c r="AH34" s="7">
        <v>1</v>
      </c>
      <c r="AI34" s="7">
        <v>1</v>
      </c>
      <c r="AJ34" s="7">
        <v>1</v>
      </c>
      <c r="AK34" s="7">
        <v>8</v>
      </c>
      <c r="AL34" s="7">
        <v>4</v>
      </c>
      <c r="AM34" s="13">
        <v>0.66700000000000004</v>
      </c>
    </row>
    <row r="35" spans="1:39" s="5" customFormat="1">
      <c r="A35" s="6">
        <v>18</v>
      </c>
      <c r="B35" s="6" t="s">
        <v>36</v>
      </c>
      <c r="C35" s="6" t="s">
        <v>74</v>
      </c>
      <c r="D35" s="26">
        <v>44794</v>
      </c>
      <c r="E35" s="26" t="s">
        <v>58</v>
      </c>
      <c r="F35" s="7">
        <v>1</v>
      </c>
      <c r="G35" s="7">
        <v>1</v>
      </c>
      <c r="H35" s="7">
        <v>0</v>
      </c>
      <c r="I35" s="7">
        <v>1</v>
      </c>
      <c r="J35" s="7">
        <v>0</v>
      </c>
      <c r="K35" s="8">
        <v>0.33</v>
      </c>
      <c r="L35" s="7">
        <v>8</v>
      </c>
      <c r="M35" s="7">
        <v>18</v>
      </c>
      <c r="N35" s="7">
        <v>15</v>
      </c>
      <c r="O35" s="7">
        <v>33</v>
      </c>
      <c r="P35" s="7">
        <v>7</v>
      </c>
      <c r="Q35" s="12">
        <v>21</v>
      </c>
      <c r="R35" s="7">
        <v>5</v>
      </c>
      <c r="S35" s="14">
        <v>105</v>
      </c>
      <c r="T35" s="14">
        <v>135</v>
      </c>
      <c r="U35" s="7">
        <v>0</v>
      </c>
      <c r="V35" s="7">
        <v>0</v>
      </c>
      <c r="W35" s="7">
        <v>0</v>
      </c>
      <c r="X35" s="7">
        <v>1</v>
      </c>
      <c r="Y35" s="7">
        <v>2</v>
      </c>
      <c r="Z35" s="7">
        <v>0</v>
      </c>
      <c r="AA35" s="14">
        <v>0</v>
      </c>
      <c r="AB35" s="14">
        <v>0</v>
      </c>
      <c r="AC35" s="14">
        <v>42</v>
      </c>
      <c r="AD35" s="14">
        <v>21</v>
      </c>
      <c r="AE35" s="14">
        <v>3</v>
      </c>
      <c r="AF35" s="7">
        <v>0</v>
      </c>
      <c r="AG35" s="7">
        <v>0</v>
      </c>
      <c r="AH35" s="7">
        <v>0</v>
      </c>
      <c r="AI35" s="7">
        <v>0</v>
      </c>
      <c r="AJ35" s="7">
        <v>1</v>
      </c>
      <c r="AK35" s="7">
        <v>6</v>
      </c>
      <c r="AL35" s="7">
        <v>2</v>
      </c>
      <c r="AM35" s="13">
        <v>0.75</v>
      </c>
    </row>
    <row r="36" spans="1:39" ht="17">
      <c r="A36" s="6">
        <v>21</v>
      </c>
      <c r="B36" s="24" t="s">
        <v>81</v>
      </c>
      <c r="C36" s="23" t="s">
        <v>74</v>
      </c>
      <c r="D36" s="26">
        <v>44773</v>
      </c>
      <c r="E36" s="20" t="s">
        <v>56</v>
      </c>
      <c r="F36" s="7"/>
      <c r="G36" s="7">
        <v>1</v>
      </c>
      <c r="H36" s="7">
        <v>0</v>
      </c>
      <c r="I36" s="7">
        <v>0</v>
      </c>
      <c r="J36" s="7">
        <v>0</v>
      </c>
      <c r="K36" s="8">
        <v>0.33</v>
      </c>
      <c r="L36" s="7">
        <v>5</v>
      </c>
      <c r="M36" s="7">
        <v>14</v>
      </c>
      <c r="N36" s="7">
        <v>7</v>
      </c>
      <c r="O36" s="7">
        <v>21</v>
      </c>
      <c r="P36" s="7">
        <v>1</v>
      </c>
      <c r="Q36" s="9">
        <v>3</v>
      </c>
      <c r="R36" s="7">
        <v>1</v>
      </c>
      <c r="S36" s="14">
        <v>21</v>
      </c>
      <c r="T36" s="14">
        <v>27</v>
      </c>
      <c r="U36" s="7">
        <v>0</v>
      </c>
      <c r="V36" s="7">
        <v>0</v>
      </c>
      <c r="W36" s="7">
        <v>0</v>
      </c>
      <c r="X36" s="7">
        <v>2</v>
      </c>
      <c r="Y36" s="7">
        <v>2</v>
      </c>
      <c r="Z36" s="7">
        <v>0</v>
      </c>
      <c r="AA36" s="14">
        <v>0</v>
      </c>
      <c r="AB36" s="14">
        <v>0</v>
      </c>
      <c r="AC36" s="14">
        <v>42</v>
      </c>
      <c r="AD36" s="14">
        <v>42</v>
      </c>
      <c r="AE36" s="7">
        <v>0</v>
      </c>
      <c r="AF36" s="7">
        <v>0</v>
      </c>
      <c r="AG36" s="7">
        <v>1</v>
      </c>
      <c r="AH36" s="7">
        <v>0</v>
      </c>
      <c r="AI36" s="7">
        <v>1</v>
      </c>
      <c r="AJ36" s="7">
        <v>0</v>
      </c>
      <c r="AK36" s="7">
        <v>1</v>
      </c>
      <c r="AL36" s="7">
        <v>4</v>
      </c>
      <c r="AM36" s="13">
        <v>0.2</v>
      </c>
    </row>
    <row r="37" spans="1:39">
      <c r="A37" s="6">
        <v>30</v>
      </c>
      <c r="B37" s="30" t="s">
        <v>82</v>
      </c>
      <c r="C37" s="6" t="s">
        <v>74</v>
      </c>
      <c r="D37" s="26">
        <v>44779</v>
      </c>
      <c r="E37" s="26" t="s">
        <v>64</v>
      </c>
      <c r="F37" s="7"/>
      <c r="G37" s="7">
        <v>1</v>
      </c>
      <c r="H37" s="7">
        <v>0</v>
      </c>
      <c r="I37" s="7">
        <v>0</v>
      </c>
      <c r="J37" s="7">
        <v>0</v>
      </c>
      <c r="K37" s="8">
        <v>0.67</v>
      </c>
      <c r="L37" s="7">
        <v>2</v>
      </c>
      <c r="M37" s="7">
        <v>5</v>
      </c>
      <c r="N37" s="7">
        <v>6</v>
      </c>
      <c r="O37" s="7">
        <v>11</v>
      </c>
      <c r="P37" s="7">
        <v>0</v>
      </c>
      <c r="Q37" s="12">
        <v>0</v>
      </c>
      <c r="R37" s="7">
        <v>0</v>
      </c>
      <c r="S37" s="14">
        <v>0</v>
      </c>
      <c r="T37" s="14">
        <v>0</v>
      </c>
      <c r="U37" s="7">
        <v>1</v>
      </c>
      <c r="V37" s="7">
        <v>1</v>
      </c>
      <c r="W37" s="7">
        <v>0</v>
      </c>
      <c r="X37" s="7">
        <v>0</v>
      </c>
      <c r="Y37" s="7">
        <v>0</v>
      </c>
      <c r="Z37" s="7">
        <v>0</v>
      </c>
      <c r="AA37" s="14">
        <v>0</v>
      </c>
      <c r="AB37" s="14">
        <v>10.5</v>
      </c>
      <c r="AC37" s="14">
        <v>0</v>
      </c>
      <c r="AD37" s="14">
        <v>0</v>
      </c>
      <c r="AE37" s="7">
        <v>0</v>
      </c>
      <c r="AF37" s="7">
        <v>0</v>
      </c>
      <c r="AG37" s="7">
        <v>0</v>
      </c>
      <c r="AH37" s="7">
        <v>0</v>
      </c>
      <c r="AI37" s="7">
        <v>1</v>
      </c>
      <c r="AJ37" s="7">
        <v>0</v>
      </c>
      <c r="AK37" s="7">
        <v>2</v>
      </c>
      <c r="AL37" s="7">
        <v>0</v>
      </c>
      <c r="AM37" s="13">
        <v>1</v>
      </c>
    </row>
    <row r="38" spans="1:39" ht="14.5" customHeight="1">
      <c r="A38" s="6">
        <v>32</v>
      </c>
      <c r="B38" s="24" t="s">
        <v>83</v>
      </c>
      <c r="C38" s="23" t="s">
        <v>74</v>
      </c>
      <c r="D38" s="26">
        <v>44499</v>
      </c>
      <c r="E38" s="20" t="s">
        <v>44</v>
      </c>
      <c r="F38" s="7"/>
      <c r="G38" s="7">
        <v>1</v>
      </c>
      <c r="H38" s="7">
        <v>0</v>
      </c>
      <c r="I38" s="7">
        <v>0</v>
      </c>
      <c r="J38" s="7">
        <v>0</v>
      </c>
      <c r="K38" s="8">
        <v>1.67</v>
      </c>
      <c r="L38" s="7">
        <v>13</v>
      </c>
      <c r="M38" s="7">
        <v>18</v>
      </c>
      <c r="N38" s="7">
        <v>29</v>
      </c>
      <c r="O38" s="7">
        <v>47</v>
      </c>
      <c r="P38" s="7">
        <v>6</v>
      </c>
      <c r="Q38" s="12">
        <v>3.6</v>
      </c>
      <c r="R38" s="7">
        <v>2</v>
      </c>
      <c r="S38" s="8">
        <v>10.8</v>
      </c>
      <c r="T38" s="8">
        <v>10.8</v>
      </c>
      <c r="U38" s="7">
        <v>2</v>
      </c>
      <c r="V38" s="7">
        <v>1</v>
      </c>
      <c r="W38" s="7">
        <v>1</v>
      </c>
      <c r="X38" s="7">
        <v>4</v>
      </c>
      <c r="Y38" s="7">
        <v>2</v>
      </c>
      <c r="Z38" s="7">
        <v>0</v>
      </c>
      <c r="AA38" s="14">
        <v>1</v>
      </c>
      <c r="AB38" s="14">
        <v>10.8</v>
      </c>
      <c r="AC38" s="14">
        <v>10.8</v>
      </c>
      <c r="AD38" s="14">
        <v>21.6</v>
      </c>
      <c r="AE38" s="7">
        <v>1</v>
      </c>
      <c r="AF38" s="7">
        <v>0</v>
      </c>
      <c r="AG38" s="7">
        <v>2</v>
      </c>
      <c r="AH38" s="7">
        <v>0</v>
      </c>
      <c r="AI38" s="7">
        <v>3</v>
      </c>
      <c r="AJ38" s="7">
        <v>0</v>
      </c>
      <c r="AK38" s="7">
        <v>10</v>
      </c>
      <c r="AL38" s="7">
        <v>3</v>
      </c>
      <c r="AM38" s="13">
        <v>0.76900000000000002</v>
      </c>
    </row>
    <row r="39" spans="1:39" s="5" customFormat="1">
      <c r="A39" s="6">
        <v>32</v>
      </c>
      <c r="B39" s="6" t="s">
        <v>37</v>
      </c>
      <c r="C39" s="6" t="s">
        <v>74</v>
      </c>
      <c r="D39" s="25">
        <v>44499</v>
      </c>
      <c r="E39" s="7" t="s">
        <v>53</v>
      </c>
      <c r="F39" s="7">
        <v>1</v>
      </c>
      <c r="G39" s="7">
        <v>1</v>
      </c>
      <c r="H39" s="7">
        <v>0</v>
      </c>
      <c r="I39" s="7">
        <v>0</v>
      </c>
      <c r="J39" s="7">
        <v>0</v>
      </c>
      <c r="K39" s="8">
        <v>2</v>
      </c>
      <c r="L39" s="7">
        <v>9</v>
      </c>
      <c r="M39" s="7"/>
      <c r="N39" s="7"/>
      <c r="O39" s="7"/>
      <c r="P39" s="7">
        <v>1</v>
      </c>
      <c r="Q39" s="12">
        <f>P39/K39</f>
        <v>0.5</v>
      </c>
      <c r="R39" s="7">
        <v>1</v>
      </c>
      <c r="S39" s="8">
        <f>R39/K39*7</f>
        <v>3.5</v>
      </c>
      <c r="T39" s="8">
        <f>R39/K39*9</f>
        <v>4.5</v>
      </c>
      <c r="U39" s="7">
        <v>0</v>
      </c>
      <c r="V39" s="7">
        <v>0</v>
      </c>
      <c r="W39" s="7">
        <v>0</v>
      </c>
      <c r="X39" s="7">
        <v>1</v>
      </c>
      <c r="Y39" s="7">
        <v>3</v>
      </c>
      <c r="Z39" s="7">
        <v>0</v>
      </c>
      <c r="AA39" s="8">
        <f>U39/Y39</f>
        <v>0</v>
      </c>
      <c r="AB39" s="8">
        <f>U39/K39*9</f>
        <v>0</v>
      </c>
      <c r="AC39" s="8">
        <f>Y39/K39*9</f>
        <v>13.5</v>
      </c>
      <c r="AD39" s="8">
        <f>X39/K39*9</f>
        <v>4.5</v>
      </c>
      <c r="AE39" s="7">
        <v>0</v>
      </c>
      <c r="AF39" s="7">
        <v>0</v>
      </c>
      <c r="AG39" s="7">
        <v>0</v>
      </c>
      <c r="AH39" s="7">
        <v>0</v>
      </c>
      <c r="AI39" s="7">
        <v>3</v>
      </c>
      <c r="AJ39" s="7">
        <v>2</v>
      </c>
      <c r="AK39" s="7"/>
      <c r="AL39" s="7"/>
      <c r="AM39" s="13"/>
    </row>
    <row r="40" spans="1:39" s="5" customFormat="1">
      <c r="A40" s="6">
        <v>32</v>
      </c>
      <c r="B40" s="6" t="s">
        <v>37</v>
      </c>
      <c r="C40" s="6" t="s">
        <v>74</v>
      </c>
      <c r="D40" s="26">
        <v>44520</v>
      </c>
      <c r="E40" s="20" t="s">
        <v>46</v>
      </c>
      <c r="F40" s="7"/>
      <c r="G40" s="7">
        <v>1</v>
      </c>
      <c r="H40" s="7">
        <v>0</v>
      </c>
      <c r="I40" s="7">
        <v>0</v>
      </c>
      <c r="J40" s="7">
        <v>0</v>
      </c>
      <c r="K40" s="8">
        <v>2.33</v>
      </c>
      <c r="L40" s="7">
        <v>13</v>
      </c>
      <c r="M40" s="7"/>
      <c r="N40" s="7"/>
      <c r="O40" s="7"/>
      <c r="P40" s="7">
        <v>4</v>
      </c>
      <c r="Q40" s="12">
        <f>P40/K40</f>
        <v>1.7167381974248928</v>
      </c>
      <c r="R40" s="7">
        <v>3</v>
      </c>
      <c r="S40" s="8">
        <f>R40/K40*7</f>
        <v>9.0128755364806867</v>
      </c>
      <c r="T40" s="8">
        <f>R40/K40*9</f>
        <v>11.587982832618026</v>
      </c>
      <c r="U40" s="7">
        <v>0</v>
      </c>
      <c r="V40" s="7">
        <v>0</v>
      </c>
      <c r="W40" s="7">
        <v>0</v>
      </c>
      <c r="X40" s="7">
        <v>2</v>
      </c>
      <c r="Y40" s="7">
        <v>1</v>
      </c>
      <c r="Z40" s="7">
        <v>0</v>
      </c>
      <c r="AA40" s="8">
        <f>U40/Y40</f>
        <v>0</v>
      </c>
      <c r="AB40" s="8">
        <f>U40/K40*9</f>
        <v>0</v>
      </c>
      <c r="AC40" s="8">
        <f>Y40/K40*9</f>
        <v>3.8626609442060085</v>
      </c>
      <c r="AD40" s="8">
        <f>X40/K40*9</f>
        <v>7.7253218884120169</v>
      </c>
      <c r="AE40" s="7">
        <v>0</v>
      </c>
      <c r="AF40" s="7">
        <v>0</v>
      </c>
      <c r="AG40" s="7">
        <v>0</v>
      </c>
      <c r="AH40" s="7">
        <v>0</v>
      </c>
      <c r="AI40" s="7">
        <v>6</v>
      </c>
      <c r="AJ40" s="7">
        <v>1</v>
      </c>
      <c r="AK40" s="7"/>
      <c r="AL40" s="7"/>
      <c r="AM40" s="10"/>
    </row>
    <row r="41" spans="1:39" s="5" customFormat="1">
      <c r="A41" s="6">
        <v>32</v>
      </c>
      <c r="B41" s="6" t="s">
        <v>37</v>
      </c>
      <c r="C41" s="6" t="s">
        <v>74</v>
      </c>
      <c r="D41" s="27">
        <v>44625</v>
      </c>
      <c r="E41" s="15" t="s">
        <v>59</v>
      </c>
      <c r="F41" s="15"/>
      <c r="G41" s="15">
        <v>1</v>
      </c>
      <c r="H41" s="15">
        <v>0</v>
      </c>
      <c r="I41" s="15">
        <v>0</v>
      </c>
      <c r="J41" s="15">
        <v>0</v>
      </c>
      <c r="K41" s="16">
        <v>1</v>
      </c>
      <c r="L41" s="15">
        <v>4</v>
      </c>
      <c r="M41" s="15"/>
      <c r="N41" s="15"/>
      <c r="O41" s="15"/>
      <c r="P41" s="17">
        <v>0</v>
      </c>
      <c r="Q41" s="18">
        <f>P41/K41</f>
        <v>0</v>
      </c>
      <c r="R41" s="17">
        <v>0</v>
      </c>
      <c r="S41" s="19">
        <f>R41/K41*7</f>
        <v>0</v>
      </c>
      <c r="T41" s="19">
        <f>R41/K41*9</f>
        <v>0</v>
      </c>
      <c r="U41" s="17">
        <v>1</v>
      </c>
      <c r="V41" s="17">
        <v>0</v>
      </c>
      <c r="W41" s="17">
        <v>1</v>
      </c>
      <c r="X41" s="17">
        <v>0</v>
      </c>
      <c r="Y41" s="17">
        <v>0</v>
      </c>
      <c r="Z41" s="17">
        <v>0</v>
      </c>
      <c r="AA41" s="19" t="e">
        <f>U41/Y41</f>
        <v>#DIV/0!</v>
      </c>
      <c r="AB41" s="19">
        <f>U41/K41*9</f>
        <v>9</v>
      </c>
      <c r="AC41" s="19">
        <f>Y41/K41*9</f>
        <v>0</v>
      </c>
      <c r="AD41" s="19">
        <f>X41/K41*9</f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2</v>
      </c>
      <c r="AK41" s="7"/>
      <c r="AL41" s="7"/>
      <c r="AM41" s="13"/>
    </row>
    <row r="42" spans="1:39" s="5" customFormat="1">
      <c r="A42" s="6">
        <v>32</v>
      </c>
      <c r="B42" s="6" t="s">
        <v>37</v>
      </c>
      <c r="C42" s="6" t="s">
        <v>74</v>
      </c>
      <c r="D42" s="27">
        <v>44681</v>
      </c>
      <c r="E42" s="15" t="s">
        <v>62</v>
      </c>
      <c r="F42" s="15"/>
      <c r="G42" s="15">
        <v>1</v>
      </c>
      <c r="H42" s="15">
        <v>0</v>
      </c>
      <c r="I42" s="15">
        <v>0</v>
      </c>
      <c r="J42" s="15">
        <v>0</v>
      </c>
      <c r="K42" s="16">
        <v>1</v>
      </c>
      <c r="L42" s="15">
        <v>3</v>
      </c>
      <c r="M42" s="15"/>
      <c r="N42" s="15"/>
      <c r="O42" s="15"/>
      <c r="P42" s="17">
        <v>0</v>
      </c>
      <c r="Q42" s="18">
        <f>P42/K42</f>
        <v>0</v>
      </c>
      <c r="R42" s="17">
        <v>0</v>
      </c>
      <c r="S42" s="19">
        <f>R42/K42*7</f>
        <v>0</v>
      </c>
      <c r="T42" s="19">
        <f>R42/K42*9</f>
        <v>0</v>
      </c>
      <c r="U42" s="17">
        <v>1</v>
      </c>
      <c r="V42" s="17">
        <v>0</v>
      </c>
      <c r="W42" s="17">
        <v>1</v>
      </c>
      <c r="X42" s="17">
        <v>0</v>
      </c>
      <c r="Y42" s="17">
        <v>0</v>
      </c>
      <c r="Z42" s="17">
        <v>0</v>
      </c>
      <c r="AA42" s="19" t="e">
        <f>U42/Y42</f>
        <v>#DIV/0!</v>
      </c>
      <c r="AB42" s="19">
        <f>U42/K42*9</f>
        <v>9</v>
      </c>
      <c r="AC42" s="19">
        <f>Y42/K42*9</f>
        <v>0</v>
      </c>
      <c r="AD42" s="19">
        <f>X42/K42*9</f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2</v>
      </c>
      <c r="AJ42" s="15">
        <v>0</v>
      </c>
      <c r="AK42" s="7"/>
      <c r="AL42" s="7"/>
      <c r="AM42" s="13"/>
    </row>
    <row r="43" spans="1:39" s="5" customFormat="1">
      <c r="A43" s="6">
        <v>32</v>
      </c>
      <c r="B43" s="6" t="s">
        <v>37</v>
      </c>
      <c r="C43" s="6" t="s">
        <v>74</v>
      </c>
      <c r="D43" s="26">
        <v>44576</v>
      </c>
      <c r="E43" s="26" t="s">
        <v>59</v>
      </c>
      <c r="F43" s="7"/>
      <c r="G43" s="7">
        <v>1</v>
      </c>
      <c r="H43" s="7">
        <v>0</v>
      </c>
      <c r="I43" s="7">
        <v>0</v>
      </c>
      <c r="J43" s="7">
        <v>0</v>
      </c>
      <c r="K43" s="8">
        <v>3</v>
      </c>
      <c r="L43" s="7">
        <v>15</v>
      </c>
      <c r="M43" s="7"/>
      <c r="N43" s="7"/>
      <c r="O43" s="7"/>
      <c r="P43" s="7">
        <v>2</v>
      </c>
      <c r="Q43" s="12">
        <v>0.66666666666666663</v>
      </c>
      <c r="R43" s="7">
        <v>0</v>
      </c>
      <c r="S43" s="14">
        <v>0</v>
      </c>
      <c r="T43" s="14">
        <v>0</v>
      </c>
      <c r="U43" s="7">
        <v>2</v>
      </c>
      <c r="V43" s="7">
        <v>0</v>
      </c>
      <c r="W43" s="7">
        <v>2</v>
      </c>
      <c r="X43" s="7">
        <v>3</v>
      </c>
      <c r="Y43" s="7">
        <v>0</v>
      </c>
      <c r="Z43" s="7">
        <v>0</v>
      </c>
      <c r="AA43" s="14" t="e">
        <v>#DIV/0!</v>
      </c>
      <c r="AB43" s="14">
        <v>6</v>
      </c>
      <c r="AC43" s="14">
        <v>0</v>
      </c>
      <c r="AD43" s="14">
        <v>9</v>
      </c>
      <c r="AE43" s="7">
        <v>0</v>
      </c>
      <c r="AF43" s="7">
        <v>0</v>
      </c>
      <c r="AG43" s="7">
        <v>2</v>
      </c>
      <c r="AH43" s="7">
        <v>0</v>
      </c>
      <c r="AI43" s="7">
        <v>7</v>
      </c>
      <c r="AJ43" s="7">
        <v>0</v>
      </c>
      <c r="AK43" s="7"/>
      <c r="AL43" s="7"/>
      <c r="AM43" s="10"/>
    </row>
    <row r="44" spans="1:39" ht="14.5" customHeight="1">
      <c r="A44" s="6">
        <v>34</v>
      </c>
      <c r="B44" s="24" t="s">
        <v>84</v>
      </c>
      <c r="C44" s="23" t="s">
        <v>74</v>
      </c>
      <c r="D44" s="26">
        <v>44773</v>
      </c>
      <c r="E44" s="20" t="s">
        <v>56</v>
      </c>
      <c r="F44" s="20"/>
      <c r="G44" s="7">
        <v>1</v>
      </c>
      <c r="H44" s="7">
        <v>0</v>
      </c>
      <c r="I44" s="7">
        <v>0</v>
      </c>
      <c r="J44" s="7">
        <v>0</v>
      </c>
      <c r="K44" s="8">
        <v>0.33</v>
      </c>
      <c r="L44" s="7">
        <v>3</v>
      </c>
      <c r="M44" s="7">
        <v>10</v>
      </c>
      <c r="N44" s="7">
        <v>4</v>
      </c>
      <c r="O44" s="7">
        <v>14</v>
      </c>
      <c r="P44" s="7">
        <v>2</v>
      </c>
      <c r="Q44" s="12">
        <v>6</v>
      </c>
      <c r="R44" s="7">
        <v>1</v>
      </c>
      <c r="S44" s="14">
        <v>21</v>
      </c>
      <c r="T44" s="14">
        <v>27</v>
      </c>
      <c r="U44" s="7">
        <v>0</v>
      </c>
      <c r="V44" s="7">
        <v>0</v>
      </c>
      <c r="W44" s="7">
        <v>0</v>
      </c>
      <c r="X44" s="7">
        <v>0</v>
      </c>
      <c r="Y44" s="7">
        <v>1</v>
      </c>
      <c r="Z44" s="7">
        <v>0</v>
      </c>
      <c r="AA44" s="8">
        <v>0</v>
      </c>
      <c r="AB44" s="8">
        <v>0</v>
      </c>
      <c r="AC44" s="8">
        <v>21</v>
      </c>
      <c r="AD44" s="8">
        <v>0</v>
      </c>
      <c r="AE44" s="7">
        <v>1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1</v>
      </c>
      <c r="AL44" s="7">
        <v>3</v>
      </c>
      <c r="AM44" s="10">
        <v>0.25</v>
      </c>
    </row>
    <row r="45" spans="1:39" ht="17">
      <c r="A45" s="6">
        <v>39</v>
      </c>
      <c r="B45" s="6" t="s">
        <v>38</v>
      </c>
      <c r="C45" s="6" t="s">
        <v>74</v>
      </c>
      <c r="D45" s="29">
        <v>44499</v>
      </c>
      <c r="E45" s="28" t="s">
        <v>44</v>
      </c>
      <c r="F45" s="7">
        <v>1</v>
      </c>
      <c r="G45" s="7">
        <v>1</v>
      </c>
      <c r="H45" s="7">
        <v>0</v>
      </c>
      <c r="I45" s="7">
        <v>1</v>
      </c>
      <c r="J45" s="7">
        <v>0</v>
      </c>
      <c r="K45" s="8">
        <v>0.33</v>
      </c>
      <c r="L45" s="7">
        <v>8</v>
      </c>
      <c r="M45" s="7">
        <v>17</v>
      </c>
      <c r="N45" s="7">
        <v>13</v>
      </c>
      <c r="O45" s="7">
        <v>30</v>
      </c>
      <c r="P45" s="7">
        <v>6</v>
      </c>
      <c r="Q45" s="8">
        <v>18</v>
      </c>
      <c r="R45" s="7">
        <v>0</v>
      </c>
      <c r="S45" s="8">
        <v>0</v>
      </c>
      <c r="T45" s="8">
        <v>0</v>
      </c>
      <c r="U45" s="7">
        <v>0</v>
      </c>
      <c r="V45" s="7">
        <v>0</v>
      </c>
      <c r="W45" s="7">
        <v>0</v>
      </c>
      <c r="X45" s="7">
        <v>0</v>
      </c>
      <c r="Y45" s="7">
        <v>3</v>
      </c>
      <c r="Z45" s="7">
        <v>0</v>
      </c>
      <c r="AA45" s="8">
        <v>0</v>
      </c>
      <c r="AB45" s="8">
        <v>0</v>
      </c>
      <c r="AC45" s="8">
        <v>81</v>
      </c>
      <c r="AD45" s="8">
        <v>0</v>
      </c>
      <c r="AE45" s="7">
        <v>1</v>
      </c>
      <c r="AF45" s="7">
        <v>0</v>
      </c>
      <c r="AG45" s="7">
        <v>2</v>
      </c>
      <c r="AH45" s="7">
        <v>0</v>
      </c>
      <c r="AI45" s="7">
        <v>1</v>
      </c>
      <c r="AJ45" s="7">
        <v>0</v>
      </c>
      <c r="AK45" s="7">
        <v>4</v>
      </c>
      <c r="AL45" s="7">
        <v>4</v>
      </c>
      <c r="AM45" s="10">
        <v>0.5</v>
      </c>
    </row>
    <row r="46" spans="1:39" s="5" customFormat="1">
      <c r="A46" s="6">
        <v>39</v>
      </c>
      <c r="B46" s="6" t="s">
        <v>39</v>
      </c>
      <c r="C46" s="6" t="s">
        <v>74</v>
      </c>
      <c r="D46" s="25">
        <v>44499</v>
      </c>
      <c r="E46" s="7" t="s">
        <v>65</v>
      </c>
      <c r="F46" s="7"/>
      <c r="G46" s="7">
        <v>1</v>
      </c>
      <c r="H46" s="7">
        <v>0</v>
      </c>
      <c r="I46" s="7">
        <v>0</v>
      </c>
      <c r="J46" s="7">
        <v>0</v>
      </c>
      <c r="K46" s="8">
        <v>0.33</v>
      </c>
      <c r="L46" s="7">
        <v>5</v>
      </c>
      <c r="M46" s="7"/>
      <c r="N46" s="7"/>
      <c r="O46" s="7"/>
      <c r="P46" s="7">
        <v>1</v>
      </c>
      <c r="Q46" s="12">
        <f>P46/K46</f>
        <v>3.0303030303030303</v>
      </c>
      <c r="R46" s="7">
        <v>0</v>
      </c>
      <c r="S46" s="8">
        <f>R46/K46*7</f>
        <v>0</v>
      </c>
      <c r="T46" s="8">
        <f>R46/K46*9</f>
        <v>0</v>
      </c>
      <c r="U46" s="7">
        <v>0</v>
      </c>
      <c r="V46" s="7">
        <v>0</v>
      </c>
      <c r="W46" s="7">
        <v>0</v>
      </c>
      <c r="X46" s="7">
        <v>0</v>
      </c>
      <c r="Y46" s="7">
        <v>2</v>
      </c>
      <c r="Z46" s="7">
        <v>0</v>
      </c>
      <c r="AA46" s="8">
        <f>U46/Y46</f>
        <v>0</v>
      </c>
      <c r="AB46" s="8">
        <f>U46/K46*9</f>
        <v>0</v>
      </c>
      <c r="AC46" s="8">
        <f>Y46/K46*9</f>
        <v>54.545454545454547</v>
      </c>
      <c r="AD46" s="8">
        <f>X46/K46*9</f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1</v>
      </c>
      <c r="AK46" s="7"/>
      <c r="AL46" s="7"/>
      <c r="AM46" s="10"/>
    </row>
    <row r="47" spans="1:39" s="5" customFormat="1">
      <c r="A47" s="6">
        <v>39</v>
      </c>
      <c r="B47" s="6" t="s">
        <v>39</v>
      </c>
      <c r="C47" s="6" t="s">
        <v>74</v>
      </c>
      <c r="D47" s="26">
        <v>44520</v>
      </c>
      <c r="E47" s="20" t="s">
        <v>59</v>
      </c>
      <c r="F47" s="7"/>
      <c r="G47" s="7">
        <v>1</v>
      </c>
      <c r="H47" s="7">
        <v>0</v>
      </c>
      <c r="I47" s="7">
        <v>0</v>
      </c>
      <c r="J47" s="7">
        <v>0</v>
      </c>
      <c r="K47" s="8">
        <v>0</v>
      </c>
      <c r="L47" s="7">
        <v>2</v>
      </c>
      <c r="M47" s="7"/>
      <c r="N47" s="7"/>
      <c r="O47" s="7"/>
      <c r="P47" s="7">
        <v>2</v>
      </c>
      <c r="Q47" s="12" t="e">
        <f>P47/K47</f>
        <v>#DIV/0!</v>
      </c>
      <c r="R47" s="7">
        <v>0</v>
      </c>
      <c r="S47" s="8" t="e">
        <f>R47/K47*7</f>
        <v>#DIV/0!</v>
      </c>
      <c r="T47" s="8" t="e">
        <f>R47/K47*9</f>
        <v>#DIV/0!</v>
      </c>
      <c r="U47" s="7">
        <v>0</v>
      </c>
      <c r="V47" s="7">
        <v>0</v>
      </c>
      <c r="W47" s="7">
        <v>0</v>
      </c>
      <c r="X47" s="7">
        <v>0</v>
      </c>
      <c r="Y47" s="7">
        <v>1</v>
      </c>
      <c r="Z47" s="7">
        <v>0</v>
      </c>
      <c r="AA47" s="8">
        <f>U47/Y47</f>
        <v>0</v>
      </c>
      <c r="AB47" s="8" t="e">
        <f>U47/K47*9</f>
        <v>#DIV/0!</v>
      </c>
      <c r="AC47" s="8" t="e">
        <f>Y47/K47*9</f>
        <v>#DIV/0!</v>
      </c>
      <c r="AD47" s="8" t="e">
        <f>X47/K47*9</f>
        <v>#DIV/0!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/>
      <c r="AL47" s="7"/>
      <c r="AM47" s="13"/>
    </row>
    <row r="48" spans="1:39" s="5" customFormat="1">
      <c r="A48" s="6">
        <v>39</v>
      </c>
      <c r="B48" s="6" t="s">
        <v>39</v>
      </c>
      <c r="C48" s="6" t="s">
        <v>74</v>
      </c>
      <c r="D48" s="27">
        <v>44660</v>
      </c>
      <c r="E48" s="15" t="s">
        <v>61</v>
      </c>
      <c r="F48" s="15">
        <v>1</v>
      </c>
      <c r="G48" s="15">
        <v>1</v>
      </c>
      <c r="H48" s="15">
        <v>0</v>
      </c>
      <c r="I48" s="15">
        <v>0</v>
      </c>
      <c r="J48" s="15">
        <v>0</v>
      </c>
      <c r="K48" s="16">
        <v>0.33</v>
      </c>
      <c r="L48" s="15">
        <v>3</v>
      </c>
      <c r="M48" s="15"/>
      <c r="N48" s="15"/>
      <c r="O48" s="15"/>
      <c r="P48" s="17">
        <v>0</v>
      </c>
      <c r="Q48" s="18">
        <f>P48/K48</f>
        <v>0</v>
      </c>
      <c r="R48" s="17">
        <v>0</v>
      </c>
      <c r="S48" s="19">
        <f>R48/K48*7</f>
        <v>0</v>
      </c>
      <c r="T48" s="19">
        <f>R48/K48*9</f>
        <v>0</v>
      </c>
      <c r="U48" s="17">
        <v>0</v>
      </c>
      <c r="V48" s="17">
        <v>0</v>
      </c>
      <c r="W48" s="17">
        <v>0</v>
      </c>
      <c r="X48" s="17">
        <v>0</v>
      </c>
      <c r="Y48" s="17">
        <v>2</v>
      </c>
      <c r="Z48" s="17">
        <v>0</v>
      </c>
      <c r="AA48" s="19">
        <f>U48/Y48</f>
        <v>0</v>
      </c>
      <c r="AB48" s="19">
        <f>U48/K48*9</f>
        <v>0</v>
      </c>
      <c r="AC48" s="19">
        <f>Y48/K48*9</f>
        <v>54.545454545454547</v>
      </c>
      <c r="AD48" s="19">
        <f>X48/K48*9</f>
        <v>0</v>
      </c>
      <c r="AE48" s="15">
        <v>0</v>
      </c>
      <c r="AF48" s="15">
        <v>0</v>
      </c>
      <c r="AG48" s="15">
        <v>1</v>
      </c>
      <c r="AH48" s="15">
        <v>0</v>
      </c>
      <c r="AI48" s="15">
        <v>0</v>
      </c>
      <c r="AJ48" s="15">
        <v>0</v>
      </c>
      <c r="AK48" s="7"/>
      <c r="AL48" s="7"/>
      <c r="AM48" s="13"/>
    </row>
    <row r="49" spans="1:39" s="5" customFormat="1">
      <c r="A49" s="6">
        <v>39</v>
      </c>
      <c r="B49" s="6" t="s">
        <v>39</v>
      </c>
      <c r="C49" s="6" t="s">
        <v>74</v>
      </c>
      <c r="D49" s="27">
        <v>44737</v>
      </c>
      <c r="E49" s="15" t="s">
        <v>46</v>
      </c>
      <c r="F49" s="15"/>
      <c r="G49" s="15">
        <v>1</v>
      </c>
      <c r="H49" s="15">
        <v>0</v>
      </c>
      <c r="I49" s="15">
        <v>0</v>
      </c>
      <c r="J49" s="15">
        <v>0</v>
      </c>
      <c r="K49" s="16">
        <v>0.33</v>
      </c>
      <c r="L49" s="15">
        <v>5</v>
      </c>
      <c r="M49" s="15"/>
      <c r="N49" s="15"/>
      <c r="O49" s="15"/>
      <c r="P49" s="17">
        <v>4</v>
      </c>
      <c r="Q49" s="18">
        <f>P49/K49</f>
        <v>12.121212121212121</v>
      </c>
      <c r="R49" s="17">
        <v>1</v>
      </c>
      <c r="S49" s="19">
        <f>R49/K49*7</f>
        <v>21.212121212121211</v>
      </c>
      <c r="T49" s="19">
        <f>R49/K49*9</f>
        <v>27.272727272727273</v>
      </c>
      <c r="U49" s="17">
        <v>1</v>
      </c>
      <c r="V49" s="17">
        <v>0</v>
      </c>
      <c r="W49" s="17">
        <v>1</v>
      </c>
      <c r="X49" s="17">
        <v>1</v>
      </c>
      <c r="Y49" s="17">
        <v>3</v>
      </c>
      <c r="Z49" s="17">
        <v>0</v>
      </c>
      <c r="AA49" s="19">
        <f>U49/Y49</f>
        <v>0.33333333333333331</v>
      </c>
      <c r="AB49" s="19">
        <f>U49/K49*9</f>
        <v>27.272727272727273</v>
      </c>
      <c r="AC49" s="19">
        <f>Y49/K49*9</f>
        <v>81.818181818181813</v>
      </c>
      <c r="AD49" s="19">
        <f>X49/K49*9</f>
        <v>27.272727272727273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7"/>
      <c r="AL49" s="7"/>
      <c r="AM49" s="13"/>
    </row>
    <row r="50" spans="1:39" s="5" customFormat="1">
      <c r="A50" s="6">
        <v>43</v>
      </c>
      <c r="B50" s="24" t="s">
        <v>85</v>
      </c>
      <c r="C50" s="6" t="s">
        <v>74</v>
      </c>
      <c r="D50" s="26">
        <v>44576</v>
      </c>
      <c r="E50" s="20" t="s">
        <v>59</v>
      </c>
      <c r="F50" s="7">
        <v>1</v>
      </c>
      <c r="G50" s="7">
        <v>1</v>
      </c>
      <c r="H50" s="7">
        <v>0</v>
      </c>
      <c r="I50" s="7">
        <v>1</v>
      </c>
      <c r="J50" s="7">
        <v>0</v>
      </c>
      <c r="K50" s="8">
        <v>3</v>
      </c>
      <c r="L50" s="7">
        <v>16</v>
      </c>
      <c r="M50" s="7"/>
      <c r="N50" s="7"/>
      <c r="O50" s="7"/>
      <c r="P50" s="7">
        <v>5</v>
      </c>
      <c r="Q50" s="12">
        <v>1.6666666666666667</v>
      </c>
      <c r="R50" s="7">
        <v>4</v>
      </c>
      <c r="S50" s="14">
        <v>9.3333333333333321</v>
      </c>
      <c r="T50" s="14">
        <v>12</v>
      </c>
      <c r="U50" s="7">
        <v>0</v>
      </c>
      <c r="V50" s="7">
        <v>0</v>
      </c>
      <c r="W50" s="7">
        <v>0</v>
      </c>
      <c r="X50" s="7">
        <v>5</v>
      </c>
      <c r="Y50" s="7">
        <v>1</v>
      </c>
      <c r="Z50" s="7">
        <v>0</v>
      </c>
      <c r="AA50" s="12">
        <v>0</v>
      </c>
      <c r="AB50" s="12">
        <v>0</v>
      </c>
      <c r="AC50" s="12">
        <v>3</v>
      </c>
      <c r="AD50" s="12">
        <v>15</v>
      </c>
      <c r="AE50" s="7">
        <v>0</v>
      </c>
      <c r="AF50" s="7">
        <v>0</v>
      </c>
      <c r="AG50" s="7">
        <v>3</v>
      </c>
      <c r="AH50" s="7">
        <v>0</v>
      </c>
      <c r="AI50" s="7">
        <v>8</v>
      </c>
      <c r="AJ50" s="7">
        <v>1</v>
      </c>
      <c r="AK50" s="7"/>
      <c r="AL50" s="7"/>
      <c r="AM50" s="13"/>
    </row>
    <row r="51" spans="1:39" ht="17">
      <c r="A51" s="6">
        <v>51</v>
      </c>
      <c r="B51" s="24" t="s">
        <v>86</v>
      </c>
      <c r="C51" s="23" t="s">
        <v>74</v>
      </c>
      <c r="D51" s="25">
        <v>44506</v>
      </c>
      <c r="E51" s="7" t="s">
        <v>44</v>
      </c>
      <c r="F51" s="7">
        <v>1</v>
      </c>
      <c r="G51" s="7">
        <v>1</v>
      </c>
      <c r="H51" s="7">
        <v>1</v>
      </c>
      <c r="I51" s="7">
        <v>0</v>
      </c>
      <c r="J51" s="7">
        <v>0</v>
      </c>
      <c r="K51" s="8">
        <v>3</v>
      </c>
      <c r="L51" s="7">
        <v>16</v>
      </c>
      <c r="M51" s="7">
        <v>27</v>
      </c>
      <c r="N51" s="7">
        <v>33</v>
      </c>
      <c r="O51" s="7">
        <v>60</v>
      </c>
      <c r="P51" s="7">
        <v>1</v>
      </c>
      <c r="Q51" s="8">
        <v>0.33</v>
      </c>
      <c r="R51" s="7">
        <v>0</v>
      </c>
      <c r="S51" s="8">
        <v>0</v>
      </c>
      <c r="T51" s="8">
        <v>0</v>
      </c>
      <c r="U51" s="7">
        <v>2</v>
      </c>
      <c r="V51" s="7">
        <v>0</v>
      </c>
      <c r="W51" s="7">
        <v>2</v>
      </c>
      <c r="X51" s="7">
        <v>2</v>
      </c>
      <c r="Y51" s="7">
        <v>4</v>
      </c>
      <c r="Z51" s="7">
        <v>0</v>
      </c>
      <c r="AA51" s="8">
        <v>0.5</v>
      </c>
      <c r="AB51" s="8">
        <v>6</v>
      </c>
      <c r="AC51" s="8">
        <v>12</v>
      </c>
      <c r="AD51" s="8">
        <v>6</v>
      </c>
      <c r="AE51" s="7">
        <v>0</v>
      </c>
      <c r="AF51" s="7">
        <v>0</v>
      </c>
      <c r="AG51" s="7">
        <v>0</v>
      </c>
      <c r="AH51" s="7">
        <v>0</v>
      </c>
      <c r="AI51" s="7">
        <v>4</v>
      </c>
      <c r="AJ51" s="7">
        <v>1</v>
      </c>
      <c r="AK51" s="7">
        <v>9</v>
      </c>
      <c r="AL51" s="7">
        <v>7</v>
      </c>
      <c r="AM51" s="10">
        <v>0.56299999999999994</v>
      </c>
    </row>
    <row r="52" spans="1:39" s="5" customFormat="1">
      <c r="A52" s="6">
        <v>51</v>
      </c>
      <c r="B52" s="6" t="s">
        <v>40</v>
      </c>
      <c r="C52" s="6" t="s">
        <v>74</v>
      </c>
      <c r="D52" s="26">
        <v>44471</v>
      </c>
      <c r="E52" s="20" t="s">
        <v>45</v>
      </c>
      <c r="F52" s="7"/>
      <c r="G52" s="7">
        <v>1</v>
      </c>
      <c r="H52" s="7">
        <v>0</v>
      </c>
      <c r="I52" s="7">
        <v>0</v>
      </c>
      <c r="J52" s="7">
        <v>0</v>
      </c>
      <c r="K52" s="8">
        <v>1</v>
      </c>
      <c r="L52" s="7">
        <v>5</v>
      </c>
      <c r="M52" s="7"/>
      <c r="N52" s="7"/>
      <c r="O52" s="7"/>
      <c r="P52" s="7">
        <v>0</v>
      </c>
      <c r="Q52" s="12">
        <f>P52/K52</f>
        <v>0</v>
      </c>
      <c r="R52" s="7">
        <v>0</v>
      </c>
      <c r="S52" s="8">
        <f>R52/K52*7</f>
        <v>0</v>
      </c>
      <c r="T52" s="8">
        <f>R52/K52*9</f>
        <v>0</v>
      </c>
      <c r="U52" s="7">
        <v>4</v>
      </c>
      <c r="V52" s="7">
        <v>1</v>
      </c>
      <c r="W52" s="7">
        <v>3</v>
      </c>
      <c r="X52" s="7">
        <v>0</v>
      </c>
      <c r="Y52" s="7">
        <v>1</v>
      </c>
      <c r="Z52" s="7">
        <v>0</v>
      </c>
      <c r="AA52" s="8">
        <f>U52/Y52</f>
        <v>4</v>
      </c>
      <c r="AB52" s="8">
        <f>U52/K52*9</f>
        <v>36</v>
      </c>
      <c r="AC52" s="8">
        <f>Y52/K52*9</f>
        <v>9</v>
      </c>
      <c r="AD52" s="8">
        <f>X52/K52*9</f>
        <v>0</v>
      </c>
      <c r="AE52" s="7">
        <v>0</v>
      </c>
      <c r="AF52" s="7">
        <v>0</v>
      </c>
      <c r="AG52" s="7">
        <v>1</v>
      </c>
      <c r="AH52" s="7">
        <v>0</v>
      </c>
      <c r="AI52" s="7">
        <v>0</v>
      </c>
      <c r="AJ52" s="7">
        <v>0</v>
      </c>
      <c r="AK52" s="7"/>
      <c r="AL52" s="7"/>
      <c r="AM52" s="13"/>
    </row>
    <row r="53" spans="1:39" s="5" customFormat="1">
      <c r="A53" s="6">
        <v>51</v>
      </c>
      <c r="B53" s="6" t="s">
        <v>40</v>
      </c>
      <c r="C53" s="6" t="s">
        <v>74</v>
      </c>
      <c r="D53" s="26">
        <v>44471</v>
      </c>
      <c r="E53" s="20" t="s">
        <v>66</v>
      </c>
      <c r="F53" s="7"/>
      <c r="G53" s="7">
        <v>1</v>
      </c>
      <c r="H53" s="7">
        <v>0</v>
      </c>
      <c r="I53" s="7">
        <v>0</v>
      </c>
      <c r="J53" s="7">
        <v>0</v>
      </c>
      <c r="K53" s="8">
        <v>1.33</v>
      </c>
      <c r="L53" s="7">
        <v>8</v>
      </c>
      <c r="M53" s="7"/>
      <c r="N53" s="7"/>
      <c r="O53" s="7"/>
      <c r="P53" s="7">
        <v>1</v>
      </c>
      <c r="Q53" s="12">
        <f>P53/K53</f>
        <v>0.75187969924812026</v>
      </c>
      <c r="R53" s="7">
        <v>0</v>
      </c>
      <c r="S53" s="8">
        <f>R53/K53*7</f>
        <v>0</v>
      </c>
      <c r="T53" s="8">
        <f>R53/K53*9</f>
        <v>0</v>
      </c>
      <c r="U53" s="7">
        <v>3</v>
      </c>
      <c r="V53" s="7">
        <v>0</v>
      </c>
      <c r="W53" s="7">
        <v>3</v>
      </c>
      <c r="X53" s="7">
        <v>0</v>
      </c>
      <c r="Y53" s="7">
        <v>2</v>
      </c>
      <c r="Z53" s="7">
        <v>0</v>
      </c>
      <c r="AA53" s="8">
        <f>U53/Y53</f>
        <v>1.5</v>
      </c>
      <c r="AB53" s="8">
        <f>U53/K53*9</f>
        <v>20.300751879699249</v>
      </c>
      <c r="AC53" s="8">
        <f>Y53/K53*9</f>
        <v>13.533834586466165</v>
      </c>
      <c r="AD53" s="8">
        <f>X53/K53*9</f>
        <v>0</v>
      </c>
      <c r="AE53" s="7">
        <v>0</v>
      </c>
      <c r="AF53" s="7">
        <v>0</v>
      </c>
      <c r="AG53" s="7">
        <v>1</v>
      </c>
      <c r="AH53" s="7">
        <v>0</v>
      </c>
      <c r="AI53" s="7">
        <v>1</v>
      </c>
      <c r="AJ53" s="7">
        <v>0</v>
      </c>
      <c r="AK53" s="7"/>
      <c r="AL53" s="7"/>
      <c r="AM53" s="13"/>
    </row>
    <row r="54" spans="1:39" s="5" customFormat="1">
      <c r="A54" s="6">
        <v>51</v>
      </c>
      <c r="B54" s="6" t="s">
        <v>40</v>
      </c>
      <c r="C54" s="6" t="s">
        <v>74</v>
      </c>
      <c r="D54" s="26">
        <v>44499</v>
      </c>
      <c r="E54" s="20" t="s">
        <v>65</v>
      </c>
      <c r="F54" s="7">
        <v>1</v>
      </c>
      <c r="G54" s="7">
        <v>1</v>
      </c>
      <c r="H54" s="7">
        <v>0</v>
      </c>
      <c r="I54" s="7">
        <v>0</v>
      </c>
      <c r="J54" s="7">
        <v>0</v>
      </c>
      <c r="K54" s="8">
        <v>3</v>
      </c>
      <c r="L54" s="7">
        <v>10</v>
      </c>
      <c r="M54" s="7"/>
      <c r="N54" s="7"/>
      <c r="O54" s="7"/>
      <c r="P54" s="7">
        <v>0</v>
      </c>
      <c r="Q54" s="12">
        <f>P54/K54</f>
        <v>0</v>
      </c>
      <c r="R54" s="7">
        <v>0</v>
      </c>
      <c r="S54" s="8">
        <f>R54/K54*7</f>
        <v>0</v>
      </c>
      <c r="T54" s="8">
        <f>R54/K54*9</f>
        <v>0</v>
      </c>
      <c r="U54" s="7">
        <v>6</v>
      </c>
      <c r="V54" s="7">
        <v>0</v>
      </c>
      <c r="W54" s="7">
        <v>6</v>
      </c>
      <c r="X54" s="7">
        <v>1</v>
      </c>
      <c r="Y54" s="7">
        <v>0</v>
      </c>
      <c r="Z54" s="7">
        <v>0</v>
      </c>
      <c r="AA54" s="8" t="e">
        <f>U54/Y54</f>
        <v>#DIV/0!</v>
      </c>
      <c r="AB54" s="8">
        <f>U54/K54*9</f>
        <v>18</v>
      </c>
      <c r="AC54" s="8">
        <f>Y54/K54*9</f>
        <v>0</v>
      </c>
      <c r="AD54" s="8">
        <f>X54/K54*9</f>
        <v>3</v>
      </c>
      <c r="AE54" s="7">
        <v>0</v>
      </c>
      <c r="AF54" s="7">
        <v>0</v>
      </c>
      <c r="AG54" s="7">
        <v>0</v>
      </c>
      <c r="AH54" s="7">
        <v>0</v>
      </c>
      <c r="AI54" s="7">
        <v>1</v>
      </c>
      <c r="AJ54" s="7">
        <v>2</v>
      </c>
      <c r="AK54" s="7"/>
      <c r="AL54" s="7"/>
      <c r="AM54" s="10"/>
    </row>
    <row r="55" spans="1:39" s="5" customFormat="1">
      <c r="A55" s="6">
        <v>51</v>
      </c>
      <c r="B55" s="6" t="s">
        <v>40</v>
      </c>
      <c r="C55" s="6" t="s">
        <v>74</v>
      </c>
      <c r="D55" s="26">
        <v>44550</v>
      </c>
      <c r="E55" s="20" t="s">
        <v>67</v>
      </c>
      <c r="F55" s="7"/>
      <c r="G55" s="7">
        <v>1</v>
      </c>
      <c r="H55" s="7">
        <v>0</v>
      </c>
      <c r="I55" s="7">
        <v>0</v>
      </c>
      <c r="J55" s="7">
        <v>0</v>
      </c>
      <c r="K55" s="8">
        <v>3</v>
      </c>
      <c r="L55" s="7">
        <v>14</v>
      </c>
      <c r="M55" s="7">
        <v>21</v>
      </c>
      <c r="N55" s="7">
        <v>36</v>
      </c>
      <c r="O55" s="7">
        <v>57</v>
      </c>
      <c r="P55" s="7">
        <v>2</v>
      </c>
      <c r="Q55" s="12">
        <v>0.67</v>
      </c>
      <c r="R55" s="7">
        <v>2</v>
      </c>
      <c r="S55" s="14">
        <v>4</v>
      </c>
      <c r="T55" s="14">
        <v>6</v>
      </c>
      <c r="U55" s="7">
        <v>1</v>
      </c>
      <c r="V55" s="7">
        <v>1</v>
      </c>
      <c r="W55" s="7">
        <v>0</v>
      </c>
      <c r="X55" s="7">
        <v>3</v>
      </c>
      <c r="Y55" s="7">
        <v>2</v>
      </c>
      <c r="Z55" s="7">
        <v>0</v>
      </c>
      <c r="AA55" s="12">
        <v>0.5</v>
      </c>
      <c r="AB55" s="12">
        <v>2</v>
      </c>
      <c r="AC55" s="12">
        <v>4</v>
      </c>
      <c r="AD55" s="12">
        <v>6</v>
      </c>
      <c r="AE55" s="7">
        <v>0</v>
      </c>
      <c r="AF55" s="7">
        <v>0</v>
      </c>
      <c r="AG55" s="7">
        <v>0</v>
      </c>
      <c r="AH55" s="7">
        <v>0</v>
      </c>
      <c r="AI55" s="7">
        <v>2</v>
      </c>
      <c r="AJ55" s="7">
        <v>5</v>
      </c>
      <c r="AK55" s="7">
        <v>7</v>
      </c>
      <c r="AL55" s="7">
        <v>7</v>
      </c>
      <c r="AM55" s="10">
        <v>0.5</v>
      </c>
    </row>
    <row r="56" spans="1:39" s="5" customFormat="1">
      <c r="A56" s="6">
        <v>51</v>
      </c>
      <c r="B56" s="6" t="s">
        <v>40</v>
      </c>
      <c r="C56" s="6" t="s">
        <v>74</v>
      </c>
      <c r="D56" s="27">
        <v>44625</v>
      </c>
      <c r="E56" s="15" t="s">
        <v>59</v>
      </c>
      <c r="F56" s="15">
        <v>1</v>
      </c>
      <c r="G56" s="15">
        <v>1</v>
      </c>
      <c r="H56" s="15">
        <v>0</v>
      </c>
      <c r="I56" s="15">
        <v>1</v>
      </c>
      <c r="J56" s="15">
        <v>0</v>
      </c>
      <c r="K56" s="16">
        <v>2.33</v>
      </c>
      <c r="L56" s="15">
        <v>17</v>
      </c>
      <c r="M56" s="15"/>
      <c r="N56" s="15"/>
      <c r="O56" s="15"/>
      <c r="P56" s="17">
        <v>6</v>
      </c>
      <c r="Q56" s="18">
        <f>P56/K56</f>
        <v>2.5751072961373391</v>
      </c>
      <c r="R56" s="17">
        <v>0</v>
      </c>
      <c r="S56" s="19">
        <f>R56/K56*7</f>
        <v>0</v>
      </c>
      <c r="T56" s="19">
        <f>R56/K56*9</f>
        <v>0</v>
      </c>
      <c r="U56" s="17">
        <v>3</v>
      </c>
      <c r="V56" s="17">
        <v>0</v>
      </c>
      <c r="W56" s="17">
        <v>3</v>
      </c>
      <c r="X56" s="17">
        <v>0</v>
      </c>
      <c r="Y56" s="17">
        <v>6</v>
      </c>
      <c r="Z56" s="17">
        <v>0</v>
      </c>
      <c r="AA56" s="19">
        <f>U56/Y56</f>
        <v>0.5</v>
      </c>
      <c r="AB56" s="19">
        <f>U56/K56*9</f>
        <v>11.587982832618026</v>
      </c>
      <c r="AC56" s="19">
        <f>Y56/K56*9</f>
        <v>23.175965665236053</v>
      </c>
      <c r="AD56" s="19">
        <f>X56/K56*9</f>
        <v>0</v>
      </c>
      <c r="AE56" s="15">
        <v>1</v>
      </c>
      <c r="AF56" s="15">
        <v>0</v>
      </c>
      <c r="AG56" s="15">
        <v>1</v>
      </c>
      <c r="AH56" s="15">
        <v>0</v>
      </c>
      <c r="AI56" s="15">
        <v>3</v>
      </c>
      <c r="AJ56" s="15">
        <v>1</v>
      </c>
      <c r="AK56" s="7"/>
      <c r="AL56" s="7"/>
      <c r="AM56" s="13"/>
    </row>
    <row r="57" spans="1:39" s="5" customFormat="1">
      <c r="A57" s="6">
        <v>51</v>
      </c>
      <c r="B57" s="6" t="s">
        <v>40</v>
      </c>
      <c r="C57" s="6" t="s">
        <v>74</v>
      </c>
      <c r="D57" s="27">
        <v>44660</v>
      </c>
      <c r="E57" s="15" t="s">
        <v>68</v>
      </c>
      <c r="F57" s="15">
        <v>1</v>
      </c>
      <c r="G57" s="15">
        <v>1</v>
      </c>
      <c r="H57" s="15">
        <v>1</v>
      </c>
      <c r="I57" s="15">
        <v>0</v>
      </c>
      <c r="J57" s="15">
        <v>0</v>
      </c>
      <c r="K57" s="16">
        <v>3</v>
      </c>
      <c r="L57" s="15">
        <v>13</v>
      </c>
      <c r="M57" s="15"/>
      <c r="N57" s="15"/>
      <c r="O57" s="15"/>
      <c r="P57" s="17">
        <v>0</v>
      </c>
      <c r="Q57" s="18">
        <f>P57/K57</f>
        <v>0</v>
      </c>
      <c r="R57" s="17">
        <v>0</v>
      </c>
      <c r="S57" s="19">
        <f>R57/K57*7</f>
        <v>0</v>
      </c>
      <c r="T57" s="19">
        <f>R57/K57*9</f>
        <v>0</v>
      </c>
      <c r="U57" s="17">
        <v>6</v>
      </c>
      <c r="V57" s="17">
        <v>0</v>
      </c>
      <c r="W57" s="17">
        <v>6</v>
      </c>
      <c r="X57" s="17">
        <v>2</v>
      </c>
      <c r="Y57" s="17">
        <v>3</v>
      </c>
      <c r="Z57" s="17">
        <v>0</v>
      </c>
      <c r="AA57" s="19">
        <f>U57/Y57</f>
        <v>2</v>
      </c>
      <c r="AB57" s="19">
        <f>U57/K57*9</f>
        <v>18</v>
      </c>
      <c r="AC57" s="19">
        <f>Y57/K57*9</f>
        <v>9</v>
      </c>
      <c r="AD57" s="19">
        <f>X57/K57*9</f>
        <v>6</v>
      </c>
      <c r="AE57" s="15">
        <v>0</v>
      </c>
      <c r="AF57" s="15">
        <v>0</v>
      </c>
      <c r="AG57" s="15">
        <v>0</v>
      </c>
      <c r="AH57" s="15">
        <v>0</v>
      </c>
      <c r="AI57" s="15">
        <v>1</v>
      </c>
      <c r="AJ57" s="15">
        <v>0</v>
      </c>
      <c r="AK57" s="7"/>
      <c r="AL57" s="7"/>
      <c r="AM57" s="13"/>
    </row>
    <row r="58" spans="1:39" s="5" customFormat="1">
      <c r="A58" s="6">
        <v>51</v>
      </c>
      <c r="B58" s="6" t="s">
        <v>40</v>
      </c>
      <c r="C58" s="6" t="s">
        <v>74</v>
      </c>
      <c r="D58" s="27">
        <v>44681</v>
      </c>
      <c r="E58" s="15" t="s">
        <v>45</v>
      </c>
      <c r="F58" s="15"/>
      <c r="G58" s="15">
        <v>1</v>
      </c>
      <c r="H58" s="15">
        <v>1</v>
      </c>
      <c r="I58" s="15">
        <v>0</v>
      </c>
      <c r="J58" s="15">
        <v>0</v>
      </c>
      <c r="K58" s="16">
        <v>3</v>
      </c>
      <c r="L58" s="15">
        <v>16</v>
      </c>
      <c r="M58" s="15"/>
      <c r="N58" s="15"/>
      <c r="O58" s="15"/>
      <c r="P58" s="17">
        <v>1</v>
      </c>
      <c r="Q58" s="18">
        <f>P58/K58</f>
        <v>0.33333333333333331</v>
      </c>
      <c r="R58" s="17">
        <v>1</v>
      </c>
      <c r="S58" s="19">
        <f>R58/K58*7</f>
        <v>2.333333333333333</v>
      </c>
      <c r="T58" s="19">
        <f>R58/K58*9</f>
        <v>3</v>
      </c>
      <c r="U58" s="17">
        <v>7</v>
      </c>
      <c r="V58" s="17">
        <v>0</v>
      </c>
      <c r="W58" s="17">
        <v>7</v>
      </c>
      <c r="X58" s="17">
        <v>2</v>
      </c>
      <c r="Y58" s="17">
        <v>3</v>
      </c>
      <c r="Z58" s="17">
        <v>0</v>
      </c>
      <c r="AA58" s="19">
        <f>U58/Y58</f>
        <v>2.3333333333333335</v>
      </c>
      <c r="AB58" s="19">
        <f>U58/K58*9</f>
        <v>21</v>
      </c>
      <c r="AC58" s="19">
        <f>Y58/K58*9</f>
        <v>9</v>
      </c>
      <c r="AD58" s="19">
        <f>X58/K58*9</f>
        <v>6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7"/>
      <c r="AL58" s="7"/>
      <c r="AM58" s="13"/>
    </row>
    <row r="59" spans="1:39" s="5" customFormat="1">
      <c r="A59" s="6">
        <v>51</v>
      </c>
      <c r="B59" s="6" t="s">
        <v>40</v>
      </c>
      <c r="C59" s="6" t="s">
        <v>74</v>
      </c>
      <c r="D59" s="27">
        <v>44730</v>
      </c>
      <c r="E59" s="15" t="s">
        <v>69</v>
      </c>
      <c r="F59" s="15"/>
      <c r="G59" s="15">
        <v>1</v>
      </c>
      <c r="H59" s="15">
        <v>0</v>
      </c>
      <c r="I59" s="15">
        <v>0</v>
      </c>
      <c r="J59" s="15">
        <v>0</v>
      </c>
      <c r="K59" s="16">
        <v>2</v>
      </c>
      <c r="L59" s="15">
        <v>7</v>
      </c>
      <c r="M59" s="15"/>
      <c r="N59" s="15"/>
      <c r="O59" s="15"/>
      <c r="P59" s="17">
        <v>1</v>
      </c>
      <c r="Q59" s="18">
        <f>P59/K59</f>
        <v>0.5</v>
      </c>
      <c r="R59" s="17">
        <v>1</v>
      </c>
      <c r="S59" s="19">
        <f>R59/K59*7</f>
        <v>3.5</v>
      </c>
      <c r="T59" s="19">
        <f>R59/K59*9</f>
        <v>4.5</v>
      </c>
      <c r="U59" s="17">
        <v>2</v>
      </c>
      <c r="V59" s="17">
        <v>0</v>
      </c>
      <c r="W59" s="17">
        <v>2</v>
      </c>
      <c r="X59" s="17">
        <v>0</v>
      </c>
      <c r="Y59" s="17">
        <v>0</v>
      </c>
      <c r="Z59" s="17">
        <v>0</v>
      </c>
      <c r="AA59" s="19" t="e">
        <f>U59/Y59</f>
        <v>#DIV/0!</v>
      </c>
      <c r="AB59" s="19">
        <f>U59/K59*9</f>
        <v>9</v>
      </c>
      <c r="AC59" s="19">
        <f>Y59/K59*9</f>
        <v>0</v>
      </c>
      <c r="AD59" s="19">
        <f>X59/K59*9</f>
        <v>0</v>
      </c>
      <c r="AE59" s="15">
        <v>1</v>
      </c>
      <c r="AF59" s="15">
        <v>0</v>
      </c>
      <c r="AG59" s="15">
        <v>1</v>
      </c>
      <c r="AH59" s="15">
        <v>0</v>
      </c>
      <c r="AI59" s="15">
        <v>4</v>
      </c>
      <c r="AJ59" s="15">
        <v>0</v>
      </c>
      <c r="AK59" s="7"/>
      <c r="AL59" s="7"/>
      <c r="AM59" s="13"/>
    </row>
    <row r="60" spans="1:39" s="5" customFormat="1">
      <c r="A60" s="6">
        <v>51</v>
      </c>
      <c r="B60" s="6" t="s">
        <v>40</v>
      </c>
      <c r="C60" s="6" t="s">
        <v>74</v>
      </c>
      <c r="D60" s="27">
        <v>44730</v>
      </c>
      <c r="E60" s="15" t="s">
        <v>60</v>
      </c>
      <c r="F60" s="15">
        <v>1</v>
      </c>
      <c r="G60" s="15">
        <v>1</v>
      </c>
      <c r="H60" s="15">
        <v>1</v>
      </c>
      <c r="I60" s="15">
        <v>0</v>
      </c>
      <c r="J60" s="15">
        <v>0</v>
      </c>
      <c r="K60" s="16">
        <v>3</v>
      </c>
      <c r="L60" s="15">
        <v>10</v>
      </c>
      <c r="M60" s="15"/>
      <c r="N60" s="15"/>
      <c r="O60" s="15"/>
      <c r="P60" s="17">
        <v>0</v>
      </c>
      <c r="Q60" s="18">
        <f>P60/K60</f>
        <v>0</v>
      </c>
      <c r="R60" s="17">
        <v>0</v>
      </c>
      <c r="S60" s="19">
        <f>R60/K60*7</f>
        <v>0</v>
      </c>
      <c r="T60" s="19">
        <f>R60/K60*9</f>
        <v>0</v>
      </c>
      <c r="U60" s="17">
        <v>2</v>
      </c>
      <c r="V60" s="17">
        <v>0</v>
      </c>
      <c r="W60" s="17">
        <v>2</v>
      </c>
      <c r="X60" s="17">
        <v>0</v>
      </c>
      <c r="Y60" s="17">
        <v>1</v>
      </c>
      <c r="Z60" s="17">
        <v>0</v>
      </c>
      <c r="AA60" s="19">
        <f>U60/Y60</f>
        <v>2</v>
      </c>
      <c r="AB60" s="19">
        <f>U60/K60*9</f>
        <v>6</v>
      </c>
      <c r="AC60" s="19">
        <f>Y60/K60*9</f>
        <v>3</v>
      </c>
      <c r="AD60" s="19">
        <f>X60/K60*9</f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4</v>
      </c>
      <c r="AJ60" s="15">
        <v>2</v>
      </c>
      <c r="AK60" s="7"/>
      <c r="AL60" s="7"/>
      <c r="AM60" s="13"/>
    </row>
    <row r="61" spans="1:39" s="5" customFormat="1">
      <c r="A61" s="6">
        <v>51</v>
      </c>
      <c r="B61" s="6" t="s">
        <v>40</v>
      </c>
      <c r="C61" s="6" t="s">
        <v>74</v>
      </c>
      <c r="D61" s="26">
        <v>44773</v>
      </c>
      <c r="E61" s="26" t="s">
        <v>56</v>
      </c>
      <c r="F61" s="7">
        <v>1</v>
      </c>
      <c r="G61" s="7">
        <v>1</v>
      </c>
      <c r="H61" s="7">
        <v>0</v>
      </c>
      <c r="I61" s="7">
        <v>1</v>
      </c>
      <c r="J61" s="7">
        <v>0</v>
      </c>
      <c r="K61" s="8">
        <v>2.67</v>
      </c>
      <c r="L61" s="7">
        <v>15</v>
      </c>
      <c r="M61" s="7">
        <v>26</v>
      </c>
      <c r="N61" s="7">
        <v>39</v>
      </c>
      <c r="O61" s="7">
        <v>65</v>
      </c>
      <c r="P61" s="7">
        <v>4</v>
      </c>
      <c r="Q61" s="12">
        <v>1.5</v>
      </c>
      <c r="R61" s="7">
        <v>3</v>
      </c>
      <c r="S61" s="14">
        <v>7.88</v>
      </c>
      <c r="T61" s="14">
        <v>10.130000000000001</v>
      </c>
      <c r="U61" s="7">
        <v>4</v>
      </c>
      <c r="V61" s="7">
        <v>0</v>
      </c>
      <c r="W61" s="7">
        <v>4</v>
      </c>
      <c r="X61" s="7">
        <v>4</v>
      </c>
      <c r="Y61" s="7">
        <v>2</v>
      </c>
      <c r="Z61" s="7">
        <v>0</v>
      </c>
      <c r="AA61" s="12">
        <v>2</v>
      </c>
      <c r="AB61" s="12">
        <v>10.5</v>
      </c>
      <c r="AC61" s="12">
        <v>5.25</v>
      </c>
      <c r="AD61" s="12">
        <v>10.5</v>
      </c>
      <c r="AE61" s="7">
        <v>0</v>
      </c>
      <c r="AF61" s="7">
        <v>0</v>
      </c>
      <c r="AG61" s="7">
        <v>4</v>
      </c>
      <c r="AH61" s="7">
        <v>0</v>
      </c>
      <c r="AI61" s="7">
        <v>1</v>
      </c>
      <c r="AJ61" s="7">
        <v>2</v>
      </c>
      <c r="AK61" s="7">
        <v>9</v>
      </c>
      <c r="AL61" s="7">
        <v>6</v>
      </c>
      <c r="AM61" s="13">
        <v>0.6</v>
      </c>
    </row>
    <row r="62" spans="1:39" s="5" customFormat="1">
      <c r="A62" s="6">
        <v>51</v>
      </c>
      <c r="B62" s="6" t="s">
        <v>40</v>
      </c>
      <c r="C62" s="6" t="s">
        <v>74</v>
      </c>
      <c r="D62" s="26">
        <v>44751</v>
      </c>
      <c r="E62" s="26" t="s">
        <v>63</v>
      </c>
      <c r="F62" s="7">
        <v>1</v>
      </c>
      <c r="G62" s="7">
        <v>1</v>
      </c>
      <c r="H62" s="7">
        <v>1</v>
      </c>
      <c r="I62" s="7">
        <v>0</v>
      </c>
      <c r="J62" s="7">
        <v>0</v>
      </c>
      <c r="K62" s="8">
        <v>3</v>
      </c>
      <c r="L62" s="7">
        <v>16</v>
      </c>
      <c r="M62" s="7">
        <v>24</v>
      </c>
      <c r="N62" s="7">
        <v>31</v>
      </c>
      <c r="O62" s="7">
        <v>55</v>
      </c>
      <c r="P62" s="7">
        <v>3</v>
      </c>
      <c r="Q62" s="12">
        <v>1</v>
      </c>
      <c r="R62" s="7">
        <v>1</v>
      </c>
      <c r="S62" s="14">
        <v>2.33</v>
      </c>
      <c r="T62" s="14">
        <v>3</v>
      </c>
      <c r="U62" s="7">
        <v>2</v>
      </c>
      <c r="V62" s="7">
        <v>0</v>
      </c>
      <c r="W62" s="7">
        <v>2</v>
      </c>
      <c r="X62" s="7">
        <v>2</v>
      </c>
      <c r="Y62" s="7">
        <v>1</v>
      </c>
      <c r="Z62" s="7">
        <v>0</v>
      </c>
      <c r="AA62" s="12">
        <v>2</v>
      </c>
      <c r="AB62" s="12">
        <v>4.67</v>
      </c>
      <c r="AC62" s="12">
        <v>2.33</v>
      </c>
      <c r="AD62" s="12">
        <v>4.67</v>
      </c>
      <c r="AE62" s="7">
        <v>2</v>
      </c>
      <c r="AF62" s="7">
        <v>1</v>
      </c>
      <c r="AG62" s="7">
        <v>1</v>
      </c>
      <c r="AH62" s="7">
        <v>0</v>
      </c>
      <c r="AI62" s="7">
        <v>3</v>
      </c>
      <c r="AJ62" s="7">
        <v>4</v>
      </c>
      <c r="AK62" s="7">
        <v>5</v>
      </c>
      <c r="AL62" s="7">
        <v>11</v>
      </c>
      <c r="AM62" s="13">
        <v>0.313</v>
      </c>
    </row>
    <row r="63" spans="1:39" s="5" customFormat="1">
      <c r="A63" s="6">
        <v>51</v>
      </c>
      <c r="B63" s="6" t="s">
        <v>40</v>
      </c>
      <c r="C63" s="6" t="s">
        <v>74</v>
      </c>
      <c r="D63" s="26">
        <v>44779</v>
      </c>
      <c r="E63" s="26" t="s">
        <v>64</v>
      </c>
      <c r="F63" s="7">
        <v>1</v>
      </c>
      <c r="G63" s="7">
        <v>1</v>
      </c>
      <c r="H63" s="7">
        <v>1</v>
      </c>
      <c r="I63" s="7">
        <v>0</v>
      </c>
      <c r="J63" s="7">
        <v>0</v>
      </c>
      <c r="K63" s="8">
        <v>1</v>
      </c>
      <c r="L63" s="7">
        <v>4</v>
      </c>
      <c r="M63" s="7">
        <v>6</v>
      </c>
      <c r="N63" s="7">
        <v>11</v>
      </c>
      <c r="O63" s="7">
        <v>17</v>
      </c>
      <c r="P63" s="7">
        <v>0</v>
      </c>
      <c r="Q63" s="12">
        <v>0</v>
      </c>
      <c r="R63" s="7">
        <v>0</v>
      </c>
      <c r="S63" s="14">
        <v>0</v>
      </c>
      <c r="T63" s="14">
        <v>0</v>
      </c>
      <c r="U63" s="7">
        <v>0</v>
      </c>
      <c r="V63" s="7">
        <v>0</v>
      </c>
      <c r="W63" s="7">
        <v>0</v>
      </c>
      <c r="X63" s="7">
        <v>0</v>
      </c>
      <c r="Y63" s="7">
        <v>1</v>
      </c>
      <c r="Z63" s="7">
        <v>0</v>
      </c>
      <c r="AA63" s="12">
        <v>0</v>
      </c>
      <c r="AB63" s="12">
        <v>0</v>
      </c>
      <c r="AC63" s="12">
        <v>7</v>
      </c>
      <c r="AD63" s="12">
        <v>0</v>
      </c>
      <c r="AE63" s="7">
        <v>0</v>
      </c>
      <c r="AF63" s="7">
        <v>0</v>
      </c>
      <c r="AG63" s="7">
        <v>0</v>
      </c>
      <c r="AH63" s="7">
        <v>0</v>
      </c>
      <c r="AI63" s="7">
        <v>1</v>
      </c>
      <c r="AJ63" s="7">
        <v>2</v>
      </c>
      <c r="AK63" s="7">
        <v>1</v>
      </c>
      <c r="AL63" s="7">
        <v>3</v>
      </c>
      <c r="AM63" s="13">
        <v>0.25</v>
      </c>
    </row>
    <row r="64" spans="1:39" s="5" customFormat="1">
      <c r="A64" s="6">
        <v>51</v>
      </c>
      <c r="B64" s="6" t="s">
        <v>40</v>
      </c>
      <c r="C64" s="6" t="s">
        <v>74</v>
      </c>
      <c r="D64" s="26">
        <v>44780</v>
      </c>
      <c r="E64" s="26" t="s">
        <v>60</v>
      </c>
      <c r="F64" s="7"/>
      <c r="G64" s="7">
        <v>1</v>
      </c>
      <c r="H64" s="7">
        <v>0</v>
      </c>
      <c r="I64" s="7">
        <v>1</v>
      </c>
      <c r="J64" s="7">
        <v>0</v>
      </c>
      <c r="K64" s="8">
        <v>0.33</v>
      </c>
      <c r="L64" s="7">
        <v>2</v>
      </c>
      <c r="M64" s="7">
        <v>1</v>
      </c>
      <c r="N64" s="7">
        <v>6</v>
      </c>
      <c r="O64" s="7">
        <v>7</v>
      </c>
      <c r="P64" s="7">
        <v>1</v>
      </c>
      <c r="Q64" s="12">
        <v>3.0303030303030303</v>
      </c>
      <c r="R64" s="7">
        <v>0</v>
      </c>
      <c r="S64" s="14">
        <v>0</v>
      </c>
      <c r="T64" s="14">
        <v>0</v>
      </c>
      <c r="U64" s="7">
        <v>1</v>
      </c>
      <c r="V64" s="7">
        <v>0</v>
      </c>
      <c r="W64" s="7">
        <v>1</v>
      </c>
      <c r="X64" s="7">
        <v>1</v>
      </c>
      <c r="Y64" s="7">
        <v>0</v>
      </c>
      <c r="Z64" s="7">
        <v>0</v>
      </c>
      <c r="AA64" s="12" t="e">
        <v>#DIV/0!</v>
      </c>
      <c r="AB64" s="12">
        <v>18.18181818181818</v>
      </c>
      <c r="AC64" s="12">
        <v>0</v>
      </c>
      <c r="AD64" s="12">
        <v>6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1</v>
      </c>
      <c r="AL64" s="7">
        <v>0</v>
      </c>
      <c r="AM64" s="13">
        <v>1</v>
      </c>
    </row>
    <row r="65" spans="1:39">
      <c r="A65" s="6">
        <v>51</v>
      </c>
      <c r="B65" s="6" t="s">
        <v>40</v>
      </c>
      <c r="C65" s="6" t="s">
        <v>74</v>
      </c>
      <c r="D65" s="26">
        <v>44772</v>
      </c>
      <c r="E65" s="26" t="s">
        <v>70</v>
      </c>
      <c r="F65" s="7"/>
      <c r="G65" s="7">
        <v>1</v>
      </c>
      <c r="H65" s="7">
        <v>0</v>
      </c>
      <c r="I65" s="7">
        <v>0</v>
      </c>
      <c r="J65" s="7">
        <v>0</v>
      </c>
      <c r="K65" s="8">
        <v>1.33</v>
      </c>
      <c r="L65" s="7">
        <v>6</v>
      </c>
      <c r="M65" s="7">
        <v>12</v>
      </c>
      <c r="N65" s="7">
        <v>12</v>
      </c>
      <c r="O65" s="7">
        <v>24</v>
      </c>
      <c r="P65" s="7">
        <v>0</v>
      </c>
      <c r="Q65" s="8">
        <v>0</v>
      </c>
      <c r="R65" s="7">
        <v>0</v>
      </c>
      <c r="S65" s="8">
        <v>0</v>
      </c>
      <c r="T65" s="8">
        <v>0</v>
      </c>
      <c r="U65" s="7">
        <v>2</v>
      </c>
      <c r="V65" s="7">
        <v>1</v>
      </c>
      <c r="W65" s="7">
        <v>1</v>
      </c>
      <c r="X65" s="7">
        <v>1</v>
      </c>
      <c r="Y65" s="7">
        <v>1</v>
      </c>
      <c r="Z65" s="7">
        <v>0</v>
      </c>
      <c r="AA65" s="8">
        <v>2</v>
      </c>
      <c r="AB65" s="8">
        <v>13.5</v>
      </c>
      <c r="AC65" s="8">
        <v>6.75</v>
      </c>
      <c r="AD65" s="8">
        <v>6.75</v>
      </c>
      <c r="AE65" s="7">
        <v>0</v>
      </c>
      <c r="AF65" s="7">
        <v>0</v>
      </c>
      <c r="AG65" s="7">
        <v>0</v>
      </c>
      <c r="AH65" s="7">
        <v>0</v>
      </c>
      <c r="AI65" s="7">
        <v>1</v>
      </c>
      <c r="AJ65" s="7">
        <v>1</v>
      </c>
      <c r="AK65" s="7">
        <v>0</v>
      </c>
      <c r="AL65" s="7">
        <v>6</v>
      </c>
      <c r="AM65" s="10">
        <v>0</v>
      </c>
    </row>
    <row r="66" spans="1:39" s="5" customFormat="1">
      <c r="A66" s="6">
        <v>51</v>
      </c>
      <c r="B66" s="6" t="s">
        <v>40</v>
      </c>
      <c r="C66" s="6" t="s">
        <v>74</v>
      </c>
      <c r="D66" s="26">
        <v>44786</v>
      </c>
      <c r="E66" s="26" t="s">
        <v>55</v>
      </c>
      <c r="F66" s="7"/>
      <c r="G66" s="7">
        <v>1</v>
      </c>
      <c r="H66" s="7">
        <v>0</v>
      </c>
      <c r="I66" s="7">
        <v>0</v>
      </c>
      <c r="J66" s="7">
        <v>0</v>
      </c>
      <c r="K66" s="8">
        <v>1</v>
      </c>
      <c r="L66" s="7">
        <v>4</v>
      </c>
      <c r="M66" s="7">
        <v>4</v>
      </c>
      <c r="N66" s="7">
        <v>8</v>
      </c>
      <c r="O66" s="7">
        <v>12</v>
      </c>
      <c r="P66" s="7">
        <v>0</v>
      </c>
      <c r="Q66" s="8">
        <v>0</v>
      </c>
      <c r="R66" s="7">
        <v>0</v>
      </c>
      <c r="S66" s="8">
        <v>0</v>
      </c>
      <c r="T66" s="8">
        <v>0</v>
      </c>
      <c r="U66" s="7">
        <v>1</v>
      </c>
      <c r="V66" s="7">
        <v>0</v>
      </c>
      <c r="W66" s="7">
        <v>1</v>
      </c>
      <c r="X66" s="7">
        <v>1</v>
      </c>
      <c r="Y66" s="7">
        <v>0</v>
      </c>
      <c r="Z66" s="7">
        <v>0</v>
      </c>
      <c r="AA66" s="8">
        <v>0</v>
      </c>
      <c r="AB66" s="8">
        <v>7</v>
      </c>
      <c r="AC66" s="8">
        <v>0</v>
      </c>
      <c r="AD66" s="8">
        <v>7</v>
      </c>
      <c r="AE66" s="7">
        <v>0</v>
      </c>
      <c r="AF66" s="7">
        <v>0</v>
      </c>
      <c r="AG66" s="7">
        <v>0</v>
      </c>
      <c r="AH66" s="7">
        <v>0</v>
      </c>
      <c r="AI66" s="7">
        <v>1</v>
      </c>
      <c r="AJ66" s="7">
        <v>1</v>
      </c>
      <c r="AK66" s="7">
        <v>2</v>
      </c>
      <c r="AL66" s="7">
        <v>2</v>
      </c>
      <c r="AM66" s="10">
        <v>0.5</v>
      </c>
    </row>
    <row r="67" spans="1:39" s="5" customFormat="1">
      <c r="A67" s="6">
        <v>51</v>
      </c>
      <c r="B67" s="6" t="s">
        <v>40</v>
      </c>
      <c r="C67" s="6" t="s">
        <v>74</v>
      </c>
      <c r="D67" s="26">
        <v>44787</v>
      </c>
      <c r="E67" s="20" t="s">
        <v>51</v>
      </c>
      <c r="F67" s="20"/>
      <c r="G67" s="7">
        <v>1</v>
      </c>
      <c r="H67" s="7">
        <v>0</v>
      </c>
      <c r="I67" s="7">
        <v>0</v>
      </c>
      <c r="J67" s="7">
        <v>0</v>
      </c>
      <c r="K67" s="8">
        <v>3</v>
      </c>
      <c r="L67" s="7">
        <v>12</v>
      </c>
      <c r="M67" s="7">
        <v>18</v>
      </c>
      <c r="N67" s="7">
        <v>24</v>
      </c>
      <c r="O67" s="7">
        <v>42</v>
      </c>
      <c r="P67" s="7">
        <v>1</v>
      </c>
      <c r="Q67" s="12">
        <v>0.33</v>
      </c>
      <c r="R67" s="7">
        <v>0</v>
      </c>
      <c r="S67" s="14">
        <v>0</v>
      </c>
      <c r="T67" s="14">
        <v>0</v>
      </c>
      <c r="U67" s="7">
        <v>3</v>
      </c>
      <c r="V67" s="7">
        <v>1</v>
      </c>
      <c r="W67" s="7">
        <v>2</v>
      </c>
      <c r="X67" s="7">
        <v>0</v>
      </c>
      <c r="Y67" s="7">
        <v>2</v>
      </c>
      <c r="Z67" s="7">
        <v>0</v>
      </c>
      <c r="AA67" s="12">
        <v>1.5</v>
      </c>
      <c r="AB67" s="12">
        <v>7</v>
      </c>
      <c r="AC67" s="12">
        <v>4.67</v>
      </c>
      <c r="AD67" s="12">
        <v>0</v>
      </c>
      <c r="AE67" s="7">
        <v>0</v>
      </c>
      <c r="AF67" s="7">
        <v>1</v>
      </c>
      <c r="AG67" s="7">
        <v>0</v>
      </c>
      <c r="AH67" s="7">
        <v>0</v>
      </c>
      <c r="AI67" s="7">
        <v>3</v>
      </c>
      <c r="AJ67" s="7">
        <v>2</v>
      </c>
      <c r="AK67" s="7">
        <v>8</v>
      </c>
      <c r="AL67" s="7">
        <v>4</v>
      </c>
      <c r="AM67" s="13">
        <v>0.66700000000000004</v>
      </c>
    </row>
    <row r="68" spans="1:39">
      <c r="A68" s="6">
        <v>51</v>
      </c>
      <c r="B68" s="6" t="s">
        <v>40</v>
      </c>
      <c r="C68" s="6" t="s">
        <v>74</v>
      </c>
      <c r="D68" s="26">
        <v>44794</v>
      </c>
      <c r="E68" s="20" t="s">
        <v>58</v>
      </c>
      <c r="F68" s="20"/>
      <c r="G68" s="7">
        <v>1</v>
      </c>
      <c r="H68" s="7">
        <v>0</v>
      </c>
      <c r="I68" s="7">
        <v>0</v>
      </c>
      <c r="J68" s="7">
        <v>0</v>
      </c>
      <c r="K68" s="8">
        <v>2.33</v>
      </c>
      <c r="L68" s="7">
        <v>9</v>
      </c>
      <c r="M68" s="7">
        <v>15</v>
      </c>
      <c r="N68" s="7">
        <v>23</v>
      </c>
      <c r="O68" s="7">
        <v>38</v>
      </c>
      <c r="P68" s="7">
        <v>0</v>
      </c>
      <c r="Q68" s="12">
        <v>0</v>
      </c>
      <c r="R68" s="7">
        <v>0</v>
      </c>
      <c r="S68" s="14">
        <v>0</v>
      </c>
      <c r="T68" s="14">
        <v>0</v>
      </c>
      <c r="U68" s="7">
        <v>5</v>
      </c>
      <c r="V68" s="7">
        <v>4</v>
      </c>
      <c r="W68" s="7">
        <v>1</v>
      </c>
      <c r="X68" s="7">
        <v>1</v>
      </c>
      <c r="Y68" s="7">
        <v>1</v>
      </c>
      <c r="Z68" s="7">
        <v>0</v>
      </c>
      <c r="AA68" s="12">
        <v>5</v>
      </c>
      <c r="AB68" s="12">
        <v>15</v>
      </c>
      <c r="AC68" s="12">
        <v>3</v>
      </c>
      <c r="AD68" s="12">
        <v>3</v>
      </c>
      <c r="AE68" s="7">
        <v>0</v>
      </c>
      <c r="AF68" s="7">
        <v>0</v>
      </c>
      <c r="AG68" s="7">
        <v>0</v>
      </c>
      <c r="AH68" s="7">
        <v>0</v>
      </c>
      <c r="AI68" s="7">
        <v>1</v>
      </c>
      <c r="AJ68" s="7">
        <v>1</v>
      </c>
      <c r="AK68" s="7">
        <v>7</v>
      </c>
      <c r="AL68" s="7">
        <v>2</v>
      </c>
      <c r="AM68" s="13">
        <v>0.77800000000000002</v>
      </c>
    </row>
    <row r="69" spans="1:39">
      <c r="A69" s="6">
        <v>56</v>
      </c>
      <c r="B69" s="6" t="s">
        <v>41</v>
      </c>
      <c r="C69" s="6" t="s">
        <v>74</v>
      </c>
      <c r="D69" s="25">
        <v>44506</v>
      </c>
      <c r="E69" s="7" t="s">
        <v>44</v>
      </c>
      <c r="F69" s="7"/>
      <c r="G69" s="7">
        <v>1</v>
      </c>
      <c r="H69" s="7">
        <v>0</v>
      </c>
      <c r="I69" s="7">
        <v>0</v>
      </c>
      <c r="J69" s="7">
        <v>0</v>
      </c>
      <c r="K69" s="8">
        <v>0.33</v>
      </c>
      <c r="L69" s="7">
        <v>1</v>
      </c>
      <c r="M69" s="7">
        <v>2</v>
      </c>
      <c r="N69" s="7">
        <v>6</v>
      </c>
      <c r="O69" s="7">
        <v>8</v>
      </c>
      <c r="P69" s="7">
        <v>0</v>
      </c>
      <c r="Q69" s="12">
        <v>0</v>
      </c>
      <c r="R69" s="7">
        <v>0</v>
      </c>
      <c r="S69" s="14">
        <v>0</v>
      </c>
      <c r="T69" s="14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12">
        <v>0</v>
      </c>
      <c r="AB69" s="12">
        <v>0</v>
      </c>
      <c r="AC69" s="12">
        <v>0</v>
      </c>
      <c r="AD69" s="12">
        <v>0</v>
      </c>
      <c r="AE69" s="7">
        <v>0</v>
      </c>
      <c r="AF69" s="7">
        <v>0</v>
      </c>
      <c r="AG69" s="7">
        <v>0</v>
      </c>
      <c r="AH69" s="7">
        <v>0</v>
      </c>
      <c r="AI69" s="7">
        <v>1</v>
      </c>
      <c r="AJ69" s="7">
        <v>0</v>
      </c>
      <c r="AK69" s="7">
        <v>1</v>
      </c>
      <c r="AL69" s="7">
        <v>0</v>
      </c>
      <c r="AM69" s="13">
        <v>1</v>
      </c>
    </row>
    <row r="70" spans="1:39" s="5" customFormat="1">
      <c r="A70" s="6">
        <v>56</v>
      </c>
      <c r="B70" s="6" t="s">
        <v>42</v>
      </c>
      <c r="C70" s="6" t="s">
        <v>74</v>
      </c>
      <c r="D70" s="26">
        <v>44471</v>
      </c>
      <c r="E70" s="20" t="s">
        <v>66</v>
      </c>
      <c r="F70" s="7">
        <v>1</v>
      </c>
      <c r="G70" s="7">
        <v>1</v>
      </c>
      <c r="H70" s="7">
        <v>1</v>
      </c>
      <c r="I70" s="7">
        <v>0</v>
      </c>
      <c r="J70" s="7">
        <v>0</v>
      </c>
      <c r="K70" s="8">
        <v>2.67</v>
      </c>
      <c r="L70" s="7">
        <v>12</v>
      </c>
      <c r="M70" s="7"/>
      <c r="N70" s="7"/>
      <c r="O70" s="7"/>
      <c r="P70" s="7">
        <v>1</v>
      </c>
      <c r="Q70" s="12">
        <f>P70/K70</f>
        <v>0.37453183520599254</v>
      </c>
      <c r="R70" s="7">
        <v>1</v>
      </c>
      <c r="S70" s="8">
        <f>R70/K70*7</f>
        <v>2.6217228464419478</v>
      </c>
      <c r="T70" s="8">
        <f>R70/K70*9</f>
        <v>3.3707865168539328</v>
      </c>
      <c r="U70" s="7">
        <v>3</v>
      </c>
      <c r="V70" s="7">
        <v>0</v>
      </c>
      <c r="W70" s="7">
        <v>3</v>
      </c>
      <c r="X70" s="7">
        <v>0</v>
      </c>
      <c r="Y70" s="7">
        <v>2</v>
      </c>
      <c r="Z70" s="7">
        <v>0</v>
      </c>
      <c r="AA70" s="8">
        <f>U70/Y70</f>
        <v>1.5</v>
      </c>
      <c r="AB70" s="8">
        <f>U70/K70*9</f>
        <v>10.112359550561798</v>
      </c>
      <c r="AC70" s="8">
        <f>Y70/K70*9</f>
        <v>6.7415730337078656</v>
      </c>
      <c r="AD70" s="8">
        <f>X70/K70*9</f>
        <v>0</v>
      </c>
      <c r="AE70" s="7">
        <v>2</v>
      </c>
      <c r="AF70" s="7">
        <v>0</v>
      </c>
      <c r="AG70" s="7">
        <v>2</v>
      </c>
      <c r="AH70" s="7">
        <v>0</v>
      </c>
      <c r="AI70" s="7">
        <v>3</v>
      </c>
      <c r="AJ70" s="7">
        <v>2</v>
      </c>
      <c r="AK70" s="7"/>
      <c r="AL70" s="7"/>
      <c r="AM70" s="10"/>
    </row>
    <row r="71" spans="1:39" s="5" customFormat="1">
      <c r="A71" s="6">
        <v>56</v>
      </c>
      <c r="B71" s="6" t="s">
        <v>42</v>
      </c>
      <c r="C71" s="6" t="s">
        <v>74</v>
      </c>
      <c r="D71" s="26">
        <v>44499</v>
      </c>
      <c r="E71" s="20" t="s">
        <v>53</v>
      </c>
      <c r="F71" s="7"/>
      <c r="G71" s="7">
        <v>1</v>
      </c>
      <c r="H71" s="7">
        <v>0</v>
      </c>
      <c r="I71" s="7">
        <v>0</v>
      </c>
      <c r="J71" s="7">
        <v>0</v>
      </c>
      <c r="K71" s="8">
        <v>0.67</v>
      </c>
      <c r="L71" s="7">
        <v>3</v>
      </c>
      <c r="M71" s="7"/>
      <c r="N71" s="7"/>
      <c r="O71" s="7"/>
      <c r="P71" s="7">
        <v>0</v>
      </c>
      <c r="Q71" s="12">
        <f>P71/K71</f>
        <v>0</v>
      </c>
      <c r="R71" s="7">
        <v>0</v>
      </c>
      <c r="S71" s="8">
        <f>R71/K71*7</f>
        <v>0</v>
      </c>
      <c r="T71" s="8">
        <f>R71/K71*9</f>
        <v>0</v>
      </c>
      <c r="U71" s="7">
        <v>1</v>
      </c>
      <c r="V71" s="7">
        <v>0</v>
      </c>
      <c r="W71" s="7">
        <v>1</v>
      </c>
      <c r="X71" s="7">
        <v>0</v>
      </c>
      <c r="Y71" s="7">
        <v>1</v>
      </c>
      <c r="Z71" s="7">
        <v>0</v>
      </c>
      <c r="AA71" s="8">
        <f>U71/Y71</f>
        <v>1</v>
      </c>
      <c r="AB71" s="8">
        <f>U71/K71*9</f>
        <v>13.432835820895521</v>
      </c>
      <c r="AC71" s="8">
        <f>Y71/K71*9</f>
        <v>13.432835820895521</v>
      </c>
      <c r="AD71" s="8">
        <f>X71/K71*9</f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1</v>
      </c>
      <c r="AK71" s="7"/>
      <c r="AL71" s="7"/>
      <c r="AM71" s="13"/>
    </row>
    <row r="72" spans="1:39" s="5" customFormat="1">
      <c r="A72" s="6">
        <v>56</v>
      </c>
      <c r="B72" s="6" t="s">
        <v>42</v>
      </c>
      <c r="C72" s="6" t="s">
        <v>74</v>
      </c>
      <c r="D72" s="26">
        <v>44499</v>
      </c>
      <c r="E72" s="26" t="s">
        <v>65</v>
      </c>
      <c r="F72" s="7"/>
      <c r="G72" s="7">
        <v>1</v>
      </c>
      <c r="H72" s="7">
        <v>1</v>
      </c>
      <c r="I72" s="7">
        <v>0</v>
      </c>
      <c r="J72" s="7">
        <v>0</v>
      </c>
      <c r="K72" s="8">
        <v>1.67</v>
      </c>
      <c r="L72" s="7">
        <v>6</v>
      </c>
      <c r="M72" s="7"/>
      <c r="N72" s="7"/>
      <c r="O72" s="7"/>
      <c r="P72" s="7">
        <v>0</v>
      </c>
      <c r="Q72" s="12">
        <f>P72/K72</f>
        <v>0</v>
      </c>
      <c r="R72" s="7">
        <v>0</v>
      </c>
      <c r="S72" s="8">
        <f>R72/K72*7</f>
        <v>0</v>
      </c>
      <c r="T72" s="8">
        <f>R72/K72*9</f>
        <v>0</v>
      </c>
      <c r="U72" s="7">
        <v>3</v>
      </c>
      <c r="V72" s="7">
        <v>0</v>
      </c>
      <c r="W72" s="7">
        <v>3</v>
      </c>
      <c r="X72" s="7">
        <v>0</v>
      </c>
      <c r="Y72" s="7">
        <v>1</v>
      </c>
      <c r="Z72" s="7">
        <v>0</v>
      </c>
      <c r="AA72" s="8">
        <f>U72/Y72</f>
        <v>3</v>
      </c>
      <c r="AB72" s="8">
        <f>U72/K72*9</f>
        <v>16.167664670658684</v>
      </c>
      <c r="AC72" s="8">
        <f>Y72/K72*9</f>
        <v>5.3892215568862278</v>
      </c>
      <c r="AD72" s="8">
        <f>X72/K72*9</f>
        <v>0</v>
      </c>
      <c r="AE72" s="7">
        <v>0</v>
      </c>
      <c r="AF72" s="7">
        <v>0</v>
      </c>
      <c r="AG72" s="7">
        <v>0</v>
      </c>
      <c r="AH72" s="7">
        <v>0</v>
      </c>
      <c r="AI72" s="7">
        <v>2</v>
      </c>
      <c r="AJ72" s="7">
        <v>0</v>
      </c>
      <c r="AK72" s="7"/>
      <c r="AL72" s="7"/>
      <c r="AM72" s="13"/>
    </row>
    <row r="73" spans="1:39" s="5" customFormat="1">
      <c r="A73" s="6">
        <v>56</v>
      </c>
      <c r="B73" s="6" t="s">
        <v>42</v>
      </c>
      <c r="C73" s="6" t="s">
        <v>74</v>
      </c>
      <c r="D73" s="26">
        <v>44520</v>
      </c>
      <c r="E73" s="26" t="s">
        <v>59</v>
      </c>
      <c r="F73" s="7">
        <v>1</v>
      </c>
      <c r="G73" s="7">
        <v>1</v>
      </c>
      <c r="H73" s="7">
        <v>0</v>
      </c>
      <c r="I73" s="7">
        <v>0</v>
      </c>
      <c r="J73" s="7">
        <v>0</v>
      </c>
      <c r="K73" s="8">
        <v>3</v>
      </c>
      <c r="L73" s="7">
        <v>12</v>
      </c>
      <c r="M73" s="7"/>
      <c r="N73" s="7"/>
      <c r="O73" s="7"/>
      <c r="P73" s="7">
        <v>0</v>
      </c>
      <c r="Q73" s="12">
        <f>P73/K73</f>
        <v>0</v>
      </c>
      <c r="R73" s="7">
        <v>0</v>
      </c>
      <c r="S73" s="8">
        <f>R73/K73*7</f>
        <v>0</v>
      </c>
      <c r="T73" s="8">
        <f>R73/K73*9</f>
        <v>0</v>
      </c>
      <c r="U73" s="7">
        <v>5</v>
      </c>
      <c r="V73" s="7">
        <v>0</v>
      </c>
      <c r="W73" s="7">
        <v>5</v>
      </c>
      <c r="X73" s="7">
        <v>1</v>
      </c>
      <c r="Y73" s="7">
        <v>2</v>
      </c>
      <c r="Z73" s="7">
        <v>0</v>
      </c>
      <c r="AA73" s="8">
        <f>U73/Y73</f>
        <v>2.5</v>
      </c>
      <c r="AB73" s="8">
        <f>U73/K73*9</f>
        <v>15</v>
      </c>
      <c r="AC73" s="8">
        <f>Y73/K73*9</f>
        <v>6</v>
      </c>
      <c r="AD73" s="8">
        <f>X73/K73*9</f>
        <v>3</v>
      </c>
      <c r="AE73" s="7">
        <v>0</v>
      </c>
      <c r="AF73" s="7">
        <v>0</v>
      </c>
      <c r="AG73" s="7">
        <v>0</v>
      </c>
      <c r="AH73" s="7">
        <v>0</v>
      </c>
      <c r="AI73" s="7">
        <v>2</v>
      </c>
      <c r="AJ73" s="7">
        <v>1</v>
      </c>
      <c r="AK73" s="7"/>
      <c r="AL73" s="7"/>
      <c r="AM73" s="13"/>
    </row>
    <row r="74" spans="1:39" s="5" customFormat="1">
      <c r="A74" s="6">
        <v>56</v>
      </c>
      <c r="B74" s="6" t="s">
        <v>42</v>
      </c>
      <c r="C74" s="6" t="s">
        <v>74</v>
      </c>
      <c r="D74" s="26">
        <v>44534</v>
      </c>
      <c r="E74" s="26" t="s">
        <v>54</v>
      </c>
      <c r="F74" s="7"/>
      <c r="G74" s="7">
        <v>1</v>
      </c>
      <c r="H74" s="7">
        <v>0</v>
      </c>
      <c r="I74" s="7">
        <v>0</v>
      </c>
      <c r="J74" s="7">
        <v>0</v>
      </c>
      <c r="K74" s="8">
        <v>0.33</v>
      </c>
      <c r="L74" s="7">
        <v>6</v>
      </c>
      <c r="M74" s="7"/>
      <c r="N74" s="7"/>
      <c r="O74" s="7"/>
      <c r="P74" s="7">
        <v>4</v>
      </c>
      <c r="Q74" s="12">
        <f>P74/K74</f>
        <v>12.121212121212121</v>
      </c>
      <c r="R74" s="7">
        <v>4</v>
      </c>
      <c r="S74" s="8">
        <f>R74/K74*7</f>
        <v>84.848484848484844</v>
      </c>
      <c r="T74" s="8">
        <f>R74/K74*9</f>
        <v>109.09090909090909</v>
      </c>
      <c r="U74" s="7">
        <v>1</v>
      </c>
      <c r="V74" s="7">
        <v>0</v>
      </c>
      <c r="W74" s="7">
        <v>1</v>
      </c>
      <c r="X74" s="7">
        <v>4</v>
      </c>
      <c r="Y74" s="7">
        <v>1</v>
      </c>
      <c r="Z74" s="7">
        <v>0</v>
      </c>
      <c r="AA74" s="8">
        <f>U74/Y74</f>
        <v>1</v>
      </c>
      <c r="AB74" s="8">
        <f>U74/K74*9</f>
        <v>27.272727272727273</v>
      </c>
      <c r="AC74" s="8">
        <f>Y74/K74*9</f>
        <v>27.272727272727273</v>
      </c>
      <c r="AD74" s="8">
        <f>X74/K74*9</f>
        <v>109.09090909090909</v>
      </c>
      <c r="AE74" s="7">
        <v>0</v>
      </c>
      <c r="AF74" s="7">
        <v>0</v>
      </c>
      <c r="AG74" s="7">
        <v>3</v>
      </c>
      <c r="AH74" s="7">
        <v>0</v>
      </c>
      <c r="AI74" s="7">
        <v>0</v>
      </c>
      <c r="AJ74" s="7">
        <v>0</v>
      </c>
      <c r="AK74" s="7"/>
      <c r="AL74" s="7"/>
      <c r="AM74" s="10"/>
    </row>
    <row r="75" spans="1:39" s="5" customFormat="1">
      <c r="A75" s="6">
        <v>56</v>
      </c>
      <c r="B75" s="6" t="s">
        <v>42</v>
      </c>
      <c r="C75" s="6" t="s">
        <v>74</v>
      </c>
      <c r="D75" s="26">
        <v>44549</v>
      </c>
      <c r="E75" s="26" t="s">
        <v>48</v>
      </c>
      <c r="F75" s="7"/>
      <c r="G75" s="7">
        <v>1</v>
      </c>
      <c r="H75" s="7">
        <v>0</v>
      </c>
      <c r="I75" s="7">
        <v>0</v>
      </c>
      <c r="J75" s="7">
        <v>0</v>
      </c>
      <c r="K75" s="8">
        <v>0.33</v>
      </c>
      <c r="L75" s="7">
        <v>1</v>
      </c>
      <c r="M75" s="7">
        <v>4</v>
      </c>
      <c r="N75" s="7">
        <v>2</v>
      </c>
      <c r="O75" s="7">
        <v>6</v>
      </c>
      <c r="P75" s="7">
        <v>0</v>
      </c>
      <c r="Q75" s="12">
        <v>0</v>
      </c>
      <c r="R75" s="7">
        <v>0</v>
      </c>
      <c r="S75" s="14">
        <v>0</v>
      </c>
      <c r="T75" s="14">
        <v>0</v>
      </c>
      <c r="U75" s="7">
        <v>0</v>
      </c>
      <c r="V75" s="7">
        <v>0</v>
      </c>
      <c r="W75" s="7">
        <v>0</v>
      </c>
      <c r="X75" s="7">
        <v>0</v>
      </c>
      <c r="Y75" s="7">
        <v>1</v>
      </c>
      <c r="Z75" s="7">
        <v>0</v>
      </c>
      <c r="AA75" s="12">
        <v>0</v>
      </c>
      <c r="AB75" s="12">
        <v>0</v>
      </c>
      <c r="AC75" s="12">
        <v>18</v>
      </c>
      <c r="AD75" s="12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2</v>
      </c>
      <c r="AL75" s="7">
        <v>0</v>
      </c>
      <c r="AM75" s="13">
        <v>1</v>
      </c>
    </row>
    <row r="76" spans="1:39" s="5" customFormat="1">
      <c r="A76" s="6">
        <v>56</v>
      </c>
      <c r="B76" s="6" t="s">
        <v>42</v>
      </c>
      <c r="C76" s="6" t="s">
        <v>74</v>
      </c>
      <c r="D76" s="26">
        <v>44550</v>
      </c>
      <c r="E76" s="26" t="s">
        <v>67</v>
      </c>
      <c r="F76" s="7">
        <v>1</v>
      </c>
      <c r="G76" s="7">
        <v>1</v>
      </c>
      <c r="H76" s="7">
        <v>0</v>
      </c>
      <c r="I76" s="7">
        <v>1</v>
      </c>
      <c r="J76" s="7">
        <v>0</v>
      </c>
      <c r="K76" s="8">
        <v>1.67</v>
      </c>
      <c r="L76" s="7">
        <v>10</v>
      </c>
      <c r="M76" s="7">
        <v>26</v>
      </c>
      <c r="N76" s="7">
        <v>20</v>
      </c>
      <c r="O76" s="7">
        <v>46</v>
      </c>
      <c r="P76" s="7">
        <v>4</v>
      </c>
      <c r="Q76" s="12">
        <v>2.4</v>
      </c>
      <c r="R76" s="7">
        <v>4</v>
      </c>
      <c r="S76" s="14">
        <v>14.4</v>
      </c>
      <c r="T76" s="14">
        <v>21.6</v>
      </c>
      <c r="U76" s="7">
        <v>4</v>
      </c>
      <c r="V76" s="7">
        <v>1</v>
      </c>
      <c r="W76" s="7">
        <v>3</v>
      </c>
      <c r="X76" s="7">
        <v>1</v>
      </c>
      <c r="Y76" s="7">
        <v>4</v>
      </c>
      <c r="Z76" s="7">
        <v>0</v>
      </c>
      <c r="AA76" s="12">
        <v>1</v>
      </c>
      <c r="AB76" s="12">
        <v>14.4</v>
      </c>
      <c r="AC76" s="12">
        <v>14.4</v>
      </c>
      <c r="AD76" s="12">
        <v>3.6</v>
      </c>
      <c r="AE76" s="7">
        <v>0</v>
      </c>
      <c r="AF76" s="7">
        <v>1</v>
      </c>
      <c r="AG76" s="7">
        <v>1</v>
      </c>
      <c r="AH76" s="7">
        <v>0</v>
      </c>
      <c r="AI76" s="7">
        <v>1</v>
      </c>
      <c r="AJ76" s="7">
        <v>0</v>
      </c>
      <c r="AK76" s="7">
        <v>3</v>
      </c>
      <c r="AL76" s="7">
        <v>7</v>
      </c>
      <c r="AM76" s="13">
        <v>0.3</v>
      </c>
    </row>
    <row r="77" spans="1:39" s="5" customFormat="1">
      <c r="A77" s="6">
        <v>56</v>
      </c>
      <c r="B77" s="6" t="s">
        <v>42</v>
      </c>
      <c r="C77" s="6" t="s">
        <v>74</v>
      </c>
      <c r="D77" s="27">
        <v>44625</v>
      </c>
      <c r="E77" s="15" t="s">
        <v>59</v>
      </c>
      <c r="F77" s="15"/>
      <c r="G77" s="15">
        <v>1</v>
      </c>
      <c r="H77" s="15">
        <v>0</v>
      </c>
      <c r="I77" s="15">
        <v>0</v>
      </c>
      <c r="J77" s="15">
        <v>0</v>
      </c>
      <c r="K77" s="16">
        <v>1.67</v>
      </c>
      <c r="L77" s="15">
        <v>11</v>
      </c>
      <c r="M77" s="15"/>
      <c r="N77" s="15"/>
      <c r="O77" s="15"/>
      <c r="P77" s="17">
        <v>2</v>
      </c>
      <c r="Q77" s="18">
        <f>P77/K77</f>
        <v>1.1976047904191618</v>
      </c>
      <c r="R77" s="17">
        <v>1</v>
      </c>
      <c r="S77" s="19">
        <f>R77/K77*7</f>
        <v>4.1916167664670665</v>
      </c>
      <c r="T77" s="19">
        <f>R77/K77*9</f>
        <v>5.3892215568862278</v>
      </c>
      <c r="U77" s="17">
        <v>4</v>
      </c>
      <c r="V77" s="17">
        <v>1</v>
      </c>
      <c r="W77" s="17">
        <v>3</v>
      </c>
      <c r="X77" s="17">
        <v>0</v>
      </c>
      <c r="Y77" s="17">
        <v>5</v>
      </c>
      <c r="Z77" s="17">
        <v>0</v>
      </c>
      <c r="AA77" s="19">
        <f>U77/Y77</f>
        <v>0.8</v>
      </c>
      <c r="AB77" s="19">
        <f>U77/K77*9</f>
        <v>21.556886227544911</v>
      </c>
      <c r="AC77" s="19">
        <f>Y77/K77*9</f>
        <v>26.946107784431138</v>
      </c>
      <c r="AD77" s="19">
        <f>X77/K77*9</f>
        <v>0</v>
      </c>
      <c r="AE77" s="15">
        <v>1</v>
      </c>
      <c r="AF77" s="15">
        <v>0</v>
      </c>
      <c r="AG77" s="15">
        <v>2</v>
      </c>
      <c r="AH77" s="15">
        <v>0</v>
      </c>
      <c r="AI77" s="15">
        <v>1</v>
      </c>
      <c r="AJ77" s="15">
        <v>0</v>
      </c>
      <c r="AK77" s="7"/>
      <c r="AL77" s="7"/>
      <c r="AM77" s="13"/>
    </row>
    <row r="78" spans="1:39" s="5" customFormat="1">
      <c r="A78" s="6">
        <v>56</v>
      </c>
      <c r="B78" s="6" t="s">
        <v>42</v>
      </c>
      <c r="C78" s="6" t="s">
        <v>74</v>
      </c>
      <c r="D78" s="27">
        <v>44660</v>
      </c>
      <c r="E78" s="15" t="s">
        <v>68</v>
      </c>
      <c r="F78" s="15"/>
      <c r="G78" s="15">
        <v>1</v>
      </c>
      <c r="H78" s="15">
        <v>0</v>
      </c>
      <c r="I78" s="15">
        <v>0</v>
      </c>
      <c r="J78" s="15">
        <v>0</v>
      </c>
      <c r="K78" s="16">
        <v>1</v>
      </c>
      <c r="L78" s="15">
        <v>4</v>
      </c>
      <c r="M78" s="15"/>
      <c r="N78" s="15"/>
      <c r="O78" s="15"/>
      <c r="P78" s="17">
        <v>0</v>
      </c>
      <c r="Q78" s="18">
        <f>P78/K78</f>
        <v>0</v>
      </c>
      <c r="R78" s="17">
        <v>0</v>
      </c>
      <c r="S78" s="19">
        <f>R78/K78*7</f>
        <v>0</v>
      </c>
      <c r="T78" s="19">
        <f>R78/K78*9</f>
        <v>0</v>
      </c>
      <c r="U78" s="17">
        <v>3</v>
      </c>
      <c r="V78" s="17">
        <v>0</v>
      </c>
      <c r="W78" s="17">
        <v>3</v>
      </c>
      <c r="X78" s="17">
        <v>0</v>
      </c>
      <c r="Y78" s="17">
        <v>1</v>
      </c>
      <c r="Z78" s="17">
        <v>0</v>
      </c>
      <c r="AA78" s="19">
        <f>U78/Y78</f>
        <v>3</v>
      </c>
      <c r="AB78" s="19">
        <f>U78/K78*9</f>
        <v>27</v>
      </c>
      <c r="AC78" s="19">
        <f>Y78/K78*9</f>
        <v>9</v>
      </c>
      <c r="AD78" s="19">
        <f>X78/K78*9</f>
        <v>0</v>
      </c>
      <c r="AE78" s="15">
        <v>0</v>
      </c>
      <c r="AF78" s="15">
        <v>0</v>
      </c>
      <c r="AG78" s="15">
        <v>1</v>
      </c>
      <c r="AH78" s="15">
        <v>0</v>
      </c>
      <c r="AI78" s="15">
        <v>0</v>
      </c>
      <c r="AJ78" s="15">
        <v>0</v>
      </c>
      <c r="AK78" s="7"/>
      <c r="AL78" s="7"/>
      <c r="AM78" s="13"/>
    </row>
    <row r="79" spans="1:39" s="5" customFormat="1">
      <c r="A79" s="6">
        <v>56</v>
      </c>
      <c r="B79" s="6" t="s">
        <v>42</v>
      </c>
      <c r="C79" s="6" t="s">
        <v>74</v>
      </c>
      <c r="D79" s="27">
        <v>44730</v>
      </c>
      <c r="E79" s="15" t="s">
        <v>46</v>
      </c>
      <c r="F79" s="15"/>
      <c r="G79" s="15">
        <v>1</v>
      </c>
      <c r="H79" s="15">
        <v>0</v>
      </c>
      <c r="I79" s="15">
        <v>0</v>
      </c>
      <c r="J79" s="15">
        <v>0</v>
      </c>
      <c r="K79" s="16">
        <v>1</v>
      </c>
      <c r="L79" s="15">
        <v>3</v>
      </c>
      <c r="M79" s="15"/>
      <c r="N79" s="15"/>
      <c r="O79" s="15"/>
      <c r="P79" s="17">
        <v>0</v>
      </c>
      <c r="Q79" s="18">
        <f>P79/K79</f>
        <v>0</v>
      </c>
      <c r="R79" s="17">
        <v>0</v>
      </c>
      <c r="S79" s="19">
        <f>R79/K79*7</f>
        <v>0</v>
      </c>
      <c r="T79" s="19">
        <f>R79/K79*9</f>
        <v>0</v>
      </c>
      <c r="U79" s="17">
        <v>2</v>
      </c>
      <c r="V79" s="17">
        <v>0</v>
      </c>
      <c r="W79" s="17">
        <v>2</v>
      </c>
      <c r="X79" s="17">
        <v>0</v>
      </c>
      <c r="Y79" s="17">
        <v>0</v>
      </c>
      <c r="Z79" s="17">
        <v>0</v>
      </c>
      <c r="AA79" s="19" t="e">
        <f>U79/Y79</f>
        <v>#DIV/0!</v>
      </c>
      <c r="AB79" s="19">
        <f>U79/K79*9</f>
        <v>18</v>
      </c>
      <c r="AC79" s="19">
        <f>Y79/K79*9</f>
        <v>0</v>
      </c>
      <c r="AD79" s="19">
        <f>X79/K79*9</f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1</v>
      </c>
      <c r="AJ79" s="15">
        <v>0</v>
      </c>
      <c r="AK79" s="7"/>
      <c r="AL79" s="7"/>
      <c r="AM79" s="13"/>
    </row>
    <row r="80" spans="1:39" s="5" customFormat="1">
      <c r="A80" s="6">
        <v>56</v>
      </c>
      <c r="B80" s="6" t="s">
        <v>42</v>
      </c>
      <c r="C80" s="6" t="s">
        <v>74</v>
      </c>
      <c r="D80" s="27">
        <v>44730</v>
      </c>
      <c r="E80" s="15" t="s">
        <v>69</v>
      </c>
      <c r="F80" s="15">
        <v>1</v>
      </c>
      <c r="G80" s="15">
        <v>1</v>
      </c>
      <c r="H80" s="15">
        <v>1</v>
      </c>
      <c r="I80" s="15">
        <v>0</v>
      </c>
      <c r="J80" s="15">
        <v>0</v>
      </c>
      <c r="K80" s="16">
        <v>3</v>
      </c>
      <c r="L80" s="15">
        <v>15</v>
      </c>
      <c r="M80" s="15"/>
      <c r="N80" s="15"/>
      <c r="O80" s="15"/>
      <c r="P80" s="17">
        <v>1</v>
      </c>
      <c r="Q80" s="18">
        <f>P80/K80</f>
        <v>0.33333333333333331</v>
      </c>
      <c r="R80" s="17">
        <v>1</v>
      </c>
      <c r="S80" s="19">
        <f>R80/K80*7</f>
        <v>2.333333333333333</v>
      </c>
      <c r="T80" s="19">
        <f>R80/K80*9</f>
        <v>3</v>
      </c>
      <c r="U80" s="17">
        <v>9</v>
      </c>
      <c r="V80" s="17">
        <v>0</v>
      </c>
      <c r="W80" s="17">
        <v>9</v>
      </c>
      <c r="X80" s="17">
        <v>2</v>
      </c>
      <c r="Y80" s="17">
        <v>3</v>
      </c>
      <c r="Z80" s="17">
        <v>0</v>
      </c>
      <c r="AA80" s="19">
        <f>U80/Y80</f>
        <v>3</v>
      </c>
      <c r="AB80" s="19">
        <f>U80/K80*9</f>
        <v>27</v>
      </c>
      <c r="AC80" s="19">
        <f>Y80/K80*9</f>
        <v>9</v>
      </c>
      <c r="AD80" s="19">
        <f>X80/K80*9</f>
        <v>6</v>
      </c>
      <c r="AE80" s="15">
        <v>1</v>
      </c>
      <c r="AF80" s="15">
        <v>0</v>
      </c>
      <c r="AG80" s="15">
        <v>4</v>
      </c>
      <c r="AH80" s="15">
        <v>0</v>
      </c>
      <c r="AI80" s="15">
        <v>0</v>
      </c>
      <c r="AJ80" s="15">
        <v>0</v>
      </c>
      <c r="AK80" s="7"/>
      <c r="AL80" s="7"/>
      <c r="AM80" s="10"/>
    </row>
    <row r="81" spans="1:39" s="5" customFormat="1">
      <c r="A81" s="6">
        <v>56</v>
      </c>
      <c r="B81" s="6" t="s">
        <v>42</v>
      </c>
      <c r="C81" s="6" t="s">
        <v>74</v>
      </c>
      <c r="D81" s="27">
        <v>44737</v>
      </c>
      <c r="E81" s="15" t="s">
        <v>46</v>
      </c>
      <c r="F81" s="15">
        <v>1</v>
      </c>
      <c r="G81" s="15">
        <v>1</v>
      </c>
      <c r="H81" s="15">
        <v>0</v>
      </c>
      <c r="I81" s="15">
        <v>0</v>
      </c>
      <c r="J81" s="15">
        <v>0</v>
      </c>
      <c r="K81" s="16">
        <v>3</v>
      </c>
      <c r="L81" s="15">
        <v>16</v>
      </c>
      <c r="M81" s="15"/>
      <c r="N81" s="15"/>
      <c r="O81" s="15"/>
      <c r="P81" s="17">
        <v>4</v>
      </c>
      <c r="Q81" s="18">
        <f>P81/K81</f>
        <v>1.3333333333333333</v>
      </c>
      <c r="R81" s="17">
        <v>3</v>
      </c>
      <c r="S81" s="19">
        <f>R81/K81*7</f>
        <v>7</v>
      </c>
      <c r="T81" s="19">
        <f>R81/K81*9</f>
        <v>9</v>
      </c>
      <c r="U81" s="17">
        <v>5</v>
      </c>
      <c r="V81" s="17">
        <v>0</v>
      </c>
      <c r="W81" s="17">
        <v>5</v>
      </c>
      <c r="X81" s="17">
        <v>2</v>
      </c>
      <c r="Y81" s="17">
        <v>3</v>
      </c>
      <c r="Z81" s="17">
        <v>0</v>
      </c>
      <c r="AA81" s="19">
        <f>U81/Y81</f>
        <v>1.6666666666666667</v>
      </c>
      <c r="AB81" s="19">
        <f>U81/K81*9</f>
        <v>15</v>
      </c>
      <c r="AC81" s="19">
        <f>Y81/K81*9</f>
        <v>9</v>
      </c>
      <c r="AD81" s="19">
        <f>X81/K81*9</f>
        <v>6</v>
      </c>
      <c r="AE81" s="15">
        <v>0</v>
      </c>
      <c r="AF81" s="15">
        <v>1</v>
      </c>
      <c r="AG81" s="15">
        <v>3</v>
      </c>
      <c r="AH81" s="15">
        <v>0</v>
      </c>
      <c r="AI81" s="15">
        <v>1</v>
      </c>
      <c r="AJ81" s="15">
        <v>2</v>
      </c>
      <c r="AK81" s="7"/>
      <c r="AL81" s="7"/>
      <c r="AM81" s="10"/>
    </row>
    <row r="82" spans="1:39" s="5" customFormat="1">
      <c r="A82" s="6">
        <v>56</v>
      </c>
      <c r="B82" s="6" t="s">
        <v>42</v>
      </c>
      <c r="C82" s="6" t="s">
        <v>74</v>
      </c>
      <c r="D82" s="27">
        <v>44780</v>
      </c>
      <c r="E82" s="15" t="s">
        <v>60</v>
      </c>
      <c r="F82" s="15"/>
      <c r="G82" s="15">
        <v>1</v>
      </c>
      <c r="H82" s="15">
        <v>0</v>
      </c>
      <c r="I82" s="15">
        <v>0</v>
      </c>
      <c r="J82" s="15">
        <v>0</v>
      </c>
      <c r="K82" s="16">
        <v>1.67</v>
      </c>
      <c r="L82" s="15">
        <v>10</v>
      </c>
      <c r="M82" s="15">
        <v>24</v>
      </c>
      <c r="N82" s="15">
        <v>23</v>
      </c>
      <c r="O82" s="15">
        <v>47</v>
      </c>
      <c r="P82" s="17">
        <v>1</v>
      </c>
      <c r="Q82" s="18">
        <v>0.6</v>
      </c>
      <c r="R82" s="17">
        <v>0</v>
      </c>
      <c r="S82" s="19">
        <v>0</v>
      </c>
      <c r="T82" s="19">
        <v>0</v>
      </c>
      <c r="U82" s="17">
        <v>3</v>
      </c>
      <c r="V82" s="17">
        <v>0</v>
      </c>
      <c r="W82" s="17">
        <v>3</v>
      </c>
      <c r="X82" s="17">
        <v>0</v>
      </c>
      <c r="Y82" s="17">
        <v>4</v>
      </c>
      <c r="Z82" s="17">
        <v>0</v>
      </c>
      <c r="AA82" s="19">
        <v>0.75</v>
      </c>
      <c r="AB82" s="19">
        <v>12.6</v>
      </c>
      <c r="AC82" s="19">
        <v>16.8</v>
      </c>
      <c r="AD82" s="19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1</v>
      </c>
      <c r="AJ82" s="15">
        <v>1</v>
      </c>
      <c r="AK82" s="7">
        <v>3</v>
      </c>
      <c r="AL82" s="7">
        <v>7</v>
      </c>
      <c r="AM82" s="10">
        <v>0.3</v>
      </c>
    </row>
    <row r="83" spans="1:39" s="5" customFormat="1">
      <c r="A83" s="6">
        <v>56</v>
      </c>
      <c r="B83" s="6" t="s">
        <v>42</v>
      </c>
      <c r="C83" s="6" t="s">
        <v>74</v>
      </c>
      <c r="D83" s="27">
        <v>44772</v>
      </c>
      <c r="E83" s="15" t="s">
        <v>70</v>
      </c>
      <c r="F83" s="15">
        <v>1</v>
      </c>
      <c r="G83" s="15">
        <v>1</v>
      </c>
      <c r="H83" s="15">
        <v>0</v>
      </c>
      <c r="I83" s="15">
        <v>1</v>
      </c>
      <c r="J83" s="15">
        <v>0</v>
      </c>
      <c r="K83" s="16">
        <v>1.67</v>
      </c>
      <c r="L83" s="15">
        <v>15</v>
      </c>
      <c r="M83" s="15">
        <v>34</v>
      </c>
      <c r="N83" s="15">
        <v>29</v>
      </c>
      <c r="O83" s="15">
        <v>63</v>
      </c>
      <c r="P83" s="17">
        <v>4</v>
      </c>
      <c r="Q83" s="18">
        <v>2.4</v>
      </c>
      <c r="R83" s="17">
        <v>2</v>
      </c>
      <c r="S83" s="19">
        <v>10.8</v>
      </c>
      <c r="T83" s="19">
        <v>10.8</v>
      </c>
      <c r="U83" s="17">
        <v>3</v>
      </c>
      <c r="V83" s="17">
        <v>3</v>
      </c>
      <c r="W83" s="17">
        <v>0</v>
      </c>
      <c r="X83" s="17">
        <v>0</v>
      </c>
      <c r="Y83" s="17">
        <v>5</v>
      </c>
      <c r="Z83" s="17">
        <v>0</v>
      </c>
      <c r="AA83" s="19">
        <v>0.6</v>
      </c>
      <c r="AB83" s="19">
        <v>16.2</v>
      </c>
      <c r="AC83" s="19">
        <v>27</v>
      </c>
      <c r="AD83" s="19">
        <v>0</v>
      </c>
      <c r="AE83" s="15">
        <v>3</v>
      </c>
      <c r="AF83" s="15">
        <v>0</v>
      </c>
      <c r="AG83" s="15">
        <v>1</v>
      </c>
      <c r="AH83" s="15">
        <v>0</v>
      </c>
      <c r="AI83" s="15">
        <v>1</v>
      </c>
      <c r="AJ83" s="15">
        <v>1</v>
      </c>
      <c r="AK83" s="7">
        <v>6</v>
      </c>
      <c r="AL83" s="7">
        <v>9</v>
      </c>
      <c r="AM83" s="10">
        <v>0.4</v>
      </c>
    </row>
    <row r="84" spans="1:39" s="5" customFormat="1">
      <c r="A84" s="6">
        <v>56</v>
      </c>
      <c r="B84" s="6" t="s">
        <v>42</v>
      </c>
      <c r="C84" s="6" t="s">
        <v>74</v>
      </c>
      <c r="D84" s="27">
        <v>44786</v>
      </c>
      <c r="E84" s="15" t="s">
        <v>55</v>
      </c>
      <c r="F84" s="15"/>
      <c r="G84" s="15">
        <v>1</v>
      </c>
      <c r="H84" s="15">
        <v>0</v>
      </c>
      <c r="I84" s="15">
        <v>0</v>
      </c>
      <c r="J84" s="15">
        <v>0</v>
      </c>
      <c r="K84" s="16">
        <v>1</v>
      </c>
      <c r="L84" s="15">
        <v>7</v>
      </c>
      <c r="M84" s="15">
        <v>9</v>
      </c>
      <c r="N84" s="15">
        <v>14</v>
      </c>
      <c r="O84" s="15">
        <v>23</v>
      </c>
      <c r="P84" s="17">
        <v>3</v>
      </c>
      <c r="Q84" s="18">
        <v>3</v>
      </c>
      <c r="R84" s="17">
        <v>3</v>
      </c>
      <c r="S84" s="19">
        <v>21</v>
      </c>
      <c r="T84" s="19">
        <v>27</v>
      </c>
      <c r="U84" s="17">
        <v>3</v>
      </c>
      <c r="V84" s="17">
        <v>0</v>
      </c>
      <c r="W84" s="17">
        <v>3</v>
      </c>
      <c r="X84" s="17">
        <v>3</v>
      </c>
      <c r="Y84" s="17">
        <v>0</v>
      </c>
      <c r="Z84" s="17">
        <v>0</v>
      </c>
      <c r="AA84" s="19">
        <v>0</v>
      </c>
      <c r="AB84" s="19">
        <v>21</v>
      </c>
      <c r="AC84" s="19">
        <v>0</v>
      </c>
      <c r="AD84" s="19">
        <v>21</v>
      </c>
      <c r="AE84" s="15">
        <v>1</v>
      </c>
      <c r="AF84" s="15">
        <v>0</v>
      </c>
      <c r="AG84" s="15">
        <v>2</v>
      </c>
      <c r="AH84" s="15">
        <v>0</v>
      </c>
      <c r="AI84" s="15">
        <v>0</v>
      </c>
      <c r="AJ84" s="15">
        <v>0</v>
      </c>
      <c r="AK84" s="7">
        <v>5</v>
      </c>
      <c r="AL84" s="7">
        <v>2</v>
      </c>
      <c r="AM84" s="10">
        <v>0.71399999999999997</v>
      </c>
    </row>
    <row r="85" spans="1:39" s="5" customFormat="1" ht="17">
      <c r="A85" s="6">
        <v>59</v>
      </c>
      <c r="B85" s="24" t="s">
        <v>87</v>
      </c>
      <c r="C85" s="23" t="s">
        <v>74</v>
      </c>
      <c r="D85" s="26">
        <v>44786</v>
      </c>
      <c r="E85" s="26" t="s">
        <v>52</v>
      </c>
      <c r="F85" s="7">
        <v>1</v>
      </c>
      <c r="G85" s="7">
        <v>1</v>
      </c>
      <c r="H85" s="7">
        <v>1</v>
      </c>
      <c r="I85" s="7">
        <v>0</v>
      </c>
      <c r="J85" s="7">
        <v>0</v>
      </c>
      <c r="K85" s="8">
        <v>2</v>
      </c>
      <c r="L85" s="7">
        <v>10</v>
      </c>
      <c r="M85" s="7">
        <v>23</v>
      </c>
      <c r="N85" s="7">
        <v>24</v>
      </c>
      <c r="O85" s="7">
        <v>47</v>
      </c>
      <c r="P85" s="7">
        <v>1</v>
      </c>
      <c r="Q85" s="8">
        <v>0.5</v>
      </c>
      <c r="R85" s="7">
        <v>1</v>
      </c>
      <c r="S85" s="8">
        <v>3.5</v>
      </c>
      <c r="T85" s="8">
        <v>4.5</v>
      </c>
      <c r="U85" s="7">
        <v>4</v>
      </c>
      <c r="V85" s="7">
        <v>2</v>
      </c>
      <c r="W85" s="7">
        <v>2</v>
      </c>
      <c r="X85" s="7">
        <v>0</v>
      </c>
      <c r="Y85" s="7">
        <v>3</v>
      </c>
      <c r="Z85" s="7">
        <v>0</v>
      </c>
      <c r="AA85" s="8">
        <v>1.33</v>
      </c>
      <c r="AB85" s="8">
        <v>14</v>
      </c>
      <c r="AC85" s="8">
        <v>10.5</v>
      </c>
      <c r="AD85" s="8">
        <v>0</v>
      </c>
      <c r="AE85" s="7">
        <v>0</v>
      </c>
      <c r="AF85" s="7">
        <v>0</v>
      </c>
      <c r="AG85" s="7">
        <v>2</v>
      </c>
      <c r="AH85" s="7">
        <v>0</v>
      </c>
      <c r="AI85" s="7">
        <v>2</v>
      </c>
      <c r="AJ85" s="7">
        <v>0</v>
      </c>
      <c r="AK85" s="7">
        <v>4</v>
      </c>
      <c r="AL85" s="7">
        <v>6</v>
      </c>
      <c r="AM85" s="10">
        <v>0.4</v>
      </c>
    </row>
    <row r="86" spans="1:39" s="5" customFormat="1">
      <c r="A86" s="22">
        <v>74</v>
      </c>
      <c r="B86" s="22" t="s">
        <v>89</v>
      </c>
      <c r="C86" s="22" t="s">
        <v>74</v>
      </c>
      <c r="D86" s="26">
        <v>44786</v>
      </c>
      <c r="E86" s="20" t="s">
        <v>52</v>
      </c>
      <c r="F86" s="20"/>
      <c r="G86" s="7">
        <v>1</v>
      </c>
      <c r="H86" s="7">
        <v>0</v>
      </c>
      <c r="I86" s="7">
        <v>0</v>
      </c>
      <c r="J86" s="7">
        <v>0</v>
      </c>
      <c r="K86" s="8">
        <v>0.33</v>
      </c>
      <c r="L86" s="7">
        <v>6</v>
      </c>
      <c r="M86" s="7">
        <v>21</v>
      </c>
      <c r="N86" s="7">
        <v>7</v>
      </c>
      <c r="O86" s="7">
        <v>28</v>
      </c>
      <c r="P86" s="7">
        <v>2</v>
      </c>
      <c r="Q86" s="12">
        <v>6</v>
      </c>
      <c r="R86" s="7">
        <v>2</v>
      </c>
      <c r="S86" s="14">
        <v>42</v>
      </c>
      <c r="T86" s="14">
        <v>54</v>
      </c>
      <c r="U86" s="7">
        <v>1</v>
      </c>
      <c r="V86" s="7">
        <v>0</v>
      </c>
      <c r="W86" s="7">
        <v>1</v>
      </c>
      <c r="X86" s="7">
        <v>0</v>
      </c>
      <c r="Y86" s="7">
        <v>5</v>
      </c>
      <c r="Z86" s="7">
        <v>0</v>
      </c>
      <c r="AA86" s="12">
        <v>0.2</v>
      </c>
      <c r="AB86" s="12">
        <v>21</v>
      </c>
      <c r="AC86" s="12">
        <v>105</v>
      </c>
      <c r="AD86" s="12">
        <v>0</v>
      </c>
      <c r="AE86" s="7">
        <v>0</v>
      </c>
      <c r="AF86" s="7">
        <v>0</v>
      </c>
      <c r="AG86" s="7">
        <v>1</v>
      </c>
      <c r="AH86" s="7">
        <v>0</v>
      </c>
      <c r="AI86" s="7">
        <v>0</v>
      </c>
      <c r="AJ86" s="7">
        <v>0</v>
      </c>
      <c r="AK86" s="7">
        <v>2</v>
      </c>
      <c r="AL86" s="7">
        <v>4</v>
      </c>
      <c r="AM86" s="13">
        <v>0.33300000000000002</v>
      </c>
    </row>
    <row r="87" spans="1:39" ht="17">
      <c r="A87" s="6">
        <v>85</v>
      </c>
      <c r="B87" s="24" t="s">
        <v>88</v>
      </c>
      <c r="C87" s="23" t="s">
        <v>74</v>
      </c>
      <c r="D87" s="26">
        <v>44779</v>
      </c>
      <c r="E87" s="26" t="s">
        <v>64</v>
      </c>
      <c r="F87" s="7"/>
      <c r="G87" s="7">
        <v>1</v>
      </c>
      <c r="H87" s="7">
        <v>0</v>
      </c>
      <c r="I87" s="7">
        <v>0</v>
      </c>
      <c r="J87" s="7">
        <v>0</v>
      </c>
      <c r="K87" s="8">
        <v>0.33</v>
      </c>
      <c r="L87" s="7">
        <v>1</v>
      </c>
      <c r="M87" s="7">
        <v>1</v>
      </c>
      <c r="N87" s="7">
        <v>2</v>
      </c>
      <c r="O87" s="7">
        <v>3</v>
      </c>
      <c r="P87" s="7">
        <v>0</v>
      </c>
      <c r="Q87" s="8">
        <v>0</v>
      </c>
      <c r="R87" s="7">
        <v>0</v>
      </c>
      <c r="S87" s="8">
        <v>0</v>
      </c>
      <c r="T87" s="8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8">
        <v>0</v>
      </c>
      <c r="AB87" s="8">
        <v>0</v>
      </c>
      <c r="AC87" s="8">
        <v>0</v>
      </c>
      <c r="AD87" s="8">
        <v>0</v>
      </c>
      <c r="AE87" s="7">
        <v>0</v>
      </c>
      <c r="AF87" s="7">
        <v>0</v>
      </c>
      <c r="AG87" s="7">
        <v>0</v>
      </c>
      <c r="AH87" s="7">
        <v>0</v>
      </c>
      <c r="AI87" s="7">
        <v>1</v>
      </c>
      <c r="AJ87" s="7">
        <v>0</v>
      </c>
      <c r="AK87" s="7">
        <v>1</v>
      </c>
      <c r="AL87" s="7">
        <v>0</v>
      </c>
      <c r="AM87" s="10">
        <v>1</v>
      </c>
    </row>
    <row r="88" spans="1:39" ht="17">
      <c r="A88" s="6">
        <v>85</v>
      </c>
      <c r="B88" s="23" t="s">
        <v>43</v>
      </c>
      <c r="C88" s="23" t="s">
        <v>74</v>
      </c>
      <c r="D88" s="26">
        <v>44786</v>
      </c>
      <c r="E88" s="26" t="s">
        <v>52</v>
      </c>
      <c r="F88" s="7"/>
      <c r="G88" s="7">
        <v>1</v>
      </c>
      <c r="H88" s="7">
        <v>0</v>
      </c>
      <c r="I88" s="7">
        <v>0</v>
      </c>
      <c r="J88" s="7">
        <v>0</v>
      </c>
      <c r="K88" s="8">
        <v>1</v>
      </c>
      <c r="L88" s="7">
        <v>6</v>
      </c>
      <c r="M88" s="7">
        <v>16</v>
      </c>
      <c r="N88" s="7">
        <v>13</v>
      </c>
      <c r="O88" s="7">
        <v>29</v>
      </c>
      <c r="P88" s="7">
        <v>3</v>
      </c>
      <c r="Q88" s="8">
        <v>3</v>
      </c>
      <c r="R88" s="7">
        <v>3</v>
      </c>
      <c r="S88" s="8">
        <v>21</v>
      </c>
      <c r="T88" s="8">
        <v>27</v>
      </c>
      <c r="U88" s="7">
        <v>1</v>
      </c>
      <c r="V88" s="7">
        <v>1</v>
      </c>
      <c r="W88" s="7">
        <v>0</v>
      </c>
      <c r="X88" s="7">
        <v>2</v>
      </c>
      <c r="Y88" s="7">
        <v>1</v>
      </c>
      <c r="Z88" s="7">
        <v>0</v>
      </c>
      <c r="AA88" s="8">
        <v>1</v>
      </c>
      <c r="AB88" s="8">
        <v>7</v>
      </c>
      <c r="AC88" s="8">
        <v>7</v>
      </c>
      <c r="AD88" s="8">
        <v>14</v>
      </c>
      <c r="AE88" s="7">
        <v>1</v>
      </c>
      <c r="AF88" s="7">
        <v>0</v>
      </c>
      <c r="AG88" s="7">
        <v>2</v>
      </c>
      <c r="AH88" s="7">
        <v>0</v>
      </c>
      <c r="AI88" s="7">
        <v>1</v>
      </c>
      <c r="AJ88" s="7">
        <v>0</v>
      </c>
      <c r="AK88" s="7">
        <v>3</v>
      </c>
      <c r="AL88" s="7">
        <v>4</v>
      </c>
      <c r="AM88" s="10">
        <v>0.42899999999999999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All_Pitching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X1</dc:creator>
  <cp:lastModifiedBy>ThinkPad X1</cp:lastModifiedBy>
  <dcterms:created xsi:type="dcterms:W3CDTF">2023-08-03T07:21:11Z</dcterms:created>
  <dcterms:modified xsi:type="dcterms:W3CDTF">2023-08-15T13:23:45Z</dcterms:modified>
</cp:coreProperties>
</file>