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8_{A6CAC7CD-5A43-40DD-8844-95F2FA51677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6" i="1" l="1"/>
  <c r="H326" i="1"/>
  <c r="I324" i="1"/>
  <c r="H324" i="1"/>
  <c r="I323" i="1"/>
  <c r="H323" i="1"/>
  <c r="I322" i="1"/>
  <c r="H322" i="1"/>
  <c r="I321" i="1"/>
  <c r="H321" i="1"/>
  <c r="I325" i="1" l="1"/>
  <c r="H325" i="1"/>
  <c r="H336" i="1"/>
  <c r="H335" i="1"/>
  <c r="H334" i="1"/>
  <c r="H333" i="1"/>
  <c r="H332" i="1"/>
  <c r="H331" i="1"/>
  <c r="H330" i="1"/>
  <c r="H308" i="1" l="1"/>
  <c r="F308" i="1"/>
  <c r="H257" i="1" l="1"/>
  <c r="F257" i="1"/>
  <c r="H228" i="1" l="1"/>
  <c r="F228" i="1"/>
  <c r="H207" i="1"/>
  <c r="F207" i="1"/>
  <c r="H184" i="1"/>
  <c r="F184" i="1"/>
  <c r="F160" i="1"/>
</calcChain>
</file>

<file path=xl/sharedStrings.xml><?xml version="1.0" encoding="utf-8"?>
<sst xmlns="http://schemas.openxmlformats.org/spreadsheetml/2006/main" count="353" uniqueCount="247">
  <si>
    <t>ka2_only_detection2_modified_2</t>
  </si>
  <si>
    <t>全局融合阶段，依据故障分离结果，采用综合容错策略</t>
    <phoneticPr fontId="5" type="noConversion"/>
  </si>
  <si>
    <t>残差卡方FI+隔离观测量+综合容错</t>
    <phoneticPr fontId="5" type="noConversion"/>
  </si>
  <si>
    <t>误差均值</t>
    <phoneticPr fontId="5" type="noConversion"/>
  </si>
  <si>
    <t>误差标准差</t>
    <phoneticPr fontId="5" type="noConversion"/>
  </si>
  <si>
    <t>误差最大值</t>
    <phoneticPr fontId="5" type="noConversion"/>
  </si>
  <si>
    <t>误差最小值</t>
    <phoneticPr fontId="5" type="noConversion"/>
  </si>
  <si>
    <t>FI</t>
    <phoneticPr fontId="5" type="noConversion"/>
  </si>
  <si>
    <t>NOcheck_2_fixReset</t>
    <phoneticPr fontId="5" type="noConversion"/>
  </si>
  <si>
    <t>使用固定系数重置结构</t>
    <phoneticPr fontId="5" type="noConversion"/>
  </si>
  <si>
    <t>GNSS/INS</t>
    <phoneticPr fontId="5" type="noConversion"/>
  </si>
  <si>
    <t>VINS/INS</t>
    <phoneticPr fontId="5" type="noConversion"/>
  </si>
  <si>
    <t>ka2_modified2_based_SCST_FD</t>
  </si>
  <si>
    <t>状态卡方FD+隔离子系统+综合容错</t>
    <phoneticPr fontId="5" type="noConversion"/>
  </si>
  <si>
    <t>FD</t>
    <phoneticPr fontId="5" type="noConversion"/>
  </si>
  <si>
    <t>ka2_modified2_based_SCST_FI</t>
  </si>
  <si>
    <t>状态卡方FI+隔离观测量+综合容错</t>
    <phoneticPr fontId="5" type="noConversion"/>
  </si>
  <si>
    <t>递推器重置周期=全局融合周期</t>
    <phoneticPr fontId="5" type="noConversion"/>
  </si>
  <si>
    <t>ka2_modified2_based_SCI03</t>
  </si>
  <si>
    <t>SCI.03-双状态卡方，调整R，构建Beita</t>
    <phoneticPr fontId="5" type="noConversion"/>
  </si>
  <si>
    <t>只保留融合周期的SCI.03</t>
    <phoneticPr fontId="5" type="noConversion"/>
  </si>
  <si>
    <t>检测阈值比下界=1--改动过</t>
    <phoneticPr fontId="5" type="noConversion"/>
  </si>
  <si>
    <t>使用abs---改动过</t>
    <phoneticPr fontId="5" type="noConversion"/>
  </si>
  <si>
    <t>递推器更换周期=全局融合周期，即递推器重置周期=2*全局融合周期（双递推器）</t>
    <phoneticPr fontId="5" type="noConversion"/>
  </si>
  <si>
    <t>修正R0，动态分配P,Q</t>
    <phoneticPr fontId="5" type="noConversion"/>
  </si>
  <si>
    <t>使用平方</t>
    <phoneticPr fontId="5" type="noConversion"/>
  </si>
  <si>
    <t>NaN</t>
    <phoneticPr fontId="5" type="noConversion"/>
  </si>
  <si>
    <t>修改过的SCI.03</t>
    <phoneticPr fontId="5" type="noConversion"/>
  </si>
  <si>
    <t>原始的SCI.03</t>
    <phoneticPr fontId="5" type="noConversion"/>
  </si>
  <si>
    <t>ka2_modified2_based_SCI03_origin</t>
    <phoneticPr fontId="5" type="noConversion"/>
  </si>
  <si>
    <t>ka2_modified2_based_SCI03_state</t>
    <phoneticPr fontId="5" type="noConversion"/>
  </si>
  <si>
    <r>
      <t>SCI.03-</t>
    </r>
    <r>
      <rPr>
        <b/>
        <sz val="8"/>
        <color rgb="FF000000"/>
        <rFont val="微软雅黑"/>
        <family val="2"/>
        <charset val="134"/>
      </rPr>
      <t>单</t>
    </r>
    <r>
      <rPr>
        <sz val="8"/>
        <color rgb="FF000000"/>
        <rFont val="微软雅黑"/>
        <family val="2"/>
        <charset val="134"/>
      </rPr>
      <t>状态卡方，调整R，构建Beita</t>
    </r>
    <phoneticPr fontId="5" type="noConversion"/>
  </si>
  <si>
    <t>没有下界就是不行</t>
    <phoneticPr fontId="5" type="noConversion"/>
  </si>
  <si>
    <t>递推器更换周期=全局融合周期，即递推器重置周期=全局融合周期（单递推器）--改动过</t>
    <phoneticPr fontId="5" type="noConversion"/>
  </si>
  <si>
    <t>递推器更换周期=全局融合周期，即递推器重置周期=2*全局融合周期（双递推器)</t>
    <phoneticPr fontId="5" type="noConversion"/>
  </si>
  <si>
    <t>单递推器避免检测震荡</t>
    <phoneticPr fontId="5" type="noConversion"/>
  </si>
  <si>
    <t>SCI.03-单状态卡方，使用阈值比例的相对值调整R</t>
    <phoneticPr fontId="5" type="noConversion"/>
  </si>
  <si>
    <t>融合周期求阈值比例的相对值；
非融合周期使用“状态卡方FI”</t>
    <phoneticPr fontId="5" type="noConversion"/>
  </si>
  <si>
    <t>检测阈值比下界=4--改动过</t>
    <phoneticPr fontId="5" type="noConversion"/>
  </si>
  <si>
    <t>修正R0--改动过</t>
    <phoneticPr fontId="5" type="noConversion"/>
  </si>
  <si>
    <t>ka2_modified2_based_SCI03_r_state</t>
    <phoneticPr fontId="5" type="noConversion"/>
  </si>
  <si>
    <t>仅保留--融合周期求阈值比例的相对值；</t>
    <phoneticPr fontId="5" type="noConversion"/>
  </si>
  <si>
    <t>FI/下界</t>
    <phoneticPr fontId="5" type="noConversion"/>
  </si>
  <si>
    <t>3.896418 ;   2.900986 ;  15.793438  ; 0.180097</t>
  </si>
  <si>
    <t>5.600864 ;   5.607709 ;  28.354291  ; 0.140570</t>
  </si>
  <si>
    <t>3.838923 ;   2.884740 ;  15.601239  ; 0.186585</t>
  </si>
  <si>
    <t>5.023066 ;   3.850176 ;  18.035183  ; 0.198734</t>
  </si>
  <si>
    <t>4.954038 ;   4.008094 ;  18.031147  ; 0.244561</t>
    <phoneticPr fontId="5" type="noConversion"/>
  </si>
  <si>
    <t>4.892535 ;   3.949883 ;  18.018439  ; 0.244086</t>
    <phoneticPr fontId="5" type="noConversion"/>
  </si>
  <si>
    <t>8.439389 ;   7.687135 ;  33.577124  ; 0.217921</t>
    <phoneticPr fontId="5" type="noConversion"/>
  </si>
  <si>
    <t>4.459476 ;   3.779459 ;  17.894179  ; 0.230120</t>
    <phoneticPr fontId="5" type="noConversion"/>
  </si>
  <si>
    <t>4.436332 ;   3.770950 ;  17.428454  ; 0.219236</t>
    <phoneticPr fontId="5" type="noConversion"/>
  </si>
  <si>
    <t>4.416131 ;   3.763014 ;  17.366795  ; 0.240356</t>
    <phoneticPr fontId="5" type="noConversion"/>
  </si>
  <si>
    <t>4.375003 ;   3.267762 ;  15.455150  ; 0.156657</t>
    <phoneticPr fontId="5" type="noConversion"/>
  </si>
  <si>
    <t>3.444980 ;   2.395343 ;  13.787894  ; 0.304467</t>
    <phoneticPr fontId="5" type="noConversion"/>
  </si>
  <si>
    <t>3.949704 ;   2.892973 ;  15.783580  ; 0.259895</t>
    <phoneticPr fontId="5" type="noConversion"/>
  </si>
  <si>
    <t>3.947687 ;   2.934472 ;  15.726688  ; 0.266822</t>
    <phoneticPr fontId="5" type="noConversion"/>
  </si>
  <si>
    <t>5.634845 ;   5.680055 ;  28.982773  ; 0.241987</t>
    <phoneticPr fontId="5" type="noConversion"/>
  </si>
  <si>
    <t>6.111422 ;   5.722799 ;  29.008906  ; 0.150114</t>
    <phoneticPr fontId="5" type="noConversion"/>
  </si>
  <si>
    <t>8.479943 ;   7.619373 ;  33.617912  ; 0.162975</t>
    <phoneticPr fontId="5" type="noConversion"/>
  </si>
  <si>
    <t>5.043214 ;   3.761201 ;  17.575638  ; 0.190880</t>
    <phoneticPr fontId="5" type="noConversion"/>
  </si>
  <si>
    <t>8.478930 ;   7.692494 ;  33.389859  ; 0.214733</t>
    <phoneticPr fontId="5" type="noConversion"/>
  </si>
  <si>
    <t>8.480034 ;   7.703942 ;  33.354133  ; 0.194685</t>
    <phoneticPr fontId="5" type="noConversion"/>
  </si>
  <si>
    <t>8.482814 ;   7.695789 ;  33.382197  ; 0.218548</t>
    <phoneticPr fontId="5" type="noConversion"/>
  </si>
  <si>
    <t>8.442519 ;   7.677614 ;  33.422340  ; 0.222297</t>
    <phoneticPr fontId="5" type="noConversion"/>
  </si>
  <si>
    <t>3.463101 ;   2.390697 ;  13.761440  ; 0.315051</t>
    <phoneticPr fontId="5" type="noConversion"/>
  </si>
  <si>
    <t>3.881851 ;   2.947066 ;  15.996269  ; 0.307710</t>
    <phoneticPr fontId="5" type="noConversion"/>
  </si>
  <si>
    <t>4.002923 ;   2.943398 ;  15.713295  ; 0.306227</t>
    <phoneticPr fontId="5" type="noConversion"/>
  </si>
  <si>
    <t>5.679811 ;   5.642934 ;  28.916458  ; 0.244263</t>
    <phoneticPr fontId="5" type="noConversion"/>
  </si>
  <si>
    <t>4.826973 ;   3.724755 ;  17.580145  ; 0.275974</t>
    <phoneticPr fontId="5" type="noConversion"/>
  </si>
  <si>
    <t>5.021424 ;   3.867395 ;  17.828329  ; 0.163268</t>
    <phoneticPr fontId="5" type="noConversion"/>
  </si>
  <si>
    <t>4.702549 ;   3.822017 ;  18.072805  ; 0.144094</t>
    <phoneticPr fontId="5" type="noConversion"/>
  </si>
  <si>
    <t>4.451289 ;   3.125009 ;  15.503526  ; 0.146984</t>
    <phoneticPr fontId="5" type="noConversion"/>
  </si>
  <si>
    <t>8.453014 ;   7.680166 ;  33.611093  ; 0.139495</t>
    <phoneticPr fontId="5" type="noConversion"/>
  </si>
  <si>
    <t>9.077665 ;   7.706859 ;  35.422637  ; 0.182248</t>
    <phoneticPr fontId="5" type="noConversion"/>
  </si>
  <si>
    <t>9.106589 ;   7.721478 ;  35.387898  ; 0.207906</t>
    <phoneticPr fontId="5" type="noConversion"/>
  </si>
  <si>
    <t>3.475979 ;   2.392415 ;  13.874694  ; 0.315420</t>
    <phoneticPr fontId="5" type="noConversion"/>
  </si>
  <si>
    <t>3.461327 ;   2.360182 ;  13.651175  ; 0.305938</t>
    <phoneticPr fontId="5" type="noConversion"/>
  </si>
  <si>
    <t>3.884852 ;   2.917918 ;  15.217158  ; 0.242255</t>
    <phoneticPr fontId="5" type="noConversion"/>
  </si>
  <si>
    <t>3.996027 ;   2.868825 ;  15.701006  ; 0.306112</t>
    <phoneticPr fontId="5" type="noConversion"/>
  </si>
  <si>
    <t>5.739081 ;   5.682376 ;  29.021922  ; 0.274178</t>
    <phoneticPr fontId="5" type="noConversion"/>
  </si>
  <si>
    <t>4.327353 ;   3.157951 ;  15.922828  ; 0.273920</t>
    <phoneticPr fontId="5" type="noConversion"/>
  </si>
  <si>
    <t>8.554561 ;   7.660379 ;  34.283455  ; 0.265161</t>
    <phoneticPr fontId="5" type="noConversion"/>
  </si>
  <si>
    <t>4.752098 ;   3.784612 ;  18.044781  ; 0.163811</t>
    <phoneticPr fontId="5" type="noConversion"/>
  </si>
  <si>
    <t>4.687298 ;   3.816764 ;  18.017644  ; 0.133016</t>
    <phoneticPr fontId="5" type="noConversion"/>
  </si>
  <si>
    <t>4.984501 ;   3.671044 ;  18.241705  ; 0.138873</t>
    <phoneticPr fontId="5" type="noConversion"/>
  </si>
  <si>
    <t>8.493887 ;   7.740537 ;  35.767048  ; 0.143841</t>
    <phoneticPr fontId="5" type="noConversion"/>
  </si>
  <si>
    <t>9.038064 ;   7.708129 ;  35.644767  ; 0.182647</t>
    <phoneticPr fontId="5" type="noConversion"/>
  </si>
  <si>
    <t>3.651775 ;   2.567012 ;  13.275395  ; 0.248170</t>
    <phoneticPr fontId="5" type="noConversion"/>
  </si>
  <si>
    <t>3.421030 ;   2.337360 ;  13.857950  ; 0.153595</t>
    <phoneticPr fontId="5" type="noConversion"/>
  </si>
  <si>
    <t>4.126131 ;   3.472334 ;  17.503816  ; 0.265151</t>
    <phoneticPr fontId="5" type="noConversion"/>
  </si>
  <si>
    <t>8.711832 ;   7.923534 ;  33.544086  ; 0.305724</t>
    <phoneticPr fontId="5" type="noConversion"/>
  </si>
  <si>
    <t>5.778164 ;   6.046171 ;  28.933202  ; 0.310004</t>
    <phoneticPr fontId="5" type="noConversion"/>
  </si>
  <si>
    <t>3.695519 ;   2.553840 ;  13.035436  ; 0.245282</t>
    <phoneticPr fontId="5" type="noConversion"/>
  </si>
  <si>
    <t>3.492707 ;   2.407520 ;  14.159332  ; 0.225574</t>
    <phoneticPr fontId="5" type="noConversion"/>
  </si>
  <si>
    <t>3.443505 ;   2.422050 ;  14.211656  ; 0.257082</t>
    <phoneticPr fontId="5" type="noConversion"/>
  </si>
  <si>
    <t>3.858725 ;   2.860026 ;  15.828770  ; 0.287735</t>
    <phoneticPr fontId="5" type="noConversion"/>
  </si>
  <si>
    <t>3.509533 ;   2.434231 ;  13.935162  ; 0.328185</t>
    <phoneticPr fontId="5" type="noConversion"/>
  </si>
  <si>
    <t>3.697691 ;   2.552584 ;  13.054072  ; 0.233199</t>
    <phoneticPr fontId="5" type="noConversion"/>
  </si>
  <si>
    <t>3.502849 ;   2.406449 ;  14.153442  ; 0.249328</t>
    <phoneticPr fontId="5" type="noConversion"/>
  </si>
  <si>
    <t>3.446654 ;   2.424624 ;  14.235806  ; 0.227366</t>
    <phoneticPr fontId="5" type="noConversion"/>
  </si>
  <si>
    <t>9.008887 ;   7.772039 ;  33.000815  ; 0.312272</t>
    <phoneticPr fontId="5" type="noConversion"/>
  </si>
  <si>
    <t>3.522332 ;   2.422195 ;  13.852108  ; 0.317868</t>
    <phoneticPr fontId="5" type="noConversion"/>
  </si>
  <si>
    <t>3.697800 ;   2.550776 ;  13.087491  ; 0.228740</t>
    <phoneticPr fontId="5" type="noConversion"/>
  </si>
  <si>
    <t>3.513393 ;   2.411895 ;  14.134548  ; 0.259857</t>
    <phoneticPr fontId="5" type="noConversion"/>
  </si>
  <si>
    <t>3.455169 ;   2.425554 ;  14.225907  ; 0.214346</t>
    <phoneticPr fontId="5" type="noConversion"/>
  </si>
  <si>
    <t>9.010317 ;   7.771457 ;  33.005991  ; 0.304121</t>
    <phoneticPr fontId="5" type="noConversion"/>
  </si>
  <si>
    <t>8.372320 ;   7.788046 ;  33.776219  ; 0.256754</t>
    <phoneticPr fontId="5" type="noConversion"/>
  </si>
  <si>
    <t>3.709143 ;   2.553155 ;  13.094948  ; 0.242051</t>
    <phoneticPr fontId="5" type="noConversion"/>
  </si>
  <si>
    <t>3.525062 ;   2.414990 ;  14.191141  ; 0.267160</t>
    <phoneticPr fontId="5" type="noConversion"/>
  </si>
  <si>
    <t>3.464247 ;   2.420764 ;  14.214409  ; 0.241831</t>
    <phoneticPr fontId="5" type="noConversion"/>
  </si>
  <si>
    <t>8.379596 ;   7.729614 ;  34.236967  ; 0.298184</t>
    <phoneticPr fontId="5" type="noConversion"/>
  </si>
  <si>
    <t>8.352593 ;   7.756605 ;  33.663038  ; 0.252250</t>
    <phoneticPr fontId="5" type="noConversion"/>
  </si>
  <si>
    <t>3.755967 ;   2.507684 ;  13.805742  ; 0.193134</t>
  </si>
  <si>
    <t>3.755967 ;   2.507684 ;  13.805742  ; 0.193134</t>
    <phoneticPr fontId="5" type="noConversion"/>
  </si>
  <si>
    <t>3.839929 ;   2.825523 ;  13.304142  ; 0.206710</t>
  </si>
  <si>
    <t>3.839929 ;   2.825523 ;  13.304142  ; 0.206710</t>
    <phoneticPr fontId="5" type="noConversion"/>
  </si>
  <si>
    <t>3.742038 ;   2.823366 ;  13.298861  ; 0.224582</t>
  </si>
  <si>
    <t>3.742038 ;   2.823366 ;  13.298861  ; 0.224582</t>
    <phoneticPr fontId="5" type="noConversion"/>
  </si>
  <si>
    <t>3.673010 ;   2.813709 ;  13.368467  ; 0.235211</t>
  </si>
  <si>
    <t>3.673010 ;   2.813709 ;  13.368467  ; 0.235211</t>
    <phoneticPr fontId="5" type="noConversion"/>
  </si>
  <si>
    <t>3.385428 ;   2.550805 ;  13.803028  ; 0.241844</t>
  </si>
  <si>
    <t>3.385428 ;   2.550805 ;  13.803028  ; 0.241844</t>
    <phoneticPr fontId="5" type="noConversion"/>
  </si>
  <si>
    <t>3.334914 ;   2.534322 ;  13.717742  ; 0.248163</t>
    <phoneticPr fontId="5" type="noConversion"/>
  </si>
  <si>
    <t>3.207083 ;   2.418535 ;  13.570613  ; 0.254526</t>
    <phoneticPr fontId="5" type="noConversion"/>
  </si>
  <si>
    <t>3.137919 ;   2.379468 ;  13.394366  ; 0.261191</t>
    <phoneticPr fontId="5" type="noConversion"/>
  </si>
  <si>
    <t>3.058420 ;   2.338662 ;  13.231133  ; 0.239317</t>
    <phoneticPr fontId="5" type="noConversion"/>
  </si>
  <si>
    <t>2.999193 ;   2.299795 ;  13.095438  ; 0.219539</t>
    <phoneticPr fontId="5" type="noConversion"/>
  </si>
  <si>
    <t>2.963871 ;   2.267569 ;  12.953708  ; 0.164568</t>
    <phoneticPr fontId="5" type="noConversion"/>
  </si>
  <si>
    <t>2.930312 ;   2.231173 ;  12.778662  ; 0.154534</t>
    <phoneticPr fontId="5" type="noConversion"/>
  </si>
  <si>
    <t>2.878099 ;   2.179373 ;  12.577984  ; 0.162729</t>
    <phoneticPr fontId="5" type="noConversion"/>
  </si>
  <si>
    <t>2.834287 ;   2.144860 ;  12.321960  ; 0.175364</t>
    <phoneticPr fontId="5" type="noConversion"/>
  </si>
  <si>
    <t>2.808589 ;   2.113672 ;  12.013032  ; 0.147192</t>
    <phoneticPr fontId="5" type="noConversion"/>
  </si>
  <si>
    <t>2.785794 ;   2.081432 ;  11.661461  ; 0.154072</t>
    <phoneticPr fontId="5" type="noConversion"/>
  </si>
  <si>
    <t>3.514383 ;   2.213130 ;  13.555656  ; 0.189333</t>
    <phoneticPr fontId="5" type="noConversion"/>
  </si>
  <si>
    <t>3.637535 ;   2.566642 ;  13.921788  ; 0.210865</t>
    <phoneticPr fontId="5" type="noConversion"/>
  </si>
  <si>
    <t>3.758802 ;   2.815587 ;  13.260368  ; 0.216249</t>
    <phoneticPr fontId="5" type="noConversion"/>
  </si>
  <si>
    <t>3.707233 ;   2.816960 ;  13.324387  ; 0.230822</t>
    <phoneticPr fontId="5" type="noConversion"/>
  </si>
  <si>
    <t>3.415828 ;   2.552387 ;  13.853593  ; 0.238708</t>
    <phoneticPr fontId="5" type="noConversion"/>
  </si>
  <si>
    <t>3.354849 ;   2.551793 ;  13.770076  ; 0.244938</t>
    <phoneticPr fontId="5" type="noConversion"/>
  </si>
  <si>
    <t>3.230732 ;   2.430513 ;  13.654285  ; 0.251449</t>
    <phoneticPr fontId="5" type="noConversion"/>
  </si>
  <si>
    <t>3.167713 ;   2.400707 ;  13.486330  ; 0.258076</t>
    <phoneticPr fontId="5" type="noConversion"/>
  </si>
  <si>
    <t>3.523987 ;   2.190489 ;  13.424299  ; 0.141111</t>
    <phoneticPr fontId="5" type="noConversion"/>
  </si>
  <si>
    <t>3.750043 ;   2.437431 ;  13.673777  ; 0.200325</t>
  </si>
  <si>
    <t>3.677302 ;   2.530163 ;  13.778623  ; 0.208517</t>
  </si>
  <si>
    <t>3.623752 ;   2.566669 ;  13.950701  ; 0.206785</t>
  </si>
  <si>
    <t>3.687118 ;   2.809193 ;  13.253448  ; 0.213103</t>
  </si>
  <si>
    <t>3.760896 ;   2.824638 ;  13.272587  ; 0.219337</t>
  </si>
  <si>
    <t>3.717689 ;   2.818980 ;  13.318617  ; 0.228981</t>
  </si>
  <si>
    <t>3.696477 ;   2.814936 ;  13.331807  ; 0.232398</t>
  </si>
  <si>
    <t>3.424803 ;   2.554214 ;  13.872205  ; 0.237645</t>
  </si>
  <si>
    <t>3.406215 ;   2.551323 ;  13.835655  ; 0.239790</t>
  </si>
  <si>
    <t>3.364356 ;   2.552244 ;  13.783552  ; 0.243918</t>
  </si>
  <si>
    <t>FI=5</t>
  </si>
  <si>
    <t>状态FI用其最优阈值：</t>
    <phoneticPr fontId="5" type="noConversion"/>
  </si>
  <si>
    <t>阈值比例下界=1</t>
    <phoneticPr fontId="5" type="noConversion"/>
  </si>
  <si>
    <t>最佳参数：阈值比值下界=1；相对比值阈值=7.5；状态卡方阈值=3</t>
    <phoneticPr fontId="5" type="noConversion"/>
  </si>
  <si>
    <t>FI/ 下界</t>
    <phoneticPr fontId="5" type="noConversion"/>
  </si>
  <si>
    <t>FI/ FI_s</t>
    <phoneticPr fontId="5" type="noConversion"/>
  </si>
  <si>
    <t>ka2_modified2_based_SCI03_P_state</t>
  </si>
  <si>
    <t>SCI.03-单状态卡方，
使用阈值比例的相对值，调整M更新后的子滤波器方差</t>
    <phoneticPr fontId="5" type="noConversion"/>
  </si>
  <si>
    <t>修正M更新后的P--改动过</t>
    <phoneticPr fontId="5" type="noConversion"/>
  </si>
  <si>
    <t>1.724132 ;   1.633534 ;  10.626199  ; 0.108824</t>
    <phoneticPr fontId="5" type="noConversion"/>
  </si>
  <si>
    <t>大量warning</t>
    <phoneticPr fontId="5" type="noConversion"/>
  </si>
  <si>
    <t>1.752713 ;   1.658899 ;  14.292034  ; 0.071240</t>
    <phoneticPr fontId="5" type="noConversion"/>
  </si>
  <si>
    <t>1.704235 ;   2.058108 ;  15.742471  ; 0.274479</t>
    <phoneticPr fontId="5" type="noConversion"/>
  </si>
  <si>
    <t>2.226831 ;   3.765963 ;  26.167056  ; 0.202891</t>
    <phoneticPr fontId="5" type="noConversion"/>
  </si>
  <si>
    <t>1.650391 ;   1.399608 ;  19.655528  ; 0.163027</t>
    <phoneticPr fontId="5" type="noConversion"/>
  </si>
  <si>
    <t>1.641308 ;   0.850382 ;  5.542229  ; 0.134015</t>
    <phoneticPr fontId="5" type="noConversion"/>
  </si>
  <si>
    <t>2.294118 ;   2.819411 ;  26.388970  ; 0.135240</t>
    <phoneticPr fontId="5" type="noConversion"/>
  </si>
  <si>
    <t>1.883520 ;   1.247559 ;  12.149389  ; 0.108373</t>
    <phoneticPr fontId="5" type="noConversion"/>
  </si>
  <si>
    <t>2.215932 ;   1.656668 ;  16.555390  ; 0.047654</t>
    <phoneticPr fontId="5" type="noConversion"/>
  </si>
  <si>
    <t>3.259147 ;   5.087284 ;  24.745169  ; 0.109472</t>
    <phoneticPr fontId="5" type="noConversion"/>
  </si>
  <si>
    <t>2.252857 ;   2.634313 ;  23.304394  ; 0.070858</t>
    <phoneticPr fontId="5" type="noConversion"/>
  </si>
  <si>
    <t>2.320541 ;   1.649512 ;  15.937517  ; 0.130397</t>
    <phoneticPr fontId="5" type="noConversion"/>
  </si>
  <si>
    <t>2.330970 ;   2.035973 ;  22.873464  ; 0.095414</t>
    <phoneticPr fontId="5" type="noConversion"/>
  </si>
  <si>
    <t>5.214483 ;   7.401779 ;  26.686614  ; 0.045520</t>
    <phoneticPr fontId="5" type="noConversion"/>
  </si>
  <si>
    <t>6.165683 ;   7.733419 ;  27.009550  ; 0.040687</t>
    <phoneticPr fontId="5" type="noConversion"/>
  </si>
  <si>
    <t>2.333112 ;   2.584918 ;  13.928695  ; 0.185103</t>
    <phoneticPr fontId="5" type="noConversion"/>
  </si>
  <si>
    <t>2.012232 ;   2.145200 ;  13.568311  ; 0.263512</t>
    <phoneticPr fontId="5" type="noConversion"/>
  </si>
  <si>
    <t>1.558883 ;   0.881838 ;  7.965082  ; 0.143325</t>
    <phoneticPr fontId="5" type="noConversion"/>
  </si>
  <si>
    <t>1.604135 ;   1.375495 ;  16.314672  ; 0.125325</t>
    <phoneticPr fontId="5" type="noConversion"/>
  </si>
  <si>
    <t>1.557139 ;   0.801086 ;  9.742262  ; 0.099959</t>
    <phoneticPr fontId="5" type="noConversion"/>
  </si>
  <si>
    <t>2.400029 ;   3.372247 ;  22.908187  ; 0.191318</t>
    <phoneticPr fontId="5" type="noConversion"/>
  </si>
  <si>
    <t>2.259096 ;   2.645753 ;  13.722866  ; 0.366245</t>
    <phoneticPr fontId="5" type="noConversion"/>
  </si>
  <si>
    <t>1.548791 ;   0.974164 ;  9.067010  ; 0.088921</t>
    <phoneticPr fontId="5" type="noConversion"/>
  </si>
  <si>
    <t>1.396404 ;   0.528611 ;  3.700426  ; 0.098407</t>
    <phoneticPr fontId="5" type="noConversion"/>
  </si>
  <si>
    <t>2.742568 ;   4.263803 ;  21.948296  ; 0.296975</t>
    <phoneticPr fontId="5" type="noConversion"/>
  </si>
  <si>
    <t>2.091934 ;   2.555356 ;  15.010911  ; 0.217087</t>
    <phoneticPr fontId="5" type="noConversion"/>
  </si>
  <si>
    <t>2.193210 ;   2.756596 ;  16.462135  ; 0.034821</t>
    <phoneticPr fontId="5" type="noConversion"/>
  </si>
  <si>
    <t>1.506507 ;   0.972536 ;  10.013220  ; 0.129710</t>
    <phoneticPr fontId="5" type="noConversion"/>
  </si>
  <si>
    <t>1.990179 ;   3.353384 ;  27.090583  ; 0.182996</t>
    <phoneticPr fontId="5" type="noConversion"/>
  </si>
  <si>
    <t>2.124612 ;   3.350042 ;  23.079239  ; 0.175415</t>
    <phoneticPr fontId="5" type="noConversion"/>
  </si>
  <si>
    <t>1.597729 ;   1.529501 ;  15.835856  ; 0.124689</t>
    <phoneticPr fontId="5" type="noConversion"/>
  </si>
  <si>
    <t>1.666473 ;   1.611956 ;  13.871512  ; 0.259093</t>
    <phoneticPr fontId="5" type="noConversion"/>
  </si>
  <si>
    <t>1.527185 ;   0.898350 ;  10.412607  ; 0.155131</t>
    <phoneticPr fontId="5" type="noConversion"/>
  </si>
  <si>
    <t>3.437941 ;   6.717255 ;  156.479455  ; 0.176529</t>
    <phoneticPr fontId="5" type="noConversion"/>
  </si>
  <si>
    <t>1.526984 ;   0.790374 ;  8.244567  ; 0.193509</t>
    <phoneticPr fontId="5" type="noConversion"/>
  </si>
  <si>
    <t>2.416693 ;   2.920869 ;  17.827500  ; 0.171839</t>
    <phoneticPr fontId="5" type="noConversion"/>
  </si>
  <si>
    <t>2.020529 ;   3.208322 ;  27.228425  ; 0.307682</t>
    <phoneticPr fontId="5" type="noConversion"/>
  </si>
  <si>
    <t>1.448823 ;   0.755107 ;  7.727972  ; 0.225699</t>
    <phoneticPr fontId="5" type="noConversion"/>
  </si>
  <si>
    <t>1.509725 ;   0.824024 ;  8.800947  ; 0.288298</t>
    <phoneticPr fontId="5" type="noConversion"/>
  </si>
  <si>
    <t>1.608581 ;   1.456864 ;  12.324245  ; 0.234804</t>
    <phoneticPr fontId="5" type="noConversion"/>
  </si>
  <si>
    <t>2.577772 ;   3.943681 ;  21.818177  ; 0.212868</t>
    <phoneticPr fontId="5" type="noConversion"/>
  </si>
  <si>
    <t>1.555202 ;   1.098599 ;  14.079353  ; 0.204974</t>
    <phoneticPr fontId="5" type="noConversion"/>
  </si>
  <si>
    <t>1.550270 ;   0.844485 ;  7.022357  ; 0.365968</t>
    <phoneticPr fontId="5" type="noConversion"/>
  </si>
  <si>
    <t>1.903535 ;   1.819391 ;  10.515769  ; 0.120915</t>
    <phoneticPr fontId="5" type="noConversion"/>
  </si>
  <si>
    <t>3.691967 ;   4.254258 ;  19.232583  ; 0.061717</t>
    <phoneticPr fontId="5" type="noConversion"/>
  </si>
  <si>
    <t>1.808105 ;   1.552185 ;  11.644094  ; 0.216226</t>
    <phoneticPr fontId="5" type="noConversion"/>
  </si>
  <si>
    <t>1.410137 ;   0.497541 ;  3.577217  ; 0.290446</t>
    <phoneticPr fontId="5" type="noConversion"/>
  </si>
  <si>
    <t>3.757705 ;   4.195617 ;  16.535118  ; 0.194870</t>
    <phoneticPr fontId="5" type="noConversion"/>
  </si>
  <si>
    <t>2.145657 ;   2.567141 ;  15.894358  ; 0.172570</t>
    <phoneticPr fontId="5" type="noConversion"/>
  </si>
  <si>
    <t>6.740657 ;   7.707059 ;  26.878720  ; 0.217844</t>
    <phoneticPr fontId="5" type="noConversion"/>
  </si>
  <si>
    <t>3.051406 ;   4.255267 ;  23.089724  ; 0.238968</t>
    <phoneticPr fontId="5" type="noConversion"/>
  </si>
  <si>
    <t>2.755231 ;   3.334338 ;  16.588054  ; 0.153489</t>
    <phoneticPr fontId="5" type="noConversion"/>
  </si>
  <si>
    <t>1.469690 ;   0.956753 ;  12.135129  ; 0.329150</t>
    <phoneticPr fontId="5" type="noConversion"/>
  </si>
  <si>
    <t>1.599566 ;   1.387132 ;  11.907269  ; 0.149598</t>
    <phoneticPr fontId="5" type="noConversion"/>
  </si>
  <si>
    <t>1.942045 ;   2.165856 ;  12.901452  ; 0.122647</t>
    <phoneticPr fontId="5" type="noConversion"/>
  </si>
  <si>
    <t>缺点：1）方差求逆时，矩阵近似于奇异矩阵而出现warning</t>
    <phoneticPr fontId="5" type="noConversion"/>
  </si>
  <si>
    <t xml:space="preserve">           2）部分VINS故障漏检，GNSS误检，导致区间上误差很大，整体的误差方差很大</t>
    <phoneticPr fontId="5" type="noConversion"/>
  </si>
  <si>
    <t>ka2_modified2_based_Li_r_state</t>
    <phoneticPr fontId="5" type="noConversion"/>
  </si>
  <si>
    <t xml:space="preserve">Li, 2018, </t>
    <phoneticPr fontId="5" type="noConversion"/>
  </si>
  <si>
    <t>残差卡方FI+双阈值容错+调整R</t>
    <phoneticPr fontId="5" type="noConversion"/>
  </si>
  <si>
    <t>上界/下界</t>
    <phoneticPr fontId="5" type="noConversion"/>
  </si>
  <si>
    <t>算法</t>
  </si>
  <si>
    <t>NDM</t>
  </si>
  <si>
    <t>RCST</t>
  </si>
  <si>
    <t>SCST</t>
  </si>
  <si>
    <t>NR-FTM</t>
  </si>
  <si>
    <t>IO-RAR</t>
    <phoneticPr fontId="5" type="noConversion"/>
  </si>
  <si>
    <t>VF-DIS</t>
    <phoneticPr fontId="5" type="noConversion"/>
  </si>
  <si>
    <t>均值</t>
    <phoneticPr fontId="5" type="noConversion"/>
  </si>
  <si>
    <t>标准差</t>
    <phoneticPr fontId="5" type="noConversion"/>
  </si>
  <si>
    <t>最大值</t>
    <phoneticPr fontId="5" type="noConversion"/>
  </si>
  <si>
    <t>最小值</t>
    <phoneticPr fontId="5" type="noConversion"/>
  </si>
  <si>
    <t>导航误差</t>
    <phoneticPr fontId="5" type="noConversion"/>
  </si>
  <si>
    <t>纬度误差</t>
    <phoneticPr fontId="5" type="noConversion"/>
  </si>
  <si>
    <t>高度误差</t>
    <phoneticPr fontId="5" type="noConversion"/>
  </si>
  <si>
    <t>经度误差</t>
    <phoneticPr fontId="5" type="noConversion"/>
  </si>
  <si>
    <r>
      <t xml:space="preserve">davp_vins =avpseterr([60*60;60*60;5*60], 0, </t>
    </r>
    <r>
      <rPr>
        <sz val="8"/>
        <color rgb="FFFF0000"/>
        <rFont val="Helvetica"/>
        <family val="2"/>
      </rPr>
      <t>[1;1;1]</t>
    </r>
    <r>
      <rPr>
        <sz val="8"/>
        <color rgb="FF000000"/>
        <rFont val="Helvetica"/>
        <family val="2"/>
      </rPr>
      <t xml:space="preserve">); davp_gnss=avpseterr([60*60;60*60;5*60], 0, </t>
    </r>
    <r>
      <rPr>
        <sz val="8"/>
        <color rgb="FFFF0000"/>
        <rFont val="Helvetica"/>
        <family val="2"/>
      </rPr>
      <t>[0.7;0.7;1]</t>
    </r>
    <r>
      <rPr>
        <sz val="8"/>
        <color rgb="FF000000"/>
        <rFont val="Helvetica"/>
        <family val="2"/>
      </rPr>
      <t>);</t>
    </r>
    <phoneticPr fontId="5" type="noConversion"/>
  </si>
  <si>
    <t>均值变化(%)</t>
    <phoneticPr fontId="5" type="noConversion"/>
  </si>
  <si>
    <t>标准差变化</t>
    <phoneticPr fontId="5" type="noConversion"/>
  </si>
  <si>
    <t>最大值变化</t>
    <phoneticPr fontId="5" type="noConversion"/>
  </si>
  <si>
    <t>阈值</t>
    <phoneticPr fontId="5" type="noConversion"/>
  </si>
  <si>
    <t>定位误差均值</t>
    <phoneticPr fontId="5" type="noConversion"/>
  </si>
  <si>
    <t>NR-FTM-2/FT-WFA</t>
    <phoneticPr fontId="5" type="noConversion"/>
  </si>
  <si>
    <t>FT-WFA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</si>
</sst>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8"/>
      <color theme="8"/>
      <name val="Helvetica"/>
      <family val="2"/>
    </font>
    <font>
      <sz val="9"/>
      <name val="等线"/>
      <family val="3"/>
      <charset val="134"/>
      <scheme val="minor"/>
    </font>
    <font>
      <b/>
      <sz val="8"/>
      <color theme="8"/>
      <name val="微软雅黑"/>
      <family val="2"/>
      <charset val="134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b/>
      <sz val="11"/>
      <color theme="8"/>
      <name val="等线"/>
      <family val="2"/>
      <scheme val="minor"/>
    </font>
    <font>
      <b/>
      <sz val="8"/>
      <color rgb="FF000000"/>
      <name val="微软雅黑"/>
      <family val="2"/>
      <charset val="134"/>
    </font>
    <font>
      <sz val="8"/>
      <color rgb="FF000000"/>
      <name val="微软雅黑"/>
      <family val="2"/>
      <charset val="134"/>
    </font>
    <font>
      <b/>
      <sz val="8"/>
      <color theme="8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8"/>
      <color rgb="FF000000"/>
      <name val="Helvetica"/>
      <family val="2"/>
    </font>
    <font>
      <sz val="8"/>
      <color rgb="FFFF000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4">
    <xf numFmtId="0" fontId="0" fillId="0" borderId="0" xfId="0"/>
    <xf numFmtId="0" fontId="4" fillId="5" borderId="1" xfId="0" applyFont="1" applyFill="1" applyBorder="1"/>
    <xf numFmtId="0" fontId="6" fillId="5" borderId="2" xfId="0" applyFont="1" applyFill="1" applyBorder="1"/>
    <xf numFmtId="0" fontId="7" fillId="0" borderId="0" xfId="0" applyFont="1"/>
    <xf numFmtId="0" fontId="6" fillId="5" borderId="0" xfId="0" applyFont="1" applyFill="1"/>
    <xf numFmtId="0" fontId="4" fillId="6" borderId="0" xfId="0" applyFont="1" applyFill="1"/>
    <xf numFmtId="0" fontId="6" fillId="6" borderId="0" xfId="0" applyFont="1" applyFill="1"/>
    <xf numFmtId="0" fontId="9" fillId="5" borderId="2" xfId="0" applyFont="1" applyFill="1" applyBorder="1"/>
    <xf numFmtId="0" fontId="2" fillId="3" borderId="0" xfId="2" applyAlignment="1"/>
    <xf numFmtId="0" fontId="1" fillId="2" borderId="0" xfId="1" applyAlignment="1"/>
    <xf numFmtId="0" fontId="12" fillId="4" borderId="0" xfId="3" applyFont="1" applyBorder="1" applyAlignment="1">
      <alignment wrapText="1"/>
    </xf>
    <xf numFmtId="0" fontId="3" fillId="4" borderId="0" xfId="3" applyAlignment="1"/>
    <xf numFmtId="0" fontId="12" fillId="4" borderId="1" xfId="3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3" fillId="4" borderId="0" xfId="3" applyBorder="1" applyAlignment="1"/>
    <xf numFmtId="0" fontId="2" fillId="3" borderId="0" xfId="2" applyBorder="1" applyAlignment="1"/>
    <xf numFmtId="0" fontId="1" fillId="2" borderId="0" xfId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0" fillId="9" borderId="0" xfId="0" applyFill="1"/>
    <xf numFmtId="0" fontId="0" fillId="8" borderId="0" xfId="0" applyFill="1"/>
    <xf numFmtId="0" fontId="13" fillId="7" borderId="0" xfId="1" applyFont="1" applyFill="1" applyBorder="1" applyAlignment="1"/>
    <xf numFmtId="0" fontId="4" fillId="5" borderId="4" xfId="0" applyFont="1" applyFill="1" applyBorder="1"/>
    <xf numFmtId="0" fontId="6" fillId="5" borderId="0" xfId="0" applyFont="1" applyFill="1" applyAlignment="1">
      <alignment wrapText="1"/>
    </xf>
    <xf numFmtId="0" fontId="4" fillId="5" borderId="2" xfId="0" applyFont="1" applyFill="1" applyBorder="1"/>
    <xf numFmtId="0" fontId="7" fillId="0" borderId="1" xfId="0" applyFont="1" applyBorder="1" applyAlignment="1">
      <alignment horizontal="center"/>
    </xf>
    <xf numFmtId="0" fontId="6" fillId="5" borderId="1" xfId="0" applyFont="1" applyFill="1" applyBorder="1"/>
    <xf numFmtId="0" fontId="7" fillId="0" borderId="4" xfId="0" applyFont="1" applyBorder="1"/>
    <xf numFmtId="0" fontId="6" fillId="5" borderId="0" xfId="0" applyFont="1" applyFill="1" applyAlignment="1">
      <alignment horizontal="right"/>
    </xf>
    <xf numFmtId="0" fontId="6" fillId="5" borderId="4" xfId="0" applyFont="1" applyFill="1" applyBorder="1"/>
    <xf numFmtId="0" fontId="8" fillId="0" borderId="4" xfId="0" applyFont="1" applyBorder="1" applyAlignment="1">
      <alignment horizontal="right"/>
    </xf>
    <xf numFmtId="0" fontId="14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2" xfId="0" applyFont="1" applyBorder="1"/>
    <xf numFmtId="0" fontId="11" fillId="0" borderId="2" xfId="0" applyFont="1" applyBorder="1"/>
    <xf numFmtId="0" fontId="0" fillId="10" borderId="0" xfId="0" applyFill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Sheet1!$D$11:$D$23</c:f>
              <c:numCache>
                <c:formatCode>General</c:formatCode>
                <c:ptCount val="13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</c:numCache>
            </c:numRef>
          </c:cat>
          <c:val>
            <c:numRef>
              <c:f>Sheet1!$E$11:$E$23</c:f>
              <c:numCache>
                <c:formatCode>General</c:formatCode>
                <c:ptCount val="13"/>
                <c:pt idx="0">
                  <c:v>5.6175550000000003</c:v>
                </c:pt>
                <c:pt idx="1">
                  <c:v>5.406879</c:v>
                </c:pt>
                <c:pt idx="2">
                  <c:v>5.5040290000000001</c:v>
                </c:pt>
                <c:pt idx="3">
                  <c:v>5.7290039999999998</c:v>
                </c:pt>
                <c:pt idx="4">
                  <c:v>5.7330969999999999</c:v>
                </c:pt>
                <c:pt idx="5">
                  <c:v>7.3224460000000002</c:v>
                </c:pt>
                <c:pt idx="6">
                  <c:v>5.6998049999999996</c:v>
                </c:pt>
                <c:pt idx="7">
                  <c:v>4.7059100000000003</c:v>
                </c:pt>
                <c:pt idx="8">
                  <c:v>4.4263729999999999</c:v>
                </c:pt>
                <c:pt idx="9">
                  <c:v>9.2147260000000006</c:v>
                </c:pt>
                <c:pt idx="10">
                  <c:v>6.3167160000000004</c:v>
                </c:pt>
                <c:pt idx="11">
                  <c:v>5.7336150000000004</c:v>
                </c:pt>
                <c:pt idx="12">
                  <c:v>6.9529620000000003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9-4C83-BA23-0F8A216B82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Sheet1!$D$11:$D$23</c:f>
              <c:numCache>
                <c:formatCode>General</c:formatCode>
                <c:ptCount val="13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</c:numCache>
            </c:numRef>
          </c:cat>
          <c:val>
            <c:numRef>
              <c:f>Sheet1!$F$11:$F$23</c:f>
              <c:numCache>
                <c:formatCode>General</c:formatCode>
                <c:ptCount val="13"/>
                <c:pt idx="0">
                  <c:v>3.7786849999999998</c:v>
                </c:pt>
                <c:pt idx="1">
                  <c:v>4.0041000000000002</c:v>
                </c:pt>
                <c:pt idx="2">
                  <c:v>3.30558</c:v>
                </c:pt>
                <c:pt idx="3">
                  <c:v>3.7178019999999998</c:v>
                </c:pt>
                <c:pt idx="4">
                  <c:v>3.917586</c:v>
                </c:pt>
                <c:pt idx="5">
                  <c:v>5.3759880000000004</c:v>
                </c:pt>
                <c:pt idx="6">
                  <c:v>3.8375149999999998</c:v>
                </c:pt>
                <c:pt idx="7">
                  <c:v>3.2930320000000002</c:v>
                </c:pt>
                <c:pt idx="8">
                  <c:v>3.318127</c:v>
                </c:pt>
                <c:pt idx="9">
                  <c:v>7.3643020000000003</c:v>
                </c:pt>
                <c:pt idx="10">
                  <c:v>4.6013659999999996</c:v>
                </c:pt>
                <c:pt idx="11">
                  <c:v>3.7594509999999999</c:v>
                </c:pt>
                <c:pt idx="12">
                  <c:v>4.5766739999999997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9-4C83-BA23-0F8A216B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63568"/>
        <c:axId val="663668160"/>
      </c:barChart>
      <c:catAx>
        <c:axId val="6636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668160"/>
        <c:crosses val="autoZero"/>
        <c:auto val="1"/>
        <c:lblAlgn val="ctr"/>
        <c:lblOffset val="100"/>
        <c:noMultiLvlLbl val="0"/>
      </c:catAx>
      <c:valAx>
        <c:axId val="66366816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6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150481189851283E-2"/>
          <c:y val="2.7210971322311647E-2"/>
          <c:w val="0.86007852143482066"/>
          <c:h val="0.89290478034507981"/>
        </c:manualLayout>
      </c:layout>
      <c:surface3DChart>
        <c:wireframe val="0"/>
        <c:ser>
          <c:idx val="0"/>
          <c:order val="0"/>
          <c:tx>
            <c:strRef>
              <c:f>Sheet1!$F$242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Sheet1!$E$243:$E$255</c:f>
              <c:numCache>
                <c:formatCode>General</c:formatCode>
                <c:ptCount val="13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</c:numCache>
            </c:numRef>
          </c:cat>
          <c:val>
            <c:numRef>
              <c:f>Sheet1!$F$243:$F$255</c:f>
              <c:numCache>
                <c:formatCode>General</c:formatCode>
                <c:ptCount val="13"/>
                <c:pt idx="0">
                  <c:v>1.55027</c:v>
                </c:pt>
                <c:pt idx="1">
                  <c:v>1.903535</c:v>
                </c:pt>
                <c:pt idx="2">
                  <c:v>3.691967</c:v>
                </c:pt>
                <c:pt idx="3">
                  <c:v>1.8081050000000001</c:v>
                </c:pt>
                <c:pt idx="4">
                  <c:v>1.410137</c:v>
                </c:pt>
                <c:pt idx="5">
                  <c:v>3.7577050000000001</c:v>
                </c:pt>
                <c:pt idx="6">
                  <c:v>2.1456569999999999</c:v>
                </c:pt>
                <c:pt idx="7">
                  <c:v>6.7406569999999997</c:v>
                </c:pt>
                <c:pt idx="8">
                  <c:v>3.0514060000000001</c:v>
                </c:pt>
                <c:pt idx="9">
                  <c:v>2.7552310000000002</c:v>
                </c:pt>
                <c:pt idx="10">
                  <c:v>1.4696899999999999</c:v>
                </c:pt>
                <c:pt idx="11">
                  <c:v>1.599566</c:v>
                </c:pt>
                <c:pt idx="12">
                  <c:v>1.942045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A-4C98-A95D-562DE6445691}"/>
            </c:ext>
          </c:extLst>
        </c:ser>
        <c:ser>
          <c:idx val="1"/>
          <c:order val="1"/>
          <c:tx>
            <c:strRef>
              <c:f>Sheet1!$G$242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Sheet1!$E$243:$E$255</c:f>
              <c:numCache>
                <c:formatCode>General</c:formatCode>
                <c:ptCount val="13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</c:numCache>
            </c:numRef>
          </c:cat>
          <c:val>
            <c:numRef>
              <c:f>Sheet1!$G$243:$G$255</c:f>
              <c:numCache>
                <c:formatCode>General</c:formatCode>
                <c:ptCount val="13"/>
                <c:pt idx="0">
                  <c:v>1.5269839999999999</c:v>
                </c:pt>
                <c:pt idx="1">
                  <c:v>2.416693</c:v>
                </c:pt>
                <c:pt idx="2">
                  <c:v>2.0205289999999998</c:v>
                </c:pt>
                <c:pt idx="3">
                  <c:v>1.448823</c:v>
                </c:pt>
                <c:pt idx="4">
                  <c:v>5.2144830000000004</c:v>
                </c:pt>
                <c:pt idx="5">
                  <c:v>1.509725</c:v>
                </c:pt>
                <c:pt idx="6">
                  <c:v>6.1656829999999996</c:v>
                </c:pt>
                <c:pt idx="7">
                  <c:v>1.608581</c:v>
                </c:pt>
                <c:pt idx="8">
                  <c:v>2.3331119999999999</c:v>
                </c:pt>
                <c:pt idx="9">
                  <c:v>2.577772</c:v>
                </c:pt>
                <c:pt idx="10">
                  <c:v>2.012232</c:v>
                </c:pt>
                <c:pt idx="11">
                  <c:v>1.555202</c:v>
                </c:pt>
                <c:pt idx="12">
                  <c:v>1.724132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4C98-A95D-562DE6445691}"/>
            </c:ext>
          </c:extLst>
        </c:ser>
        <c:ser>
          <c:idx val="2"/>
          <c:order val="2"/>
          <c:tx>
            <c:strRef>
              <c:f>Sheet1!$H$242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Sheet1!$E$243:$E$255</c:f>
              <c:numCache>
                <c:formatCode>General</c:formatCode>
                <c:ptCount val="13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</c:numCache>
            </c:numRef>
          </c:cat>
          <c:val>
            <c:numRef>
              <c:f>Sheet1!$H$243:$H$255</c:f>
              <c:numCache>
                <c:formatCode>General</c:formatCode>
                <c:ptCount val="13"/>
                <c:pt idx="0">
                  <c:v>2.259096</c:v>
                </c:pt>
                <c:pt idx="1">
                  <c:v>1.548791</c:v>
                </c:pt>
                <c:pt idx="2">
                  <c:v>1.396404</c:v>
                </c:pt>
                <c:pt idx="3">
                  <c:v>2.7425679999999999</c:v>
                </c:pt>
                <c:pt idx="4">
                  <c:v>2.0919340000000002</c:v>
                </c:pt>
                <c:pt idx="5">
                  <c:v>2.1932100000000001</c:v>
                </c:pt>
                <c:pt idx="6">
                  <c:v>1.506507</c:v>
                </c:pt>
                <c:pt idx="7">
                  <c:v>1.9901789999999999</c:v>
                </c:pt>
                <c:pt idx="8">
                  <c:v>2.1246119999999999</c:v>
                </c:pt>
                <c:pt idx="9">
                  <c:v>1.597729</c:v>
                </c:pt>
                <c:pt idx="10">
                  <c:v>1.6664730000000001</c:v>
                </c:pt>
                <c:pt idx="11">
                  <c:v>1.527185</c:v>
                </c:pt>
                <c:pt idx="12">
                  <c:v>3.4379409999999999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A-4C98-A95D-562DE6445691}"/>
            </c:ext>
          </c:extLst>
        </c:ser>
        <c:ser>
          <c:idx val="3"/>
          <c:order val="3"/>
          <c:tx>
            <c:strRef>
              <c:f>Sheet1!$I$242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Sheet1!$E$243:$E$255</c:f>
              <c:numCache>
                <c:formatCode>General</c:formatCode>
                <c:ptCount val="13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</c:numCache>
            </c:numRef>
          </c:cat>
          <c:val>
            <c:numRef>
              <c:f>Sheet1!$I$243:$I$255</c:f>
              <c:numCache>
                <c:formatCode>General</c:formatCode>
                <c:ptCount val="13"/>
                <c:pt idx="0">
                  <c:v>5.2144830000000004</c:v>
                </c:pt>
                <c:pt idx="1">
                  <c:v>6.1656829999999996</c:v>
                </c:pt>
                <c:pt idx="2">
                  <c:v>2.3331119999999999</c:v>
                </c:pt>
                <c:pt idx="3">
                  <c:v>2.012232</c:v>
                </c:pt>
                <c:pt idx="4">
                  <c:v>1.724132</c:v>
                </c:pt>
                <c:pt idx="5">
                  <c:v>1.558883</c:v>
                </c:pt>
                <c:pt idx="6">
                  <c:v>1.752713</c:v>
                </c:pt>
                <c:pt idx="7">
                  <c:v>1.6041350000000001</c:v>
                </c:pt>
                <c:pt idx="8">
                  <c:v>1.7042349999999999</c:v>
                </c:pt>
                <c:pt idx="9">
                  <c:v>1.5571390000000001</c:v>
                </c:pt>
                <c:pt idx="10">
                  <c:v>2.2268309999999998</c:v>
                </c:pt>
                <c:pt idx="11">
                  <c:v>2.400029</c:v>
                </c:pt>
                <c:pt idx="12">
                  <c:v>1.6503909999999999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A-4C98-A95D-562DE6445691}"/>
            </c:ext>
          </c:extLst>
        </c:ser>
        <c:ser>
          <c:idx val="4"/>
          <c:order val="4"/>
          <c:tx>
            <c:strRef>
              <c:f>Sheet1!$J$242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Sheet1!$E$243:$E$255</c:f>
              <c:numCache>
                <c:formatCode>General</c:formatCode>
                <c:ptCount val="13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</c:numCache>
            </c:numRef>
          </c:cat>
          <c:val>
            <c:numRef>
              <c:f>Sheet1!$J$243:$J$255</c:f>
              <c:numCache>
                <c:formatCode>General</c:formatCode>
                <c:ptCount val="13"/>
                <c:pt idx="0">
                  <c:v>1.724132</c:v>
                </c:pt>
                <c:pt idx="1">
                  <c:v>1.752713</c:v>
                </c:pt>
                <c:pt idx="2">
                  <c:v>1.7042349999999999</c:v>
                </c:pt>
                <c:pt idx="3">
                  <c:v>2.2268309999999998</c:v>
                </c:pt>
                <c:pt idx="4">
                  <c:v>1.6503909999999999</c:v>
                </c:pt>
                <c:pt idx="5">
                  <c:v>1.641308</c:v>
                </c:pt>
                <c:pt idx="6">
                  <c:v>2.2941180000000001</c:v>
                </c:pt>
                <c:pt idx="7">
                  <c:v>1.8835200000000001</c:v>
                </c:pt>
                <c:pt idx="8">
                  <c:v>2.215932</c:v>
                </c:pt>
                <c:pt idx="9">
                  <c:v>3.259147</c:v>
                </c:pt>
                <c:pt idx="10">
                  <c:v>2.2528570000000001</c:v>
                </c:pt>
                <c:pt idx="11">
                  <c:v>2.320541</c:v>
                </c:pt>
                <c:pt idx="12">
                  <c:v>2.3309700000000002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A-4C98-A95D-562DE6445691}"/>
            </c:ext>
          </c:extLst>
        </c:ser>
        <c:bandFmts>
          <c:bandFmt>
            <c:idx val="0"/>
            <c:spPr>
              <a:solidFill>
                <a:schemeClr val="bg2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lumMod val="7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72757912"/>
        <c:axId val="872759880"/>
        <c:axId val="757669168"/>
      </c:surface3DChart>
      <c:catAx>
        <c:axId val="87275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Fault detection threshold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90223097112867"/>
              <c:y val="0.909525332854419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2759880"/>
        <c:crosses val="autoZero"/>
        <c:auto val="1"/>
        <c:lblAlgn val="ctr"/>
        <c:lblOffset val="100"/>
        <c:noMultiLvlLbl val="0"/>
      </c:catAx>
      <c:valAx>
        <c:axId val="872759880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Positioning</a:t>
                </a:r>
                <a:r>
                  <a:rPr lang="en-US" altLang="zh-CN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mean (m)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622265966754156E-2"/>
              <c:y val="0.337439644705851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2757912"/>
        <c:crosses val="autoZero"/>
        <c:crossBetween val="midCat"/>
        <c:majorUnit val="1"/>
      </c:valAx>
      <c:serAx>
        <c:axId val="757669168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Lower bound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99278215223092"/>
              <c:y val="0.49102017985456736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7598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912073490813645E-2"/>
          <c:y val="3.9115110611173565E-2"/>
          <c:w val="0.43523140857392828"/>
          <c:h val="7.6531147892227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Sheet1!$P$287:$P$301</c:f>
              <c:numCache>
                <c:formatCode>General</c:formatCode>
                <c:ptCount val="15"/>
                <c:pt idx="0">
                  <c:v>6.5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</c:numCache>
            </c:numRef>
          </c:cat>
          <c:val>
            <c:numRef>
              <c:f>Sheet1!$Q$287:$Q$301</c:f>
              <c:numCache>
                <c:formatCode>General</c:formatCode>
                <c:ptCount val="15"/>
                <c:pt idx="0">
                  <c:v>11.873215</c:v>
                </c:pt>
                <c:pt idx="1">
                  <c:v>11.848057000000001</c:v>
                </c:pt>
                <c:pt idx="2">
                  <c:v>11.826446000000001</c:v>
                </c:pt>
                <c:pt idx="3">
                  <c:v>11.785458</c:v>
                </c:pt>
                <c:pt idx="4">
                  <c:v>9.2807469999999999</c:v>
                </c:pt>
                <c:pt idx="5">
                  <c:v>9.2095289999999999</c:v>
                </c:pt>
                <c:pt idx="6">
                  <c:v>7.3525970000000003</c:v>
                </c:pt>
                <c:pt idx="7">
                  <c:v>5.4846899999999996</c:v>
                </c:pt>
                <c:pt idx="8">
                  <c:v>5.4596970000000002</c:v>
                </c:pt>
                <c:pt idx="9">
                  <c:v>5.4656159999999998</c:v>
                </c:pt>
                <c:pt idx="10">
                  <c:v>9.9817389999999993</c:v>
                </c:pt>
                <c:pt idx="11">
                  <c:v>5.8071460000000004</c:v>
                </c:pt>
                <c:pt idx="12">
                  <c:v>5.800567</c:v>
                </c:pt>
                <c:pt idx="13">
                  <c:v>5.7818569999999996</c:v>
                </c:pt>
                <c:pt idx="14">
                  <c:v>5.7605599999999999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F-4596-B952-8BAA0B49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144416"/>
        <c:axId val="800147368"/>
      </c:barChart>
      <c:catAx>
        <c:axId val="8001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147368"/>
        <c:crosses val="autoZero"/>
        <c:auto val="1"/>
        <c:lblAlgn val="ctr"/>
        <c:lblOffset val="100"/>
        <c:noMultiLvlLbl val="0"/>
      </c:catAx>
      <c:valAx>
        <c:axId val="8001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1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83792650918636"/>
          <c:y val="4.9616599007668023E-2"/>
          <c:w val="0.85257874015748036"/>
          <c:h val="0.86594710167318401"/>
        </c:manualLayout>
      </c:layout>
      <c:surface3DChart>
        <c:wireframe val="0"/>
        <c:ser>
          <c:idx val="0"/>
          <c:order val="0"/>
          <c:tx>
            <c:strRef>
              <c:f>Sheet1!$F$189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Sheet1!$E$190:$E$205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Sheet1!$F$190:$F$205</c:f>
              <c:numCache>
                <c:formatCode>General</c:formatCode>
                <c:ptCount val="16"/>
                <c:pt idx="0">
                  <c:v>4.548756</c:v>
                </c:pt>
                <c:pt idx="1">
                  <c:v>4.3846699999999998</c:v>
                </c:pt>
                <c:pt idx="2">
                  <c:v>4.3892759999999997</c:v>
                </c:pt>
                <c:pt idx="3">
                  <c:v>4.3715190000000002</c:v>
                </c:pt>
                <c:pt idx="4">
                  <c:v>4.2906719999999998</c:v>
                </c:pt>
                <c:pt idx="5">
                  <c:v>5.7048139999999998</c:v>
                </c:pt>
                <c:pt idx="6">
                  <c:v>5.7267619999999999</c:v>
                </c:pt>
                <c:pt idx="7">
                  <c:v>4.3539469999999998</c:v>
                </c:pt>
                <c:pt idx="8">
                  <c:v>4.3514619999999997</c:v>
                </c:pt>
                <c:pt idx="9">
                  <c:v>4.3273529999999996</c:v>
                </c:pt>
                <c:pt idx="10">
                  <c:v>4.3220770000000002</c:v>
                </c:pt>
                <c:pt idx="11">
                  <c:v>6.2168229999999998</c:v>
                </c:pt>
                <c:pt idx="12">
                  <c:v>4.3130300000000004</c:v>
                </c:pt>
                <c:pt idx="13">
                  <c:v>4.3105039999999999</c:v>
                </c:pt>
                <c:pt idx="14">
                  <c:v>6.2631969999999999</c:v>
                </c:pt>
                <c:pt idx="15">
                  <c:v>4.318486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B-45F3-A74E-4A4072CE97F7}"/>
            </c:ext>
          </c:extLst>
        </c:ser>
        <c:ser>
          <c:idx val="1"/>
          <c:order val="1"/>
          <c:tx>
            <c:strRef>
              <c:f>Sheet1!$G$189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Sheet1!$E$190:$E$205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Sheet1!$G$190:$G$205</c:f>
              <c:numCache>
                <c:formatCode>General</c:formatCode>
                <c:ptCount val="16"/>
                <c:pt idx="0">
                  <c:v>4.5477470000000002</c:v>
                </c:pt>
                <c:pt idx="1">
                  <c:v>4.3911369999999996</c:v>
                </c:pt>
                <c:pt idx="2">
                  <c:v>4.3706500000000004</c:v>
                </c:pt>
                <c:pt idx="3">
                  <c:v>4.2906719999999998</c:v>
                </c:pt>
                <c:pt idx="4">
                  <c:v>5.7049300000000001</c:v>
                </c:pt>
                <c:pt idx="5">
                  <c:v>4.3621309999999998</c:v>
                </c:pt>
                <c:pt idx="6">
                  <c:v>4.3527269999999998</c:v>
                </c:pt>
                <c:pt idx="7">
                  <c:v>4.3273529999999996</c:v>
                </c:pt>
                <c:pt idx="8">
                  <c:v>4.3216320000000001</c:v>
                </c:pt>
                <c:pt idx="9">
                  <c:v>4.3129850000000003</c:v>
                </c:pt>
                <c:pt idx="10">
                  <c:v>6.2367949999999999</c:v>
                </c:pt>
                <c:pt idx="11">
                  <c:v>6.2631969999999999</c:v>
                </c:pt>
                <c:pt idx="12">
                  <c:v>4.8239239999999999</c:v>
                </c:pt>
                <c:pt idx="13">
                  <c:v>4.867178</c:v>
                </c:pt>
                <c:pt idx="14">
                  <c:v>6.1053059999999997</c:v>
                </c:pt>
                <c:pt idx="15">
                  <c:v>4.3915360000000003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B-45F3-A74E-4A4072CE97F7}"/>
            </c:ext>
          </c:extLst>
        </c:ser>
        <c:ser>
          <c:idx val="2"/>
          <c:order val="2"/>
          <c:tx>
            <c:strRef>
              <c:f>Sheet1!$H$189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Sheet1!$E$190:$E$205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Sheet1!$H$190:$H$205</c:f>
              <c:numCache>
                <c:formatCode>General</c:formatCode>
                <c:ptCount val="16"/>
                <c:pt idx="0">
                  <c:v>4.5457559999999999</c:v>
                </c:pt>
                <c:pt idx="1">
                  <c:v>4.3859159999999999</c:v>
                </c:pt>
                <c:pt idx="2">
                  <c:v>4.2906719999999998</c:v>
                </c:pt>
                <c:pt idx="3">
                  <c:v>5.7267109999999999</c:v>
                </c:pt>
                <c:pt idx="4">
                  <c:v>4.3561579999999998</c:v>
                </c:pt>
                <c:pt idx="5">
                  <c:v>4.3273529999999996</c:v>
                </c:pt>
                <c:pt idx="6">
                  <c:v>4.3198030000000003</c:v>
                </c:pt>
                <c:pt idx="7">
                  <c:v>4.3124479999999998</c:v>
                </c:pt>
                <c:pt idx="8">
                  <c:v>6.2631969999999999</c:v>
                </c:pt>
                <c:pt idx="9">
                  <c:v>4.8269729999999997</c:v>
                </c:pt>
                <c:pt idx="10">
                  <c:v>4.7745569999999997</c:v>
                </c:pt>
                <c:pt idx="11">
                  <c:v>4.3915360000000003</c:v>
                </c:pt>
                <c:pt idx="12">
                  <c:v>6.0932620000000002</c:v>
                </c:pt>
                <c:pt idx="13">
                  <c:v>6.0737550000000002</c:v>
                </c:pt>
                <c:pt idx="14">
                  <c:v>6.1114220000000001</c:v>
                </c:pt>
                <c:pt idx="15">
                  <c:v>6.4771729999999996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B-45F3-A74E-4A4072CE97F7}"/>
            </c:ext>
          </c:extLst>
        </c:ser>
        <c:ser>
          <c:idx val="3"/>
          <c:order val="3"/>
          <c:tx>
            <c:strRef>
              <c:f>Sheet1!$I$189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Sheet1!$E$190:$E$205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Sheet1!$I$190:$I$205</c:f>
              <c:numCache>
                <c:formatCode>General</c:formatCode>
                <c:ptCount val="16"/>
                <c:pt idx="0">
                  <c:v>4.3911369999999996</c:v>
                </c:pt>
                <c:pt idx="1">
                  <c:v>4.2906719999999998</c:v>
                </c:pt>
                <c:pt idx="2">
                  <c:v>4.3621309999999998</c:v>
                </c:pt>
                <c:pt idx="3">
                  <c:v>4.3273529999999996</c:v>
                </c:pt>
                <c:pt idx="4">
                  <c:v>4.3129850000000003</c:v>
                </c:pt>
                <c:pt idx="5">
                  <c:v>6.2631969999999999</c:v>
                </c:pt>
                <c:pt idx="6">
                  <c:v>4.867178</c:v>
                </c:pt>
                <c:pt idx="7">
                  <c:v>4.3915360000000003</c:v>
                </c:pt>
                <c:pt idx="8">
                  <c:v>6.0922390000000002</c:v>
                </c:pt>
                <c:pt idx="9">
                  <c:v>6.1114220000000001</c:v>
                </c:pt>
                <c:pt idx="10">
                  <c:v>5.0689640000000002</c:v>
                </c:pt>
                <c:pt idx="11">
                  <c:v>4.3329979999999999</c:v>
                </c:pt>
                <c:pt idx="12">
                  <c:v>6.035215</c:v>
                </c:pt>
                <c:pt idx="13">
                  <c:v>5.0501459999999998</c:v>
                </c:pt>
                <c:pt idx="14">
                  <c:v>5.0112629999999996</c:v>
                </c:pt>
                <c:pt idx="15">
                  <c:v>4.9944839999999999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B-45F3-A74E-4A4072CE97F7}"/>
            </c:ext>
          </c:extLst>
        </c:ser>
        <c:ser>
          <c:idx val="4"/>
          <c:order val="4"/>
          <c:tx>
            <c:strRef>
              <c:f>Sheet1!$J$189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Sheet1!$E$190:$E$205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Sheet1!$J$190:$J$205</c:f>
              <c:numCache>
                <c:formatCode>General</c:formatCode>
                <c:ptCount val="16"/>
                <c:pt idx="0">
                  <c:v>4.2906719999999998</c:v>
                </c:pt>
                <c:pt idx="1">
                  <c:v>4.3273529999999996</c:v>
                </c:pt>
                <c:pt idx="2">
                  <c:v>6.2631969999999999</c:v>
                </c:pt>
                <c:pt idx="3">
                  <c:v>4.3915360000000003</c:v>
                </c:pt>
                <c:pt idx="4">
                  <c:v>6.1114220000000001</c:v>
                </c:pt>
                <c:pt idx="5">
                  <c:v>4.3329979999999999</c:v>
                </c:pt>
                <c:pt idx="6">
                  <c:v>5.0501459999999998</c:v>
                </c:pt>
                <c:pt idx="7">
                  <c:v>4.9944839999999999</c:v>
                </c:pt>
                <c:pt idx="8">
                  <c:v>4.9302130000000002</c:v>
                </c:pt>
                <c:pt idx="9">
                  <c:v>5.023066</c:v>
                </c:pt>
                <c:pt idx="10">
                  <c:v>4.3115699999999997</c:v>
                </c:pt>
                <c:pt idx="11">
                  <c:v>4.9128639999999999</c:v>
                </c:pt>
                <c:pt idx="12">
                  <c:v>4.8623289999999999</c:v>
                </c:pt>
                <c:pt idx="13">
                  <c:v>4.8541489999999996</c:v>
                </c:pt>
                <c:pt idx="14">
                  <c:v>4.1941470000000001</c:v>
                </c:pt>
                <c:pt idx="15">
                  <c:v>6.3992800000000001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B-45F3-A74E-4A4072CE97F7}"/>
            </c:ext>
          </c:extLst>
        </c:ser>
        <c:bandFmts>
          <c:bandFmt>
            <c:idx val="0"/>
            <c:spPr>
              <a:solidFill>
                <a:schemeClr val="bg2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lumMod val="75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45821560"/>
        <c:axId val="745822872"/>
        <c:axId val="668400168"/>
      </c:surface3DChart>
      <c:catAx>
        <c:axId val="74582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zh-CN" altLang="en-US" sz="800" b="0"/>
                  <a:t>状态卡方检测阈值</a:t>
                </a:r>
              </a:p>
            </c:rich>
          </c:tx>
          <c:layout>
            <c:manualLayout>
              <c:xMode val="edge"/>
              <c:yMode val="edge"/>
              <c:x val="0.417238845144357"/>
              <c:y val="0.905874349318375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5822872"/>
        <c:crosses val="autoZero"/>
        <c:auto val="1"/>
        <c:lblAlgn val="ctr"/>
        <c:lblOffset val="100"/>
        <c:noMultiLvlLbl val="0"/>
      </c:catAx>
      <c:valAx>
        <c:axId val="745822872"/>
        <c:scaling>
          <c:orientation val="minMax"/>
          <c:max val="6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zh-CN" altLang="en-US" sz="800" b="0"/>
                  <a:t>导航误差均值 </a:t>
                </a:r>
                <a:r>
                  <a:rPr lang="en-US" altLang="zh-CN" sz="800" b="0"/>
                  <a:t>(m)</a:t>
                </a:r>
                <a:endParaRPr lang="zh-CN" altLang="en-US" sz="800" b="0"/>
              </a:p>
            </c:rich>
          </c:tx>
          <c:layout>
            <c:manualLayout>
              <c:xMode val="edge"/>
              <c:yMode val="edge"/>
              <c:x val="1.2487157899421782E-2"/>
              <c:y val="0.463745778706408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5821560"/>
        <c:crosses val="autoZero"/>
        <c:crossBetween val="midCat"/>
        <c:majorUnit val="0.5"/>
      </c:valAx>
      <c:serAx>
        <c:axId val="668400168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zh-CN" altLang="en-US" sz="800" b="0"/>
                  <a:t>下界</a:t>
                </a:r>
              </a:p>
            </c:rich>
          </c:tx>
          <c:layout>
            <c:manualLayout>
              <c:xMode val="edge"/>
              <c:yMode val="edge"/>
              <c:x val="0.95401425081156122"/>
              <c:y val="0.58125892158217063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5822872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25196850393717E-2"/>
          <c:y val="4.4784574458639238E-2"/>
          <c:w val="0.4106496062992126"/>
          <c:h val="6.6627243313124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Sheet1!$D$329</c:f>
              <c:strCache>
                <c:ptCount val="1"/>
                <c:pt idx="0">
                  <c:v>最小值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Sheet1!$C$330:$C$335</c:f>
              <c:strCache>
                <c:ptCount val="6"/>
                <c:pt idx="0">
                  <c:v>NDM</c:v>
                </c:pt>
                <c:pt idx="1">
                  <c:v>RCST</c:v>
                </c:pt>
                <c:pt idx="2">
                  <c:v>SCST</c:v>
                </c:pt>
                <c:pt idx="3">
                  <c:v>IO-RAR</c:v>
                </c:pt>
                <c:pt idx="4">
                  <c:v>VF-DIS</c:v>
                </c:pt>
                <c:pt idx="5">
                  <c:v>NR-FTM</c:v>
                </c:pt>
              </c:strCache>
            </c:strRef>
          </c:cat>
          <c:val>
            <c:numRef>
              <c:f>Sheet1!$D$330:$D$335</c:f>
              <c:numCache>
                <c:formatCode>General</c:formatCode>
                <c:ptCount val="6"/>
                <c:pt idx="0">
                  <c:v>0.21412700000000001</c:v>
                </c:pt>
                <c:pt idx="1">
                  <c:v>0.235094</c:v>
                </c:pt>
                <c:pt idx="2">
                  <c:v>0.23772799999999999</c:v>
                </c:pt>
                <c:pt idx="3">
                  <c:v>0.24094399999999999</c:v>
                </c:pt>
                <c:pt idx="4">
                  <c:v>0.31313200000000002</c:v>
                </c:pt>
                <c:pt idx="5">
                  <c:v>0.10553899999999999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5-4696-9AC9-62B1562F2AD2}"/>
            </c:ext>
          </c:extLst>
        </c:ser>
        <c:ser>
          <c:idx val="1"/>
          <c:order val="1"/>
          <c:tx>
            <c:strRef>
              <c:f>Sheet1!$E$329</c:f>
              <c:strCache>
                <c:ptCount val="1"/>
                <c:pt idx="0">
                  <c:v>最大值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Sheet1!$C$330:$C$335</c:f>
              <c:strCache>
                <c:ptCount val="6"/>
                <c:pt idx="0">
                  <c:v>NDM</c:v>
                </c:pt>
                <c:pt idx="1">
                  <c:v>RCST</c:v>
                </c:pt>
                <c:pt idx="2">
                  <c:v>SCST</c:v>
                </c:pt>
                <c:pt idx="3">
                  <c:v>IO-RAR</c:v>
                </c:pt>
                <c:pt idx="4">
                  <c:v>VF-DIS</c:v>
                </c:pt>
                <c:pt idx="5">
                  <c:v>NR-FTM</c:v>
                </c:pt>
              </c:strCache>
            </c:strRef>
          </c:cat>
          <c:val>
            <c:numRef>
              <c:f>Sheet1!$E$330:$E$335</c:f>
              <c:numCache>
                <c:formatCode>General</c:formatCode>
                <c:ptCount val="6"/>
                <c:pt idx="0">
                  <c:v>17.945789000000001</c:v>
                </c:pt>
                <c:pt idx="1">
                  <c:v>14.944278000000001</c:v>
                </c:pt>
                <c:pt idx="2">
                  <c:v>13.142837999999999</c:v>
                </c:pt>
                <c:pt idx="3">
                  <c:v>17.188796</c:v>
                </c:pt>
                <c:pt idx="4">
                  <c:v>19.785905</c:v>
                </c:pt>
                <c:pt idx="5">
                  <c:v>13.499359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5-4696-9AC9-62B1562F2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14544"/>
        <c:axId val="676414872"/>
      </c:radarChart>
      <c:catAx>
        <c:axId val="6764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6414872"/>
        <c:crosses val="autoZero"/>
        <c:auto val="1"/>
        <c:lblAlgn val="ctr"/>
        <c:lblOffset val="100"/>
        <c:noMultiLvlLbl val="0"/>
      </c:catAx>
      <c:valAx>
        <c:axId val="6764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64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79287122676343E-2"/>
          <c:y val="2.78357642338029E-2"/>
          <c:w val="0.54039735099337749"/>
          <c:h val="8.152230971128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566414957624"/>
          <c:y val="9.9930169279298806E-2"/>
          <c:w val="0.8417330745049274"/>
          <c:h val="0.75173892033549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Sheet1!$D$319</c:f>
              <c:strCache>
                <c:ptCount val="1"/>
                <c:pt idx="0">
                  <c:v>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Sheet1!$C$320:$C$325</c:f>
              <c:strCache>
                <c:ptCount val="6"/>
                <c:pt idx="0">
                  <c:v>NDM</c:v>
                </c:pt>
                <c:pt idx="1">
                  <c:v>RCST</c:v>
                </c:pt>
                <c:pt idx="2">
                  <c:v>SCST</c:v>
                </c:pt>
                <c:pt idx="3">
                  <c:v>IO-RAR</c:v>
                </c:pt>
                <c:pt idx="4">
                  <c:v>VF-DIS</c:v>
                </c:pt>
                <c:pt idx="5">
                  <c:v>NR-FTM</c:v>
                </c:pt>
              </c:strCache>
            </c:strRef>
          </c:cat>
          <c:val>
            <c:numRef>
              <c:f>Sheet1!$D$320:$D$325</c:f>
              <c:numCache>
                <c:formatCode>General</c:formatCode>
                <c:ptCount val="6"/>
                <c:pt idx="0">
                  <c:v>6.4235980000000001</c:v>
                </c:pt>
                <c:pt idx="1">
                  <c:v>4.4263729999999999</c:v>
                </c:pt>
                <c:pt idx="2">
                  <c:v>3.7157589999999998</c:v>
                </c:pt>
                <c:pt idx="3">
                  <c:v>5.4596970000000002</c:v>
                </c:pt>
                <c:pt idx="4">
                  <c:v>4.4463809999999997</c:v>
                </c:pt>
                <c:pt idx="5">
                  <c:v>3.0959089999999998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C-4D4D-81FD-FBC8414C2604}"/>
            </c:ext>
          </c:extLst>
        </c:ser>
        <c:ser>
          <c:idx val="1"/>
          <c:order val="1"/>
          <c:tx>
            <c:strRef>
              <c:f>Sheet1!$E$319</c:f>
              <c:strCache>
                <c:ptCount val="1"/>
                <c:pt idx="0">
                  <c:v>标准差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Sheet1!$C$320:$C$325</c:f>
              <c:strCache>
                <c:ptCount val="6"/>
                <c:pt idx="0">
                  <c:v>NDM</c:v>
                </c:pt>
                <c:pt idx="1">
                  <c:v>RCST</c:v>
                </c:pt>
                <c:pt idx="2">
                  <c:v>SCST</c:v>
                </c:pt>
                <c:pt idx="3">
                  <c:v>IO-RAR</c:v>
                </c:pt>
                <c:pt idx="4">
                  <c:v>VF-DIS</c:v>
                </c:pt>
                <c:pt idx="5">
                  <c:v>NR-FTM</c:v>
                </c:pt>
              </c:strCache>
            </c:strRef>
          </c:cat>
          <c:val>
            <c:numRef>
              <c:f>Sheet1!$E$320:$E$325</c:f>
              <c:numCache>
                <c:formatCode>General</c:formatCode>
                <c:ptCount val="6"/>
                <c:pt idx="0">
                  <c:v>3.4993509999999999</c:v>
                </c:pt>
                <c:pt idx="1">
                  <c:v>3.318127</c:v>
                </c:pt>
                <c:pt idx="2">
                  <c:v>2.4481139999999999</c:v>
                </c:pt>
                <c:pt idx="3">
                  <c:v>4.2861510000000003</c:v>
                </c:pt>
                <c:pt idx="4">
                  <c:v>3.3091680000000001</c:v>
                </c:pt>
                <c:pt idx="5">
                  <c:v>2.3548100000000001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C-4D4D-81FD-FBC8414C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606888"/>
        <c:axId val="805607544"/>
      </c:barChart>
      <c:catAx>
        <c:axId val="80560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800">
                    <a:solidFill>
                      <a:sysClr val="windowText" lastClr="000000"/>
                    </a:solidFill>
                  </a:rPr>
                  <a:t>故障诊断与容错算法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05607544"/>
        <c:crosses val="autoZero"/>
        <c:auto val="1"/>
        <c:lblAlgn val="ctr"/>
        <c:lblOffset val="100"/>
        <c:noMultiLvlLbl val="0"/>
      </c:catAx>
      <c:valAx>
        <c:axId val="805607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800">
                    <a:solidFill>
                      <a:sysClr val="windowText" lastClr="000000"/>
                    </a:solidFill>
                  </a:rPr>
                  <a:t>导航误差 </a:t>
                </a:r>
                <a:r>
                  <a:rPr lang="en-US" altLang="zh-CN" sz="800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 sz="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05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913246603668207"/>
          <c:y val="1.62934335042982E-2"/>
          <c:w val="0.31234734898644001"/>
          <c:h val="8.594406982549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7801417356768"/>
          <c:y val="6.4590542099192613E-2"/>
          <c:w val="0.85280968838171234"/>
          <c:h val="0.77782379278714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定位误差均值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Sheet1!$K$11:$K$23</c:f>
              <c:numCache>
                <c:formatCode>General</c:formatCode>
                <c:ptCount val="13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</c:numCache>
            </c:numRef>
          </c:cat>
          <c:val>
            <c:numRef>
              <c:f>Sheet1!$L$11:$L$23</c:f>
              <c:numCache>
                <c:formatCode>General</c:formatCode>
                <c:ptCount val="13"/>
                <c:pt idx="0">
                  <c:v>5.6175550000000003</c:v>
                </c:pt>
                <c:pt idx="1">
                  <c:v>5.406879</c:v>
                </c:pt>
                <c:pt idx="2">
                  <c:v>5.5040290000000001</c:v>
                </c:pt>
                <c:pt idx="3">
                  <c:v>5.7290039999999998</c:v>
                </c:pt>
                <c:pt idx="4">
                  <c:v>5.7330969999999999</c:v>
                </c:pt>
                <c:pt idx="5">
                  <c:v>7.3224460000000002</c:v>
                </c:pt>
                <c:pt idx="6">
                  <c:v>5.6998049999999996</c:v>
                </c:pt>
                <c:pt idx="7">
                  <c:v>4.7059100000000003</c:v>
                </c:pt>
                <c:pt idx="8">
                  <c:v>4.4263729999999999</c:v>
                </c:pt>
                <c:pt idx="9">
                  <c:v>9.2147260000000006</c:v>
                </c:pt>
                <c:pt idx="10">
                  <c:v>6.3167160000000004</c:v>
                </c:pt>
                <c:pt idx="11">
                  <c:v>5.7336150000000004</c:v>
                </c:pt>
                <c:pt idx="12">
                  <c:v>6.9529620000000003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A-4CB3-A0AE-E97353A9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331216"/>
        <c:axId val="731328920"/>
      </c:barChart>
      <c:catAx>
        <c:axId val="73133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Fault detection threshold</a:t>
                </a:r>
                <a:endParaRPr lang="zh-CN" altLang="en-US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1328920"/>
        <c:crosses val="autoZero"/>
        <c:auto val="1"/>
        <c:lblAlgn val="ctr"/>
        <c:lblOffset val="100"/>
        <c:noMultiLvlLbl val="0"/>
      </c:catAx>
      <c:valAx>
        <c:axId val="73132892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Positioning error mean</a:t>
                </a:r>
                <a:r>
                  <a:rPr lang="zh-CN" altLang="en-US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(m)</a:t>
                </a:r>
                <a:endParaRPr lang="zh-CN" altLang="en-US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13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Sheet1!$D$49:$D$59</c:f>
              <c:numCache>
                <c:formatCode>General</c:formatCode>
                <c:ptCount val="11"/>
                <c:pt idx="0">
                  <c:v>3.75</c:v>
                </c:pt>
                <c:pt idx="1">
                  <c:v>4</c:v>
                </c:pt>
                <c:pt idx="2">
                  <c:v>4.25</c:v>
                </c:pt>
                <c:pt idx="3">
                  <c:v>4.5</c:v>
                </c:pt>
                <c:pt idx="4">
                  <c:v>4.75</c:v>
                </c:pt>
                <c:pt idx="5">
                  <c:v>5</c:v>
                </c:pt>
                <c:pt idx="6">
                  <c:v>5.25</c:v>
                </c:pt>
                <c:pt idx="7">
                  <c:v>5.5</c:v>
                </c:pt>
                <c:pt idx="8">
                  <c:v>5.75</c:v>
                </c:pt>
                <c:pt idx="9">
                  <c:v>6</c:v>
                </c:pt>
                <c:pt idx="10">
                  <c:v>6.25</c:v>
                </c:pt>
              </c:numCache>
            </c:numRef>
          </c:cat>
          <c:val>
            <c:numRef>
              <c:f>Sheet1!$E$49:$E$59</c:f>
              <c:numCache>
                <c:formatCode>General</c:formatCode>
                <c:ptCount val="11"/>
                <c:pt idx="0">
                  <c:v>4.0488609999999996</c:v>
                </c:pt>
                <c:pt idx="1">
                  <c:v>4.0037700000000003</c:v>
                </c:pt>
                <c:pt idx="2">
                  <c:v>3.7408450000000002</c:v>
                </c:pt>
                <c:pt idx="3">
                  <c:v>3.7416559999999999</c:v>
                </c:pt>
                <c:pt idx="4">
                  <c:v>3.7384780000000002</c:v>
                </c:pt>
                <c:pt idx="5">
                  <c:v>3.7333340000000002</c:v>
                </c:pt>
                <c:pt idx="6">
                  <c:v>3.7157589999999998</c:v>
                </c:pt>
                <c:pt idx="7">
                  <c:v>4.0463800000000001</c:v>
                </c:pt>
                <c:pt idx="8">
                  <c:v>3.9779100000000001</c:v>
                </c:pt>
                <c:pt idx="9">
                  <c:v>4.052524</c:v>
                </c:pt>
                <c:pt idx="10">
                  <c:v>4.1270280000000001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C-4B2C-A2D7-50856085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017424"/>
        <c:axId val="747024312"/>
      </c:barChart>
      <c:catAx>
        <c:axId val="747017424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7024312"/>
        <c:crosses val="autoZero"/>
        <c:auto val="1"/>
        <c:lblAlgn val="ctr"/>
        <c:lblOffset val="100"/>
        <c:noMultiLvlLbl val="0"/>
      </c:catAx>
      <c:valAx>
        <c:axId val="74702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Sheet1!$D$67:$D$77</c:f>
              <c:numCache>
                <c:formatCode>General</c:formatCode>
                <c:ptCount val="11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</c:numCache>
            </c:numRef>
          </c:cat>
          <c:val>
            <c:numRef>
              <c:f>Sheet1!$E$67:$E$77</c:f>
              <c:numCache>
                <c:formatCode>General</c:formatCode>
                <c:ptCount val="11"/>
                <c:pt idx="0">
                  <c:v>4.7084840000000003</c:v>
                </c:pt>
                <c:pt idx="1">
                  <c:v>4.6109109999999998</c:v>
                </c:pt>
                <c:pt idx="2">
                  <c:v>4.6469449999999997</c:v>
                </c:pt>
                <c:pt idx="3">
                  <c:v>4.4737910000000003</c:v>
                </c:pt>
                <c:pt idx="4">
                  <c:v>4.7355210000000003</c:v>
                </c:pt>
                <c:pt idx="5">
                  <c:v>4.6090540000000004</c:v>
                </c:pt>
                <c:pt idx="6">
                  <c:v>4.457935</c:v>
                </c:pt>
                <c:pt idx="7">
                  <c:v>4.601413</c:v>
                </c:pt>
                <c:pt idx="8">
                  <c:v>4.4463809999999997</c:v>
                </c:pt>
                <c:pt idx="9">
                  <c:v>4.5325559999999996</c:v>
                </c:pt>
                <c:pt idx="10">
                  <c:v>4.5594200000000003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3-4265-B353-E67BB337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755552"/>
        <c:axId val="723754568"/>
      </c:barChart>
      <c:catAx>
        <c:axId val="723755552"/>
        <c:scaling>
          <c:orientation val="minMax"/>
        </c:scaling>
        <c:delete val="0"/>
        <c:axPos val="b"/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754568"/>
        <c:crosses val="autoZero"/>
        <c:auto val="1"/>
        <c:lblAlgn val="ctr"/>
        <c:lblOffset val="100"/>
        <c:noMultiLvlLbl val="0"/>
      </c:catAx>
      <c:valAx>
        <c:axId val="723754568"/>
        <c:scaling>
          <c:orientation val="minMax"/>
          <c:min val="4.4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755552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60"/>
      <c:rotY val="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Sheet1!$Z$286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Sheet1!$AA$285:$AW$285</c:f>
              <c:numCache>
                <c:formatCode>General</c:formatCode>
                <c:ptCount val="2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</c:numCache>
            </c:numRef>
          </c:cat>
          <c:val>
            <c:numRef>
              <c:f>Sheet1!$AA$286:$AW$286</c:f>
              <c:numCache>
                <c:formatCode>General</c:formatCode>
                <c:ptCount val="23"/>
                <c:pt idx="0">
                  <c:v>14.952128</c:v>
                </c:pt>
                <c:pt idx="1">
                  <c:v>14.133834</c:v>
                </c:pt>
                <c:pt idx="2">
                  <c:v>14.163041</c:v>
                </c:pt>
                <c:pt idx="3">
                  <c:v>12.647617</c:v>
                </c:pt>
                <c:pt idx="4">
                  <c:v>12.335016</c:v>
                </c:pt>
                <c:pt idx="5">
                  <c:v>12.192216</c:v>
                </c:pt>
                <c:pt idx="6">
                  <c:v>12.085099</c:v>
                </c:pt>
                <c:pt idx="7">
                  <c:v>11.932482</c:v>
                </c:pt>
                <c:pt idx="8">
                  <c:v>11.833423</c:v>
                </c:pt>
                <c:pt idx="9">
                  <c:v>11.348129999999999</c:v>
                </c:pt>
                <c:pt idx="10">
                  <c:v>11.400973</c:v>
                </c:pt>
                <c:pt idx="11">
                  <c:v>11.397346000000001</c:v>
                </c:pt>
                <c:pt idx="12">
                  <c:v>11.350336</c:v>
                </c:pt>
                <c:pt idx="13">
                  <c:v>11.237755999999999</c:v>
                </c:pt>
                <c:pt idx="14">
                  <c:v>11.025900999999999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3-4BDA-AEDA-10D5C36EAEDE}"/>
            </c:ext>
          </c:extLst>
        </c:ser>
        <c:ser>
          <c:idx val="1"/>
          <c:order val="1"/>
          <c:tx>
            <c:strRef>
              <c:f>Sheet1!$Z$287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Sheet1!$AA$285:$AW$285</c:f>
              <c:numCache>
                <c:formatCode>General</c:formatCode>
                <c:ptCount val="2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</c:numCache>
            </c:numRef>
          </c:cat>
          <c:val>
            <c:numRef>
              <c:f>Sheet1!$AA$287:$AW$287</c:f>
              <c:numCache>
                <c:formatCode>General</c:formatCode>
                <c:ptCount val="23"/>
                <c:pt idx="1">
                  <c:v>11.78678</c:v>
                </c:pt>
                <c:pt idx="2">
                  <c:v>12.150778000000001</c:v>
                </c:pt>
                <c:pt idx="3">
                  <c:v>13.159048</c:v>
                </c:pt>
                <c:pt idx="4">
                  <c:v>13.039702999999999</c:v>
                </c:pt>
                <c:pt idx="5">
                  <c:v>11.664410999999999</c:v>
                </c:pt>
                <c:pt idx="6">
                  <c:v>11.446711000000001</c:v>
                </c:pt>
                <c:pt idx="7">
                  <c:v>11.319661999999999</c:v>
                </c:pt>
                <c:pt idx="8">
                  <c:v>11.173095999999999</c:v>
                </c:pt>
                <c:pt idx="9">
                  <c:v>8.1314759999999993</c:v>
                </c:pt>
                <c:pt idx="10">
                  <c:v>8.1134799999999991</c:v>
                </c:pt>
                <c:pt idx="11">
                  <c:v>8.1389289999999992</c:v>
                </c:pt>
                <c:pt idx="12">
                  <c:v>8.1307130000000001</c:v>
                </c:pt>
                <c:pt idx="13">
                  <c:v>8.1086760000000009</c:v>
                </c:pt>
                <c:pt idx="14">
                  <c:v>8.0868169999999999</c:v>
                </c:pt>
                <c:pt idx="15">
                  <c:v>8.046932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3-4BDA-AEDA-10D5C36EAEDE}"/>
            </c:ext>
          </c:extLst>
        </c:ser>
        <c:ser>
          <c:idx val="2"/>
          <c:order val="2"/>
          <c:tx>
            <c:strRef>
              <c:f>Sheet1!$Z$288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Sheet1!$AA$285:$AW$285</c:f>
              <c:numCache>
                <c:formatCode>General</c:formatCode>
                <c:ptCount val="2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</c:numCache>
            </c:numRef>
          </c:cat>
          <c:val>
            <c:numRef>
              <c:f>Sheet1!$AA$288:$AW$288</c:f>
              <c:numCache>
                <c:formatCode>General</c:formatCode>
                <c:ptCount val="23"/>
                <c:pt idx="2">
                  <c:v>12.610267</c:v>
                </c:pt>
                <c:pt idx="3">
                  <c:v>12.523308999999999</c:v>
                </c:pt>
                <c:pt idx="4">
                  <c:v>10.433994</c:v>
                </c:pt>
                <c:pt idx="5">
                  <c:v>10.241466000000001</c:v>
                </c:pt>
                <c:pt idx="6">
                  <c:v>10.215892999999999</c:v>
                </c:pt>
                <c:pt idx="7">
                  <c:v>7.5724039999999997</c:v>
                </c:pt>
                <c:pt idx="8">
                  <c:v>7.5470839999999999</c:v>
                </c:pt>
                <c:pt idx="9">
                  <c:v>7.5470839999999999</c:v>
                </c:pt>
                <c:pt idx="10">
                  <c:v>7.5222730000000002</c:v>
                </c:pt>
                <c:pt idx="11">
                  <c:v>7.502821</c:v>
                </c:pt>
                <c:pt idx="12">
                  <c:v>7.5162490000000002</c:v>
                </c:pt>
                <c:pt idx="13">
                  <c:v>7.8760890000000003</c:v>
                </c:pt>
                <c:pt idx="14">
                  <c:v>7.8009060000000003</c:v>
                </c:pt>
                <c:pt idx="15">
                  <c:v>5.9345679999999996</c:v>
                </c:pt>
                <c:pt idx="16">
                  <c:v>5.9120889999999999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3-4BDA-AEDA-10D5C36EAEDE}"/>
            </c:ext>
          </c:extLst>
        </c:ser>
        <c:ser>
          <c:idx val="3"/>
          <c:order val="3"/>
          <c:tx>
            <c:strRef>
              <c:f>Sheet1!$Z$289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Sheet1!$AA$285:$AW$285</c:f>
              <c:numCache>
                <c:formatCode>General</c:formatCode>
                <c:ptCount val="2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</c:numCache>
            </c:numRef>
          </c:cat>
          <c:val>
            <c:numRef>
              <c:f>Sheet1!$AA$289:$AW$289</c:f>
              <c:numCache>
                <c:formatCode>General</c:formatCode>
                <c:ptCount val="23"/>
                <c:pt idx="3">
                  <c:v>11.873215</c:v>
                </c:pt>
                <c:pt idx="4">
                  <c:v>11.848057000000001</c:v>
                </c:pt>
                <c:pt idx="5">
                  <c:v>11.826446000000001</c:v>
                </c:pt>
                <c:pt idx="6">
                  <c:v>11.785458</c:v>
                </c:pt>
                <c:pt idx="7">
                  <c:v>9.2807469999999999</c:v>
                </c:pt>
                <c:pt idx="8">
                  <c:v>9.2095289999999999</c:v>
                </c:pt>
                <c:pt idx="9">
                  <c:v>7.3525970000000003</c:v>
                </c:pt>
                <c:pt idx="10">
                  <c:v>5.4846899999999996</c:v>
                </c:pt>
                <c:pt idx="11">
                  <c:v>5.4596970000000002</c:v>
                </c:pt>
                <c:pt idx="12">
                  <c:v>5.4656159999999998</c:v>
                </c:pt>
                <c:pt idx="13">
                  <c:v>9.9817389999999993</c:v>
                </c:pt>
                <c:pt idx="14">
                  <c:v>5.8071460000000004</c:v>
                </c:pt>
                <c:pt idx="15">
                  <c:v>5.800567</c:v>
                </c:pt>
                <c:pt idx="16">
                  <c:v>5.7818569999999996</c:v>
                </c:pt>
                <c:pt idx="17">
                  <c:v>5.7605599999999999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3-4BDA-AEDA-10D5C36EAEDE}"/>
            </c:ext>
          </c:extLst>
        </c:ser>
        <c:ser>
          <c:idx val="4"/>
          <c:order val="4"/>
          <c:tx>
            <c:strRef>
              <c:f>Sheet1!$Z$290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Sheet1!$AA$285:$AW$285</c:f>
              <c:numCache>
                <c:formatCode>General</c:formatCode>
                <c:ptCount val="2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</c:numCache>
            </c:numRef>
          </c:cat>
          <c:val>
            <c:numRef>
              <c:f>Sheet1!$AA$290:$AW$290</c:f>
              <c:numCache>
                <c:formatCode>General</c:formatCode>
                <c:ptCount val="23"/>
                <c:pt idx="4">
                  <c:v>11.760756000000001</c:v>
                </c:pt>
                <c:pt idx="5">
                  <c:v>11.724681</c:v>
                </c:pt>
                <c:pt idx="6">
                  <c:v>11.705615</c:v>
                </c:pt>
                <c:pt idx="7">
                  <c:v>11.675589</c:v>
                </c:pt>
                <c:pt idx="8">
                  <c:v>7.222054</c:v>
                </c:pt>
                <c:pt idx="9">
                  <c:v>7.2008970000000003</c:v>
                </c:pt>
                <c:pt idx="10">
                  <c:v>9.8907430000000005</c:v>
                </c:pt>
                <c:pt idx="11">
                  <c:v>9.9813759999999991</c:v>
                </c:pt>
                <c:pt idx="12">
                  <c:v>9.9919080000000005</c:v>
                </c:pt>
                <c:pt idx="13">
                  <c:v>9.9621410000000008</c:v>
                </c:pt>
                <c:pt idx="14">
                  <c:v>10.072664</c:v>
                </c:pt>
                <c:pt idx="15">
                  <c:v>10.040328000000001</c:v>
                </c:pt>
                <c:pt idx="16">
                  <c:v>9.9673359999999995</c:v>
                </c:pt>
                <c:pt idx="17">
                  <c:v>9.9320730000000008</c:v>
                </c:pt>
                <c:pt idx="18">
                  <c:v>9.8952740000000006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3-4BDA-AEDA-10D5C36EAEDE}"/>
            </c:ext>
          </c:extLst>
        </c:ser>
        <c:ser>
          <c:idx val="5"/>
          <c:order val="5"/>
          <c:tx>
            <c:strRef>
              <c:f>Sheet1!$Z$291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Sheet1!$AA$285:$AW$285</c:f>
              <c:numCache>
                <c:formatCode>General</c:formatCode>
                <c:ptCount val="2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</c:numCache>
            </c:numRef>
          </c:cat>
          <c:val>
            <c:numRef>
              <c:f>Sheet1!$AA$291:$AW$291</c:f>
              <c:numCache>
                <c:formatCode>General</c:formatCode>
                <c:ptCount val="23"/>
                <c:pt idx="5">
                  <c:v>9.2152229999999999</c:v>
                </c:pt>
                <c:pt idx="6">
                  <c:v>9.0310670000000002</c:v>
                </c:pt>
                <c:pt idx="7">
                  <c:v>7.1898489999999997</c:v>
                </c:pt>
                <c:pt idx="8">
                  <c:v>11.623424</c:v>
                </c:pt>
                <c:pt idx="9">
                  <c:v>11.596437</c:v>
                </c:pt>
                <c:pt idx="10">
                  <c:v>9.9575829999999996</c:v>
                </c:pt>
                <c:pt idx="11">
                  <c:v>9.9360750000000007</c:v>
                </c:pt>
                <c:pt idx="12">
                  <c:v>9.9026499999999995</c:v>
                </c:pt>
                <c:pt idx="13">
                  <c:v>10.009346000000001</c:v>
                </c:pt>
                <c:pt idx="14">
                  <c:v>9.9968140000000005</c:v>
                </c:pt>
                <c:pt idx="15">
                  <c:v>9.9568250000000003</c:v>
                </c:pt>
                <c:pt idx="16">
                  <c:v>9.9067100000000003</c:v>
                </c:pt>
                <c:pt idx="17">
                  <c:v>9.8702159999999992</c:v>
                </c:pt>
                <c:pt idx="18">
                  <c:v>9.833793</c:v>
                </c:pt>
                <c:pt idx="19">
                  <c:v>10.139958999999999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33-4BDA-AEDA-10D5C36EAEDE}"/>
            </c:ext>
          </c:extLst>
        </c:ser>
        <c:ser>
          <c:idx val="6"/>
          <c:order val="6"/>
          <c:tx>
            <c:strRef>
              <c:f>Sheet1!$Z$292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Sheet1!$AA$285:$AW$285</c:f>
              <c:numCache>
                <c:formatCode>General</c:formatCode>
                <c:ptCount val="2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</c:numCache>
            </c:numRef>
          </c:cat>
          <c:val>
            <c:numRef>
              <c:f>Sheet1!$AA$292:$AW$292</c:f>
              <c:numCache>
                <c:formatCode>General</c:formatCode>
                <c:ptCount val="23"/>
                <c:pt idx="6">
                  <c:v>11.667130999999999</c:v>
                </c:pt>
                <c:pt idx="7">
                  <c:v>11.635424</c:v>
                </c:pt>
                <c:pt idx="8">
                  <c:v>11.605842000000001</c:v>
                </c:pt>
                <c:pt idx="9">
                  <c:v>11.562158</c:v>
                </c:pt>
                <c:pt idx="10">
                  <c:v>9.9187530000000006</c:v>
                </c:pt>
                <c:pt idx="11">
                  <c:v>9.8830200000000001</c:v>
                </c:pt>
                <c:pt idx="12">
                  <c:v>9.8491619999999998</c:v>
                </c:pt>
                <c:pt idx="13">
                  <c:v>9.955743</c:v>
                </c:pt>
                <c:pt idx="14">
                  <c:v>9.9099419999999991</c:v>
                </c:pt>
                <c:pt idx="15">
                  <c:v>9.8402449999999995</c:v>
                </c:pt>
                <c:pt idx="16">
                  <c:v>9.7842409999999997</c:v>
                </c:pt>
                <c:pt idx="17">
                  <c:v>9.7388539999999999</c:v>
                </c:pt>
                <c:pt idx="18">
                  <c:v>9.6932069999999992</c:v>
                </c:pt>
                <c:pt idx="19">
                  <c:v>9.8767160000000001</c:v>
                </c:pt>
                <c:pt idx="20">
                  <c:v>9.9007860000000001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33-4BDA-AEDA-10D5C36EAEDE}"/>
            </c:ext>
          </c:extLst>
        </c:ser>
        <c:ser>
          <c:idx val="7"/>
          <c:order val="7"/>
          <c:tx>
            <c:strRef>
              <c:f>Sheet1!$Z$293</c:f>
              <c:strCache>
                <c:ptCount val="1"/>
                <c:pt idx="0">
                  <c:v>5.5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Sheet1!$AA$285:$AW$285</c:f>
              <c:numCache>
                <c:formatCode>General</c:formatCode>
                <c:ptCount val="2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</c:numCache>
            </c:numRef>
          </c:cat>
          <c:val>
            <c:numRef>
              <c:f>Sheet1!$AA$293:$AW$293</c:f>
              <c:numCache>
                <c:formatCode>General</c:formatCode>
                <c:ptCount val="23"/>
                <c:pt idx="7">
                  <c:v>11.572556000000001</c:v>
                </c:pt>
                <c:pt idx="8">
                  <c:v>11.545423</c:v>
                </c:pt>
                <c:pt idx="9">
                  <c:v>11.527431999999999</c:v>
                </c:pt>
                <c:pt idx="10">
                  <c:v>11.499813</c:v>
                </c:pt>
                <c:pt idx="11">
                  <c:v>9.8683110000000003</c:v>
                </c:pt>
                <c:pt idx="12">
                  <c:v>9.9349410000000002</c:v>
                </c:pt>
                <c:pt idx="13">
                  <c:v>9.8538049999999995</c:v>
                </c:pt>
                <c:pt idx="14">
                  <c:v>9.785819</c:v>
                </c:pt>
                <c:pt idx="15">
                  <c:v>9.7259089999999997</c:v>
                </c:pt>
                <c:pt idx="16">
                  <c:v>9.6169469999999997</c:v>
                </c:pt>
                <c:pt idx="17">
                  <c:v>9.5205939999999991</c:v>
                </c:pt>
                <c:pt idx="18">
                  <c:v>9.4794990000000006</c:v>
                </c:pt>
                <c:pt idx="19">
                  <c:v>9.7746300000000002</c:v>
                </c:pt>
                <c:pt idx="20">
                  <c:v>9.7943149999999992</c:v>
                </c:pt>
                <c:pt idx="21">
                  <c:v>10.300788000000001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33-4BDA-AEDA-10D5C36EAEDE}"/>
            </c:ext>
          </c:extLst>
        </c:ser>
        <c:ser>
          <c:idx val="8"/>
          <c:order val="8"/>
          <c:tx>
            <c:strRef>
              <c:f>Sheet1!$Z$294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Sheet1!$AA$285:$AW$285</c:f>
              <c:numCache>
                <c:formatCode>General</c:formatCode>
                <c:ptCount val="2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</c:numCache>
            </c:numRef>
          </c:cat>
          <c:val>
            <c:numRef>
              <c:f>Sheet1!$AA$294:$AW$294</c:f>
              <c:numCache>
                <c:formatCode>General</c:formatCode>
                <c:ptCount val="23"/>
                <c:pt idx="8">
                  <c:v>11.469196</c:v>
                </c:pt>
                <c:pt idx="9">
                  <c:v>9.8564910000000001</c:v>
                </c:pt>
                <c:pt idx="10">
                  <c:v>9.8728160000000003</c:v>
                </c:pt>
                <c:pt idx="11">
                  <c:v>9.8505500000000001</c:v>
                </c:pt>
                <c:pt idx="12">
                  <c:v>9.8536070000000002</c:v>
                </c:pt>
                <c:pt idx="13">
                  <c:v>9.7267060000000001</c:v>
                </c:pt>
                <c:pt idx="14">
                  <c:v>9.6145440000000004</c:v>
                </c:pt>
                <c:pt idx="15">
                  <c:v>9.5571009999999994</c:v>
                </c:pt>
                <c:pt idx="16">
                  <c:v>9.4871479999999995</c:v>
                </c:pt>
                <c:pt idx="17">
                  <c:v>9.4408119999999993</c:v>
                </c:pt>
                <c:pt idx="18">
                  <c:v>9.4024929999999998</c:v>
                </c:pt>
                <c:pt idx="19">
                  <c:v>9.7497260000000008</c:v>
                </c:pt>
                <c:pt idx="20">
                  <c:v>10.239750000000001</c:v>
                </c:pt>
                <c:pt idx="21">
                  <c:v>10.333346000000001</c:v>
                </c:pt>
                <c:pt idx="22">
                  <c:v>10.398820000000001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33-4BDA-AEDA-10D5C36EAEDE}"/>
            </c:ext>
          </c:extLst>
        </c:ser>
        <c:bandFmts>
          <c:bandFmt>
            <c:idx val="0"/>
            <c:spPr>
              <a:solidFill>
                <a:schemeClr val="bg2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lumMod val="75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99408152"/>
        <c:axId val="399405528"/>
        <c:axId val="696929072"/>
      </c:surface3DChart>
      <c:catAx>
        <c:axId val="39940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05528"/>
        <c:crosses val="autoZero"/>
        <c:auto val="1"/>
        <c:lblAlgn val="ctr"/>
        <c:lblOffset val="100"/>
        <c:noMultiLvlLbl val="0"/>
      </c:catAx>
      <c:valAx>
        <c:axId val="399405528"/>
        <c:scaling>
          <c:orientation val="minMax"/>
          <c:min val="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08152"/>
        <c:crosses val="autoZero"/>
        <c:crossBetween val="midCat"/>
        <c:majorUnit val="2"/>
      </c:valAx>
      <c:serAx>
        <c:axId val="696929072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05528"/>
        <c:crosses val="autoZero"/>
        <c:tickLblSkip val="2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Sheet1!$D$13:$D$23</c:f>
              <c:numCache>
                <c:formatCode>General</c:formatCode>
                <c:ptCount val="11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5.25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</c:numCache>
            </c:numRef>
          </c:cat>
          <c:val>
            <c:numRef>
              <c:f>Sheet1!$E$13:$E$23</c:f>
              <c:numCache>
                <c:formatCode>General</c:formatCode>
                <c:ptCount val="11"/>
                <c:pt idx="0">
                  <c:v>5.5040290000000001</c:v>
                </c:pt>
                <c:pt idx="1">
                  <c:v>5.7290039999999998</c:v>
                </c:pt>
                <c:pt idx="2">
                  <c:v>5.7330969999999999</c:v>
                </c:pt>
                <c:pt idx="3">
                  <c:v>7.3224460000000002</c:v>
                </c:pt>
                <c:pt idx="4">
                  <c:v>5.6998049999999996</c:v>
                </c:pt>
                <c:pt idx="5">
                  <c:v>4.7059100000000003</c:v>
                </c:pt>
                <c:pt idx="6">
                  <c:v>4.4263729999999999</c:v>
                </c:pt>
                <c:pt idx="7">
                  <c:v>9.2147260000000006</c:v>
                </c:pt>
                <c:pt idx="8">
                  <c:v>6.3167160000000004</c:v>
                </c:pt>
                <c:pt idx="9">
                  <c:v>5.7336150000000004</c:v>
                </c:pt>
                <c:pt idx="10">
                  <c:v>6.9529620000000003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B-415C-B21F-61671D0E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36296"/>
        <c:axId val="573742200"/>
      </c:barChart>
      <c:catAx>
        <c:axId val="573736296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3742200"/>
        <c:crosses val="autoZero"/>
        <c:auto val="1"/>
        <c:lblAlgn val="ctr"/>
        <c:lblOffset val="100"/>
        <c:noMultiLvlLbl val="0"/>
      </c:catAx>
      <c:valAx>
        <c:axId val="57374220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3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误差均值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Sheet1!$D$30:$D$40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Sheet1!$E$30:$E$40</c:f>
              <c:numCache>
                <c:formatCode>General</c:formatCode>
                <c:ptCount val="11"/>
                <c:pt idx="0">
                  <c:v>3.971511</c:v>
                </c:pt>
                <c:pt idx="1">
                  <c:v>3.959336</c:v>
                </c:pt>
                <c:pt idx="2">
                  <c:v>3.7861349999999998</c:v>
                </c:pt>
                <c:pt idx="3">
                  <c:v>3.806047</c:v>
                </c:pt>
                <c:pt idx="4">
                  <c:v>3.8092890000000001</c:v>
                </c:pt>
                <c:pt idx="5">
                  <c:v>3.8005019999999998</c:v>
                </c:pt>
                <c:pt idx="6">
                  <c:v>3.8036650000000001</c:v>
                </c:pt>
                <c:pt idx="7">
                  <c:v>3.7803949999999999</c:v>
                </c:pt>
                <c:pt idx="8">
                  <c:v>3.7785199999999999</c:v>
                </c:pt>
                <c:pt idx="9">
                  <c:v>3.7762199999999999</c:v>
                </c:pt>
                <c:pt idx="10">
                  <c:v>4.8858119999999996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B-4A0E-A456-01082E830EA0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误差标准差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Sheet1!$D$30:$D$40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Sheet1!$F$30:$F$40</c:f>
              <c:numCache>
                <c:formatCode>General</c:formatCode>
                <c:ptCount val="11"/>
                <c:pt idx="0">
                  <c:v>2.102112</c:v>
                </c:pt>
                <c:pt idx="1">
                  <c:v>2.1103139999999998</c:v>
                </c:pt>
                <c:pt idx="2">
                  <c:v>2.207662</c:v>
                </c:pt>
                <c:pt idx="3">
                  <c:v>2.2052559999999999</c:v>
                </c:pt>
                <c:pt idx="4">
                  <c:v>2.2046359999999998</c:v>
                </c:pt>
                <c:pt idx="5">
                  <c:v>2.2008070000000002</c:v>
                </c:pt>
                <c:pt idx="6">
                  <c:v>2.1994560000000001</c:v>
                </c:pt>
                <c:pt idx="7">
                  <c:v>2.2010830000000001</c:v>
                </c:pt>
                <c:pt idx="8">
                  <c:v>2.1972999999999998</c:v>
                </c:pt>
                <c:pt idx="9">
                  <c:v>2.1971370000000001</c:v>
                </c:pt>
                <c:pt idx="10">
                  <c:v>3.4064079999999999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B-4A0E-A456-01082E83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57616"/>
        <c:axId val="569954664"/>
      </c:barChart>
      <c:catAx>
        <c:axId val="5699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54664"/>
        <c:crosses val="autoZero"/>
        <c:auto val="1"/>
        <c:lblAlgn val="ctr"/>
        <c:lblOffset val="100"/>
        <c:noMultiLvlLbl val="0"/>
      </c:catAx>
      <c:valAx>
        <c:axId val="5699546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Sheet1!$D$338</c:f>
              <c:strCache>
                <c:ptCount val="1"/>
                <c:pt idx="0">
                  <c:v>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Sheet1!$C$339:$C$344</c:f>
              <c:strCache>
                <c:ptCount val="6"/>
                <c:pt idx="0">
                  <c:v>NDM</c:v>
                </c:pt>
                <c:pt idx="1">
                  <c:v>RCST</c:v>
                </c:pt>
                <c:pt idx="2">
                  <c:v>SCST</c:v>
                </c:pt>
                <c:pt idx="3">
                  <c:v>IO-RAR</c:v>
                </c:pt>
                <c:pt idx="4">
                  <c:v>VF-DIS</c:v>
                </c:pt>
                <c:pt idx="5">
                  <c:v>FT-WFA</c:v>
                </c:pt>
              </c:strCache>
            </c:strRef>
          </c:cat>
          <c:val>
            <c:numRef>
              <c:f>Sheet1!$D$339:$D$344</c:f>
              <c:numCache>
                <c:formatCode>General</c:formatCode>
                <c:ptCount val="6"/>
                <c:pt idx="0">
                  <c:v>6.4235980000000001</c:v>
                </c:pt>
                <c:pt idx="1">
                  <c:v>4.4263729999999999</c:v>
                </c:pt>
                <c:pt idx="2">
                  <c:v>3.7157589999999998</c:v>
                </c:pt>
                <c:pt idx="3">
                  <c:v>5.4596970000000002</c:v>
                </c:pt>
                <c:pt idx="4">
                  <c:v>4.4463809999999997</c:v>
                </c:pt>
                <c:pt idx="5">
                  <c:v>1.558883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6-4501-9AD4-00B9FD9B1857}"/>
            </c:ext>
          </c:extLst>
        </c:ser>
        <c:ser>
          <c:idx val="1"/>
          <c:order val="1"/>
          <c:tx>
            <c:strRef>
              <c:f>Sheet1!$E$338</c:f>
              <c:strCache>
                <c:ptCount val="1"/>
                <c:pt idx="0">
                  <c:v>标准差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Sheet1!$C$339:$C$344</c:f>
              <c:strCache>
                <c:ptCount val="6"/>
                <c:pt idx="0">
                  <c:v>NDM</c:v>
                </c:pt>
                <c:pt idx="1">
                  <c:v>RCST</c:v>
                </c:pt>
                <c:pt idx="2">
                  <c:v>SCST</c:v>
                </c:pt>
                <c:pt idx="3">
                  <c:v>IO-RAR</c:v>
                </c:pt>
                <c:pt idx="4">
                  <c:v>VF-DIS</c:v>
                </c:pt>
                <c:pt idx="5">
                  <c:v>FT-WFA</c:v>
                </c:pt>
              </c:strCache>
            </c:strRef>
          </c:cat>
          <c:val>
            <c:numRef>
              <c:f>Sheet1!$E$339:$E$344</c:f>
              <c:numCache>
                <c:formatCode>General</c:formatCode>
                <c:ptCount val="6"/>
                <c:pt idx="0">
                  <c:v>3.4993509999999999</c:v>
                </c:pt>
                <c:pt idx="1">
                  <c:v>3.318127</c:v>
                </c:pt>
                <c:pt idx="2">
                  <c:v>2.4481139999999999</c:v>
                </c:pt>
                <c:pt idx="3">
                  <c:v>4.2861510000000003</c:v>
                </c:pt>
                <c:pt idx="4">
                  <c:v>3.3091680000000001</c:v>
                </c:pt>
                <c:pt idx="5">
                  <c:v>0.88183800000000001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6-4501-9AD4-00B9FD9B1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851896"/>
        <c:axId val="695846976"/>
      </c:barChart>
      <c:catAx>
        <c:axId val="6958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46976"/>
        <c:crosses val="autoZero"/>
        <c:auto val="1"/>
        <c:lblAlgn val="ctr"/>
        <c:lblOffset val="100"/>
        <c:noMultiLvlLbl val="0"/>
      </c:catAx>
      <c:valAx>
        <c:axId val="6958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5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Sheet1!$E$47</c:f>
              <c:strCache>
                <c:ptCount val="1"/>
                <c:pt idx="0">
                  <c:v>误差均值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Sheet1!$D$48:$D$60</c:f>
              <c:numCache>
                <c:formatCode>General</c:formatCode>
                <c:ptCount val="13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</c:numCache>
            </c:numRef>
          </c:cat>
          <c:val>
            <c:numRef>
              <c:f>Sheet1!$E$48:$E$60</c:f>
              <c:numCache>
                <c:formatCode>General</c:formatCode>
                <c:ptCount val="13"/>
                <c:pt idx="0">
                  <c:v>4.0320400000000003</c:v>
                </c:pt>
                <c:pt idx="1">
                  <c:v>4.0488609999999996</c:v>
                </c:pt>
                <c:pt idx="2">
                  <c:v>4.0037700000000003</c:v>
                </c:pt>
                <c:pt idx="3">
                  <c:v>3.7408450000000002</c:v>
                </c:pt>
                <c:pt idx="4">
                  <c:v>3.7416559999999999</c:v>
                </c:pt>
                <c:pt idx="5">
                  <c:v>3.7384780000000002</c:v>
                </c:pt>
                <c:pt idx="6">
                  <c:v>3.7333340000000002</c:v>
                </c:pt>
                <c:pt idx="7">
                  <c:v>3.7157589999999998</c:v>
                </c:pt>
                <c:pt idx="8">
                  <c:v>4.0463800000000001</c:v>
                </c:pt>
                <c:pt idx="9">
                  <c:v>3.9779100000000001</c:v>
                </c:pt>
                <c:pt idx="10">
                  <c:v>4.052524</c:v>
                </c:pt>
                <c:pt idx="11">
                  <c:v>4.1270280000000001</c:v>
                </c:pt>
                <c:pt idx="12">
                  <c:v>4.0078209999999999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0-4B70-8C68-FD2F497043F1}"/>
            </c:ext>
          </c:extLst>
        </c:ser>
        <c:ser>
          <c:idx val="1"/>
          <c:order val="1"/>
          <c:tx>
            <c:strRef>
              <c:f>Sheet1!$F$47</c:f>
              <c:strCache>
                <c:ptCount val="1"/>
                <c:pt idx="0">
                  <c:v>误差标准差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Sheet1!$D$48:$D$60</c:f>
              <c:numCache>
                <c:formatCode>General</c:formatCode>
                <c:ptCount val="13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</c:numCache>
            </c:numRef>
          </c:cat>
          <c:val>
            <c:numRef>
              <c:f>Sheet1!$F$48:$F$60</c:f>
              <c:numCache>
                <c:formatCode>General</c:formatCode>
                <c:ptCount val="13"/>
                <c:pt idx="0">
                  <c:v>2.7636229999999999</c:v>
                </c:pt>
                <c:pt idx="1">
                  <c:v>2.6183040000000002</c:v>
                </c:pt>
                <c:pt idx="2">
                  <c:v>2.6049639999999998</c:v>
                </c:pt>
                <c:pt idx="3">
                  <c:v>2.5255000000000001</c:v>
                </c:pt>
                <c:pt idx="4">
                  <c:v>2.4157799999999998</c:v>
                </c:pt>
                <c:pt idx="5">
                  <c:v>2.4166850000000002</c:v>
                </c:pt>
                <c:pt idx="6">
                  <c:v>2.4335969999999998</c:v>
                </c:pt>
                <c:pt idx="7">
                  <c:v>2.4481139999999999</c:v>
                </c:pt>
                <c:pt idx="8">
                  <c:v>2.5672470000000001</c:v>
                </c:pt>
                <c:pt idx="9">
                  <c:v>2.5935519999999999</c:v>
                </c:pt>
                <c:pt idx="10">
                  <c:v>2.7104650000000001</c:v>
                </c:pt>
                <c:pt idx="11">
                  <c:v>2.5946280000000002</c:v>
                </c:pt>
                <c:pt idx="12">
                  <c:v>2.5934789999999999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0-4B70-8C68-FD2F4970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451712"/>
        <c:axId val="684454008"/>
      </c:barChart>
      <c:catAx>
        <c:axId val="6844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454008"/>
        <c:crosses val="autoZero"/>
        <c:auto val="1"/>
        <c:lblAlgn val="ctr"/>
        <c:lblOffset val="100"/>
        <c:noMultiLvlLbl val="0"/>
      </c:catAx>
      <c:valAx>
        <c:axId val="68445400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4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Sheet1!$E$66</c:f>
              <c:strCache>
                <c:ptCount val="1"/>
                <c:pt idx="0">
                  <c:v>误差均值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Sheet1!$D$67:$D$77</c:f>
              <c:numCache>
                <c:formatCode>General</c:formatCode>
                <c:ptCount val="11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</c:numCache>
            </c:numRef>
          </c:cat>
          <c:val>
            <c:numRef>
              <c:f>Sheet1!$E$67:$E$77</c:f>
              <c:numCache>
                <c:formatCode>General</c:formatCode>
                <c:ptCount val="11"/>
                <c:pt idx="0">
                  <c:v>4.7084840000000003</c:v>
                </c:pt>
                <c:pt idx="1">
                  <c:v>4.6109109999999998</c:v>
                </c:pt>
                <c:pt idx="2">
                  <c:v>4.6469449999999997</c:v>
                </c:pt>
                <c:pt idx="3">
                  <c:v>4.4737910000000003</c:v>
                </c:pt>
                <c:pt idx="4">
                  <c:v>4.7355210000000003</c:v>
                </c:pt>
                <c:pt idx="5">
                  <c:v>4.6090540000000004</c:v>
                </c:pt>
                <c:pt idx="6">
                  <c:v>4.457935</c:v>
                </c:pt>
                <c:pt idx="7">
                  <c:v>4.601413</c:v>
                </c:pt>
                <c:pt idx="8">
                  <c:v>4.4463809999999997</c:v>
                </c:pt>
                <c:pt idx="9">
                  <c:v>4.5325559999999996</c:v>
                </c:pt>
                <c:pt idx="10">
                  <c:v>4.5594200000000003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8-416D-8A99-C372CF1F1AFA}"/>
            </c:ext>
          </c:extLst>
        </c:ser>
        <c:ser>
          <c:idx val="1"/>
          <c:order val="1"/>
          <c:tx>
            <c:strRef>
              <c:f>Sheet1!$F$66</c:f>
              <c:strCache>
                <c:ptCount val="1"/>
                <c:pt idx="0">
                  <c:v>误差标准差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Sheet1!$D$67:$D$77</c:f>
              <c:numCache>
                <c:formatCode>General</c:formatCode>
                <c:ptCount val="11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</c:numCache>
            </c:numRef>
          </c:cat>
          <c:val>
            <c:numRef>
              <c:f>Sheet1!$F$67:$F$77</c:f>
              <c:numCache>
                <c:formatCode>General</c:formatCode>
                <c:ptCount val="11"/>
                <c:pt idx="0">
                  <c:v>3.737479</c:v>
                </c:pt>
                <c:pt idx="1">
                  <c:v>3.560308</c:v>
                </c:pt>
                <c:pt idx="2">
                  <c:v>3.7595000000000001</c:v>
                </c:pt>
                <c:pt idx="3">
                  <c:v>3.5125500000000001</c:v>
                </c:pt>
                <c:pt idx="4">
                  <c:v>3.841853</c:v>
                </c:pt>
                <c:pt idx="5">
                  <c:v>3.7031239999999999</c:v>
                </c:pt>
                <c:pt idx="6">
                  <c:v>3.353418</c:v>
                </c:pt>
                <c:pt idx="7">
                  <c:v>3.642531</c:v>
                </c:pt>
                <c:pt idx="8">
                  <c:v>3.3091680000000001</c:v>
                </c:pt>
                <c:pt idx="9">
                  <c:v>3.6340810000000001</c:v>
                </c:pt>
                <c:pt idx="10">
                  <c:v>3.5876450000000002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8-416D-8A99-C372CF1F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774216"/>
        <c:axId val="574774544"/>
      </c:barChart>
      <c:catAx>
        <c:axId val="57477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74544"/>
        <c:crosses val="autoZero"/>
        <c:auto val="1"/>
        <c:lblAlgn val="ctr"/>
        <c:lblOffset val="100"/>
        <c:noMultiLvlLbl val="0"/>
      </c:catAx>
      <c:valAx>
        <c:axId val="57477454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7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Sheet1!$E$95</c:f>
              <c:strCache>
                <c:ptCount val="1"/>
                <c:pt idx="0">
                  <c:v>误差均值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Sheet1!$D$96:$D$108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4.25</c:v>
                </c:pt>
                <c:pt idx="3">
                  <c:v>4.5</c:v>
                </c:pt>
                <c:pt idx="4">
                  <c:v>4.75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</c:numCache>
            </c:numRef>
          </c:cat>
          <c:val>
            <c:numRef>
              <c:f>Sheet1!$E$96:$E$108</c:f>
              <c:numCache>
                <c:formatCode>General</c:formatCode>
                <c:ptCount val="13"/>
                <c:pt idx="0">
                  <c:v>4.6865290000000002</c:v>
                </c:pt>
                <c:pt idx="1">
                  <c:v>4.4137899999999997</c:v>
                </c:pt>
                <c:pt idx="2">
                  <c:v>4.5167799999999998</c:v>
                </c:pt>
                <c:pt idx="3">
                  <c:v>3.6646239999999999</c:v>
                </c:pt>
                <c:pt idx="4">
                  <c:v>4.4112830000000001</c:v>
                </c:pt>
                <c:pt idx="5">
                  <c:v>4.5722860000000001</c:v>
                </c:pt>
                <c:pt idx="6">
                  <c:v>4.4070150000000003</c:v>
                </c:pt>
                <c:pt idx="7">
                  <c:v>4.2622210000000003</c:v>
                </c:pt>
                <c:pt idx="8">
                  <c:v>3.9121519999999999</c:v>
                </c:pt>
                <c:pt idx="9">
                  <c:v>4.1117499999999998</c:v>
                </c:pt>
                <c:pt idx="10">
                  <c:v>4.1409630000000002</c:v>
                </c:pt>
                <c:pt idx="11">
                  <c:v>3.9783059999999999</c:v>
                </c:pt>
                <c:pt idx="12">
                  <c:v>4.2139220000000002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C-4E5F-9DB3-D96103BF5E96}"/>
            </c:ext>
          </c:extLst>
        </c:ser>
        <c:ser>
          <c:idx val="1"/>
          <c:order val="1"/>
          <c:tx>
            <c:strRef>
              <c:f>Sheet1!$F$95</c:f>
              <c:strCache>
                <c:ptCount val="1"/>
                <c:pt idx="0">
                  <c:v>误差标准差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Sheet1!$D$96:$D$108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4.25</c:v>
                </c:pt>
                <c:pt idx="3">
                  <c:v>4.5</c:v>
                </c:pt>
                <c:pt idx="4">
                  <c:v>4.75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</c:numCache>
            </c:numRef>
          </c:cat>
          <c:val>
            <c:numRef>
              <c:f>Sheet1!$F$96:$F$108</c:f>
              <c:numCache>
                <c:formatCode>General</c:formatCode>
                <c:ptCount val="13"/>
                <c:pt idx="0">
                  <c:v>4.7450190000000001</c:v>
                </c:pt>
                <c:pt idx="1">
                  <c:v>4.5113640000000004</c:v>
                </c:pt>
                <c:pt idx="2">
                  <c:v>4.7480539999999998</c:v>
                </c:pt>
                <c:pt idx="3">
                  <c:v>2.901621</c:v>
                </c:pt>
                <c:pt idx="4">
                  <c:v>5.0579330000000002</c:v>
                </c:pt>
                <c:pt idx="5">
                  <c:v>5.0523579999999999</c:v>
                </c:pt>
                <c:pt idx="6">
                  <c:v>4.744135</c:v>
                </c:pt>
                <c:pt idx="7">
                  <c:v>4.4230729999999996</c:v>
                </c:pt>
                <c:pt idx="8">
                  <c:v>3.2256149999999999</c:v>
                </c:pt>
                <c:pt idx="9">
                  <c:v>4.2061390000000003</c:v>
                </c:pt>
                <c:pt idx="10">
                  <c:v>4.2501569999999997</c:v>
                </c:pt>
                <c:pt idx="11">
                  <c:v>3.2295639999999999</c:v>
                </c:pt>
                <c:pt idx="12">
                  <c:v>4.5202400000000003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C-4E5F-9DB3-D96103BF5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667952"/>
        <c:axId val="569667296"/>
      </c:barChart>
      <c:catAx>
        <c:axId val="5696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67296"/>
        <c:crosses val="autoZero"/>
        <c:auto val="1"/>
        <c:lblAlgn val="ctr"/>
        <c:lblOffset val="100"/>
        <c:noMultiLvlLbl val="0"/>
      </c:catAx>
      <c:valAx>
        <c:axId val="56966729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Sheet1!$E$118</c:f>
              <c:strCache>
                <c:ptCount val="1"/>
                <c:pt idx="0">
                  <c:v>误差均值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Sheet1!$D$119:$D$131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4.25</c:v>
                </c:pt>
                <c:pt idx="3">
                  <c:v>4.5</c:v>
                </c:pt>
                <c:pt idx="4">
                  <c:v>4.75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</c:numCache>
            </c:numRef>
          </c:cat>
          <c:val>
            <c:numRef>
              <c:f>Sheet1!$E$119:$E$131</c:f>
              <c:numCache>
                <c:formatCode>General</c:formatCode>
                <c:ptCount val="13"/>
                <c:pt idx="0">
                  <c:v>8.0877839999999992</c:v>
                </c:pt>
                <c:pt idx="1">
                  <c:v>4.0017579999999997</c:v>
                </c:pt>
                <c:pt idx="2">
                  <c:v>5.7386090000000003</c:v>
                </c:pt>
                <c:pt idx="3">
                  <c:v>3.9824549999999999</c:v>
                </c:pt>
                <c:pt idx="4">
                  <c:v>4.8400179999999997</c:v>
                </c:pt>
                <c:pt idx="5">
                  <c:v>4.3129850000000003</c:v>
                </c:pt>
                <c:pt idx="6">
                  <c:v>8.5275110000000005</c:v>
                </c:pt>
                <c:pt idx="7">
                  <c:v>4.6995230000000001</c:v>
                </c:pt>
                <c:pt idx="8">
                  <c:v>4.6820069999999996</c:v>
                </c:pt>
                <c:pt idx="9">
                  <c:v>4.999644</c:v>
                </c:pt>
                <c:pt idx="10">
                  <c:v>8.5210709999999992</c:v>
                </c:pt>
                <c:pt idx="11">
                  <c:v>9.1052759999999999</c:v>
                </c:pt>
                <c:pt idx="12">
                  <c:v>9.0997690000000002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4-4B8F-8033-DC1B263395CD}"/>
            </c:ext>
          </c:extLst>
        </c:ser>
        <c:ser>
          <c:idx val="1"/>
          <c:order val="1"/>
          <c:tx>
            <c:strRef>
              <c:f>Sheet1!$F$118</c:f>
              <c:strCache>
                <c:ptCount val="1"/>
                <c:pt idx="0">
                  <c:v>误差标准差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Sheet1!$D$119:$D$131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4.25</c:v>
                </c:pt>
                <c:pt idx="3">
                  <c:v>4.5</c:v>
                </c:pt>
                <c:pt idx="4">
                  <c:v>4.75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</c:numCache>
            </c:numRef>
          </c:cat>
          <c:val>
            <c:numRef>
              <c:f>Sheet1!$F$119:$F$131</c:f>
              <c:numCache>
                <c:formatCode>General</c:formatCode>
                <c:ptCount val="13"/>
                <c:pt idx="0">
                  <c:v>7.9732630000000002</c:v>
                </c:pt>
                <c:pt idx="1">
                  <c:v>2.9025509999999999</c:v>
                </c:pt>
                <c:pt idx="2">
                  <c:v>5.6090799999999996</c:v>
                </c:pt>
                <c:pt idx="3">
                  <c:v>2.944814</c:v>
                </c:pt>
                <c:pt idx="4">
                  <c:v>3.7905929999999999</c:v>
                </c:pt>
                <c:pt idx="5">
                  <c:v>3.1255679999999999</c:v>
                </c:pt>
                <c:pt idx="6">
                  <c:v>7.6349600000000004</c:v>
                </c:pt>
                <c:pt idx="7">
                  <c:v>3.809631</c:v>
                </c:pt>
                <c:pt idx="8">
                  <c:v>3.8188369999999998</c:v>
                </c:pt>
                <c:pt idx="9">
                  <c:v>3.9158520000000001</c:v>
                </c:pt>
                <c:pt idx="10">
                  <c:v>7.7000630000000001</c:v>
                </c:pt>
                <c:pt idx="11">
                  <c:v>7.7222200000000001</c:v>
                </c:pt>
                <c:pt idx="12">
                  <c:v>7.7006699999999997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4-4B8F-8033-DC1B26339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83888"/>
        <c:axId val="671584872"/>
      </c:barChart>
      <c:catAx>
        <c:axId val="671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584872"/>
        <c:crosses val="autoZero"/>
        <c:auto val="1"/>
        <c:lblAlgn val="ctr"/>
        <c:lblOffset val="100"/>
        <c:noMultiLvlLbl val="0"/>
      </c:catAx>
      <c:valAx>
        <c:axId val="67158487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Sheet1!$F$141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Sheet1!$E$142:$E$157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Sheet1!$F$142:$F$157</c:f>
              <c:numCache>
                <c:formatCode>General</c:formatCode>
                <c:ptCount val="16"/>
                <c:pt idx="0">
                  <c:v>3.7091430000000001</c:v>
                </c:pt>
                <c:pt idx="1">
                  <c:v>3.5250620000000001</c:v>
                </c:pt>
                <c:pt idx="2">
                  <c:v>3.4642469999999999</c:v>
                </c:pt>
                <c:pt idx="3">
                  <c:v>8.3795959999999994</c:v>
                </c:pt>
                <c:pt idx="4">
                  <c:v>8.3525930000000006</c:v>
                </c:pt>
                <c:pt idx="5">
                  <c:v>3.4613269999999998</c:v>
                </c:pt>
                <c:pt idx="6">
                  <c:v>3.884852</c:v>
                </c:pt>
                <c:pt idx="7">
                  <c:v>3.9960270000000002</c:v>
                </c:pt>
                <c:pt idx="8">
                  <c:v>5.7390809999999997</c:v>
                </c:pt>
                <c:pt idx="9">
                  <c:v>4.3273529999999996</c:v>
                </c:pt>
                <c:pt idx="10">
                  <c:v>8.5545609999999996</c:v>
                </c:pt>
                <c:pt idx="11">
                  <c:v>4.7520980000000002</c:v>
                </c:pt>
                <c:pt idx="12">
                  <c:v>4.6872980000000002</c:v>
                </c:pt>
                <c:pt idx="13">
                  <c:v>4.9845009999999998</c:v>
                </c:pt>
                <c:pt idx="14">
                  <c:v>8.4938870000000009</c:v>
                </c:pt>
                <c:pt idx="15">
                  <c:v>9.0380640000000003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3-4A61-B016-A61AEC362283}"/>
            </c:ext>
          </c:extLst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Sheet1!$E$142:$E$157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Sheet1!$G$142:$G$157</c:f>
              <c:numCache>
                <c:formatCode>General</c:formatCode>
                <c:ptCount val="16"/>
                <c:pt idx="0">
                  <c:v>3.6978</c:v>
                </c:pt>
                <c:pt idx="1">
                  <c:v>3.5133930000000002</c:v>
                </c:pt>
                <c:pt idx="2">
                  <c:v>3.4551690000000002</c:v>
                </c:pt>
                <c:pt idx="3">
                  <c:v>9.0103170000000006</c:v>
                </c:pt>
                <c:pt idx="4">
                  <c:v>8.3723200000000002</c:v>
                </c:pt>
                <c:pt idx="5">
                  <c:v>3.4759790000000002</c:v>
                </c:pt>
                <c:pt idx="6">
                  <c:v>8.0877839999999992</c:v>
                </c:pt>
                <c:pt idx="7">
                  <c:v>4.0017579999999997</c:v>
                </c:pt>
                <c:pt idx="8">
                  <c:v>3.9824549999999999</c:v>
                </c:pt>
                <c:pt idx="9">
                  <c:v>4.3129850000000003</c:v>
                </c:pt>
                <c:pt idx="10">
                  <c:v>8.5275110000000005</c:v>
                </c:pt>
                <c:pt idx="11">
                  <c:v>4.6995230000000001</c:v>
                </c:pt>
                <c:pt idx="12">
                  <c:v>4.6820069999999996</c:v>
                </c:pt>
                <c:pt idx="13">
                  <c:v>4.999644</c:v>
                </c:pt>
                <c:pt idx="14">
                  <c:v>8.5210709999999992</c:v>
                </c:pt>
                <c:pt idx="15">
                  <c:v>9.1052759999999999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3-4A61-B016-A61AEC362283}"/>
            </c:ext>
          </c:extLst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Sheet1!$E$142:$E$157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Sheet1!$H$142:$H$157</c:f>
              <c:numCache>
                <c:formatCode>General</c:formatCode>
                <c:ptCount val="16"/>
                <c:pt idx="0">
                  <c:v>3.6976909999999998</c:v>
                </c:pt>
                <c:pt idx="1">
                  <c:v>3.5028489999999999</c:v>
                </c:pt>
                <c:pt idx="2">
                  <c:v>3.4466540000000001</c:v>
                </c:pt>
                <c:pt idx="3">
                  <c:v>9.0088869999999996</c:v>
                </c:pt>
                <c:pt idx="4">
                  <c:v>3.522332</c:v>
                </c:pt>
                <c:pt idx="5">
                  <c:v>3.463101</c:v>
                </c:pt>
                <c:pt idx="6">
                  <c:v>3.8818510000000002</c:v>
                </c:pt>
                <c:pt idx="7">
                  <c:v>4.002923</c:v>
                </c:pt>
                <c:pt idx="8">
                  <c:v>5.6798109999999999</c:v>
                </c:pt>
                <c:pt idx="9">
                  <c:v>4.8269729999999997</c:v>
                </c:pt>
                <c:pt idx="10">
                  <c:v>5.0214239999999997</c:v>
                </c:pt>
                <c:pt idx="11">
                  <c:v>4.7025490000000003</c:v>
                </c:pt>
                <c:pt idx="12">
                  <c:v>4.4512890000000001</c:v>
                </c:pt>
                <c:pt idx="13">
                  <c:v>8.4530139999999996</c:v>
                </c:pt>
                <c:pt idx="14">
                  <c:v>9.0776649999999997</c:v>
                </c:pt>
                <c:pt idx="15">
                  <c:v>9.1065889999999996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3-4A61-B016-A61AEC362283}"/>
            </c:ext>
          </c:extLst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Sheet1!$E$142:$E$157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Sheet1!$I$142:$I$157</c:f>
              <c:numCache>
                <c:formatCode>General</c:formatCode>
                <c:ptCount val="16"/>
                <c:pt idx="0">
                  <c:v>3.695519</c:v>
                </c:pt>
                <c:pt idx="1">
                  <c:v>3.4927069999999998</c:v>
                </c:pt>
                <c:pt idx="2">
                  <c:v>3.443505</c:v>
                </c:pt>
                <c:pt idx="3">
                  <c:v>3.8587250000000002</c:v>
                </c:pt>
                <c:pt idx="4">
                  <c:v>3.5095329999999998</c:v>
                </c:pt>
                <c:pt idx="5">
                  <c:v>3.4449800000000002</c:v>
                </c:pt>
                <c:pt idx="6">
                  <c:v>3.9497040000000001</c:v>
                </c:pt>
                <c:pt idx="7">
                  <c:v>3.9476870000000002</c:v>
                </c:pt>
                <c:pt idx="8">
                  <c:v>5.6348450000000003</c:v>
                </c:pt>
                <c:pt idx="9">
                  <c:v>6.1114220000000001</c:v>
                </c:pt>
                <c:pt idx="10">
                  <c:v>8.4799430000000005</c:v>
                </c:pt>
                <c:pt idx="11">
                  <c:v>5.0432139999999999</c:v>
                </c:pt>
                <c:pt idx="12">
                  <c:v>8.4789300000000001</c:v>
                </c:pt>
                <c:pt idx="13">
                  <c:v>8.4800339999999998</c:v>
                </c:pt>
                <c:pt idx="14">
                  <c:v>8.4828139999999994</c:v>
                </c:pt>
                <c:pt idx="15">
                  <c:v>8.4425190000000008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3-4A61-B016-A61AEC362283}"/>
            </c:ext>
          </c:extLst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Sheet1!$E$142:$E$157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Sheet1!$J$142:$J$157</c:f>
              <c:numCache>
                <c:formatCode>General</c:formatCode>
                <c:ptCount val="16"/>
                <c:pt idx="0">
                  <c:v>3.6517750000000002</c:v>
                </c:pt>
                <c:pt idx="1">
                  <c:v>3.42103</c:v>
                </c:pt>
                <c:pt idx="2">
                  <c:v>4.126131</c:v>
                </c:pt>
                <c:pt idx="3">
                  <c:v>8.7118319999999994</c:v>
                </c:pt>
                <c:pt idx="4">
                  <c:v>5.7781640000000003</c:v>
                </c:pt>
                <c:pt idx="5">
                  <c:v>8.4393890000000003</c:v>
                </c:pt>
                <c:pt idx="6">
                  <c:v>3.8964180000000002</c:v>
                </c:pt>
                <c:pt idx="7">
                  <c:v>5.6008639999999996</c:v>
                </c:pt>
                <c:pt idx="8">
                  <c:v>3.8389229999999999</c:v>
                </c:pt>
                <c:pt idx="9">
                  <c:v>5.023066</c:v>
                </c:pt>
                <c:pt idx="10">
                  <c:v>4.9540379999999997</c:v>
                </c:pt>
                <c:pt idx="11">
                  <c:v>4.8925349999999996</c:v>
                </c:pt>
                <c:pt idx="12">
                  <c:v>4.4594760000000004</c:v>
                </c:pt>
                <c:pt idx="13">
                  <c:v>4.4363320000000002</c:v>
                </c:pt>
                <c:pt idx="14">
                  <c:v>4.416131</c:v>
                </c:pt>
                <c:pt idx="15">
                  <c:v>4.3750030000000004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3-4A61-B016-A61AEC362283}"/>
            </c:ext>
          </c:extLst>
        </c:ser>
        <c:bandFmts>
          <c:bandFmt>
            <c:idx val="0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02519152"/>
        <c:axId val="902514888"/>
        <c:axId val="735222936"/>
      </c:surface3DChart>
      <c:catAx>
        <c:axId val="90251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02514888"/>
        <c:crosses val="autoZero"/>
        <c:auto val="1"/>
        <c:lblAlgn val="ctr"/>
        <c:lblOffset val="100"/>
        <c:noMultiLvlLbl val="0"/>
      </c:catAx>
      <c:valAx>
        <c:axId val="90251488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02519152"/>
        <c:crosses val="autoZero"/>
        <c:crossBetween val="midCat"/>
      </c:valAx>
      <c:serAx>
        <c:axId val="735222936"/>
        <c:scaling>
          <c:orientation val="maxMin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51488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406167979002624E-2"/>
          <c:y val="0.17775726310073309"/>
          <c:w val="0.30535433070866141"/>
          <c:h val="7.8071330604840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Sheet1!$F$166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Sheet1!$E$167:$E$182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Sheet1!$F$167:$F$182</c:f>
              <c:numCache>
                <c:formatCode>General</c:formatCode>
                <c:ptCount val="16"/>
                <c:pt idx="0">
                  <c:v>3.6860059999999999</c:v>
                </c:pt>
                <c:pt idx="1">
                  <c:v>3.5193850000000002</c:v>
                </c:pt>
                <c:pt idx="2">
                  <c:v>3.5078420000000001</c:v>
                </c:pt>
                <c:pt idx="3">
                  <c:v>3.7540439999999999</c:v>
                </c:pt>
                <c:pt idx="4">
                  <c:v>3.7559670000000001</c:v>
                </c:pt>
                <c:pt idx="5">
                  <c:v>3.4197609999999998</c:v>
                </c:pt>
                <c:pt idx="6">
                  <c:v>3.6796380000000002</c:v>
                </c:pt>
                <c:pt idx="7">
                  <c:v>3.6293250000000001</c:v>
                </c:pt>
                <c:pt idx="8">
                  <c:v>3.8568660000000001</c:v>
                </c:pt>
                <c:pt idx="9">
                  <c:v>3.8399290000000001</c:v>
                </c:pt>
                <c:pt idx="10">
                  <c:v>3.7859430000000001</c:v>
                </c:pt>
                <c:pt idx="11">
                  <c:v>3.7167949999999998</c:v>
                </c:pt>
                <c:pt idx="12">
                  <c:v>3.7604500000000001</c:v>
                </c:pt>
                <c:pt idx="13">
                  <c:v>3.7553040000000002</c:v>
                </c:pt>
                <c:pt idx="14">
                  <c:v>3.742038</c:v>
                </c:pt>
                <c:pt idx="15">
                  <c:v>3.7273130000000001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8-4EF5-90E5-5DC92F2660A0}"/>
            </c:ext>
          </c:extLst>
        </c:ser>
        <c:ser>
          <c:idx val="1"/>
          <c:order val="1"/>
          <c:tx>
            <c:strRef>
              <c:f>Sheet1!$G$166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Sheet1!$E$167:$E$182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Sheet1!$G$167:$G$182</c:f>
              <c:numCache>
                <c:formatCode>General</c:formatCode>
                <c:ptCount val="16"/>
                <c:pt idx="0">
                  <c:v>3.701711</c:v>
                </c:pt>
                <c:pt idx="1">
                  <c:v>3.514383</c:v>
                </c:pt>
                <c:pt idx="2">
                  <c:v>3.75244</c:v>
                </c:pt>
                <c:pt idx="3">
                  <c:v>3.7559670000000001</c:v>
                </c:pt>
                <c:pt idx="4">
                  <c:v>3.6288420000000001</c:v>
                </c:pt>
                <c:pt idx="5">
                  <c:v>3.6375350000000002</c:v>
                </c:pt>
                <c:pt idx="6">
                  <c:v>3.8499680000000001</c:v>
                </c:pt>
                <c:pt idx="7">
                  <c:v>3.8399290000000001</c:v>
                </c:pt>
                <c:pt idx="8">
                  <c:v>3.7737959999999999</c:v>
                </c:pt>
                <c:pt idx="9">
                  <c:v>3.7588020000000002</c:v>
                </c:pt>
                <c:pt idx="10">
                  <c:v>3.757911</c:v>
                </c:pt>
                <c:pt idx="11">
                  <c:v>3.742038</c:v>
                </c:pt>
                <c:pt idx="12">
                  <c:v>3.7236090000000002</c:v>
                </c:pt>
                <c:pt idx="13">
                  <c:v>3.707233</c:v>
                </c:pt>
                <c:pt idx="14">
                  <c:v>3.6908690000000002</c:v>
                </c:pt>
                <c:pt idx="15">
                  <c:v>3.6730100000000001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8-4EF5-90E5-5DC92F2660A0}"/>
            </c:ext>
          </c:extLst>
        </c:ser>
        <c:ser>
          <c:idx val="2"/>
          <c:order val="2"/>
          <c:tx>
            <c:strRef>
              <c:f>Sheet1!$H$166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Sheet1!$E$167:$E$182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Sheet1!$H$167:$H$182</c:f>
              <c:numCache>
                <c:formatCode>General</c:formatCode>
                <c:ptCount val="16"/>
                <c:pt idx="0">
                  <c:v>3.523987</c:v>
                </c:pt>
                <c:pt idx="1">
                  <c:v>3.7500429999999998</c:v>
                </c:pt>
                <c:pt idx="2">
                  <c:v>3.7559670000000001</c:v>
                </c:pt>
                <c:pt idx="3">
                  <c:v>3.6773020000000001</c:v>
                </c:pt>
                <c:pt idx="4">
                  <c:v>3.6237520000000001</c:v>
                </c:pt>
                <c:pt idx="5">
                  <c:v>3.8399290000000001</c:v>
                </c:pt>
                <c:pt idx="6">
                  <c:v>3.6871179999999999</c:v>
                </c:pt>
                <c:pt idx="7">
                  <c:v>3.7608959999999998</c:v>
                </c:pt>
                <c:pt idx="8">
                  <c:v>3.742038</c:v>
                </c:pt>
                <c:pt idx="9">
                  <c:v>3.717689</c:v>
                </c:pt>
                <c:pt idx="10">
                  <c:v>3.6964769999999998</c:v>
                </c:pt>
                <c:pt idx="11">
                  <c:v>3.6730100000000001</c:v>
                </c:pt>
                <c:pt idx="12">
                  <c:v>3.4248029999999998</c:v>
                </c:pt>
                <c:pt idx="13">
                  <c:v>3.406215</c:v>
                </c:pt>
                <c:pt idx="14">
                  <c:v>3.3854280000000001</c:v>
                </c:pt>
                <c:pt idx="15">
                  <c:v>3.3643559999999999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8-4EF5-90E5-5DC92F2660A0}"/>
            </c:ext>
          </c:extLst>
        </c:ser>
        <c:ser>
          <c:idx val="3"/>
          <c:order val="3"/>
          <c:tx>
            <c:strRef>
              <c:f>Sheet1!$I$166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Sheet1!$E$167:$E$182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Sheet1!$I$167:$I$182</c:f>
              <c:numCache>
                <c:formatCode>General</c:formatCode>
                <c:ptCount val="16"/>
                <c:pt idx="0">
                  <c:v>3.514383</c:v>
                </c:pt>
                <c:pt idx="1">
                  <c:v>3.7559670000000001</c:v>
                </c:pt>
                <c:pt idx="2">
                  <c:v>3.6375350000000002</c:v>
                </c:pt>
                <c:pt idx="3">
                  <c:v>3.8399290000000001</c:v>
                </c:pt>
                <c:pt idx="4">
                  <c:v>3.7588020000000002</c:v>
                </c:pt>
                <c:pt idx="5">
                  <c:v>3.742038</c:v>
                </c:pt>
                <c:pt idx="6">
                  <c:v>3.707233</c:v>
                </c:pt>
                <c:pt idx="7">
                  <c:v>3.6730100000000001</c:v>
                </c:pt>
                <c:pt idx="8">
                  <c:v>3.4158279999999999</c:v>
                </c:pt>
                <c:pt idx="9">
                  <c:v>3.3854280000000001</c:v>
                </c:pt>
                <c:pt idx="10">
                  <c:v>3.3548490000000002</c:v>
                </c:pt>
                <c:pt idx="11">
                  <c:v>3.3349139999999999</c:v>
                </c:pt>
                <c:pt idx="12">
                  <c:v>3.2307320000000002</c:v>
                </c:pt>
                <c:pt idx="13">
                  <c:v>3.2070829999999999</c:v>
                </c:pt>
                <c:pt idx="14">
                  <c:v>3.167713</c:v>
                </c:pt>
                <c:pt idx="15">
                  <c:v>3.1379190000000001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8-4EF5-90E5-5DC92F2660A0}"/>
            </c:ext>
          </c:extLst>
        </c:ser>
        <c:ser>
          <c:idx val="4"/>
          <c:order val="4"/>
          <c:tx>
            <c:strRef>
              <c:f>Sheet1!$J$166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Sheet1!$E$167:$E$182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Sheet1!$J$167:$J$182</c:f>
              <c:numCache>
                <c:formatCode>General</c:formatCode>
                <c:ptCount val="16"/>
                <c:pt idx="0">
                  <c:v>3.7559670000000001</c:v>
                </c:pt>
                <c:pt idx="1">
                  <c:v>3.8399290000000001</c:v>
                </c:pt>
                <c:pt idx="2">
                  <c:v>3.742038</c:v>
                </c:pt>
                <c:pt idx="3">
                  <c:v>3.6730100000000001</c:v>
                </c:pt>
                <c:pt idx="4">
                  <c:v>3.3854280000000001</c:v>
                </c:pt>
                <c:pt idx="5">
                  <c:v>3.3349139999999999</c:v>
                </c:pt>
                <c:pt idx="6">
                  <c:v>3.2070829999999999</c:v>
                </c:pt>
                <c:pt idx="7">
                  <c:v>3.1379190000000001</c:v>
                </c:pt>
                <c:pt idx="8">
                  <c:v>3.0584199999999999</c:v>
                </c:pt>
                <c:pt idx="9">
                  <c:v>2.999193</c:v>
                </c:pt>
                <c:pt idx="10">
                  <c:v>2.9638710000000001</c:v>
                </c:pt>
                <c:pt idx="11">
                  <c:v>2.9303119999999998</c:v>
                </c:pt>
                <c:pt idx="12">
                  <c:v>2.8780990000000002</c:v>
                </c:pt>
                <c:pt idx="13">
                  <c:v>2.8342869999999998</c:v>
                </c:pt>
                <c:pt idx="14">
                  <c:v>2.808589</c:v>
                </c:pt>
                <c:pt idx="15">
                  <c:v>2.7857940000000001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8-4EF5-90E5-5DC92F2660A0}"/>
            </c:ext>
          </c:extLst>
        </c:ser>
        <c:bandFmts>
          <c:bandFm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lumMod val="7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2198256"/>
        <c:axId val="732206784"/>
        <c:axId val="671180080"/>
      </c:surface3DChart>
      <c:catAx>
        <c:axId val="73219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06784"/>
        <c:crosses val="autoZero"/>
        <c:auto val="1"/>
        <c:lblAlgn val="ctr"/>
        <c:lblOffset val="100"/>
        <c:noMultiLvlLbl val="0"/>
      </c:catAx>
      <c:valAx>
        <c:axId val="732206784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198256"/>
        <c:crosses val="autoZero"/>
        <c:crossBetween val="midCat"/>
        <c:majorUnit val="0.25"/>
      </c:valAx>
      <c:serAx>
        <c:axId val="67118008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06784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62948381452318"/>
          <c:y val="4.9717514124293788E-2"/>
          <c:w val="0.85126618547681554"/>
          <c:h val="0.876680279371858"/>
        </c:manualLayout>
      </c:layout>
      <c:surface3DChart>
        <c:wireframe val="0"/>
        <c:ser>
          <c:idx val="0"/>
          <c:order val="0"/>
          <c:tx>
            <c:strRef>
              <c:f>Sheet1!$F$210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Sheet1!$E$211:$E$226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Sheet1!$F$211:$F$226</c:f>
              <c:numCache>
                <c:formatCode>General</c:formatCode>
                <c:ptCount val="16"/>
                <c:pt idx="0">
                  <c:v>4.7483680000000001</c:v>
                </c:pt>
                <c:pt idx="1">
                  <c:v>4.6802149999999996</c:v>
                </c:pt>
                <c:pt idx="2">
                  <c:v>5.0140450000000003</c:v>
                </c:pt>
                <c:pt idx="3">
                  <c:v>8.4584440000000001</c:v>
                </c:pt>
                <c:pt idx="4">
                  <c:v>8.4617629999999995</c:v>
                </c:pt>
                <c:pt idx="5">
                  <c:v>8.5009580000000007</c:v>
                </c:pt>
                <c:pt idx="6">
                  <c:v>8.4800339999999998</c:v>
                </c:pt>
                <c:pt idx="7">
                  <c:v>8.4520119999999999</c:v>
                </c:pt>
                <c:pt idx="8">
                  <c:v>8.4263729999999999</c:v>
                </c:pt>
                <c:pt idx="9">
                  <c:v>4.886666</c:v>
                </c:pt>
                <c:pt idx="10">
                  <c:v>4.8721670000000001</c:v>
                </c:pt>
                <c:pt idx="11">
                  <c:v>4.8465680000000004</c:v>
                </c:pt>
                <c:pt idx="12">
                  <c:v>4.8010590000000004</c:v>
                </c:pt>
                <c:pt idx="13">
                  <c:v>4.4363320000000002</c:v>
                </c:pt>
                <c:pt idx="14">
                  <c:v>4.4172120000000001</c:v>
                </c:pt>
                <c:pt idx="15">
                  <c:v>4.4109930000000004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C-4482-B808-C8352EF0B59F}"/>
            </c:ext>
          </c:extLst>
        </c:ser>
        <c:ser>
          <c:idx val="1"/>
          <c:order val="1"/>
          <c:tx>
            <c:strRef>
              <c:f>Sheet1!$G$210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Sheet1!$E$211:$E$226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Sheet1!$G$211:$G$226</c:f>
              <c:numCache>
                <c:formatCode>General</c:formatCode>
                <c:ptCount val="16"/>
                <c:pt idx="0">
                  <c:v>4.4539650000000002</c:v>
                </c:pt>
                <c:pt idx="1">
                  <c:v>4.7636609999999999</c:v>
                </c:pt>
                <c:pt idx="2">
                  <c:v>4.6995230000000001</c:v>
                </c:pt>
                <c:pt idx="3">
                  <c:v>4.7025490000000003</c:v>
                </c:pt>
                <c:pt idx="4">
                  <c:v>4.47187</c:v>
                </c:pt>
                <c:pt idx="5">
                  <c:v>5.0432139999999999</c:v>
                </c:pt>
                <c:pt idx="6">
                  <c:v>8.5133639999999993</c:v>
                </c:pt>
                <c:pt idx="7">
                  <c:v>8.4642160000000004</c:v>
                </c:pt>
                <c:pt idx="8">
                  <c:v>8.4624880000000005</c:v>
                </c:pt>
                <c:pt idx="9">
                  <c:v>8.4412990000000008</c:v>
                </c:pt>
                <c:pt idx="10">
                  <c:v>4.91214</c:v>
                </c:pt>
                <c:pt idx="11">
                  <c:v>4.8925349999999996</c:v>
                </c:pt>
                <c:pt idx="12">
                  <c:v>4.501036</c:v>
                </c:pt>
                <c:pt idx="13">
                  <c:v>4.4619450000000001</c:v>
                </c:pt>
                <c:pt idx="14">
                  <c:v>4.4585549999999996</c:v>
                </c:pt>
                <c:pt idx="15">
                  <c:v>4.429735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C-4482-B808-C8352EF0B59F}"/>
            </c:ext>
          </c:extLst>
        </c:ser>
        <c:ser>
          <c:idx val="2"/>
          <c:order val="2"/>
          <c:tx>
            <c:strRef>
              <c:f>Sheet1!$H$210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Sheet1!$E$211:$E$226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Sheet1!$H$211:$H$226</c:f>
              <c:numCache>
                <c:formatCode>General</c:formatCode>
                <c:ptCount val="16"/>
                <c:pt idx="0">
                  <c:v>4.2906719999999998</c:v>
                </c:pt>
                <c:pt idx="1">
                  <c:v>4.3273529999999996</c:v>
                </c:pt>
                <c:pt idx="2">
                  <c:v>6.2631969999999999</c:v>
                </c:pt>
                <c:pt idx="3">
                  <c:v>4.3915360000000003</c:v>
                </c:pt>
                <c:pt idx="4">
                  <c:v>6.1114220000000001</c:v>
                </c:pt>
                <c:pt idx="5">
                  <c:v>4.3329979999999999</c:v>
                </c:pt>
                <c:pt idx="6">
                  <c:v>5.0501459999999998</c:v>
                </c:pt>
                <c:pt idx="7">
                  <c:v>4.9944839999999999</c:v>
                </c:pt>
                <c:pt idx="8">
                  <c:v>4.9302130000000002</c:v>
                </c:pt>
                <c:pt idx="9">
                  <c:v>5.023066</c:v>
                </c:pt>
                <c:pt idx="10">
                  <c:v>4.3115699999999997</c:v>
                </c:pt>
                <c:pt idx="11">
                  <c:v>4.9128639999999999</c:v>
                </c:pt>
                <c:pt idx="12">
                  <c:v>4.8623289999999999</c:v>
                </c:pt>
                <c:pt idx="13">
                  <c:v>4.8541489999999996</c:v>
                </c:pt>
                <c:pt idx="14">
                  <c:v>4.1941470000000001</c:v>
                </c:pt>
                <c:pt idx="15">
                  <c:v>6.3992800000000001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C-4482-B808-C8352EF0B59F}"/>
            </c:ext>
          </c:extLst>
        </c:ser>
        <c:ser>
          <c:idx val="3"/>
          <c:order val="3"/>
          <c:tx>
            <c:strRef>
              <c:f>Sheet1!$I$210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Sheet1!$E$211:$E$226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Sheet1!$I$211:$I$226</c:f>
              <c:numCache>
                <c:formatCode>General</c:formatCode>
                <c:ptCount val="16"/>
                <c:pt idx="0">
                  <c:v>4.559418</c:v>
                </c:pt>
                <c:pt idx="1">
                  <c:v>4.0017579999999997</c:v>
                </c:pt>
                <c:pt idx="2">
                  <c:v>3.9955259999999999</c:v>
                </c:pt>
                <c:pt idx="3">
                  <c:v>3.9476870000000002</c:v>
                </c:pt>
                <c:pt idx="4">
                  <c:v>3.952137</c:v>
                </c:pt>
                <c:pt idx="5">
                  <c:v>4.4995570000000003</c:v>
                </c:pt>
                <c:pt idx="6">
                  <c:v>5.5868080000000004</c:v>
                </c:pt>
                <c:pt idx="7">
                  <c:v>5.6008639999999996</c:v>
                </c:pt>
                <c:pt idx="8">
                  <c:v>4.3650739999999999</c:v>
                </c:pt>
                <c:pt idx="9">
                  <c:v>4.3628109999999998</c:v>
                </c:pt>
                <c:pt idx="10">
                  <c:v>4.3534050000000004</c:v>
                </c:pt>
                <c:pt idx="11">
                  <c:v>4.3337570000000003</c:v>
                </c:pt>
                <c:pt idx="12">
                  <c:v>8.182696</c:v>
                </c:pt>
                <c:pt idx="13">
                  <c:v>4.3075739999999998</c:v>
                </c:pt>
                <c:pt idx="14">
                  <c:v>4.2527730000000004</c:v>
                </c:pt>
                <c:pt idx="15">
                  <c:v>3.747789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C-4482-B808-C8352EF0B59F}"/>
            </c:ext>
          </c:extLst>
        </c:ser>
        <c:ser>
          <c:idx val="4"/>
          <c:order val="4"/>
          <c:tx>
            <c:strRef>
              <c:f>Sheet1!$J$210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Sheet1!$E$211:$E$226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cat>
          <c:val>
            <c:numRef>
              <c:f>Sheet1!$J$211:$J$226</c:f>
              <c:numCache>
                <c:formatCode>General</c:formatCode>
                <c:ptCount val="16"/>
                <c:pt idx="0">
                  <c:v>3.4639060000000002</c:v>
                </c:pt>
                <c:pt idx="1">
                  <c:v>3.463101</c:v>
                </c:pt>
                <c:pt idx="2">
                  <c:v>3.4449800000000002</c:v>
                </c:pt>
                <c:pt idx="3">
                  <c:v>3.4118119999999998</c:v>
                </c:pt>
                <c:pt idx="4">
                  <c:v>8.4361040000000003</c:v>
                </c:pt>
                <c:pt idx="5">
                  <c:v>8.4393890000000003</c:v>
                </c:pt>
                <c:pt idx="6">
                  <c:v>3.8664450000000001</c:v>
                </c:pt>
                <c:pt idx="7">
                  <c:v>8.3713270000000009</c:v>
                </c:pt>
                <c:pt idx="8">
                  <c:v>5.5623430000000003</c:v>
                </c:pt>
                <c:pt idx="9">
                  <c:v>5.0364680000000002</c:v>
                </c:pt>
                <c:pt idx="10">
                  <c:v>3.342263</c:v>
                </c:pt>
                <c:pt idx="11">
                  <c:v>3.2383289999999998</c:v>
                </c:pt>
                <c:pt idx="12">
                  <c:v>3.2127669999999999</c:v>
                </c:pt>
                <c:pt idx="13">
                  <c:v>3.7615889999999998</c:v>
                </c:pt>
                <c:pt idx="14">
                  <c:v>3.0959089999999998</c:v>
                </c:pt>
                <c:pt idx="15">
                  <c:v>3.0813329999999999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4C-4482-B808-C8352EF0B59F}"/>
            </c:ext>
          </c:extLst>
        </c:ser>
        <c:bandFmts>
          <c:bandFmt>
            <c:idx val="0"/>
            <c:spPr>
              <a:solidFill>
                <a:schemeClr val="accent3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lumMod val="75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63252728"/>
        <c:axId val="863252072"/>
        <c:axId val="914105544"/>
      </c:surface3DChart>
      <c:catAx>
        <c:axId val="86325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+mn-ea"/>
                    <a:ea typeface="+mn-ea"/>
                  </a:defRPr>
                </a:pPr>
                <a:r>
                  <a:rPr lang="zh-CN" altLang="en-US" sz="800" b="0">
                    <a:latin typeface="+mn-ea"/>
                    <a:ea typeface="+mn-ea"/>
                  </a:rPr>
                  <a:t>状态卡方检测阈值</a:t>
                </a:r>
              </a:p>
            </c:rich>
          </c:tx>
          <c:layout>
            <c:manualLayout>
              <c:xMode val="edge"/>
              <c:yMode val="edge"/>
              <c:x val="0.42811179610300654"/>
              <c:y val="0.914218740334226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3252072"/>
        <c:crosses val="autoZero"/>
        <c:auto val="1"/>
        <c:lblAlgn val="ctr"/>
        <c:lblOffset val="100"/>
        <c:noMultiLvlLbl val="0"/>
      </c:catAx>
      <c:valAx>
        <c:axId val="863252072"/>
        <c:scaling>
          <c:orientation val="minMax"/>
          <c:max val="9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+mn-ea"/>
                    <a:ea typeface="+mn-ea"/>
                  </a:defRPr>
                </a:pPr>
                <a:r>
                  <a:rPr lang="zh-CN" altLang="en-US" sz="800" b="0">
                    <a:latin typeface="+mn-ea"/>
                    <a:ea typeface="+mn-ea"/>
                  </a:rPr>
                  <a:t>导航误差均值 </a:t>
                </a:r>
                <a:r>
                  <a:rPr lang="en-US" altLang="zh-CN" sz="800" b="0">
                    <a:latin typeface="+mn-ea"/>
                    <a:ea typeface="+mn-ea"/>
                  </a:rPr>
                  <a:t>(m)</a:t>
                </a:r>
                <a:endParaRPr lang="zh-CN" altLang="en-US" sz="800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3252728"/>
        <c:crosses val="autoZero"/>
        <c:crossBetween val="midCat"/>
        <c:majorUnit val="1.5"/>
      </c:valAx>
      <c:serAx>
        <c:axId val="91410554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 sz="800" b="0">
                    <a:latin typeface="+mn-ea"/>
                    <a:ea typeface="+mn-ea"/>
                  </a:defRPr>
                </a:pPr>
                <a:r>
                  <a:rPr lang="en-US" altLang="zh-CN" sz="800" b="0">
                    <a:latin typeface="+mn-ea"/>
                    <a:ea typeface="+mn-ea"/>
                  </a:rPr>
                  <a:t>x</a:t>
                </a:r>
                <a:r>
                  <a:rPr lang="zh-CN" altLang="en-US" sz="800" b="0">
                    <a:latin typeface="+mn-ea"/>
                    <a:ea typeface="+mn-ea"/>
                  </a:rPr>
                  <a:t>相对阈值</a:t>
                </a:r>
              </a:p>
            </c:rich>
          </c:tx>
          <c:layout>
            <c:manualLayout>
              <c:xMode val="edge"/>
              <c:yMode val="edge"/>
              <c:x val="0.95533943270011124"/>
              <c:y val="0.52092579336673828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252072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647419072615921E-2"/>
          <c:y val="7.2708396999508013E-2"/>
          <c:w val="0.4106496062992126"/>
          <c:h val="6.6672353159646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hart" Target="../charts/chart8.xml"/><Relationship Id="rId18" Type="http://schemas.openxmlformats.org/officeDocument/2006/relationships/chart" Target="../charts/chart11.xml"/><Relationship Id="rId26" Type="http://schemas.openxmlformats.org/officeDocument/2006/relationships/chart" Target="../charts/chart19.xml"/><Relationship Id="rId3" Type="http://schemas.openxmlformats.org/officeDocument/2006/relationships/chart" Target="../charts/chart2.xml"/><Relationship Id="rId21" Type="http://schemas.openxmlformats.org/officeDocument/2006/relationships/chart" Target="../charts/chart14.xml"/><Relationship Id="rId7" Type="http://schemas.openxmlformats.org/officeDocument/2006/relationships/image" Target="../media/image3.emf"/><Relationship Id="rId12" Type="http://schemas.openxmlformats.org/officeDocument/2006/relationships/chart" Target="../charts/chart7.xml"/><Relationship Id="rId17" Type="http://schemas.openxmlformats.org/officeDocument/2006/relationships/image" Target="../media/image7.emf"/><Relationship Id="rId25" Type="http://schemas.openxmlformats.org/officeDocument/2006/relationships/chart" Target="../charts/chart18.xml"/><Relationship Id="rId2" Type="http://schemas.openxmlformats.org/officeDocument/2006/relationships/image" Target="../media/image1.emf"/><Relationship Id="rId16" Type="http://schemas.openxmlformats.org/officeDocument/2006/relationships/image" Target="../media/image6.emf"/><Relationship Id="rId20" Type="http://schemas.openxmlformats.org/officeDocument/2006/relationships/chart" Target="../charts/chart13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6.xml"/><Relationship Id="rId24" Type="http://schemas.openxmlformats.org/officeDocument/2006/relationships/chart" Target="../charts/chart17.xml"/><Relationship Id="rId5" Type="http://schemas.openxmlformats.org/officeDocument/2006/relationships/image" Target="../media/image2.emf"/><Relationship Id="rId15" Type="http://schemas.openxmlformats.org/officeDocument/2006/relationships/chart" Target="../charts/chart10.xml"/><Relationship Id="rId23" Type="http://schemas.openxmlformats.org/officeDocument/2006/relationships/chart" Target="../charts/chart16.xml"/><Relationship Id="rId10" Type="http://schemas.openxmlformats.org/officeDocument/2006/relationships/image" Target="../media/image5.emf"/><Relationship Id="rId19" Type="http://schemas.openxmlformats.org/officeDocument/2006/relationships/chart" Target="../charts/chart12.xml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chart" Target="../charts/chart9.xml"/><Relationship Id="rId22" Type="http://schemas.openxmlformats.org/officeDocument/2006/relationships/chart" Target="../charts/chart15.xml"/><Relationship Id="rId27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10</xdr:row>
      <xdr:rowOff>87631</xdr:rowOff>
    </xdr:from>
    <xdr:to>
      <xdr:col>2</xdr:col>
      <xdr:colOff>1714500</xdr:colOff>
      <xdr:row>26</xdr:row>
      <xdr:rowOff>9526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DD183E-F56C-43A4-8C50-2DFDAFB86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323850</xdr:colOff>
      <xdr:row>27</xdr:row>
      <xdr:rowOff>110490</xdr:rowOff>
    </xdr:from>
    <xdr:to>
      <xdr:col>17</xdr:col>
      <xdr:colOff>171450</xdr:colOff>
      <xdr:row>49</xdr:row>
      <xdr:rowOff>95250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E00121E-A7F8-4CE5-8788-B84516640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4920615"/>
          <a:ext cx="5330190" cy="389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29</xdr:row>
      <xdr:rowOff>45720</xdr:rowOff>
    </xdr:from>
    <xdr:to>
      <xdr:col>2</xdr:col>
      <xdr:colOff>1744980</xdr:colOff>
      <xdr:row>45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83F912-5C00-4B64-AB0A-1C8553FAC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20955</xdr:colOff>
      <xdr:row>47</xdr:row>
      <xdr:rowOff>15240</xdr:rowOff>
    </xdr:from>
    <xdr:to>
      <xdr:col>2</xdr:col>
      <xdr:colOff>1735455</xdr:colOff>
      <xdr:row>63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17EB54F-F04E-43B9-BC1A-28CDF5F9D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339090</xdr:colOff>
      <xdr:row>45</xdr:row>
      <xdr:rowOff>59055</xdr:rowOff>
    </xdr:from>
    <xdr:to>
      <xdr:col>17</xdr:col>
      <xdr:colOff>169545</xdr:colOff>
      <xdr:row>67</xdr:row>
      <xdr:rowOff>59055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0E1B957-9E23-4885-AE20-4FD1C4AB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465" y="9593580"/>
          <a:ext cx="5330190" cy="3910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</xdr:colOff>
      <xdr:row>66</xdr:row>
      <xdr:rowOff>40005</xdr:rowOff>
    </xdr:from>
    <xdr:to>
      <xdr:col>2</xdr:col>
      <xdr:colOff>1722120</xdr:colOff>
      <xdr:row>82</xdr:row>
      <xdr:rowOff>53340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1DCAA7-1E8D-40B7-BBA4-A2A99B840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381000</xdr:colOff>
      <xdr:row>64</xdr:row>
      <xdr:rowOff>116205</xdr:rowOff>
    </xdr:from>
    <xdr:to>
      <xdr:col>17</xdr:col>
      <xdr:colOff>209550</xdr:colOff>
      <xdr:row>84</xdr:row>
      <xdr:rowOff>15240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31ACB9A-9180-4FB7-81AF-0335039A6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375" y="11441430"/>
          <a:ext cx="5311140" cy="3474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596265</xdr:colOff>
      <xdr:row>94</xdr:row>
      <xdr:rowOff>139065</xdr:rowOff>
    </xdr:from>
    <xdr:to>
      <xdr:col>17</xdr:col>
      <xdr:colOff>453390</xdr:colOff>
      <xdr:row>116</xdr:row>
      <xdr:rowOff>133350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3C0890D1-E395-430B-9D2D-11E3944DC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4640" y="16864965"/>
          <a:ext cx="5343525" cy="3910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2021205</xdr:colOff>
      <xdr:row>95</xdr:row>
      <xdr:rowOff>76200</xdr:rowOff>
    </xdr:from>
    <xdr:to>
      <xdr:col>2</xdr:col>
      <xdr:colOff>1687830</xdr:colOff>
      <xdr:row>111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7A0FF8E-5355-4EBE-A319-CE94D28D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34290</xdr:colOff>
      <xdr:row>116</xdr:row>
      <xdr:rowOff>158115</xdr:rowOff>
    </xdr:from>
    <xdr:to>
      <xdr:col>17</xdr:col>
      <xdr:colOff>514350</xdr:colOff>
      <xdr:row>138</xdr:row>
      <xdr:rowOff>95250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39D62312-52B9-49CB-A7EA-876CE647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2265" y="20798790"/>
          <a:ext cx="5356860" cy="393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1973580</xdr:colOff>
      <xdr:row>118</xdr:row>
      <xdr:rowOff>83820</xdr:rowOff>
    </xdr:from>
    <xdr:to>
      <xdr:col>2</xdr:col>
      <xdr:colOff>1640205</xdr:colOff>
      <xdr:row>134</xdr:row>
      <xdr:rowOff>49530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8828076-26E3-4A32-9D92-E781DEE06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177165</xdr:colOff>
      <xdr:row>140</xdr:row>
      <xdr:rowOff>19050</xdr:rowOff>
    </xdr:from>
    <xdr:to>
      <xdr:col>17</xdr:col>
      <xdr:colOff>481965</xdr:colOff>
      <xdr:row>155</xdr:row>
      <xdr:rowOff>142875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151B8141-AE3E-480C-AEF4-C24099818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165</xdr:row>
      <xdr:rowOff>34290</xdr:rowOff>
    </xdr:from>
    <xdr:to>
      <xdr:col>17</xdr:col>
      <xdr:colOff>400050</xdr:colOff>
      <xdr:row>181</xdr:row>
      <xdr:rowOff>20955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122D5BC-4664-4AF8-8CEA-5A44E47EC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173355</xdr:colOff>
      <xdr:row>208</xdr:row>
      <xdr:rowOff>262890</xdr:rowOff>
    </xdr:from>
    <xdr:to>
      <xdr:col>16</xdr:col>
      <xdr:colOff>259080</xdr:colOff>
      <xdr:row>222</xdr:row>
      <xdr:rowOff>1905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5AD7147-1005-4D2A-A9E0-90C37465C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400050</xdr:colOff>
      <xdr:row>241</xdr:row>
      <xdr:rowOff>30481</xdr:rowOff>
    </xdr:from>
    <xdr:to>
      <xdr:col>18</xdr:col>
      <xdr:colOff>95250</xdr:colOff>
      <xdr:row>255</xdr:row>
      <xdr:rowOff>135256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FE73B122-97F4-4060-A3EF-D20C0B58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10</xdr:col>
      <xdr:colOff>314325</xdr:colOff>
      <xdr:row>260</xdr:row>
      <xdr:rowOff>154305</xdr:rowOff>
    </xdr:from>
    <xdr:to>
      <xdr:col>19</xdr:col>
      <xdr:colOff>154305</xdr:colOff>
      <xdr:row>283</xdr:row>
      <xdr:rowOff>17145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F6561491-72EA-42ED-A30D-31389F61B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6893480"/>
          <a:ext cx="5326380" cy="393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32384</xdr:colOff>
      <xdr:row>257</xdr:row>
      <xdr:rowOff>127421</xdr:rowOff>
    </xdr:from>
    <xdr:to>
      <xdr:col>13</xdr:col>
      <xdr:colOff>285749</xdr:colOff>
      <xdr:row>278</xdr:row>
      <xdr:rowOff>169545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EA77DB15-2B8E-40DA-B38D-23AF8554F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59" y="46342721"/>
          <a:ext cx="5753100" cy="3751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356958</xdr:colOff>
      <xdr:row>294</xdr:row>
      <xdr:rowOff>170201</xdr:rowOff>
    </xdr:from>
    <xdr:to>
      <xdr:col>3</xdr:col>
      <xdr:colOff>274057</xdr:colOff>
      <xdr:row>310</xdr:row>
      <xdr:rowOff>150495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AFDA2C1-9765-4805-855D-1ACC074D0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161925</xdr:colOff>
      <xdr:row>188</xdr:row>
      <xdr:rowOff>9524</xdr:rowOff>
    </xdr:from>
    <xdr:to>
      <xdr:col>16</xdr:col>
      <xdr:colOff>251460</xdr:colOff>
      <xdr:row>201</xdr:row>
      <xdr:rowOff>41909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B37D4C3E-52B7-4820-8304-9E4233467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29364</xdr:colOff>
      <xdr:row>326</xdr:row>
      <xdr:rowOff>66477</xdr:rowOff>
    </xdr:from>
    <xdr:to>
      <xdr:col>13</xdr:col>
      <xdr:colOff>463113</xdr:colOff>
      <xdr:row>341</xdr:row>
      <xdr:rowOff>28377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8C73328D-A608-4C81-92F2-DD22FC9E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377058</xdr:colOff>
      <xdr:row>332</xdr:row>
      <xdr:rowOff>143137</xdr:rowOff>
    </xdr:from>
    <xdr:to>
      <xdr:col>16</xdr:col>
      <xdr:colOff>489453</xdr:colOff>
      <xdr:row>347</xdr:row>
      <xdr:rowOff>12481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59061A81-2BA8-48CA-859E-1A97DAA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381789</xdr:colOff>
      <xdr:row>10</xdr:row>
      <xdr:rowOff>161203</xdr:rowOff>
    </xdr:from>
    <xdr:to>
      <xdr:col>1</xdr:col>
      <xdr:colOff>1029489</xdr:colOff>
      <xdr:row>23</xdr:row>
      <xdr:rowOff>153286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0AD90A4-816F-49DE-9F85-46BC0B5D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207185</xdr:colOff>
      <xdr:row>47</xdr:row>
      <xdr:rowOff>120935</xdr:rowOff>
    </xdr:from>
    <xdr:to>
      <xdr:col>1</xdr:col>
      <xdr:colOff>816785</xdr:colOff>
      <xdr:row>60</xdr:row>
      <xdr:rowOff>126551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82658D34-CA52-41F6-8D56-49533EB2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213755</xdr:colOff>
      <xdr:row>66</xdr:row>
      <xdr:rowOff>118504</xdr:rowOff>
    </xdr:from>
    <xdr:to>
      <xdr:col>1</xdr:col>
      <xdr:colOff>848120</xdr:colOff>
      <xdr:row>79</xdr:row>
      <xdr:rowOff>121821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4330D68-A569-48E5-98EE-EB3769E18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554619</xdr:colOff>
      <xdr:row>283</xdr:row>
      <xdr:rowOff>47888</xdr:rowOff>
    </xdr:from>
    <xdr:to>
      <xdr:col>2</xdr:col>
      <xdr:colOff>1367200</xdr:colOff>
      <xdr:row>295</xdr:row>
      <xdr:rowOff>73604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4C539042-FE91-4D07-BC20-2BC82CEEB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882671</xdr:colOff>
      <xdr:row>15</xdr:row>
      <xdr:rowOff>1905</xdr:rowOff>
    </xdr:from>
    <xdr:to>
      <xdr:col>1</xdr:col>
      <xdr:colOff>1491156</xdr:colOff>
      <xdr:row>26</xdr:row>
      <xdr:rowOff>48149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A7F8710-3102-4331-A804-4A5A2EDF2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999008</xdr:colOff>
      <xdr:row>330</xdr:row>
      <xdr:rowOff>22399</xdr:rowOff>
    </xdr:from>
    <xdr:to>
      <xdr:col>8</xdr:col>
      <xdr:colOff>609534</xdr:colOff>
      <xdr:row>345</xdr:row>
      <xdr:rowOff>15108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0DCA65CC-C345-4F16-9DE1-2B519A1C1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44"/>
  <sheetViews>
    <sheetView tabSelected="1" topLeftCell="A295" zoomScale="115" zoomScaleNormal="115" workbookViewId="0">
      <selection activeCell="J318" sqref="J318"/>
    </sheetView>
  </sheetViews>
  <sheetFormatPr defaultRowHeight="14" x14ac:dyDescent="0.3"/>
  <cols>
    <col min="1" max="1" width="29.9140625" customWidth="1"/>
    <col min="2" max="2" width="41.6640625" customWidth="1"/>
    <col min="3" max="3" width="26.08203125" customWidth="1"/>
    <col min="4" max="4" width="10.58203125" customWidth="1"/>
  </cols>
  <sheetData>
    <row r="1" spans="1:18" x14ac:dyDescent="0.3">
      <c r="A1" s="40" t="s">
        <v>239</v>
      </c>
      <c r="B1" s="41"/>
      <c r="C1" s="42"/>
    </row>
    <row r="2" spans="1:18" ht="14.5" thickBot="1" x14ac:dyDescent="0.35">
      <c r="E2" s="3" t="s">
        <v>3</v>
      </c>
      <c r="F2" s="3" t="s">
        <v>4</v>
      </c>
      <c r="G2" s="3" t="s">
        <v>5</v>
      </c>
      <c r="H2" s="3" t="s">
        <v>6</v>
      </c>
    </row>
    <row r="3" spans="1:18" ht="15" thickBot="1" x14ac:dyDescent="0.4">
      <c r="A3" s="2" t="s">
        <v>10</v>
      </c>
      <c r="B3" s="2"/>
      <c r="C3" s="2"/>
      <c r="D3" s="2"/>
      <c r="E3" s="2">
        <v>2.041229</v>
      </c>
      <c r="F3" s="3">
        <v>0.87918399999999997</v>
      </c>
      <c r="G3" s="3">
        <v>4.4123590000000004</v>
      </c>
      <c r="H3" s="3">
        <v>0.726244</v>
      </c>
    </row>
    <row r="4" spans="1:18" ht="14.5" x14ac:dyDescent="0.35">
      <c r="A4" s="2" t="s">
        <v>11</v>
      </c>
      <c r="B4" s="2"/>
      <c r="C4" s="2"/>
      <c r="D4" s="2"/>
      <c r="E4" s="2">
        <v>11.964819</v>
      </c>
      <c r="F4" s="3">
        <v>6.4127280000000004</v>
      </c>
      <c r="G4" s="3">
        <v>27.624413000000001</v>
      </c>
      <c r="H4" s="3">
        <v>7.9290000000000003E-3</v>
      </c>
    </row>
    <row r="5" spans="1:18" ht="14.5" thickBot="1" x14ac:dyDescent="0.35"/>
    <row r="6" spans="1:18" ht="15" thickBot="1" x14ac:dyDescent="0.4">
      <c r="A6" s="2" t="s">
        <v>8</v>
      </c>
      <c r="B6" s="2" t="s">
        <v>9</v>
      </c>
      <c r="C6" s="2"/>
      <c r="D6" s="33"/>
      <c r="E6" s="25" t="s">
        <v>3</v>
      </c>
      <c r="F6" s="25" t="s">
        <v>4</v>
      </c>
      <c r="G6" s="25" t="s">
        <v>5</v>
      </c>
      <c r="H6" s="25" t="s">
        <v>6</v>
      </c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1:18" ht="14.5" x14ac:dyDescent="0.35">
      <c r="D7" s="15"/>
      <c r="E7" s="2">
        <v>6.4235980000000001</v>
      </c>
      <c r="F7" s="3">
        <v>3.4993509999999999</v>
      </c>
      <c r="G7" s="3">
        <v>17.945789000000001</v>
      </c>
      <c r="H7" s="3">
        <v>0.21412700000000001</v>
      </c>
      <c r="R7" s="16"/>
    </row>
    <row r="8" spans="1:18" ht="14.5" thickBot="1" x14ac:dyDescent="0.35"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3"/>
    </row>
    <row r="9" spans="1:18" ht="14.5" thickBot="1" x14ac:dyDescent="0.35"/>
    <row r="10" spans="1:18" ht="14.5" x14ac:dyDescent="0.35">
      <c r="A10" s="1" t="s">
        <v>0</v>
      </c>
      <c r="B10" s="2" t="s">
        <v>1</v>
      </c>
      <c r="C10" s="2" t="s">
        <v>2</v>
      </c>
      <c r="D10" s="32" t="s">
        <v>7</v>
      </c>
      <c r="E10" s="25" t="s">
        <v>3</v>
      </c>
      <c r="F10" s="25" t="s">
        <v>4</v>
      </c>
      <c r="G10" s="25" t="s">
        <v>5</v>
      </c>
      <c r="H10" s="25" t="s">
        <v>6</v>
      </c>
      <c r="I10" s="13"/>
      <c r="J10" s="13"/>
      <c r="K10" s="13" t="s">
        <v>243</v>
      </c>
      <c r="L10" s="13" t="s">
        <v>244</v>
      </c>
      <c r="M10" s="13"/>
      <c r="N10" s="13"/>
      <c r="O10" s="13"/>
      <c r="P10" s="13"/>
      <c r="Q10" s="13"/>
      <c r="R10" s="14"/>
    </row>
    <row r="11" spans="1:18" ht="14.5" x14ac:dyDescent="0.35">
      <c r="A11" s="5"/>
      <c r="B11" s="6"/>
      <c r="C11" s="6"/>
      <c r="D11" s="37">
        <v>3.5</v>
      </c>
      <c r="E11" s="3">
        <v>5.6175550000000003</v>
      </c>
      <c r="F11" s="3">
        <v>3.7786849999999998</v>
      </c>
      <c r="G11" s="3">
        <v>19.183909</v>
      </c>
      <c r="H11" s="3">
        <v>0.206341</v>
      </c>
      <c r="I11" s="3">
        <v>1</v>
      </c>
      <c r="K11" s="37">
        <v>3.5</v>
      </c>
      <c r="L11" s="3">
        <v>5.6175550000000003</v>
      </c>
      <c r="R11" s="16"/>
    </row>
    <row r="12" spans="1:18" x14ac:dyDescent="0.3">
      <c r="D12" s="37">
        <v>3.75</v>
      </c>
      <c r="E12" s="3">
        <v>5.406879</v>
      </c>
      <c r="F12" s="3">
        <v>4.0041000000000002</v>
      </c>
      <c r="G12" s="3">
        <v>17.686267999999998</v>
      </c>
      <c r="H12" s="3">
        <v>0.23161599999999999</v>
      </c>
      <c r="I12" s="3">
        <v>2</v>
      </c>
      <c r="K12" s="37">
        <v>3.75</v>
      </c>
      <c r="L12" s="3">
        <v>5.406879</v>
      </c>
      <c r="R12" s="16"/>
    </row>
    <row r="13" spans="1:18" x14ac:dyDescent="0.3">
      <c r="D13" s="34">
        <v>4</v>
      </c>
      <c r="E13" s="3">
        <v>5.5040290000000001</v>
      </c>
      <c r="F13" s="3">
        <v>3.30558</v>
      </c>
      <c r="G13" s="3">
        <v>15.772432999999999</v>
      </c>
      <c r="H13" s="3">
        <v>0.24682899999999999</v>
      </c>
      <c r="I13" s="3">
        <v>3</v>
      </c>
      <c r="K13" s="34">
        <v>4</v>
      </c>
      <c r="L13" s="3">
        <v>5.5040290000000001</v>
      </c>
      <c r="R13" s="16"/>
    </row>
    <row r="14" spans="1:18" x14ac:dyDescent="0.3">
      <c r="D14" s="34">
        <v>4.25</v>
      </c>
      <c r="E14" s="3">
        <v>5.7290039999999998</v>
      </c>
      <c r="F14" s="3">
        <v>3.7178019999999998</v>
      </c>
      <c r="G14" s="3">
        <v>15.742281999999999</v>
      </c>
      <c r="H14" s="3">
        <v>0.20464299999999999</v>
      </c>
      <c r="I14" s="3">
        <v>4</v>
      </c>
      <c r="K14" s="34">
        <v>4.25</v>
      </c>
      <c r="L14" s="3">
        <v>5.7290039999999998</v>
      </c>
      <c r="R14" s="16"/>
    </row>
    <row r="15" spans="1:18" x14ac:dyDescent="0.3">
      <c r="D15" s="34">
        <v>4.5</v>
      </c>
      <c r="E15" s="3">
        <v>5.7330969999999999</v>
      </c>
      <c r="F15" s="3">
        <v>3.917586</v>
      </c>
      <c r="G15" s="3">
        <v>17.949987</v>
      </c>
      <c r="H15" s="3">
        <v>0.20671100000000001</v>
      </c>
      <c r="I15" s="3">
        <v>5</v>
      </c>
      <c r="K15" s="34">
        <v>4.5</v>
      </c>
      <c r="L15" s="3">
        <v>5.7330969999999999</v>
      </c>
      <c r="R15" s="16"/>
    </row>
    <row r="16" spans="1:18" x14ac:dyDescent="0.3">
      <c r="D16" s="34">
        <v>4.75</v>
      </c>
      <c r="E16" s="3">
        <v>7.3224460000000002</v>
      </c>
      <c r="F16" s="3">
        <v>5.3759880000000004</v>
      </c>
      <c r="G16" s="3">
        <v>24.830984999999998</v>
      </c>
      <c r="H16" s="3">
        <v>0.27345799999999998</v>
      </c>
      <c r="I16" s="3">
        <v>6</v>
      </c>
      <c r="K16" s="34">
        <v>4.75</v>
      </c>
      <c r="L16" s="3">
        <v>7.3224460000000002</v>
      </c>
      <c r="R16" s="16"/>
    </row>
    <row r="17" spans="1:18" ht="14.5" thickBot="1" x14ac:dyDescent="0.35">
      <c r="D17" s="34">
        <v>5</v>
      </c>
      <c r="E17" s="3">
        <v>5.6998049999999996</v>
      </c>
      <c r="F17" s="3">
        <v>3.8375149999999998</v>
      </c>
      <c r="G17" s="3">
        <v>16.857222</v>
      </c>
      <c r="H17" s="3">
        <v>0.28314499999999998</v>
      </c>
      <c r="I17" s="3">
        <v>7</v>
      </c>
      <c r="K17" s="34">
        <v>5</v>
      </c>
      <c r="L17" s="3">
        <v>5.6998049999999996</v>
      </c>
      <c r="R17" s="16"/>
    </row>
    <row r="18" spans="1:18" ht="14.5" x14ac:dyDescent="0.35">
      <c r="D18" s="33">
        <v>5.25</v>
      </c>
      <c r="E18" s="2">
        <v>4.7059100000000003</v>
      </c>
      <c r="F18" s="3">
        <v>3.2930320000000002</v>
      </c>
      <c r="G18" s="3">
        <v>15.874186999999999</v>
      </c>
      <c r="H18" s="3">
        <v>0.22947400000000001</v>
      </c>
      <c r="I18" s="3">
        <v>8</v>
      </c>
      <c r="K18" s="33">
        <v>5.25</v>
      </c>
      <c r="L18" s="2">
        <v>4.7059100000000003</v>
      </c>
      <c r="R18" s="16"/>
    </row>
    <row r="19" spans="1:18" ht="14.5" x14ac:dyDescent="0.35">
      <c r="D19" s="36">
        <v>5.5</v>
      </c>
      <c r="E19" s="4">
        <v>4.4263729999999999</v>
      </c>
      <c r="F19" s="3">
        <v>3.318127</v>
      </c>
      <c r="G19" s="3">
        <v>14.944278000000001</v>
      </c>
      <c r="H19" s="3">
        <v>0.235094</v>
      </c>
      <c r="I19" s="3">
        <v>9</v>
      </c>
      <c r="K19" s="36">
        <v>5.5</v>
      </c>
      <c r="L19" s="4">
        <v>4.4263729999999999</v>
      </c>
      <c r="R19" s="16"/>
    </row>
    <row r="20" spans="1:18" x14ac:dyDescent="0.3">
      <c r="D20" s="34">
        <v>5.75</v>
      </c>
      <c r="E20" s="3">
        <v>9.2147260000000006</v>
      </c>
      <c r="F20" s="3">
        <v>7.3643020000000003</v>
      </c>
      <c r="G20" s="3">
        <v>29.230293</v>
      </c>
      <c r="H20" s="3">
        <v>0.21651999999999999</v>
      </c>
      <c r="I20" s="3">
        <v>10</v>
      </c>
      <c r="K20" s="34">
        <v>5.75</v>
      </c>
      <c r="L20" s="3">
        <v>9.2147260000000006</v>
      </c>
      <c r="R20" s="16"/>
    </row>
    <row r="21" spans="1:18" x14ac:dyDescent="0.3">
      <c r="D21" s="34">
        <v>6</v>
      </c>
      <c r="E21" s="3">
        <v>6.3167160000000004</v>
      </c>
      <c r="F21" s="3">
        <v>4.6013659999999996</v>
      </c>
      <c r="G21" s="3">
        <v>18.212388000000001</v>
      </c>
      <c r="H21" s="3">
        <v>0.15970599999999999</v>
      </c>
      <c r="I21" s="3">
        <v>11</v>
      </c>
      <c r="K21" s="34">
        <v>6</v>
      </c>
      <c r="L21" s="3">
        <v>6.3167160000000004</v>
      </c>
      <c r="R21" s="16"/>
    </row>
    <row r="22" spans="1:18" x14ac:dyDescent="0.3">
      <c r="D22" s="34">
        <v>6.25</v>
      </c>
      <c r="E22" s="3">
        <v>5.7336150000000004</v>
      </c>
      <c r="F22" s="3">
        <v>3.7594509999999999</v>
      </c>
      <c r="G22" s="3">
        <v>16.931650000000001</v>
      </c>
      <c r="H22" s="3">
        <v>0.19208500000000001</v>
      </c>
      <c r="I22" s="3">
        <v>12</v>
      </c>
      <c r="K22" s="34">
        <v>6.25</v>
      </c>
      <c r="L22" s="3">
        <v>5.7336150000000004</v>
      </c>
      <c r="R22" s="16"/>
    </row>
    <row r="23" spans="1:18" x14ac:dyDescent="0.3">
      <c r="D23" s="34">
        <v>6.5</v>
      </c>
      <c r="E23" s="3">
        <v>6.9529620000000003</v>
      </c>
      <c r="F23" s="3">
        <v>4.5766739999999997</v>
      </c>
      <c r="G23" s="3">
        <v>18.381252</v>
      </c>
      <c r="H23" s="3">
        <v>0.191387</v>
      </c>
      <c r="I23" s="3">
        <v>13</v>
      </c>
      <c r="K23" s="34">
        <v>6.5</v>
      </c>
      <c r="L23" s="3">
        <v>6.9529620000000003</v>
      </c>
      <c r="R23" s="16"/>
    </row>
    <row r="24" spans="1:18" x14ac:dyDescent="0.3">
      <c r="D24" s="15"/>
      <c r="R24" s="16"/>
    </row>
    <row r="25" spans="1:18" x14ac:dyDescent="0.3">
      <c r="D25" s="15"/>
      <c r="R25" s="16"/>
    </row>
    <row r="26" spans="1:18" ht="14.5" thickBot="1" x14ac:dyDescent="0.35"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</row>
    <row r="28" spans="1:18" ht="14.5" thickBot="1" x14ac:dyDescent="0.35"/>
    <row r="29" spans="1:18" ht="14.5" x14ac:dyDescent="0.35">
      <c r="A29" s="1" t="s">
        <v>12</v>
      </c>
      <c r="B29" s="7"/>
      <c r="C29" s="2" t="s">
        <v>13</v>
      </c>
      <c r="D29" s="32" t="s">
        <v>14</v>
      </c>
      <c r="E29" s="25" t="s">
        <v>3</v>
      </c>
      <c r="F29" s="25" t="s">
        <v>4</v>
      </c>
      <c r="G29" s="25" t="s">
        <v>5</v>
      </c>
      <c r="H29" s="25" t="s">
        <v>6</v>
      </c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3">
      <c r="D30" s="34">
        <v>5</v>
      </c>
      <c r="E30" s="3">
        <v>3.971511</v>
      </c>
      <c r="F30" s="3">
        <v>2.102112</v>
      </c>
      <c r="G30" s="3">
        <v>13.001957000000001</v>
      </c>
      <c r="H30" s="3">
        <v>0.40445799999999998</v>
      </c>
      <c r="R30" s="16"/>
    </row>
    <row r="31" spans="1:18" x14ac:dyDescent="0.3">
      <c r="D31" s="34">
        <v>6</v>
      </c>
      <c r="E31" s="3">
        <v>3.959336</v>
      </c>
      <c r="F31" s="3">
        <v>2.1103139999999998</v>
      </c>
      <c r="G31" s="3">
        <v>12.965475</v>
      </c>
      <c r="H31" s="3">
        <v>0.41850999999999999</v>
      </c>
      <c r="R31" s="16"/>
    </row>
    <row r="32" spans="1:18" x14ac:dyDescent="0.3">
      <c r="D32" s="34">
        <v>7</v>
      </c>
      <c r="E32" s="3">
        <v>3.7861349999999998</v>
      </c>
      <c r="F32" s="3">
        <v>2.207662</v>
      </c>
      <c r="G32" s="3">
        <v>13.115589</v>
      </c>
      <c r="H32" s="3">
        <v>0.41580699999999998</v>
      </c>
      <c r="R32" s="16"/>
    </row>
    <row r="33" spans="1:18" x14ac:dyDescent="0.3">
      <c r="D33" s="34">
        <v>8</v>
      </c>
      <c r="E33" s="3">
        <v>3.806047</v>
      </c>
      <c r="F33" s="3">
        <v>2.2052559999999999</v>
      </c>
      <c r="G33" s="3">
        <v>13.187377</v>
      </c>
      <c r="H33" s="3">
        <v>0.41850999999999999</v>
      </c>
      <c r="R33" s="16"/>
    </row>
    <row r="34" spans="1:18" x14ac:dyDescent="0.3">
      <c r="D34" s="34">
        <v>9</v>
      </c>
      <c r="E34" s="3">
        <v>3.8092890000000001</v>
      </c>
      <c r="F34" s="3">
        <v>2.2046359999999998</v>
      </c>
      <c r="G34" s="3">
        <v>13.203576999999999</v>
      </c>
      <c r="H34" s="3">
        <v>0.41315800000000003</v>
      </c>
      <c r="R34" s="16"/>
    </row>
    <row r="35" spans="1:18" x14ac:dyDescent="0.3">
      <c r="D35" s="34">
        <v>10</v>
      </c>
      <c r="E35" s="3">
        <v>3.8005019999999998</v>
      </c>
      <c r="F35" s="3">
        <v>2.2008070000000002</v>
      </c>
      <c r="G35" s="3">
        <v>13.111731000000001</v>
      </c>
      <c r="H35" s="3">
        <v>0.24890200000000001</v>
      </c>
      <c r="R35" s="16"/>
    </row>
    <row r="36" spans="1:18" ht="14.5" thickBot="1" x14ac:dyDescent="0.35">
      <c r="D36" s="34">
        <v>11</v>
      </c>
      <c r="E36" s="3">
        <v>3.8036650000000001</v>
      </c>
      <c r="F36" s="3">
        <v>2.1994560000000001</v>
      </c>
      <c r="G36" s="3">
        <v>13.124176</v>
      </c>
      <c r="H36" s="3">
        <v>0.25622200000000001</v>
      </c>
      <c r="R36" s="16"/>
    </row>
    <row r="37" spans="1:18" ht="14.5" x14ac:dyDescent="0.35">
      <c r="D37" s="33">
        <v>12</v>
      </c>
      <c r="E37" s="2">
        <v>3.7803949999999999</v>
      </c>
      <c r="F37" s="3">
        <v>2.2010830000000001</v>
      </c>
      <c r="G37" s="3">
        <v>13.031935000000001</v>
      </c>
      <c r="H37" s="3">
        <v>0.22336800000000001</v>
      </c>
      <c r="R37" s="16"/>
    </row>
    <row r="38" spans="1:18" ht="14.5" x14ac:dyDescent="0.35">
      <c r="D38" s="36">
        <v>13</v>
      </c>
      <c r="E38" s="4">
        <v>3.7785199999999999</v>
      </c>
      <c r="F38" s="3">
        <v>2.1972999999999998</v>
      </c>
      <c r="G38" s="3">
        <v>13.032772</v>
      </c>
      <c r="H38" s="3">
        <v>0.22915199999999999</v>
      </c>
      <c r="R38" s="16"/>
    </row>
    <row r="39" spans="1:18" ht="14.5" x14ac:dyDescent="0.35">
      <c r="D39" s="36">
        <v>14</v>
      </c>
      <c r="E39" s="4">
        <v>3.7762199999999999</v>
      </c>
      <c r="F39" s="3">
        <v>2.1971370000000001</v>
      </c>
      <c r="G39" s="3">
        <v>13.023985</v>
      </c>
      <c r="H39" s="3">
        <v>0.22408700000000001</v>
      </c>
      <c r="R39" s="16"/>
    </row>
    <row r="40" spans="1:18" x14ac:dyDescent="0.3">
      <c r="D40" s="34">
        <v>15</v>
      </c>
      <c r="E40" s="3">
        <v>4.8858119999999996</v>
      </c>
      <c r="F40" s="3">
        <v>3.4064079999999999</v>
      </c>
      <c r="G40" s="3">
        <v>17.396550000000001</v>
      </c>
      <c r="H40" s="3">
        <v>0.25630599999999998</v>
      </c>
      <c r="R40" s="16"/>
    </row>
    <row r="41" spans="1:18" x14ac:dyDescent="0.3">
      <c r="D41" s="15"/>
      <c r="R41" s="16"/>
    </row>
    <row r="42" spans="1:18" ht="14.5" x14ac:dyDescent="0.35">
      <c r="D42" s="15"/>
      <c r="E42" s="6" t="s">
        <v>17</v>
      </c>
      <c r="R42" s="16"/>
    </row>
    <row r="43" spans="1:18" x14ac:dyDescent="0.3">
      <c r="D43" s="15"/>
      <c r="R43" s="16"/>
    </row>
    <row r="44" spans="1:18" ht="14.5" thickBot="1" x14ac:dyDescent="0.35"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3"/>
    </row>
    <row r="46" spans="1:18" ht="14.5" thickBot="1" x14ac:dyDescent="0.35"/>
    <row r="47" spans="1:18" ht="14.5" x14ac:dyDescent="0.35">
      <c r="A47" s="1" t="s">
        <v>15</v>
      </c>
      <c r="B47" s="7"/>
      <c r="C47" s="2" t="s">
        <v>16</v>
      </c>
      <c r="D47" s="32" t="s">
        <v>7</v>
      </c>
      <c r="E47" s="25" t="s">
        <v>3</v>
      </c>
      <c r="F47" s="25" t="s">
        <v>4</v>
      </c>
      <c r="G47" s="25" t="s">
        <v>5</v>
      </c>
      <c r="H47" s="25" t="s">
        <v>6</v>
      </c>
      <c r="I47" s="13"/>
      <c r="J47" s="13"/>
      <c r="K47" s="13"/>
      <c r="L47" s="13"/>
      <c r="M47" s="13"/>
      <c r="N47" s="13"/>
      <c r="O47" s="13"/>
      <c r="P47" s="13"/>
      <c r="Q47" s="13"/>
      <c r="R47" s="14"/>
    </row>
    <row r="48" spans="1:18" x14ac:dyDescent="0.3">
      <c r="D48" s="34">
        <v>3.5</v>
      </c>
      <c r="E48" s="3">
        <v>4.0320400000000003</v>
      </c>
      <c r="F48" s="3">
        <v>2.7636229999999999</v>
      </c>
      <c r="G48" s="3">
        <v>13.623967</v>
      </c>
      <c r="H48" s="3">
        <v>0.20269499999999999</v>
      </c>
      <c r="R48" s="16"/>
    </row>
    <row r="49" spans="4:18" x14ac:dyDescent="0.3">
      <c r="D49" s="34">
        <v>3.75</v>
      </c>
      <c r="E49" s="3">
        <v>4.0488609999999996</v>
      </c>
      <c r="F49" s="3">
        <v>2.6183040000000002</v>
      </c>
      <c r="G49" s="3">
        <v>12.722512</v>
      </c>
      <c r="H49" s="3">
        <v>0.21471799999999999</v>
      </c>
      <c r="R49" s="16"/>
    </row>
    <row r="50" spans="4:18" x14ac:dyDescent="0.3">
      <c r="D50" s="34">
        <v>4</v>
      </c>
      <c r="E50" s="3">
        <v>4.0037700000000003</v>
      </c>
      <c r="F50" s="3">
        <v>2.6049639999999998</v>
      </c>
      <c r="G50" s="3">
        <v>13.40512</v>
      </c>
      <c r="H50" s="3">
        <v>0.23295399999999999</v>
      </c>
      <c r="R50" s="16"/>
    </row>
    <row r="51" spans="4:18" x14ac:dyDescent="0.3">
      <c r="D51" s="34">
        <v>4.25</v>
      </c>
      <c r="E51" s="3">
        <v>3.7408450000000002</v>
      </c>
      <c r="F51" s="3">
        <v>2.5255000000000001</v>
      </c>
      <c r="G51" s="3">
        <v>14.077798</v>
      </c>
      <c r="H51" s="3">
        <v>0.146761</v>
      </c>
      <c r="R51" s="16"/>
    </row>
    <row r="52" spans="4:18" x14ac:dyDescent="0.3">
      <c r="D52" s="34">
        <v>4.5</v>
      </c>
      <c r="E52" s="3">
        <v>3.7416559999999999</v>
      </c>
      <c r="F52" s="3">
        <v>2.4157799999999998</v>
      </c>
      <c r="G52" s="3">
        <v>12.927635</v>
      </c>
      <c r="H52" s="3">
        <v>0.28835499999999997</v>
      </c>
      <c r="R52" s="16"/>
    </row>
    <row r="53" spans="4:18" ht="14.5" thickBot="1" x14ac:dyDescent="0.35">
      <c r="D53" s="34">
        <v>4.75</v>
      </c>
      <c r="E53" s="3">
        <v>3.7384780000000002</v>
      </c>
      <c r="F53" s="3">
        <v>2.4166850000000002</v>
      </c>
      <c r="G53" s="3">
        <v>13.024633</v>
      </c>
      <c r="H53" s="3">
        <v>0.31884600000000002</v>
      </c>
      <c r="R53" s="16"/>
    </row>
    <row r="54" spans="4:18" ht="14.5" x14ac:dyDescent="0.35">
      <c r="D54" s="33">
        <v>5</v>
      </c>
      <c r="E54" s="2">
        <v>3.7333340000000002</v>
      </c>
      <c r="F54" s="3">
        <v>2.4335969999999998</v>
      </c>
      <c r="G54" s="3">
        <v>13.177254</v>
      </c>
      <c r="H54" s="3">
        <v>0.25502900000000001</v>
      </c>
      <c r="R54" s="16"/>
    </row>
    <row r="55" spans="4:18" ht="14.5" x14ac:dyDescent="0.35">
      <c r="D55" s="36">
        <v>5.25</v>
      </c>
      <c r="E55" s="4">
        <v>3.7157589999999998</v>
      </c>
      <c r="F55" s="3">
        <v>2.4481139999999999</v>
      </c>
      <c r="G55" s="3">
        <v>13.142837999999999</v>
      </c>
      <c r="H55" s="3">
        <v>0.23772799999999999</v>
      </c>
      <c r="R55" s="16"/>
    </row>
    <row r="56" spans="4:18" x14ac:dyDescent="0.3">
      <c r="D56" s="34">
        <v>5.5</v>
      </c>
      <c r="E56" s="3">
        <v>4.0463800000000001</v>
      </c>
      <c r="F56" s="3">
        <v>2.5672470000000001</v>
      </c>
      <c r="G56" s="3">
        <v>13.221131</v>
      </c>
      <c r="H56" s="3">
        <v>0.280721</v>
      </c>
      <c r="R56" s="16"/>
    </row>
    <row r="57" spans="4:18" x14ac:dyDescent="0.3">
      <c r="D57" s="34">
        <v>5.75</v>
      </c>
      <c r="E57" s="3">
        <v>3.9779100000000001</v>
      </c>
      <c r="F57" s="3">
        <v>2.5935519999999999</v>
      </c>
      <c r="G57" s="3">
        <v>12.997384</v>
      </c>
      <c r="H57" s="3">
        <v>0.24882199999999999</v>
      </c>
      <c r="R57" s="16"/>
    </row>
    <row r="58" spans="4:18" x14ac:dyDescent="0.3">
      <c r="D58" s="34">
        <v>6</v>
      </c>
      <c r="E58" s="3">
        <v>4.052524</v>
      </c>
      <c r="F58" s="3">
        <v>2.7104650000000001</v>
      </c>
      <c r="G58" s="3">
        <v>15.015001</v>
      </c>
      <c r="H58" s="3">
        <v>0.28837299999999999</v>
      </c>
      <c r="R58" s="16"/>
    </row>
    <row r="59" spans="4:18" x14ac:dyDescent="0.3">
      <c r="D59" s="34">
        <v>6.25</v>
      </c>
      <c r="E59" s="3">
        <v>4.1270280000000001</v>
      </c>
      <c r="F59" s="3">
        <v>2.5946280000000002</v>
      </c>
      <c r="G59" s="3">
        <v>13.187381</v>
      </c>
      <c r="H59" s="3">
        <v>0.34406500000000001</v>
      </c>
      <c r="R59" s="16"/>
    </row>
    <row r="60" spans="4:18" x14ac:dyDescent="0.3">
      <c r="D60" s="34">
        <v>6.5</v>
      </c>
      <c r="E60" s="3">
        <v>4.0078209999999999</v>
      </c>
      <c r="F60" s="3">
        <v>2.5934789999999999</v>
      </c>
      <c r="G60" s="3">
        <v>13.192107999999999</v>
      </c>
      <c r="H60" s="3">
        <v>0.221942</v>
      </c>
      <c r="R60" s="16"/>
    </row>
    <row r="61" spans="4:18" x14ac:dyDescent="0.3">
      <c r="D61" s="15"/>
      <c r="R61" s="16"/>
    </row>
    <row r="62" spans="4:18" ht="14.5" x14ac:dyDescent="0.35">
      <c r="D62" s="15"/>
      <c r="E62" s="6" t="s">
        <v>17</v>
      </c>
      <c r="R62" s="16"/>
    </row>
    <row r="63" spans="4:18" ht="14.5" thickBot="1" x14ac:dyDescent="0.35">
      <c r="D63" s="21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3"/>
    </row>
    <row r="65" spans="1:18" ht="14.5" thickBot="1" x14ac:dyDescent="0.35"/>
    <row r="66" spans="1:18" ht="14.5" x14ac:dyDescent="0.35">
      <c r="A66" s="1" t="s">
        <v>18</v>
      </c>
      <c r="B66" s="2" t="s">
        <v>19</v>
      </c>
      <c r="C66" s="2" t="s">
        <v>20</v>
      </c>
      <c r="D66" s="32" t="s">
        <v>7</v>
      </c>
      <c r="E66" s="25" t="s">
        <v>3</v>
      </c>
      <c r="F66" s="25" t="s">
        <v>4</v>
      </c>
      <c r="G66" s="25" t="s">
        <v>5</v>
      </c>
      <c r="H66" s="25" t="s">
        <v>6</v>
      </c>
      <c r="I66" s="13"/>
      <c r="J66" s="13"/>
      <c r="K66" s="13"/>
      <c r="L66" s="13"/>
      <c r="M66" s="13"/>
      <c r="N66" s="13"/>
      <c r="O66" s="13"/>
      <c r="P66" s="13"/>
      <c r="Q66" s="13"/>
      <c r="R66" s="14"/>
    </row>
    <row r="67" spans="1:18" x14ac:dyDescent="0.3">
      <c r="D67" s="34">
        <v>3.5</v>
      </c>
      <c r="E67" s="3">
        <v>4.7084840000000003</v>
      </c>
      <c r="F67" s="3">
        <v>3.737479</v>
      </c>
      <c r="G67" s="3">
        <v>18.755231999999999</v>
      </c>
      <c r="H67" s="3">
        <v>0.25585000000000002</v>
      </c>
      <c r="R67" s="16"/>
    </row>
    <row r="68" spans="1:18" x14ac:dyDescent="0.3">
      <c r="D68" s="34">
        <v>4</v>
      </c>
      <c r="E68" s="3">
        <v>4.6109109999999998</v>
      </c>
      <c r="F68" s="3">
        <v>3.560308</v>
      </c>
      <c r="G68" s="3">
        <v>20.848782</v>
      </c>
      <c r="H68" s="3">
        <v>0.27015299999999998</v>
      </c>
      <c r="R68" s="16"/>
    </row>
    <row r="69" spans="1:18" x14ac:dyDescent="0.3">
      <c r="D69" s="34">
        <v>4.5</v>
      </c>
      <c r="E69" s="3">
        <v>4.6469449999999997</v>
      </c>
      <c r="F69" s="3">
        <v>3.7595000000000001</v>
      </c>
      <c r="G69" s="3">
        <v>23.432777000000002</v>
      </c>
      <c r="H69" s="3">
        <v>0.25291999999999998</v>
      </c>
      <c r="R69" s="16"/>
    </row>
    <row r="70" spans="1:18" x14ac:dyDescent="0.3">
      <c r="D70" s="34">
        <v>5</v>
      </c>
      <c r="E70" s="3">
        <v>4.4737910000000003</v>
      </c>
      <c r="F70" s="3">
        <v>3.5125500000000001</v>
      </c>
      <c r="G70" s="3">
        <v>20.483393</v>
      </c>
      <c r="H70" s="3">
        <v>0.193327</v>
      </c>
      <c r="R70" s="16"/>
    </row>
    <row r="71" spans="1:18" x14ac:dyDescent="0.3">
      <c r="D71" s="34">
        <v>5.5</v>
      </c>
      <c r="E71" s="3">
        <v>4.7355210000000003</v>
      </c>
      <c r="F71" s="3">
        <v>3.841853</v>
      </c>
      <c r="G71" s="3">
        <v>22.754434</v>
      </c>
      <c r="H71" s="3">
        <v>0.21462500000000001</v>
      </c>
      <c r="R71" s="16"/>
    </row>
    <row r="72" spans="1:18" x14ac:dyDescent="0.3">
      <c r="D72" s="34">
        <v>6</v>
      </c>
      <c r="E72" s="3">
        <v>4.6090540000000004</v>
      </c>
      <c r="F72" s="3">
        <v>3.7031239999999999</v>
      </c>
      <c r="G72" s="3">
        <v>22.651537999999999</v>
      </c>
      <c r="H72" s="3">
        <v>0.19988400000000001</v>
      </c>
      <c r="R72" s="16"/>
    </row>
    <row r="73" spans="1:18" x14ac:dyDescent="0.3">
      <c r="D73" s="34">
        <v>6.5</v>
      </c>
      <c r="E73" s="3">
        <v>4.457935</v>
      </c>
      <c r="F73" s="3">
        <v>3.353418</v>
      </c>
      <c r="G73" s="3">
        <v>19.899912</v>
      </c>
      <c r="H73" s="3">
        <v>0.24667700000000001</v>
      </c>
      <c r="R73" s="16"/>
    </row>
    <row r="74" spans="1:18" ht="14.5" thickBot="1" x14ac:dyDescent="0.35">
      <c r="D74" s="34">
        <v>7</v>
      </c>
      <c r="E74" s="3">
        <v>4.601413</v>
      </c>
      <c r="F74" s="3">
        <v>3.642531</v>
      </c>
      <c r="G74" s="3">
        <v>22.013059999999999</v>
      </c>
      <c r="H74" s="3">
        <v>0.24626500000000001</v>
      </c>
      <c r="R74" s="16"/>
    </row>
    <row r="75" spans="1:18" ht="14.5" x14ac:dyDescent="0.35">
      <c r="D75" s="33">
        <v>7.5</v>
      </c>
      <c r="E75" s="2">
        <v>4.4463809999999997</v>
      </c>
      <c r="F75" s="3">
        <v>3.3091680000000001</v>
      </c>
      <c r="G75" s="3">
        <v>19.785905</v>
      </c>
      <c r="H75" s="3">
        <v>0.31313200000000002</v>
      </c>
      <c r="R75" s="16"/>
    </row>
    <row r="76" spans="1:18" x14ac:dyDescent="0.3">
      <c r="D76" s="34">
        <v>8</v>
      </c>
      <c r="E76" s="3">
        <v>4.5325559999999996</v>
      </c>
      <c r="F76" s="3">
        <v>3.6340810000000001</v>
      </c>
      <c r="G76" s="3">
        <v>20.704999000000001</v>
      </c>
      <c r="H76" s="3">
        <v>0.24673600000000001</v>
      </c>
      <c r="R76" s="16"/>
    </row>
    <row r="77" spans="1:18" x14ac:dyDescent="0.3">
      <c r="D77" s="34">
        <v>8.5</v>
      </c>
      <c r="E77" s="3">
        <v>4.5594200000000003</v>
      </c>
      <c r="F77" s="3">
        <v>3.5876450000000002</v>
      </c>
      <c r="G77" s="3">
        <v>21.928307</v>
      </c>
      <c r="H77" s="3">
        <v>0.198208</v>
      </c>
      <c r="R77" s="16"/>
    </row>
    <row r="78" spans="1:18" x14ac:dyDescent="0.3">
      <c r="D78" s="15"/>
      <c r="R78" s="16"/>
    </row>
    <row r="79" spans="1:18" x14ac:dyDescent="0.3">
      <c r="D79" s="15" t="s">
        <v>27</v>
      </c>
      <c r="R79" s="16"/>
    </row>
    <row r="80" spans="1:18" ht="14.5" x14ac:dyDescent="0.35">
      <c r="D80" s="15"/>
      <c r="E80" s="6" t="s">
        <v>21</v>
      </c>
      <c r="R80" s="16"/>
    </row>
    <row r="81" spans="1:18" ht="14.5" x14ac:dyDescent="0.35">
      <c r="D81" s="15"/>
      <c r="E81" s="6" t="s">
        <v>22</v>
      </c>
      <c r="R81" s="16"/>
    </row>
    <row r="82" spans="1:18" ht="14.5" x14ac:dyDescent="0.35">
      <c r="D82" s="15"/>
      <c r="E82" s="6" t="s">
        <v>24</v>
      </c>
      <c r="R82" s="16"/>
    </row>
    <row r="83" spans="1:18" ht="14.5" x14ac:dyDescent="0.35">
      <c r="D83" s="15"/>
      <c r="E83" s="6" t="s">
        <v>34</v>
      </c>
      <c r="R83" s="16"/>
    </row>
    <row r="84" spans="1:18" ht="14.5" thickBot="1" x14ac:dyDescent="0.35">
      <c r="D84" s="21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3"/>
    </row>
    <row r="85" spans="1:18" ht="14.5" thickBot="1" x14ac:dyDescent="0.35"/>
    <row r="86" spans="1:18" ht="14.5" x14ac:dyDescent="0.35">
      <c r="A86" s="2" t="s">
        <v>29</v>
      </c>
      <c r="B86" s="2" t="s">
        <v>19</v>
      </c>
      <c r="C86" s="2" t="s">
        <v>20</v>
      </c>
      <c r="D86" s="32" t="s">
        <v>7</v>
      </c>
      <c r="E86" s="25" t="s">
        <v>3</v>
      </c>
      <c r="F86" s="25" t="s">
        <v>4</v>
      </c>
      <c r="G86" s="25" t="s">
        <v>5</v>
      </c>
      <c r="H86" s="25" t="s">
        <v>6</v>
      </c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1:18" ht="14.5" x14ac:dyDescent="0.35">
      <c r="D87" s="36">
        <v>7.5</v>
      </c>
      <c r="E87" s="35" t="s">
        <v>26</v>
      </c>
      <c r="F87" s="3" t="s">
        <v>26</v>
      </c>
      <c r="R87" s="16"/>
    </row>
    <row r="88" spans="1:18" x14ac:dyDescent="0.3">
      <c r="D88" s="15"/>
      <c r="R88" s="16"/>
    </row>
    <row r="89" spans="1:18" x14ac:dyDescent="0.3">
      <c r="D89" s="15" t="s">
        <v>28</v>
      </c>
      <c r="R89" s="16"/>
    </row>
    <row r="90" spans="1:18" ht="14.5" x14ac:dyDescent="0.35">
      <c r="D90" s="15"/>
      <c r="E90" s="6" t="s">
        <v>25</v>
      </c>
      <c r="G90" s="19" t="s">
        <v>32</v>
      </c>
      <c r="H90" s="19"/>
      <c r="R90" s="16"/>
    </row>
    <row r="91" spans="1:18" ht="14.5" x14ac:dyDescent="0.35">
      <c r="D91" s="15"/>
      <c r="E91" s="6" t="s">
        <v>24</v>
      </c>
      <c r="R91" s="16"/>
    </row>
    <row r="92" spans="1:18" ht="14.5" x14ac:dyDescent="0.35">
      <c r="D92" s="15"/>
      <c r="E92" s="6" t="s">
        <v>23</v>
      </c>
      <c r="R92" s="16"/>
    </row>
    <row r="93" spans="1:18" ht="14.5" thickBot="1" x14ac:dyDescent="0.35">
      <c r="D93" s="21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3"/>
    </row>
    <row r="94" spans="1:18" ht="14.5" thickBot="1" x14ac:dyDescent="0.35"/>
    <row r="95" spans="1:18" ht="14.5" x14ac:dyDescent="0.35">
      <c r="A95" s="2" t="s">
        <v>30</v>
      </c>
      <c r="B95" s="2" t="s">
        <v>31</v>
      </c>
      <c r="C95" s="2" t="s">
        <v>20</v>
      </c>
      <c r="D95" s="32" t="s">
        <v>7</v>
      </c>
      <c r="E95" s="25" t="s">
        <v>3</v>
      </c>
      <c r="F95" s="25" t="s">
        <v>4</v>
      </c>
      <c r="G95" s="25" t="s">
        <v>5</v>
      </c>
      <c r="H95" s="25" t="s">
        <v>6</v>
      </c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1:18" x14ac:dyDescent="0.3">
      <c r="D96" s="15">
        <v>3.5</v>
      </c>
      <c r="E96">
        <v>4.6865290000000002</v>
      </c>
      <c r="F96">
        <v>4.7450190000000001</v>
      </c>
      <c r="G96">
        <v>25.67737</v>
      </c>
      <c r="H96">
        <v>0.194746</v>
      </c>
      <c r="R96" s="16"/>
    </row>
    <row r="97" spans="4:18" x14ac:dyDescent="0.3">
      <c r="D97" s="15">
        <v>4</v>
      </c>
      <c r="E97">
        <v>4.4137899999999997</v>
      </c>
      <c r="F97">
        <v>4.5113640000000004</v>
      </c>
      <c r="G97">
        <v>25.974423000000002</v>
      </c>
      <c r="H97">
        <v>0.20025799999999999</v>
      </c>
      <c r="R97" s="16"/>
    </row>
    <row r="98" spans="4:18" ht="14.5" thickBot="1" x14ac:dyDescent="0.35">
      <c r="D98" s="15">
        <v>4.25</v>
      </c>
      <c r="E98">
        <v>4.5167799999999998</v>
      </c>
      <c r="F98">
        <v>4.7480539999999998</v>
      </c>
      <c r="G98">
        <v>26.388843999999999</v>
      </c>
      <c r="H98">
        <v>0.136041</v>
      </c>
      <c r="R98" s="16"/>
    </row>
    <row r="99" spans="4:18" ht="14.5" x14ac:dyDescent="0.35">
      <c r="D99" s="33">
        <v>4.5</v>
      </c>
      <c r="E99" s="2">
        <v>3.6646239999999999</v>
      </c>
      <c r="F99">
        <v>2.901621</v>
      </c>
      <c r="G99">
        <v>14.138736</v>
      </c>
      <c r="H99">
        <v>0.14546100000000001</v>
      </c>
      <c r="R99" s="16"/>
    </row>
    <row r="100" spans="4:18" x14ac:dyDescent="0.3">
      <c r="D100" s="15">
        <v>4.75</v>
      </c>
      <c r="E100">
        <v>4.4112830000000001</v>
      </c>
      <c r="F100">
        <v>5.0579330000000002</v>
      </c>
      <c r="G100">
        <v>27.050331</v>
      </c>
      <c r="H100">
        <v>0.24241099999999999</v>
      </c>
      <c r="R100" s="16"/>
    </row>
    <row r="101" spans="4:18" x14ac:dyDescent="0.3">
      <c r="D101" s="15">
        <v>5</v>
      </c>
      <c r="E101">
        <v>4.5722860000000001</v>
      </c>
      <c r="F101">
        <v>5.0523579999999999</v>
      </c>
      <c r="G101">
        <v>26.491698</v>
      </c>
      <c r="H101">
        <v>0.17715600000000001</v>
      </c>
      <c r="R101" s="16"/>
    </row>
    <row r="102" spans="4:18" x14ac:dyDescent="0.3">
      <c r="D102" s="15">
        <v>5.5</v>
      </c>
      <c r="E102">
        <v>4.4070150000000003</v>
      </c>
      <c r="F102">
        <v>4.744135</v>
      </c>
      <c r="G102">
        <v>26.490114999999999</v>
      </c>
      <c r="H102">
        <v>0.26355099999999998</v>
      </c>
      <c r="R102" s="16"/>
    </row>
    <row r="103" spans="4:18" x14ac:dyDescent="0.3">
      <c r="D103" s="15">
        <v>6</v>
      </c>
      <c r="E103">
        <v>4.2622210000000003</v>
      </c>
      <c r="F103">
        <v>4.4230729999999996</v>
      </c>
      <c r="G103">
        <v>25.168437999999998</v>
      </c>
      <c r="H103">
        <v>0.226572</v>
      </c>
      <c r="R103" s="16"/>
    </row>
    <row r="104" spans="4:18" x14ac:dyDescent="0.3">
      <c r="D104" s="15">
        <v>6.5</v>
      </c>
      <c r="E104">
        <v>3.9121519999999999</v>
      </c>
      <c r="F104">
        <v>3.2256149999999999</v>
      </c>
      <c r="G104">
        <v>13.460927</v>
      </c>
      <c r="H104">
        <v>0.25122800000000001</v>
      </c>
      <c r="R104" s="16"/>
    </row>
    <row r="105" spans="4:18" x14ac:dyDescent="0.3">
      <c r="D105" s="15">
        <v>7</v>
      </c>
      <c r="E105">
        <v>4.1117499999999998</v>
      </c>
      <c r="F105">
        <v>4.2061390000000003</v>
      </c>
      <c r="G105">
        <v>24.170055000000001</v>
      </c>
      <c r="H105">
        <v>0.24705299999999999</v>
      </c>
      <c r="R105" s="16"/>
    </row>
    <row r="106" spans="4:18" x14ac:dyDescent="0.3">
      <c r="D106" s="15">
        <v>7.5</v>
      </c>
      <c r="E106">
        <v>4.1409630000000002</v>
      </c>
      <c r="F106">
        <v>4.2501569999999997</v>
      </c>
      <c r="G106">
        <v>24.698975999999998</v>
      </c>
      <c r="H106">
        <v>0.19140099999999999</v>
      </c>
      <c r="R106" s="16"/>
    </row>
    <row r="107" spans="4:18" x14ac:dyDescent="0.3">
      <c r="D107" s="15">
        <v>8</v>
      </c>
      <c r="E107">
        <v>3.9783059999999999</v>
      </c>
      <c r="F107">
        <v>3.2295639999999999</v>
      </c>
      <c r="G107">
        <v>12.749691</v>
      </c>
      <c r="H107">
        <v>0.13295100000000001</v>
      </c>
      <c r="R107" s="16"/>
    </row>
    <row r="108" spans="4:18" x14ac:dyDescent="0.3">
      <c r="D108" s="15">
        <v>8.5</v>
      </c>
      <c r="E108">
        <v>4.2139220000000002</v>
      </c>
      <c r="F108">
        <v>4.5202400000000003</v>
      </c>
      <c r="G108">
        <v>25.353656000000001</v>
      </c>
      <c r="H108">
        <v>0.23228699999999999</v>
      </c>
      <c r="R108" s="16"/>
    </row>
    <row r="109" spans="4:18" x14ac:dyDescent="0.3">
      <c r="D109" s="15"/>
      <c r="R109" s="16"/>
    </row>
    <row r="110" spans="4:18" x14ac:dyDescent="0.3">
      <c r="D110" s="15" t="s">
        <v>27</v>
      </c>
      <c r="R110" s="16"/>
    </row>
    <row r="111" spans="4:18" ht="14.5" x14ac:dyDescent="0.35">
      <c r="D111" s="15"/>
      <c r="E111" s="6" t="s">
        <v>21</v>
      </c>
      <c r="R111" s="16"/>
    </row>
    <row r="112" spans="4:18" ht="14.5" x14ac:dyDescent="0.35">
      <c r="D112" s="15"/>
      <c r="E112" s="6" t="s">
        <v>22</v>
      </c>
      <c r="R112" s="16"/>
    </row>
    <row r="113" spans="1:18" ht="14.5" x14ac:dyDescent="0.35">
      <c r="D113" s="15"/>
      <c r="E113" s="6" t="s">
        <v>24</v>
      </c>
      <c r="R113" s="16"/>
    </row>
    <row r="114" spans="1:18" ht="14.5" x14ac:dyDescent="0.35">
      <c r="D114" s="15"/>
      <c r="E114" s="6" t="s">
        <v>33</v>
      </c>
      <c r="M114" s="20" t="s">
        <v>35</v>
      </c>
      <c r="N114" s="20"/>
      <c r="O114" s="20"/>
      <c r="R114" s="16"/>
    </row>
    <row r="115" spans="1:18" ht="14.5" thickBot="1" x14ac:dyDescent="0.35">
      <c r="D115" s="21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3"/>
    </row>
    <row r="117" spans="1:18" ht="14.5" thickBot="1" x14ac:dyDescent="0.35"/>
    <row r="118" spans="1:18" ht="22" x14ac:dyDescent="0.35">
      <c r="A118" s="2" t="s">
        <v>40</v>
      </c>
      <c r="B118" s="2" t="s">
        <v>36</v>
      </c>
      <c r="C118" s="12" t="s">
        <v>37</v>
      </c>
      <c r="D118" s="24" t="s">
        <v>7</v>
      </c>
      <c r="E118" s="25" t="s">
        <v>3</v>
      </c>
      <c r="F118" s="25" t="s">
        <v>4</v>
      </c>
      <c r="G118" s="25" t="s">
        <v>5</v>
      </c>
      <c r="H118" s="25" t="s">
        <v>6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1:18" x14ac:dyDescent="0.3">
      <c r="C119" s="15"/>
      <c r="D119">
        <v>3.5</v>
      </c>
      <c r="E119">
        <v>8.0877839999999992</v>
      </c>
      <c r="F119">
        <v>7.9732630000000002</v>
      </c>
      <c r="G119">
        <v>35.349057000000002</v>
      </c>
      <c r="H119">
        <v>0.26288299999999998</v>
      </c>
      <c r="R119" s="16"/>
    </row>
    <row r="120" spans="1:18" x14ac:dyDescent="0.3">
      <c r="C120" s="15"/>
      <c r="D120">
        <v>4</v>
      </c>
      <c r="E120">
        <v>4.0017579999999997</v>
      </c>
      <c r="F120">
        <v>2.9025509999999999</v>
      </c>
      <c r="G120">
        <v>15.705207</v>
      </c>
      <c r="H120">
        <v>0.265482</v>
      </c>
      <c r="R120" s="16"/>
    </row>
    <row r="121" spans="1:18" ht="14.5" thickBot="1" x14ac:dyDescent="0.35">
      <c r="C121" s="15"/>
      <c r="D121">
        <v>4.25</v>
      </c>
      <c r="E121">
        <v>5.7386090000000003</v>
      </c>
      <c r="F121">
        <v>5.6090799999999996</v>
      </c>
      <c r="G121">
        <v>28.926096999999999</v>
      </c>
      <c r="H121">
        <v>0.31756499999999999</v>
      </c>
      <c r="R121" s="16"/>
    </row>
    <row r="122" spans="1:18" ht="14.5" x14ac:dyDescent="0.35">
      <c r="C122" s="15"/>
      <c r="D122" s="2">
        <v>4.5</v>
      </c>
      <c r="E122" s="2">
        <v>3.9824549999999999</v>
      </c>
      <c r="F122">
        <v>2.944814</v>
      </c>
      <c r="G122">
        <v>15.721038999999999</v>
      </c>
      <c r="H122">
        <v>0.27418399999999998</v>
      </c>
      <c r="R122" s="16"/>
    </row>
    <row r="123" spans="1:18" x14ac:dyDescent="0.3">
      <c r="C123" s="15"/>
      <c r="D123">
        <v>4.75</v>
      </c>
      <c r="E123">
        <v>4.8400179999999997</v>
      </c>
      <c r="F123">
        <v>3.7905929999999999</v>
      </c>
      <c r="G123">
        <v>18.052043999999999</v>
      </c>
      <c r="H123">
        <v>0.32654899999999998</v>
      </c>
      <c r="R123" s="16"/>
    </row>
    <row r="124" spans="1:18" x14ac:dyDescent="0.3">
      <c r="C124" s="15"/>
      <c r="D124">
        <v>5</v>
      </c>
      <c r="E124">
        <v>4.3129850000000003</v>
      </c>
      <c r="F124">
        <v>3.1255679999999999</v>
      </c>
      <c r="G124">
        <v>15.618907999999999</v>
      </c>
      <c r="H124">
        <v>0.274918</v>
      </c>
      <c r="R124" s="16"/>
    </row>
    <row r="125" spans="1:18" x14ac:dyDescent="0.3">
      <c r="C125" s="15"/>
      <c r="D125">
        <v>5.5</v>
      </c>
      <c r="E125">
        <v>8.5275110000000005</v>
      </c>
      <c r="F125">
        <v>7.6349600000000004</v>
      </c>
      <c r="G125">
        <v>33.918331000000002</v>
      </c>
      <c r="H125">
        <v>0.27270699999999998</v>
      </c>
      <c r="R125" s="16"/>
    </row>
    <row r="126" spans="1:18" x14ac:dyDescent="0.3">
      <c r="C126" s="15"/>
      <c r="D126">
        <v>6</v>
      </c>
      <c r="E126">
        <v>4.6995230000000001</v>
      </c>
      <c r="F126">
        <v>3.809631</v>
      </c>
      <c r="G126">
        <v>18.070841999999999</v>
      </c>
      <c r="H126">
        <v>0.15824199999999999</v>
      </c>
      <c r="R126" s="16"/>
    </row>
    <row r="127" spans="1:18" x14ac:dyDescent="0.3">
      <c r="C127" s="15"/>
      <c r="D127">
        <v>6.5</v>
      </c>
      <c r="E127">
        <v>4.6820069999999996</v>
      </c>
      <c r="F127">
        <v>3.8188369999999998</v>
      </c>
      <c r="G127">
        <v>17.984211999999999</v>
      </c>
      <c r="H127">
        <v>0.129413</v>
      </c>
      <c r="R127" s="16"/>
    </row>
    <row r="128" spans="1:18" x14ac:dyDescent="0.3">
      <c r="C128" s="15"/>
      <c r="D128">
        <v>7</v>
      </c>
      <c r="E128">
        <v>4.999644</v>
      </c>
      <c r="F128">
        <v>3.9158520000000001</v>
      </c>
      <c r="G128">
        <v>17.921033999999999</v>
      </c>
      <c r="H128">
        <v>0.14096400000000001</v>
      </c>
      <c r="R128" s="16"/>
    </row>
    <row r="129" spans="3:24" x14ac:dyDescent="0.3">
      <c r="C129" s="15"/>
      <c r="D129">
        <v>7.5</v>
      </c>
      <c r="E129">
        <v>8.5210709999999992</v>
      </c>
      <c r="F129">
        <v>7.7000630000000001</v>
      </c>
      <c r="G129">
        <v>35.539397999999998</v>
      </c>
      <c r="H129">
        <v>0.15668599999999999</v>
      </c>
      <c r="R129" s="16"/>
    </row>
    <row r="130" spans="3:24" x14ac:dyDescent="0.3">
      <c r="C130" s="15"/>
      <c r="D130">
        <v>8</v>
      </c>
      <c r="E130">
        <v>9.1052759999999999</v>
      </c>
      <c r="F130">
        <v>7.7222200000000001</v>
      </c>
      <c r="G130">
        <v>35.641916000000002</v>
      </c>
      <c r="H130">
        <v>0.18229999999999999</v>
      </c>
      <c r="R130" s="16"/>
    </row>
    <row r="131" spans="3:24" x14ac:dyDescent="0.3">
      <c r="C131" s="15"/>
      <c r="D131">
        <v>8.5</v>
      </c>
      <c r="E131">
        <v>9.0997690000000002</v>
      </c>
      <c r="F131">
        <v>7.7006699999999997</v>
      </c>
      <c r="G131">
        <v>35.428347000000002</v>
      </c>
      <c r="H131">
        <v>0.195352</v>
      </c>
      <c r="R131" s="16"/>
    </row>
    <row r="132" spans="3:24" x14ac:dyDescent="0.3">
      <c r="C132" s="15"/>
      <c r="R132" s="16"/>
    </row>
    <row r="133" spans="3:24" x14ac:dyDescent="0.3">
      <c r="C133" s="15"/>
      <c r="D133" t="s">
        <v>27</v>
      </c>
      <c r="R133" s="16"/>
    </row>
    <row r="134" spans="3:24" ht="14.5" x14ac:dyDescent="0.35">
      <c r="C134" s="15"/>
      <c r="E134" s="6" t="s">
        <v>38</v>
      </c>
      <c r="R134" s="16"/>
    </row>
    <row r="135" spans="3:24" ht="14.5" x14ac:dyDescent="0.35">
      <c r="C135" s="15"/>
      <c r="E135" s="6" t="s">
        <v>22</v>
      </c>
      <c r="R135" s="16"/>
    </row>
    <row r="136" spans="3:24" ht="14.5" x14ac:dyDescent="0.35">
      <c r="C136" s="15"/>
      <c r="E136" s="6" t="s">
        <v>39</v>
      </c>
      <c r="R136" s="16"/>
    </row>
    <row r="137" spans="3:24" ht="14.5" x14ac:dyDescent="0.35">
      <c r="C137" s="15"/>
      <c r="E137" s="6" t="s">
        <v>33</v>
      </c>
      <c r="R137" s="16"/>
    </row>
    <row r="138" spans="3:24" x14ac:dyDescent="0.3">
      <c r="C138" s="15"/>
      <c r="R138" s="16"/>
    </row>
    <row r="139" spans="3:24" x14ac:dyDescent="0.3">
      <c r="C139" s="15"/>
      <c r="R139" s="16"/>
    </row>
    <row r="140" spans="3:24" ht="14.5" thickBot="1" x14ac:dyDescent="0.35">
      <c r="C140" s="15"/>
      <c r="E140" s="17" t="s">
        <v>42</v>
      </c>
      <c r="R140" s="16"/>
    </row>
    <row r="141" spans="3:24" ht="14.5" x14ac:dyDescent="0.35">
      <c r="C141" s="15"/>
      <c r="F141">
        <v>5</v>
      </c>
      <c r="G141">
        <v>4</v>
      </c>
      <c r="H141">
        <v>3</v>
      </c>
      <c r="I141">
        <v>2</v>
      </c>
      <c r="J141" s="2">
        <v>1</v>
      </c>
      <c r="R141" s="16"/>
    </row>
    <row r="142" spans="3:24" ht="14.5" thickBot="1" x14ac:dyDescent="0.35">
      <c r="C142" s="15"/>
      <c r="E142">
        <v>0.5</v>
      </c>
      <c r="F142" s="18">
        <v>3.7091430000000001</v>
      </c>
      <c r="G142" s="18">
        <v>3.6978</v>
      </c>
      <c r="H142" s="18">
        <v>3.6976909999999998</v>
      </c>
      <c r="I142" s="18">
        <v>3.695519</v>
      </c>
      <c r="J142" s="18">
        <v>3.6517750000000002</v>
      </c>
      <c r="R142" s="16"/>
      <c r="T142" t="s">
        <v>88</v>
      </c>
    </row>
    <row r="143" spans="3:24" ht="14.5" x14ac:dyDescent="0.35">
      <c r="C143" s="15"/>
      <c r="E143" s="2">
        <v>1</v>
      </c>
      <c r="F143" s="18">
        <v>3.5250620000000001</v>
      </c>
      <c r="G143" s="18">
        <v>3.5133930000000002</v>
      </c>
      <c r="H143" s="18">
        <v>3.5028489999999999</v>
      </c>
      <c r="I143" s="20">
        <v>3.4927069999999998</v>
      </c>
      <c r="J143" s="2">
        <v>3.42103</v>
      </c>
      <c r="R143" s="16"/>
      <c r="T143" s="2" t="s">
        <v>89</v>
      </c>
      <c r="U143" s="2"/>
      <c r="V143" s="2"/>
      <c r="W143" s="2"/>
      <c r="X143" s="2"/>
    </row>
    <row r="144" spans="3:24" x14ac:dyDescent="0.3">
      <c r="C144" s="15"/>
      <c r="E144">
        <v>1.5</v>
      </c>
      <c r="F144" s="20">
        <v>3.4642469999999999</v>
      </c>
      <c r="G144" s="20">
        <v>3.4551690000000002</v>
      </c>
      <c r="H144" s="20">
        <v>3.4466540000000001</v>
      </c>
      <c r="I144" s="20">
        <v>3.443505</v>
      </c>
      <c r="J144">
        <v>4.126131</v>
      </c>
      <c r="R144" s="16"/>
      <c r="T144" t="s">
        <v>90</v>
      </c>
    </row>
    <row r="145" spans="3:20" x14ac:dyDescent="0.3">
      <c r="C145" s="15"/>
      <c r="E145">
        <v>2</v>
      </c>
      <c r="F145" s="19">
        <v>8.3795959999999994</v>
      </c>
      <c r="G145" s="19">
        <v>9.0103170000000006</v>
      </c>
      <c r="H145" s="19">
        <v>9.0088869999999996</v>
      </c>
      <c r="I145" s="18">
        <v>3.8587250000000002</v>
      </c>
      <c r="J145">
        <v>8.7118319999999994</v>
      </c>
      <c r="R145" s="16"/>
      <c r="T145" t="s">
        <v>91</v>
      </c>
    </row>
    <row r="146" spans="3:20" x14ac:dyDescent="0.3">
      <c r="C146" s="15"/>
      <c r="E146">
        <v>2.5</v>
      </c>
      <c r="F146" s="19">
        <v>8.3525930000000006</v>
      </c>
      <c r="G146" s="19">
        <v>8.3723200000000002</v>
      </c>
      <c r="H146">
        <v>3.522332</v>
      </c>
      <c r="I146" s="18">
        <v>3.5095329999999998</v>
      </c>
      <c r="J146">
        <v>5.7781640000000003</v>
      </c>
      <c r="R146" s="16"/>
      <c r="T146" t="s">
        <v>92</v>
      </c>
    </row>
    <row r="147" spans="3:20" x14ac:dyDescent="0.3">
      <c r="C147" s="15"/>
      <c r="E147">
        <v>3</v>
      </c>
      <c r="F147" s="20">
        <v>3.4613269999999998</v>
      </c>
      <c r="G147" s="20">
        <v>3.4759790000000002</v>
      </c>
      <c r="H147" s="20">
        <v>3.463101</v>
      </c>
      <c r="I147" s="20">
        <v>3.4449800000000002</v>
      </c>
      <c r="J147" s="19">
        <v>8.4393890000000003</v>
      </c>
      <c r="R147" s="16"/>
      <c r="T147" t="s">
        <v>49</v>
      </c>
    </row>
    <row r="148" spans="3:20" x14ac:dyDescent="0.3">
      <c r="C148" s="15"/>
      <c r="E148">
        <v>3.5</v>
      </c>
      <c r="F148" s="18">
        <v>3.884852</v>
      </c>
      <c r="G148" s="19">
        <v>8.0877839999999992</v>
      </c>
      <c r="H148" s="18">
        <v>3.8818510000000002</v>
      </c>
      <c r="I148" s="18">
        <v>3.9497040000000001</v>
      </c>
      <c r="J148" s="18">
        <v>3.8964180000000002</v>
      </c>
      <c r="R148" s="16"/>
      <c r="T148" t="s">
        <v>43</v>
      </c>
    </row>
    <row r="149" spans="3:20" x14ac:dyDescent="0.3">
      <c r="C149" s="15"/>
      <c r="E149">
        <v>4</v>
      </c>
      <c r="F149" s="18">
        <v>3.9960270000000002</v>
      </c>
      <c r="G149">
        <v>4.0017579999999997</v>
      </c>
      <c r="H149">
        <v>4.002923</v>
      </c>
      <c r="I149" s="18">
        <v>3.9476870000000002</v>
      </c>
      <c r="J149">
        <v>5.6008639999999996</v>
      </c>
      <c r="R149" s="16"/>
      <c r="T149" t="s">
        <v>44</v>
      </c>
    </row>
    <row r="150" spans="3:20" x14ac:dyDescent="0.3">
      <c r="C150" s="15"/>
      <c r="E150">
        <v>4.5</v>
      </c>
      <c r="F150">
        <v>5.7390809999999997</v>
      </c>
      <c r="G150" s="18">
        <v>3.9824549999999999</v>
      </c>
      <c r="H150">
        <v>5.6798109999999999</v>
      </c>
      <c r="I150">
        <v>5.6348450000000003</v>
      </c>
      <c r="J150" s="18">
        <v>3.8389229999999999</v>
      </c>
      <c r="R150" s="16"/>
      <c r="T150" t="s">
        <v>45</v>
      </c>
    </row>
    <row r="151" spans="3:20" x14ac:dyDescent="0.3">
      <c r="C151" s="15"/>
      <c r="E151">
        <v>5</v>
      </c>
      <c r="F151">
        <v>4.3273529999999996</v>
      </c>
      <c r="G151">
        <v>4.3129850000000003</v>
      </c>
      <c r="H151">
        <v>4.8269729999999997</v>
      </c>
      <c r="I151">
        <v>6.1114220000000001</v>
      </c>
      <c r="J151">
        <v>5.023066</v>
      </c>
      <c r="R151" s="16"/>
      <c r="T151" t="s">
        <v>46</v>
      </c>
    </row>
    <row r="152" spans="3:20" x14ac:dyDescent="0.3">
      <c r="C152" s="15"/>
      <c r="E152">
        <v>5.5</v>
      </c>
      <c r="F152" s="19">
        <v>8.5545609999999996</v>
      </c>
      <c r="G152" s="19">
        <v>8.5275110000000005</v>
      </c>
      <c r="H152">
        <v>5.0214239999999997</v>
      </c>
      <c r="I152" s="19">
        <v>8.4799430000000005</v>
      </c>
      <c r="J152">
        <v>4.9540379999999997</v>
      </c>
      <c r="R152" s="16"/>
      <c r="T152" t="s">
        <v>47</v>
      </c>
    </row>
    <row r="153" spans="3:20" x14ac:dyDescent="0.3">
      <c r="C153" s="15"/>
      <c r="E153">
        <v>6</v>
      </c>
      <c r="F153">
        <v>4.7520980000000002</v>
      </c>
      <c r="G153">
        <v>4.6995230000000001</v>
      </c>
      <c r="H153">
        <v>4.7025490000000003</v>
      </c>
      <c r="I153">
        <v>5.0432139999999999</v>
      </c>
      <c r="J153">
        <v>4.8925349999999996</v>
      </c>
      <c r="R153" s="16"/>
      <c r="T153" t="s">
        <v>48</v>
      </c>
    </row>
    <row r="154" spans="3:20" x14ac:dyDescent="0.3">
      <c r="C154" s="15"/>
      <c r="E154">
        <v>6.5</v>
      </c>
      <c r="F154">
        <v>4.6872980000000002</v>
      </c>
      <c r="G154">
        <v>4.6820069999999996</v>
      </c>
      <c r="H154">
        <v>4.4512890000000001</v>
      </c>
      <c r="I154" s="19">
        <v>8.4789300000000001</v>
      </c>
      <c r="J154">
        <v>4.4594760000000004</v>
      </c>
      <c r="R154" s="16"/>
      <c r="T154" t="s">
        <v>50</v>
      </c>
    </row>
    <row r="155" spans="3:20" x14ac:dyDescent="0.3">
      <c r="C155" s="15"/>
      <c r="E155">
        <v>7</v>
      </c>
      <c r="F155">
        <v>4.9845009999999998</v>
      </c>
      <c r="G155">
        <v>4.999644</v>
      </c>
      <c r="H155" s="19">
        <v>8.4530139999999996</v>
      </c>
      <c r="I155" s="19">
        <v>8.4800339999999998</v>
      </c>
      <c r="J155">
        <v>4.4363320000000002</v>
      </c>
      <c r="R155" s="16"/>
      <c r="T155" t="s">
        <v>51</v>
      </c>
    </row>
    <row r="156" spans="3:20" x14ac:dyDescent="0.3">
      <c r="C156" s="15"/>
      <c r="E156">
        <v>7.5</v>
      </c>
      <c r="F156" s="19">
        <v>8.4938870000000009</v>
      </c>
      <c r="G156" s="19">
        <v>8.5210709999999992</v>
      </c>
      <c r="H156" s="19">
        <v>9.0776649999999997</v>
      </c>
      <c r="I156" s="19">
        <v>8.4828139999999994</v>
      </c>
      <c r="J156">
        <v>4.416131</v>
      </c>
      <c r="R156" s="16"/>
      <c r="T156" t="s">
        <v>52</v>
      </c>
    </row>
    <row r="157" spans="3:20" x14ac:dyDescent="0.3">
      <c r="C157" s="15"/>
      <c r="E157">
        <v>8</v>
      </c>
      <c r="F157" s="19">
        <v>9.0380640000000003</v>
      </c>
      <c r="G157" s="19">
        <v>9.1052759999999999</v>
      </c>
      <c r="H157" s="19">
        <v>9.1065889999999996</v>
      </c>
      <c r="I157" s="19">
        <v>8.4425190000000008</v>
      </c>
      <c r="J157">
        <v>4.3750030000000004</v>
      </c>
      <c r="R157" s="16"/>
      <c r="T157" t="s">
        <v>53</v>
      </c>
    </row>
    <row r="158" spans="3:20" x14ac:dyDescent="0.3">
      <c r="C158" s="15"/>
      <c r="E158">
        <v>8.5</v>
      </c>
      <c r="G158">
        <v>9.0997690000000002</v>
      </c>
      <c r="R158" s="16"/>
    </row>
    <row r="159" spans="3:20" x14ac:dyDescent="0.3">
      <c r="C159" s="15"/>
      <c r="R159" s="16"/>
      <c r="T159" t="s">
        <v>93</v>
      </c>
    </row>
    <row r="160" spans="3:20" x14ac:dyDescent="0.3">
      <c r="C160" s="15"/>
      <c r="F160">
        <f>MIN(F142:J157)</f>
        <v>3.42103</v>
      </c>
      <c r="R160" s="16"/>
      <c r="T160" t="s">
        <v>94</v>
      </c>
    </row>
    <row r="161" spans="3:26" ht="14.5" thickBot="1" x14ac:dyDescent="0.35">
      <c r="C161" s="2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3"/>
      <c r="T161" t="s">
        <v>95</v>
      </c>
    </row>
    <row r="162" spans="3:26" x14ac:dyDescent="0.3">
      <c r="T162" t="s">
        <v>96</v>
      </c>
    </row>
    <row r="163" spans="3:26" ht="14.5" thickBot="1" x14ac:dyDescent="0.35">
      <c r="T163" t="s">
        <v>97</v>
      </c>
    </row>
    <row r="164" spans="3:26" x14ac:dyDescent="0.3">
      <c r="C164" s="12" t="s">
        <v>41</v>
      </c>
      <c r="D164" s="24"/>
      <c r="E164" s="25"/>
      <c r="F164" s="25"/>
      <c r="G164" s="25"/>
      <c r="H164" s="25"/>
      <c r="I164" s="13"/>
      <c r="J164" s="13"/>
      <c r="K164" s="13"/>
      <c r="L164" s="13"/>
      <c r="M164" s="13"/>
      <c r="N164" s="13"/>
      <c r="O164" s="13"/>
      <c r="P164" s="13"/>
      <c r="Q164" s="13"/>
      <c r="R164" s="14"/>
      <c r="T164" t="s">
        <v>54</v>
      </c>
    </row>
    <row r="165" spans="3:26" ht="14.5" thickBot="1" x14ac:dyDescent="0.35">
      <c r="C165" s="15"/>
      <c r="E165" s="17" t="s">
        <v>42</v>
      </c>
      <c r="R165" s="16"/>
      <c r="T165" t="s">
        <v>55</v>
      </c>
    </row>
    <row r="166" spans="3:26" ht="14.5" x14ac:dyDescent="0.35">
      <c r="C166" s="15"/>
      <c r="F166">
        <v>5</v>
      </c>
      <c r="G166">
        <v>4</v>
      </c>
      <c r="H166">
        <v>3</v>
      </c>
      <c r="I166">
        <v>2</v>
      </c>
      <c r="J166" s="2">
        <v>1</v>
      </c>
      <c r="R166" s="16"/>
      <c r="T166" t="s">
        <v>56</v>
      </c>
    </row>
    <row r="167" spans="3:26" x14ac:dyDescent="0.3">
      <c r="C167" s="15"/>
      <c r="E167">
        <v>0.5</v>
      </c>
      <c r="F167" s="18">
        <v>3.6860059999999999</v>
      </c>
      <c r="G167" s="18">
        <v>3.701711</v>
      </c>
      <c r="H167" s="18">
        <v>3.523987</v>
      </c>
      <c r="I167" s="18">
        <v>3.514383</v>
      </c>
      <c r="J167">
        <v>3.7559670000000001</v>
      </c>
      <c r="R167" s="16"/>
      <c r="T167" t="s">
        <v>57</v>
      </c>
      <c r="Z167" t="s">
        <v>114</v>
      </c>
    </row>
    <row r="168" spans="3:26" x14ac:dyDescent="0.3">
      <c r="C168" s="15"/>
      <c r="E168">
        <v>1</v>
      </c>
      <c r="F168" s="18">
        <v>3.5193850000000002</v>
      </c>
      <c r="G168" s="18">
        <v>3.514383</v>
      </c>
      <c r="H168">
        <v>3.7500429999999998</v>
      </c>
      <c r="I168">
        <v>3.7559670000000001</v>
      </c>
      <c r="J168">
        <v>3.8399290000000001</v>
      </c>
      <c r="R168" s="16"/>
      <c r="T168" t="s">
        <v>58</v>
      </c>
      <c r="Z168" t="s">
        <v>116</v>
      </c>
    </row>
    <row r="169" spans="3:26" x14ac:dyDescent="0.3">
      <c r="C169" s="15"/>
      <c r="E169">
        <v>1.5</v>
      </c>
      <c r="F169" s="18">
        <v>3.5078420000000001</v>
      </c>
      <c r="G169">
        <v>3.75244</v>
      </c>
      <c r="H169">
        <v>3.7559670000000001</v>
      </c>
      <c r="I169" s="18">
        <v>3.6375350000000002</v>
      </c>
      <c r="J169" s="18">
        <v>3.742038</v>
      </c>
      <c r="R169" s="16"/>
      <c r="T169" t="s">
        <v>59</v>
      </c>
      <c r="Z169" t="s">
        <v>118</v>
      </c>
    </row>
    <row r="170" spans="3:26" x14ac:dyDescent="0.3">
      <c r="C170" s="15"/>
      <c r="E170">
        <v>2</v>
      </c>
      <c r="F170">
        <v>3.7540439999999999</v>
      </c>
      <c r="G170">
        <v>3.7559670000000001</v>
      </c>
      <c r="H170" s="18">
        <v>3.6773020000000001</v>
      </c>
      <c r="I170">
        <v>3.8399290000000001</v>
      </c>
      <c r="J170" s="18">
        <v>3.6730100000000001</v>
      </c>
      <c r="R170" s="16"/>
      <c r="T170" t="s">
        <v>60</v>
      </c>
      <c r="Z170" t="s">
        <v>120</v>
      </c>
    </row>
    <row r="171" spans="3:26" x14ac:dyDescent="0.3">
      <c r="C171" s="15"/>
      <c r="E171">
        <v>2.5</v>
      </c>
      <c r="F171">
        <v>3.7559670000000001</v>
      </c>
      <c r="G171" s="18">
        <v>3.6288420000000001</v>
      </c>
      <c r="H171" s="18">
        <v>3.6237520000000001</v>
      </c>
      <c r="I171" s="18">
        <v>3.7588020000000002</v>
      </c>
      <c r="J171" s="26">
        <v>3.3854280000000001</v>
      </c>
      <c r="R171" s="16"/>
      <c r="T171" t="s">
        <v>61</v>
      </c>
      <c r="Z171" t="s">
        <v>122</v>
      </c>
    </row>
    <row r="172" spans="3:26" x14ac:dyDescent="0.3">
      <c r="C172" s="15"/>
      <c r="E172">
        <v>3</v>
      </c>
      <c r="F172" s="26">
        <v>3.4197609999999998</v>
      </c>
      <c r="G172" s="18">
        <v>3.6375350000000002</v>
      </c>
      <c r="H172">
        <v>3.8399290000000001</v>
      </c>
      <c r="I172" s="18">
        <v>3.742038</v>
      </c>
      <c r="J172" s="26">
        <v>3.3349139999999999</v>
      </c>
      <c r="R172" s="16"/>
      <c r="T172" t="s">
        <v>62</v>
      </c>
      <c r="Z172" t="s">
        <v>123</v>
      </c>
    </row>
    <row r="173" spans="3:26" x14ac:dyDescent="0.3">
      <c r="C173" s="15"/>
      <c r="E173">
        <v>3.5</v>
      </c>
      <c r="F173" s="18">
        <v>3.6796380000000002</v>
      </c>
      <c r="G173">
        <v>3.8499680000000001</v>
      </c>
      <c r="H173" s="18">
        <v>3.6871179999999999</v>
      </c>
      <c r="I173">
        <v>3.707233</v>
      </c>
      <c r="J173" s="27">
        <v>3.2070829999999999</v>
      </c>
      <c r="R173" s="16"/>
      <c r="T173" t="s">
        <v>63</v>
      </c>
      <c r="Z173" t="s">
        <v>124</v>
      </c>
    </row>
    <row r="174" spans="3:26" x14ac:dyDescent="0.3">
      <c r="C174" s="15"/>
      <c r="E174">
        <v>4</v>
      </c>
      <c r="F174" s="18">
        <v>3.6293250000000001</v>
      </c>
      <c r="G174">
        <v>3.8399290000000001</v>
      </c>
      <c r="H174">
        <v>3.7608959999999998</v>
      </c>
      <c r="I174" s="18">
        <v>3.6730100000000001</v>
      </c>
      <c r="J174" s="27">
        <v>3.1379190000000001</v>
      </c>
      <c r="R174" s="16"/>
      <c r="T174" t="s">
        <v>64</v>
      </c>
      <c r="Z174" t="s">
        <v>125</v>
      </c>
    </row>
    <row r="175" spans="3:26" x14ac:dyDescent="0.3">
      <c r="C175" s="15"/>
      <c r="E175">
        <v>4.5</v>
      </c>
      <c r="F175">
        <v>3.8568660000000001</v>
      </c>
      <c r="G175">
        <v>3.7737959999999999</v>
      </c>
      <c r="H175" s="18">
        <v>3.742038</v>
      </c>
      <c r="I175" s="26">
        <v>3.4158279999999999</v>
      </c>
      <c r="J175" s="27">
        <v>3.0584199999999999</v>
      </c>
      <c r="R175" s="16"/>
      <c r="Z175" t="s">
        <v>126</v>
      </c>
    </row>
    <row r="176" spans="3:26" x14ac:dyDescent="0.3">
      <c r="C176" s="15"/>
      <c r="E176">
        <v>5</v>
      </c>
      <c r="F176">
        <v>3.8399290000000001</v>
      </c>
      <c r="G176">
        <v>3.7588020000000002</v>
      </c>
      <c r="H176" s="18">
        <v>3.717689</v>
      </c>
      <c r="I176" s="26">
        <v>3.3854280000000001</v>
      </c>
      <c r="J176" s="28">
        <v>2.999193</v>
      </c>
      <c r="R176" s="16"/>
      <c r="T176" t="s">
        <v>98</v>
      </c>
      <c r="Z176" t="s">
        <v>127</v>
      </c>
    </row>
    <row r="177" spans="3:30" x14ac:dyDescent="0.3">
      <c r="C177" s="15"/>
      <c r="E177">
        <v>5.5</v>
      </c>
      <c r="F177">
        <v>3.7859430000000001</v>
      </c>
      <c r="G177">
        <v>3.757911</v>
      </c>
      <c r="H177" s="18">
        <v>3.6964769999999998</v>
      </c>
      <c r="I177" s="26">
        <v>3.3548490000000002</v>
      </c>
      <c r="J177" s="28">
        <v>2.9638710000000001</v>
      </c>
      <c r="R177" s="16"/>
      <c r="T177" t="s">
        <v>99</v>
      </c>
      <c r="Z177" t="s">
        <v>128</v>
      </c>
    </row>
    <row r="178" spans="3:30" x14ac:dyDescent="0.3">
      <c r="C178" s="15"/>
      <c r="E178">
        <v>6</v>
      </c>
      <c r="F178" s="18">
        <v>3.7167949999999998</v>
      </c>
      <c r="G178" s="18">
        <v>3.742038</v>
      </c>
      <c r="H178" s="18">
        <v>3.6730100000000001</v>
      </c>
      <c r="I178" s="26">
        <v>3.3349139999999999</v>
      </c>
      <c r="J178" s="28">
        <v>2.9303119999999998</v>
      </c>
      <c r="R178" s="16"/>
      <c r="T178" t="s">
        <v>100</v>
      </c>
      <c r="Z178" t="s">
        <v>129</v>
      </c>
    </row>
    <row r="179" spans="3:30" x14ac:dyDescent="0.3">
      <c r="C179" s="15"/>
      <c r="E179">
        <v>6.5</v>
      </c>
      <c r="F179">
        <v>3.7604500000000001</v>
      </c>
      <c r="G179" s="18">
        <v>3.7236090000000002</v>
      </c>
      <c r="H179" s="26">
        <v>3.4248029999999998</v>
      </c>
      <c r="I179" s="27">
        <v>3.2307320000000002</v>
      </c>
      <c r="J179" s="28">
        <v>2.8780990000000002</v>
      </c>
      <c r="R179" s="16"/>
      <c r="T179" t="s">
        <v>101</v>
      </c>
      <c r="Z179" t="s">
        <v>130</v>
      </c>
    </row>
    <row r="180" spans="3:30" x14ac:dyDescent="0.3">
      <c r="C180" s="15"/>
      <c r="E180">
        <v>7</v>
      </c>
      <c r="F180">
        <v>3.7553040000000002</v>
      </c>
      <c r="G180" s="18">
        <v>3.707233</v>
      </c>
      <c r="H180" s="26">
        <v>3.406215</v>
      </c>
      <c r="I180" s="27">
        <v>3.2070829999999999</v>
      </c>
      <c r="J180" s="28">
        <v>2.8342869999999998</v>
      </c>
      <c r="R180" s="16"/>
      <c r="T180" t="s">
        <v>102</v>
      </c>
      <c r="Z180" t="s">
        <v>131</v>
      </c>
    </row>
    <row r="181" spans="3:30" ht="14.5" thickBot="1" x14ac:dyDescent="0.35">
      <c r="C181" s="15"/>
      <c r="E181">
        <v>7.5</v>
      </c>
      <c r="F181" s="18">
        <v>3.742038</v>
      </c>
      <c r="G181" s="18">
        <v>3.6908690000000002</v>
      </c>
      <c r="H181" s="26">
        <v>3.3854280000000001</v>
      </c>
      <c r="I181" s="27">
        <v>3.167713</v>
      </c>
      <c r="J181" s="28">
        <v>2.808589</v>
      </c>
      <c r="R181" s="16"/>
      <c r="T181" t="s">
        <v>65</v>
      </c>
      <c r="Z181" t="s">
        <v>132</v>
      </c>
    </row>
    <row r="182" spans="3:30" ht="14.5" x14ac:dyDescent="0.35">
      <c r="C182" s="15"/>
      <c r="E182" s="2">
        <v>8</v>
      </c>
      <c r="F182" s="18">
        <v>3.7273130000000001</v>
      </c>
      <c r="G182" s="18">
        <v>3.6730100000000001</v>
      </c>
      <c r="H182" s="26">
        <v>3.3643559999999999</v>
      </c>
      <c r="I182" s="27">
        <v>3.1379190000000001</v>
      </c>
      <c r="J182" s="2">
        <v>2.7857940000000001</v>
      </c>
      <c r="R182" s="16"/>
      <c r="T182" t="s">
        <v>66</v>
      </c>
      <c r="Z182" s="2" t="s">
        <v>133</v>
      </c>
      <c r="AA182" s="2"/>
      <c r="AB182" s="2"/>
      <c r="AC182" s="2"/>
      <c r="AD182" s="2"/>
    </row>
    <row r="183" spans="3:30" x14ac:dyDescent="0.3">
      <c r="C183" s="15"/>
      <c r="R183" s="16"/>
      <c r="T183" t="s">
        <v>67</v>
      </c>
    </row>
    <row r="184" spans="3:30" ht="14.5" thickBot="1" x14ac:dyDescent="0.35">
      <c r="C184" s="21"/>
      <c r="D184" s="22"/>
      <c r="E184" s="22"/>
      <c r="F184" s="22">
        <f>MIN(F167:J182)</f>
        <v>2.7857940000000001</v>
      </c>
      <c r="G184" s="22"/>
      <c r="H184" s="22">
        <f>MAX(F167:J182)</f>
        <v>3.8568660000000001</v>
      </c>
      <c r="I184" s="22"/>
      <c r="J184" s="22"/>
      <c r="K184" s="22"/>
      <c r="L184" s="22"/>
      <c r="M184" s="22"/>
      <c r="N184" s="22"/>
      <c r="O184" s="22"/>
      <c r="P184" s="22"/>
      <c r="Q184" s="22"/>
      <c r="R184" s="23"/>
      <c r="T184" t="s">
        <v>68</v>
      </c>
      <c r="Z184" t="s">
        <v>134</v>
      </c>
    </row>
    <row r="185" spans="3:30" ht="14.5" thickBot="1" x14ac:dyDescent="0.35">
      <c r="T185" t="s">
        <v>69</v>
      </c>
      <c r="Z185" t="s">
        <v>114</v>
      </c>
    </row>
    <row r="186" spans="3:30" ht="21.5" x14ac:dyDescent="0.3">
      <c r="C186" s="12" t="s">
        <v>37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4"/>
      <c r="T186" t="s">
        <v>70</v>
      </c>
      <c r="Z186" t="s">
        <v>135</v>
      </c>
    </row>
    <row r="187" spans="3:30" ht="21.5" x14ac:dyDescent="0.3">
      <c r="C187" s="15"/>
      <c r="D187" s="10" t="s">
        <v>154</v>
      </c>
      <c r="E187" s="10" t="s">
        <v>153</v>
      </c>
      <c r="R187" s="16"/>
      <c r="T187" t="s">
        <v>71</v>
      </c>
      <c r="Z187" t="s">
        <v>116</v>
      </c>
    </row>
    <row r="188" spans="3:30" ht="14.5" thickBot="1" x14ac:dyDescent="0.35">
      <c r="C188" s="15"/>
      <c r="E188" s="17" t="s">
        <v>157</v>
      </c>
      <c r="R188" s="16"/>
      <c r="T188" t="s">
        <v>72</v>
      </c>
      <c r="Z188" t="s">
        <v>136</v>
      </c>
    </row>
    <row r="189" spans="3:30" ht="14.5" x14ac:dyDescent="0.35">
      <c r="C189" s="15"/>
      <c r="F189">
        <v>5</v>
      </c>
      <c r="G189">
        <v>4</v>
      </c>
      <c r="H189">
        <v>3</v>
      </c>
      <c r="I189">
        <v>2</v>
      </c>
      <c r="J189" s="2">
        <v>1</v>
      </c>
      <c r="R189" s="16"/>
      <c r="T189" t="s">
        <v>73</v>
      </c>
      <c r="Z189" t="s">
        <v>118</v>
      </c>
    </row>
    <row r="190" spans="3:30" x14ac:dyDescent="0.3">
      <c r="C190" s="15"/>
      <c r="E190">
        <v>0.5</v>
      </c>
      <c r="F190">
        <v>4.548756</v>
      </c>
      <c r="G190">
        <v>4.5477470000000002</v>
      </c>
      <c r="H190">
        <v>4.5457559999999999</v>
      </c>
      <c r="I190" s="18">
        <v>4.3911369999999996</v>
      </c>
      <c r="J190" s="18">
        <v>4.2906719999999998</v>
      </c>
      <c r="R190" s="16"/>
      <c r="T190" t="s">
        <v>74</v>
      </c>
      <c r="Z190" t="s">
        <v>137</v>
      </c>
    </row>
    <row r="191" spans="3:30" x14ac:dyDescent="0.3">
      <c r="C191" s="15"/>
      <c r="E191">
        <v>1</v>
      </c>
      <c r="F191" s="18">
        <v>4.3846699999999998</v>
      </c>
      <c r="G191" s="18">
        <v>4.3911369999999996</v>
      </c>
      <c r="H191" s="18">
        <v>4.3859159999999999</v>
      </c>
      <c r="I191" s="18">
        <v>4.2906719999999998</v>
      </c>
      <c r="J191" s="18">
        <v>4.3273529999999996</v>
      </c>
      <c r="R191" s="16"/>
      <c r="T191" t="s">
        <v>75</v>
      </c>
      <c r="Z191" t="s">
        <v>120</v>
      </c>
    </row>
    <row r="192" spans="3:30" x14ac:dyDescent="0.3">
      <c r="C192" s="15"/>
      <c r="E192">
        <v>1.5</v>
      </c>
      <c r="F192" s="18">
        <v>4.3892759999999997</v>
      </c>
      <c r="G192" s="18">
        <v>4.3706500000000004</v>
      </c>
      <c r="H192" s="18">
        <v>4.2906719999999998</v>
      </c>
      <c r="I192" s="18">
        <v>4.3621309999999998</v>
      </c>
      <c r="J192" s="19">
        <v>6.2631969999999999</v>
      </c>
      <c r="R192" s="16"/>
      <c r="Z192" t="s">
        <v>138</v>
      </c>
    </row>
    <row r="193" spans="3:26" x14ac:dyDescent="0.3">
      <c r="C193" s="15"/>
      <c r="E193">
        <v>2</v>
      </c>
      <c r="F193" s="18">
        <v>4.3715190000000002</v>
      </c>
      <c r="G193" s="18">
        <v>4.2906719999999998</v>
      </c>
      <c r="H193">
        <v>5.7267109999999999</v>
      </c>
      <c r="I193" s="18">
        <v>4.3273529999999996</v>
      </c>
      <c r="J193" s="18">
        <v>4.3915360000000003</v>
      </c>
      <c r="R193" s="16"/>
      <c r="T193" t="s">
        <v>103</v>
      </c>
      <c r="Z193" t="s">
        <v>122</v>
      </c>
    </row>
    <row r="194" spans="3:26" x14ac:dyDescent="0.3">
      <c r="C194" s="15"/>
      <c r="E194">
        <v>2.5</v>
      </c>
      <c r="F194" s="18">
        <v>4.2906719999999998</v>
      </c>
      <c r="G194">
        <v>5.7049300000000001</v>
      </c>
      <c r="H194" s="18">
        <v>4.3561579999999998</v>
      </c>
      <c r="I194" s="18">
        <v>4.3129850000000003</v>
      </c>
      <c r="J194" s="19">
        <v>6.1114220000000001</v>
      </c>
      <c r="R194" s="16"/>
      <c r="T194" t="s">
        <v>104</v>
      </c>
      <c r="Z194" t="s">
        <v>139</v>
      </c>
    </row>
    <row r="195" spans="3:26" x14ac:dyDescent="0.3">
      <c r="C195" s="15"/>
      <c r="E195">
        <v>3</v>
      </c>
      <c r="F195">
        <v>5.7048139999999998</v>
      </c>
      <c r="G195" s="18">
        <v>4.3621309999999998</v>
      </c>
      <c r="H195" s="18">
        <v>4.3273529999999996</v>
      </c>
      <c r="I195" s="19">
        <v>6.2631969999999999</v>
      </c>
      <c r="J195" s="18">
        <v>4.3329979999999999</v>
      </c>
      <c r="R195" s="16"/>
      <c r="T195" t="s">
        <v>105</v>
      </c>
      <c r="Z195" t="s">
        <v>123</v>
      </c>
    </row>
    <row r="196" spans="3:26" x14ac:dyDescent="0.3">
      <c r="C196" s="15"/>
      <c r="E196">
        <v>3.5</v>
      </c>
      <c r="F196">
        <v>5.7267619999999999</v>
      </c>
      <c r="G196" s="18">
        <v>4.3527269999999998</v>
      </c>
      <c r="H196" s="18">
        <v>4.3198030000000003</v>
      </c>
      <c r="I196">
        <v>4.867178</v>
      </c>
      <c r="J196">
        <v>5.0501459999999998</v>
      </c>
      <c r="R196" s="16"/>
      <c r="T196" t="s">
        <v>106</v>
      </c>
      <c r="Z196" t="s">
        <v>140</v>
      </c>
    </row>
    <row r="197" spans="3:26" x14ac:dyDescent="0.3">
      <c r="C197" s="15"/>
      <c r="E197">
        <v>4</v>
      </c>
      <c r="F197" s="18">
        <v>4.3539469999999998</v>
      </c>
      <c r="G197" s="18">
        <v>4.3273529999999996</v>
      </c>
      <c r="H197" s="18">
        <v>4.3124479999999998</v>
      </c>
      <c r="I197" s="18">
        <v>4.3915360000000003</v>
      </c>
      <c r="J197">
        <v>4.9944839999999999</v>
      </c>
      <c r="R197" s="16"/>
      <c r="T197" t="s">
        <v>107</v>
      </c>
      <c r="Z197" t="s">
        <v>124</v>
      </c>
    </row>
    <row r="198" spans="3:26" x14ac:dyDescent="0.3">
      <c r="C198" s="15"/>
      <c r="E198">
        <v>4.5</v>
      </c>
      <c r="F198" s="18">
        <v>4.3514619999999997</v>
      </c>
      <c r="G198" s="18">
        <v>4.3216320000000001</v>
      </c>
      <c r="H198" s="19">
        <v>6.2631969999999999</v>
      </c>
      <c r="I198">
        <v>6.0922390000000002</v>
      </c>
      <c r="J198">
        <v>4.9302130000000002</v>
      </c>
      <c r="R198" s="16"/>
      <c r="T198" t="s">
        <v>76</v>
      </c>
      <c r="Z198" t="s">
        <v>141</v>
      </c>
    </row>
    <row r="199" spans="3:26" x14ac:dyDescent="0.3">
      <c r="C199" s="15"/>
      <c r="E199">
        <v>5</v>
      </c>
      <c r="F199" s="18">
        <v>4.3273529999999996</v>
      </c>
      <c r="G199" s="18">
        <v>4.3129850000000003</v>
      </c>
      <c r="H199">
        <v>4.8269729999999997</v>
      </c>
      <c r="I199">
        <v>6.1114220000000001</v>
      </c>
      <c r="J199">
        <v>5.023066</v>
      </c>
      <c r="R199" s="16"/>
      <c r="Z199" t="s">
        <v>125</v>
      </c>
    </row>
    <row r="200" spans="3:26" x14ac:dyDescent="0.3">
      <c r="C200" s="15"/>
      <c r="E200">
        <v>5.5</v>
      </c>
      <c r="F200" s="18">
        <v>4.3220770000000002</v>
      </c>
      <c r="G200" s="19">
        <v>6.2367949999999999</v>
      </c>
      <c r="H200">
        <v>4.7745569999999997</v>
      </c>
      <c r="I200">
        <v>5.0689640000000002</v>
      </c>
      <c r="J200" s="18">
        <v>4.3115699999999997</v>
      </c>
      <c r="R200" s="16"/>
      <c r="T200" t="s">
        <v>108</v>
      </c>
    </row>
    <row r="201" spans="3:26" x14ac:dyDescent="0.3">
      <c r="C201" s="15"/>
      <c r="E201">
        <v>6</v>
      </c>
      <c r="F201" s="19">
        <v>6.2168229999999998</v>
      </c>
      <c r="G201" s="19">
        <v>6.2631969999999999</v>
      </c>
      <c r="H201" s="18">
        <v>4.3915360000000003</v>
      </c>
      <c r="I201" s="18">
        <v>4.3329979999999999</v>
      </c>
      <c r="J201">
        <v>4.9128639999999999</v>
      </c>
      <c r="R201" s="16"/>
      <c r="T201" t="s">
        <v>109</v>
      </c>
      <c r="Z201" t="s">
        <v>142</v>
      </c>
    </row>
    <row r="202" spans="3:26" x14ac:dyDescent="0.3">
      <c r="C202" s="15"/>
      <c r="E202">
        <v>6.5</v>
      </c>
      <c r="F202" s="18">
        <v>4.3130300000000004</v>
      </c>
      <c r="G202">
        <v>4.8239239999999999</v>
      </c>
      <c r="H202" s="19">
        <v>6.0932620000000002</v>
      </c>
      <c r="I202" s="19">
        <v>6.035215</v>
      </c>
      <c r="J202">
        <v>4.8623289999999999</v>
      </c>
      <c r="R202" s="16"/>
      <c r="T202" t="s">
        <v>110</v>
      </c>
      <c r="Z202" t="s">
        <v>143</v>
      </c>
    </row>
    <row r="203" spans="3:26" ht="14.5" thickBot="1" x14ac:dyDescent="0.35">
      <c r="C203" s="15"/>
      <c r="E203">
        <v>7</v>
      </c>
      <c r="F203" s="18">
        <v>4.3105039999999999</v>
      </c>
      <c r="G203">
        <v>4.867178</v>
      </c>
      <c r="H203" s="19">
        <v>6.0737550000000002</v>
      </c>
      <c r="I203">
        <v>5.0501459999999998</v>
      </c>
      <c r="J203">
        <v>4.8541489999999996</v>
      </c>
      <c r="R203" s="16"/>
      <c r="T203" t="s">
        <v>111</v>
      </c>
      <c r="Z203" t="s">
        <v>113</v>
      </c>
    </row>
    <row r="204" spans="3:26" ht="14.5" x14ac:dyDescent="0.35">
      <c r="C204" s="15"/>
      <c r="E204" s="2">
        <v>7.5</v>
      </c>
      <c r="F204" s="19">
        <v>6.2631969999999999</v>
      </c>
      <c r="G204" s="19">
        <v>6.1053059999999997</v>
      </c>
      <c r="H204" s="19">
        <v>6.1114220000000001</v>
      </c>
      <c r="I204">
        <v>5.0112629999999996</v>
      </c>
      <c r="J204" s="2">
        <v>4.1941470000000001</v>
      </c>
      <c r="R204" s="16"/>
      <c r="T204" t="s">
        <v>112</v>
      </c>
      <c r="Z204" t="s">
        <v>144</v>
      </c>
    </row>
    <row r="205" spans="3:26" x14ac:dyDescent="0.3">
      <c r="C205" s="15"/>
      <c r="E205">
        <v>8</v>
      </c>
      <c r="F205" s="18">
        <v>4.318486</v>
      </c>
      <c r="G205" s="18">
        <v>4.3915360000000003</v>
      </c>
      <c r="H205" s="19">
        <v>6.4771729999999996</v>
      </c>
      <c r="I205">
        <v>4.9944839999999999</v>
      </c>
      <c r="J205" s="19">
        <v>6.3992800000000001</v>
      </c>
      <c r="R205" s="16"/>
      <c r="T205" t="s">
        <v>77</v>
      </c>
      <c r="Z205" t="s">
        <v>145</v>
      </c>
    </row>
    <row r="206" spans="3:26" x14ac:dyDescent="0.3">
      <c r="C206" s="15"/>
      <c r="R206" s="16"/>
      <c r="T206" t="s">
        <v>78</v>
      </c>
      <c r="Z206" t="s">
        <v>115</v>
      </c>
    </row>
    <row r="207" spans="3:26" x14ac:dyDescent="0.3">
      <c r="C207" s="15"/>
      <c r="F207">
        <f>MIN(F190:J205)</f>
        <v>4.1941470000000001</v>
      </c>
      <c r="H207">
        <f>MAX(F190:J205)</f>
        <v>6.4771729999999996</v>
      </c>
      <c r="R207" s="16"/>
      <c r="T207" t="s">
        <v>79</v>
      </c>
      <c r="Z207" t="s">
        <v>146</v>
      </c>
    </row>
    <row r="208" spans="3:26" x14ac:dyDescent="0.3">
      <c r="C208" s="15"/>
      <c r="R208" s="16"/>
      <c r="T208" t="s">
        <v>80</v>
      </c>
      <c r="Z208" t="s">
        <v>147</v>
      </c>
    </row>
    <row r="209" spans="3:26" ht="14.5" thickBot="1" x14ac:dyDescent="0.35">
      <c r="C209" s="15"/>
      <c r="D209" s="10" t="s">
        <v>155</v>
      </c>
      <c r="E209" t="s">
        <v>158</v>
      </c>
      <c r="R209" s="16"/>
      <c r="T209" t="s">
        <v>81</v>
      </c>
      <c r="Z209" t="s">
        <v>117</v>
      </c>
    </row>
    <row r="210" spans="3:26" ht="14.5" x14ac:dyDescent="0.35">
      <c r="C210" s="15"/>
      <c r="F210">
        <v>7</v>
      </c>
      <c r="G210">
        <v>6</v>
      </c>
      <c r="H210">
        <v>5</v>
      </c>
      <c r="I210">
        <v>4</v>
      </c>
      <c r="J210" s="2">
        <v>3</v>
      </c>
      <c r="R210" s="16"/>
      <c r="T210" t="s">
        <v>82</v>
      </c>
      <c r="Z210" t="s">
        <v>148</v>
      </c>
    </row>
    <row r="211" spans="3:26" x14ac:dyDescent="0.3">
      <c r="C211" s="15"/>
      <c r="E211">
        <v>0.5</v>
      </c>
      <c r="F211">
        <v>4.7483680000000001</v>
      </c>
      <c r="G211" s="18">
        <v>4.4539650000000002</v>
      </c>
      <c r="H211" s="18">
        <v>4.2906719999999998</v>
      </c>
      <c r="I211">
        <v>4.559418</v>
      </c>
      <c r="J211" s="18">
        <v>3.4639060000000002</v>
      </c>
      <c r="R211" s="16"/>
      <c r="T211" t="s">
        <v>83</v>
      </c>
      <c r="Z211" t="s">
        <v>149</v>
      </c>
    </row>
    <row r="212" spans="3:26" x14ac:dyDescent="0.3">
      <c r="C212" s="15"/>
      <c r="E212">
        <v>1</v>
      </c>
      <c r="F212">
        <v>4.6802149999999996</v>
      </c>
      <c r="G212">
        <v>4.7636609999999999</v>
      </c>
      <c r="H212" s="18">
        <v>4.3273529999999996</v>
      </c>
      <c r="I212" s="18">
        <v>4.0017579999999997</v>
      </c>
      <c r="J212" s="18">
        <v>3.463101</v>
      </c>
      <c r="R212" s="16"/>
      <c r="T212" t="s">
        <v>84</v>
      </c>
      <c r="Z212" t="s">
        <v>119</v>
      </c>
    </row>
    <row r="213" spans="3:26" x14ac:dyDescent="0.3">
      <c r="C213" s="15"/>
      <c r="E213">
        <v>1.5</v>
      </c>
      <c r="F213">
        <v>5.0140450000000003</v>
      </c>
      <c r="G213">
        <v>4.6995230000000001</v>
      </c>
      <c r="H213">
        <v>6.2631969999999999</v>
      </c>
      <c r="I213" s="18">
        <v>3.9955259999999999</v>
      </c>
      <c r="J213" s="18">
        <v>3.4449800000000002</v>
      </c>
      <c r="R213" s="16"/>
      <c r="T213" t="s">
        <v>85</v>
      </c>
      <c r="Z213" t="s">
        <v>150</v>
      </c>
    </row>
    <row r="214" spans="3:26" x14ac:dyDescent="0.3">
      <c r="C214" s="15"/>
      <c r="E214">
        <v>2</v>
      </c>
      <c r="F214" s="19">
        <v>8.4584440000000001</v>
      </c>
      <c r="G214">
        <v>4.7025490000000003</v>
      </c>
      <c r="H214" s="18">
        <v>4.3915360000000003</v>
      </c>
      <c r="I214" s="18">
        <v>3.9476870000000002</v>
      </c>
      <c r="J214" s="18">
        <v>3.4118119999999998</v>
      </c>
      <c r="R214" s="16"/>
      <c r="T214" t="s">
        <v>86</v>
      </c>
      <c r="Z214" t="s">
        <v>151</v>
      </c>
    </row>
    <row r="215" spans="3:26" x14ac:dyDescent="0.3">
      <c r="C215" s="15"/>
      <c r="E215">
        <v>2.5</v>
      </c>
      <c r="F215" s="19">
        <v>8.4617629999999995</v>
      </c>
      <c r="G215" s="18">
        <v>4.47187</v>
      </c>
      <c r="H215">
        <v>6.1114220000000001</v>
      </c>
      <c r="I215" s="18">
        <v>3.952137</v>
      </c>
      <c r="J215">
        <v>8.4361040000000003</v>
      </c>
      <c r="R215" s="16"/>
      <c r="T215" t="s">
        <v>87</v>
      </c>
      <c r="Z215" t="s">
        <v>121</v>
      </c>
    </row>
    <row r="216" spans="3:26" x14ac:dyDescent="0.3">
      <c r="C216" s="15"/>
      <c r="E216">
        <v>3</v>
      </c>
      <c r="F216" s="19">
        <v>8.5009580000000007</v>
      </c>
      <c r="G216">
        <v>5.0432139999999999</v>
      </c>
      <c r="H216" s="18">
        <v>4.3329979999999999</v>
      </c>
      <c r="I216" s="18">
        <v>4.4995570000000003</v>
      </c>
      <c r="J216">
        <v>8.4393890000000003</v>
      </c>
      <c r="R216" s="16"/>
      <c r="Z216" t="s">
        <v>152</v>
      </c>
    </row>
    <row r="217" spans="3:26" x14ac:dyDescent="0.3">
      <c r="C217" s="15"/>
      <c r="E217">
        <v>3.5</v>
      </c>
      <c r="F217" s="19">
        <v>8.4800339999999998</v>
      </c>
      <c r="G217" s="19">
        <v>8.5133639999999993</v>
      </c>
      <c r="H217">
        <v>5.0501459999999998</v>
      </c>
      <c r="I217">
        <v>5.5868080000000004</v>
      </c>
      <c r="J217" s="18">
        <v>3.8664450000000001</v>
      </c>
      <c r="R217" s="16"/>
    </row>
    <row r="218" spans="3:26" x14ac:dyDescent="0.3">
      <c r="C218" s="15"/>
      <c r="E218">
        <v>4</v>
      </c>
      <c r="F218" s="19">
        <v>8.4520119999999999</v>
      </c>
      <c r="G218" s="19">
        <v>8.4642160000000004</v>
      </c>
      <c r="H218">
        <v>4.9944839999999999</v>
      </c>
      <c r="I218">
        <v>5.6008639999999996</v>
      </c>
      <c r="J218">
        <v>8.3713270000000009</v>
      </c>
      <c r="R218" s="16"/>
    </row>
    <row r="219" spans="3:26" x14ac:dyDescent="0.3">
      <c r="C219" s="15"/>
      <c r="E219">
        <v>4.5</v>
      </c>
      <c r="F219" s="19">
        <v>8.4263729999999999</v>
      </c>
      <c r="G219" s="19">
        <v>8.4624880000000005</v>
      </c>
      <c r="H219">
        <v>4.9302130000000002</v>
      </c>
      <c r="I219" s="18">
        <v>4.3650739999999999</v>
      </c>
      <c r="J219">
        <v>5.5623430000000003</v>
      </c>
      <c r="R219" s="16"/>
    </row>
    <row r="220" spans="3:26" x14ac:dyDescent="0.3">
      <c r="C220" s="15"/>
      <c r="E220">
        <v>5</v>
      </c>
      <c r="F220">
        <v>4.886666</v>
      </c>
      <c r="G220" s="19">
        <v>8.4412990000000008</v>
      </c>
      <c r="H220">
        <v>5.023066</v>
      </c>
      <c r="I220" s="18">
        <v>4.3628109999999998</v>
      </c>
      <c r="J220">
        <v>5.0364680000000002</v>
      </c>
      <c r="R220" s="16"/>
    </row>
    <row r="221" spans="3:26" x14ac:dyDescent="0.3">
      <c r="C221" s="15"/>
      <c r="E221">
        <v>5.5</v>
      </c>
      <c r="F221">
        <v>4.8721670000000001</v>
      </c>
      <c r="G221">
        <v>4.91214</v>
      </c>
      <c r="H221" s="18">
        <v>4.3115699999999997</v>
      </c>
      <c r="I221" s="18">
        <v>4.3534050000000004</v>
      </c>
      <c r="J221" s="20">
        <v>3.342263</v>
      </c>
      <c r="R221" s="16"/>
    </row>
    <row r="222" spans="3:26" x14ac:dyDescent="0.3">
      <c r="C222" s="15"/>
      <c r="E222">
        <v>6</v>
      </c>
      <c r="F222">
        <v>4.8465680000000004</v>
      </c>
      <c r="G222">
        <v>4.8925349999999996</v>
      </c>
      <c r="H222">
        <v>4.9128639999999999</v>
      </c>
      <c r="I222" s="18">
        <v>4.3337570000000003</v>
      </c>
      <c r="J222" s="20">
        <v>3.2383289999999998</v>
      </c>
      <c r="R222" s="16"/>
    </row>
    <row r="223" spans="3:26" x14ac:dyDescent="0.3">
      <c r="C223" s="15"/>
      <c r="E223">
        <v>6.5</v>
      </c>
      <c r="F223">
        <v>4.8010590000000004</v>
      </c>
      <c r="G223">
        <v>4.501036</v>
      </c>
      <c r="H223">
        <v>4.8623289999999999</v>
      </c>
      <c r="I223">
        <v>8.182696</v>
      </c>
      <c r="J223" s="20">
        <v>3.2127669999999999</v>
      </c>
      <c r="R223" s="16"/>
    </row>
    <row r="224" spans="3:26" ht="14.5" thickBot="1" x14ac:dyDescent="0.35">
      <c r="C224" s="15"/>
      <c r="E224">
        <v>7</v>
      </c>
      <c r="F224" s="18">
        <v>4.4363320000000002</v>
      </c>
      <c r="G224" s="18">
        <v>4.4619450000000001</v>
      </c>
      <c r="H224">
        <v>4.8541489999999996</v>
      </c>
      <c r="I224" s="18">
        <v>4.3075739999999998</v>
      </c>
      <c r="J224" s="18">
        <v>3.7615889999999998</v>
      </c>
      <c r="R224" s="16"/>
    </row>
    <row r="225" spans="1:18" ht="15" thickBot="1" x14ac:dyDescent="0.4">
      <c r="C225" s="15"/>
      <c r="E225" s="2">
        <v>7.5</v>
      </c>
      <c r="F225" s="18">
        <v>4.4172120000000001</v>
      </c>
      <c r="G225" s="18">
        <v>4.4585549999999996</v>
      </c>
      <c r="H225" s="18">
        <v>4.1941470000000001</v>
      </c>
      <c r="I225" s="18">
        <v>4.2527730000000004</v>
      </c>
      <c r="J225" s="2">
        <v>3.0959089999999998</v>
      </c>
      <c r="R225" s="16"/>
    </row>
    <row r="226" spans="1:18" ht="14.5" x14ac:dyDescent="0.35">
      <c r="C226" s="15"/>
      <c r="E226" s="2">
        <v>8</v>
      </c>
      <c r="F226" s="18">
        <v>4.4109930000000004</v>
      </c>
      <c r="G226" s="18">
        <v>4.429735</v>
      </c>
      <c r="H226">
        <v>6.3992800000000001</v>
      </c>
      <c r="I226" s="18">
        <v>3.747789</v>
      </c>
      <c r="J226" s="2">
        <v>3.0813329999999999</v>
      </c>
      <c r="R226" s="16"/>
    </row>
    <row r="227" spans="1:18" x14ac:dyDescent="0.3">
      <c r="C227" s="15"/>
      <c r="R227" s="16"/>
    </row>
    <row r="228" spans="1:18" x14ac:dyDescent="0.3">
      <c r="C228" s="15"/>
      <c r="F228">
        <f>MIN(F211:J226)</f>
        <v>3.0813329999999999</v>
      </c>
      <c r="H228">
        <f>MAX(F211:J226)</f>
        <v>8.5133639999999993</v>
      </c>
      <c r="R228" s="16"/>
    </row>
    <row r="229" spans="1:18" ht="14.5" thickBot="1" x14ac:dyDescent="0.35">
      <c r="C229" s="15"/>
      <c r="R229" s="16"/>
    </row>
    <row r="230" spans="1:18" ht="14.5" x14ac:dyDescent="0.35">
      <c r="C230" s="15"/>
      <c r="D230" s="2" t="s">
        <v>156</v>
      </c>
      <c r="E230" s="2"/>
      <c r="F230" s="2"/>
      <c r="G230" s="2"/>
      <c r="H230" s="2"/>
      <c r="I230" s="2"/>
      <c r="R230" s="16"/>
    </row>
    <row r="231" spans="1:18" ht="14.5" thickBot="1" x14ac:dyDescent="0.35">
      <c r="C231" s="21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3"/>
    </row>
    <row r="233" spans="1:18" ht="14.5" thickBot="1" x14ac:dyDescent="0.35"/>
    <row r="234" spans="1:18" ht="24" x14ac:dyDescent="0.35">
      <c r="A234" s="29" t="s">
        <v>159</v>
      </c>
      <c r="B234" s="30" t="s">
        <v>160</v>
      </c>
      <c r="C234" s="12" t="s">
        <v>41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4"/>
    </row>
    <row r="235" spans="1:18" x14ac:dyDescent="0.3">
      <c r="C235" s="15"/>
      <c r="D235" t="s">
        <v>27</v>
      </c>
      <c r="R235" s="16"/>
    </row>
    <row r="236" spans="1:18" ht="14.5" x14ac:dyDescent="0.35">
      <c r="C236" s="15"/>
      <c r="E236" s="6" t="s">
        <v>21</v>
      </c>
      <c r="R236" s="16"/>
    </row>
    <row r="237" spans="1:18" ht="14.5" x14ac:dyDescent="0.35">
      <c r="C237" s="15"/>
      <c r="E237" s="6" t="s">
        <v>22</v>
      </c>
      <c r="R237" s="16"/>
    </row>
    <row r="238" spans="1:18" ht="14.5" x14ac:dyDescent="0.35">
      <c r="C238" s="15"/>
      <c r="E238" s="6" t="s">
        <v>161</v>
      </c>
      <c r="R238" s="16"/>
    </row>
    <row r="239" spans="1:18" ht="14.5" x14ac:dyDescent="0.35">
      <c r="C239" s="15"/>
      <c r="E239" s="6" t="s">
        <v>33</v>
      </c>
      <c r="R239" s="16"/>
    </row>
    <row r="240" spans="1:18" x14ac:dyDescent="0.3">
      <c r="C240" s="15"/>
      <c r="R240" s="16"/>
    </row>
    <row r="241" spans="3:25" ht="14.5" thickBot="1" x14ac:dyDescent="0.35">
      <c r="C241" s="15"/>
      <c r="E241" s="17" t="s">
        <v>42</v>
      </c>
      <c r="R241" s="16"/>
    </row>
    <row r="242" spans="3:25" ht="14.5" x14ac:dyDescent="0.35">
      <c r="C242" s="15"/>
      <c r="F242">
        <v>5</v>
      </c>
      <c r="G242">
        <v>4</v>
      </c>
      <c r="H242" s="2">
        <v>3</v>
      </c>
      <c r="I242">
        <v>2</v>
      </c>
      <c r="J242">
        <v>1</v>
      </c>
      <c r="R242" s="16"/>
    </row>
    <row r="243" spans="3:25" x14ac:dyDescent="0.3">
      <c r="C243" s="15"/>
      <c r="E243">
        <v>2</v>
      </c>
      <c r="F243" s="20">
        <v>1.55027</v>
      </c>
      <c r="G243" s="20">
        <v>1.5269839999999999</v>
      </c>
      <c r="H243" s="18">
        <v>2.259096</v>
      </c>
      <c r="I243" s="19">
        <v>5.2144830000000004</v>
      </c>
      <c r="J243" s="20">
        <v>1.724132</v>
      </c>
      <c r="R243" s="16"/>
      <c r="T243" t="s">
        <v>162</v>
      </c>
      <c r="Y243" t="s">
        <v>163</v>
      </c>
    </row>
    <row r="244" spans="3:25" ht="14.5" thickBot="1" x14ac:dyDescent="0.35">
      <c r="C244" s="15"/>
      <c r="E244">
        <v>2.5</v>
      </c>
      <c r="F244" s="20">
        <v>1.903535</v>
      </c>
      <c r="G244" s="18">
        <v>2.416693</v>
      </c>
      <c r="H244" s="20">
        <v>1.548791</v>
      </c>
      <c r="I244" s="19">
        <v>6.1656829999999996</v>
      </c>
      <c r="J244" s="20">
        <v>1.752713</v>
      </c>
      <c r="R244" s="16"/>
      <c r="T244" t="s">
        <v>164</v>
      </c>
      <c r="Y244" t="s">
        <v>163</v>
      </c>
    </row>
    <row r="245" spans="3:25" ht="14.5" x14ac:dyDescent="0.35">
      <c r="C245" s="15"/>
      <c r="E245" s="2">
        <v>3</v>
      </c>
      <c r="F245">
        <v>3.691967</v>
      </c>
      <c r="G245" s="18">
        <v>2.0205289999999998</v>
      </c>
      <c r="H245" s="2">
        <v>1.396404</v>
      </c>
      <c r="I245" s="18">
        <v>2.3331119999999999</v>
      </c>
      <c r="J245" s="20">
        <v>1.7042349999999999</v>
      </c>
      <c r="R245" s="16"/>
      <c r="T245" t="s">
        <v>165</v>
      </c>
      <c r="Y245" t="s">
        <v>163</v>
      </c>
    </row>
    <row r="246" spans="3:25" x14ac:dyDescent="0.3">
      <c r="C246" s="15"/>
      <c r="E246">
        <v>3.5</v>
      </c>
      <c r="F246" s="20">
        <v>1.8081050000000001</v>
      </c>
      <c r="G246" s="20">
        <v>1.448823</v>
      </c>
      <c r="H246" s="18">
        <v>2.7425679999999999</v>
      </c>
      <c r="I246" s="18">
        <v>2.012232</v>
      </c>
      <c r="J246" s="18">
        <v>2.2268309999999998</v>
      </c>
      <c r="R246" s="16"/>
      <c r="T246" t="s">
        <v>166</v>
      </c>
      <c r="Y246" t="s">
        <v>163</v>
      </c>
    </row>
    <row r="247" spans="3:25" ht="14.5" thickBot="1" x14ac:dyDescent="0.35">
      <c r="C247" s="15"/>
      <c r="E247">
        <v>4</v>
      </c>
      <c r="F247" s="20">
        <v>1.410137</v>
      </c>
      <c r="G247" s="19">
        <v>5.2144830000000004</v>
      </c>
      <c r="H247" s="18">
        <v>2.0919340000000002</v>
      </c>
      <c r="I247" s="20">
        <v>1.724132</v>
      </c>
      <c r="J247" s="20">
        <v>1.6503909999999999</v>
      </c>
      <c r="R247" s="16"/>
      <c r="T247" t="s">
        <v>167</v>
      </c>
      <c r="Y247" t="s">
        <v>163</v>
      </c>
    </row>
    <row r="248" spans="3:25" ht="14.5" x14ac:dyDescent="0.35">
      <c r="C248" s="15"/>
      <c r="E248">
        <v>4.5</v>
      </c>
      <c r="F248">
        <v>3.7577050000000001</v>
      </c>
      <c r="G248" s="20">
        <v>1.509725</v>
      </c>
      <c r="H248" s="18">
        <v>2.1932100000000001</v>
      </c>
      <c r="I248" s="2">
        <v>1.558883</v>
      </c>
      <c r="J248" s="20">
        <v>1.641308</v>
      </c>
      <c r="R248" s="16"/>
      <c r="T248" s="9" t="s">
        <v>168</v>
      </c>
      <c r="Y248" t="s">
        <v>163</v>
      </c>
    </row>
    <row r="249" spans="3:25" x14ac:dyDescent="0.3">
      <c r="C249" s="15"/>
      <c r="E249">
        <v>5</v>
      </c>
      <c r="F249" s="18">
        <v>2.1456569999999999</v>
      </c>
      <c r="G249" s="19">
        <v>6.1656829999999996</v>
      </c>
      <c r="H249" s="20">
        <v>1.506507</v>
      </c>
      <c r="I249" s="20">
        <v>1.752713</v>
      </c>
      <c r="J249" s="18">
        <v>2.2941180000000001</v>
      </c>
      <c r="R249" s="16"/>
      <c r="T249" t="s">
        <v>169</v>
      </c>
      <c r="Y249" t="s">
        <v>163</v>
      </c>
    </row>
    <row r="250" spans="3:25" x14ac:dyDescent="0.3">
      <c r="C250" s="15"/>
      <c r="E250">
        <v>5.5</v>
      </c>
      <c r="F250" s="19">
        <v>6.7406569999999997</v>
      </c>
      <c r="G250" s="20">
        <v>1.608581</v>
      </c>
      <c r="H250" s="20">
        <v>1.9901789999999999</v>
      </c>
      <c r="I250" s="20">
        <v>1.6041350000000001</v>
      </c>
      <c r="J250" s="20">
        <v>1.8835200000000001</v>
      </c>
      <c r="R250" s="16"/>
      <c r="T250" t="s">
        <v>170</v>
      </c>
      <c r="Y250" t="s">
        <v>163</v>
      </c>
    </row>
    <row r="251" spans="3:25" x14ac:dyDescent="0.3">
      <c r="C251" s="15"/>
      <c r="E251">
        <v>6</v>
      </c>
      <c r="F251">
        <v>3.0514060000000001</v>
      </c>
      <c r="G251" s="18">
        <v>2.3331119999999999</v>
      </c>
      <c r="H251" s="18">
        <v>2.1246119999999999</v>
      </c>
      <c r="I251" s="20">
        <v>1.7042349999999999</v>
      </c>
      <c r="J251" s="18">
        <v>2.215932</v>
      </c>
      <c r="R251" s="16"/>
      <c r="T251" t="s">
        <v>171</v>
      </c>
      <c r="Y251" t="s">
        <v>163</v>
      </c>
    </row>
    <row r="252" spans="3:25" x14ac:dyDescent="0.3">
      <c r="C252" s="15"/>
      <c r="E252">
        <v>6.5</v>
      </c>
      <c r="F252" s="18">
        <v>2.7552310000000002</v>
      </c>
      <c r="G252" s="18">
        <v>2.577772</v>
      </c>
      <c r="H252" s="20">
        <v>1.597729</v>
      </c>
      <c r="I252" s="20">
        <v>1.5571390000000001</v>
      </c>
      <c r="J252" s="18">
        <v>3.259147</v>
      </c>
      <c r="R252" s="16"/>
      <c r="T252" t="s">
        <v>172</v>
      </c>
      <c r="Y252" t="s">
        <v>163</v>
      </c>
    </row>
    <row r="253" spans="3:25" x14ac:dyDescent="0.3">
      <c r="C253" s="15"/>
      <c r="E253">
        <v>7</v>
      </c>
      <c r="F253" s="20">
        <v>1.4696899999999999</v>
      </c>
      <c r="G253" s="18">
        <v>2.012232</v>
      </c>
      <c r="H253" s="20">
        <v>1.6664730000000001</v>
      </c>
      <c r="I253" s="18">
        <v>2.2268309999999998</v>
      </c>
      <c r="J253" s="18">
        <v>2.2528570000000001</v>
      </c>
      <c r="R253" s="16"/>
      <c r="T253" t="s">
        <v>173</v>
      </c>
      <c r="Y253" t="s">
        <v>163</v>
      </c>
    </row>
    <row r="254" spans="3:25" x14ac:dyDescent="0.3">
      <c r="C254" s="15"/>
      <c r="E254">
        <v>7.5</v>
      </c>
      <c r="F254" s="20">
        <v>1.599566</v>
      </c>
      <c r="G254" s="20">
        <v>1.555202</v>
      </c>
      <c r="H254" s="20">
        <v>1.527185</v>
      </c>
      <c r="I254" s="18">
        <v>2.400029</v>
      </c>
      <c r="J254" s="18">
        <v>2.320541</v>
      </c>
      <c r="R254" s="16"/>
      <c r="T254" t="s">
        <v>174</v>
      </c>
      <c r="Y254" t="s">
        <v>163</v>
      </c>
    </row>
    <row r="255" spans="3:25" x14ac:dyDescent="0.3">
      <c r="C255" s="15"/>
      <c r="E255">
        <v>8</v>
      </c>
      <c r="F255" s="20">
        <v>1.942045</v>
      </c>
      <c r="G255" s="20">
        <v>1.724132</v>
      </c>
      <c r="H255">
        <v>3.4379409999999999</v>
      </c>
      <c r="I255" s="20">
        <v>1.6503909999999999</v>
      </c>
      <c r="J255" s="18">
        <v>2.3309700000000002</v>
      </c>
      <c r="R255" s="16"/>
      <c r="T255" t="s">
        <v>175</v>
      </c>
    </row>
    <row r="256" spans="3:25" x14ac:dyDescent="0.3">
      <c r="C256" s="15"/>
      <c r="R256" s="16"/>
    </row>
    <row r="257" spans="3:24" x14ac:dyDescent="0.3">
      <c r="C257" s="15"/>
      <c r="F257">
        <f>MIN(F243:J255)</f>
        <v>1.396404</v>
      </c>
      <c r="H257">
        <f>MAX(F243:J255)</f>
        <v>6.7406569999999997</v>
      </c>
      <c r="R257" s="16"/>
      <c r="T257" t="s">
        <v>176</v>
      </c>
    </row>
    <row r="258" spans="3:24" x14ac:dyDescent="0.3">
      <c r="C258" s="15"/>
      <c r="R258" s="16"/>
      <c r="T258" t="s">
        <v>177</v>
      </c>
    </row>
    <row r="259" spans="3:24" ht="14.5" thickBot="1" x14ac:dyDescent="0.35">
      <c r="C259" s="15"/>
      <c r="R259" s="16"/>
      <c r="T259" t="s">
        <v>178</v>
      </c>
    </row>
    <row r="260" spans="3:24" ht="14.5" x14ac:dyDescent="0.35">
      <c r="C260" s="15"/>
      <c r="E260" s="2" t="s">
        <v>218</v>
      </c>
      <c r="F260" s="2"/>
      <c r="G260" s="2"/>
      <c r="H260" s="2"/>
      <c r="I260" s="2"/>
      <c r="J260" s="2"/>
      <c r="K260" s="2"/>
      <c r="R260" s="16"/>
      <c r="T260" t="s">
        <v>179</v>
      </c>
    </row>
    <row r="261" spans="3:24" ht="15" thickBot="1" x14ac:dyDescent="0.4">
      <c r="C261" s="15"/>
      <c r="E261" s="4" t="s">
        <v>219</v>
      </c>
      <c r="F261" s="4"/>
      <c r="G261" s="4"/>
      <c r="H261" s="4"/>
      <c r="I261" s="4"/>
      <c r="J261" s="4"/>
      <c r="K261" s="4"/>
      <c r="R261" s="16"/>
      <c r="T261" t="s">
        <v>162</v>
      </c>
    </row>
    <row r="262" spans="3:24" ht="14.5" x14ac:dyDescent="0.35">
      <c r="C262" s="15"/>
      <c r="R262" s="16"/>
      <c r="T262" s="2" t="s">
        <v>180</v>
      </c>
      <c r="U262" s="2"/>
      <c r="V262" s="2"/>
      <c r="W262" s="2"/>
      <c r="X262" s="2"/>
    </row>
    <row r="263" spans="3:24" x14ac:dyDescent="0.3">
      <c r="C263" s="15"/>
      <c r="R263" s="16"/>
      <c r="T263" t="s">
        <v>164</v>
      </c>
    </row>
    <row r="264" spans="3:24" x14ac:dyDescent="0.3">
      <c r="C264" s="15"/>
      <c r="R264" s="16"/>
      <c r="T264" t="s">
        <v>181</v>
      </c>
    </row>
    <row r="265" spans="3:24" x14ac:dyDescent="0.3">
      <c r="C265" s="15"/>
      <c r="R265" s="16"/>
      <c r="T265" t="s">
        <v>165</v>
      </c>
    </row>
    <row r="266" spans="3:24" x14ac:dyDescent="0.3">
      <c r="C266" s="15"/>
      <c r="R266" s="16"/>
      <c r="T266" t="s">
        <v>182</v>
      </c>
    </row>
    <row r="267" spans="3:24" x14ac:dyDescent="0.3">
      <c r="C267" s="15"/>
      <c r="R267" s="16"/>
      <c r="T267" t="s">
        <v>166</v>
      </c>
    </row>
    <row r="268" spans="3:24" x14ac:dyDescent="0.3">
      <c r="C268" s="15"/>
      <c r="R268" s="16"/>
      <c r="T268" t="s">
        <v>183</v>
      </c>
    </row>
    <row r="269" spans="3:24" x14ac:dyDescent="0.3">
      <c r="C269" s="15"/>
      <c r="R269" s="16"/>
      <c r="T269" t="s">
        <v>167</v>
      </c>
    </row>
    <row r="270" spans="3:24" x14ac:dyDescent="0.3">
      <c r="C270" s="15"/>
      <c r="R270" s="16"/>
    </row>
    <row r="271" spans="3:24" x14ac:dyDescent="0.3">
      <c r="C271" s="15"/>
      <c r="R271" s="16"/>
      <c r="T271" t="s">
        <v>184</v>
      </c>
    </row>
    <row r="272" spans="3:24" ht="14.5" thickBot="1" x14ac:dyDescent="0.35">
      <c r="C272" s="15"/>
      <c r="R272" s="16"/>
      <c r="T272" t="s">
        <v>185</v>
      </c>
    </row>
    <row r="273" spans="1:49" ht="14.5" x14ac:dyDescent="0.35">
      <c r="C273" s="15"/>
      <c r="R273" s="16"/>
      <c r="T273" s="2" t="s">
        <v>186</v>
      </c>
      <c r="U273" s="2"/>
      <c r="V273" s="2"/>
      <c r="W273" s="2"/>
      <c r="X273" s="2"/>
    </row>
    <row r="274" spans="1:49" x14ac:dyDescent="0.3">
      <c r="C274" s="15"/>
      <c r="R274" s="16"/>
      <c r="T274" t="s">
        <v>187</v>
      </c>
    </row>
    <row r="275" spans="1:49" x14ac:dyDescent="0.3">
      <c r="C275" s="15"/>
      <c r="R275" s="16"/>
      <c r="T275" t="s">
        <v>188</v>
      </c>
    </row>
    <row r="276" spans="1:49" x14ac:dyDescent="0.3">
      <c r="C276" s="15"/>
      <c r="R276" s="16"/>
      <c r="T276" t="s">
        <v>189</v>
      </c>
    </row>
    <row r="277" spans="1:49" x14ac:dyDescent="0.3">
      <c r="C277" s="15"/>
      <c r="R277" s="16"/>
      <c r="T277" t="s">
        <v>190</v>
      </c>
    </row>
    <row r="278" spans="1:49" x14ac:dyDescent="0.3">
      <c r="C278" s="15"/>
      <c r="R278" s="16"/>
      <c r="T278" t="s">
        <v>191</v>
      </c>
    </row>
    <row r="279" spans="1:49" ht="14.5" thickBot="1" x14ac:dyDescent="0.35">
      <c r="C279" s="21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3"/>
      <c r="T279" t="s">
        <v>192</v>
      </c>
    </row>
    <row r="280" spans="1:49" x14ac:dyDescent="0.3">
      <c r="T280" t="s">
        <v>193</v>
      </c>
    </row>
    <row r="281" spans="1:49" ht="14.5" thickBot="1" x14ac:dyDescent="0.35">
      <c r="T281" t="s">
        <v>194</v>
      </c>
    </row>
    <row r="282" spans="1:49" ht="14.5" thickBot="1" x14ac:dyDescent="0.35">
      <c r="A282" s="1" t="s">
        <v>220</v>
      </c>
      <c r="B282" s="31" t="s">
        <v>221</v>
      </c>
      <c r="C282" s="31" t="s">
        <v>222</v>
      </c>
      <c r="D282" s="17" t="s">
        <v>223</v>
      </c>
      <c r="T282" t="s">
        <v>195</v>
      </c>
    </row>
    <row r="283" spans="1:49" ht="14.5" x14ac:dyDescent="0.35">
      <c r="E283">
        <v>2</v>
      </c>
      <c r="F283">
        <v>2.5</v>
      </c>
      <c r="G283">
        <v>3</v>
      </c>
      <c r="H283" s="2">
        <v>3.5</v>
      </c>
      <c r="I283">
        <v>4</v>
      </c>
      <c r="J283">
        <v>4.5</v>
      </c>
      <c r="K283">
        <v>5</v>
      </c>
      <c r="L283">
        <v>5.5</v>
      </c>
      <c r="M283">
        <v>6</v>
      </c>
      <c r="T283" s="8" t="s">
        <v>196</v>
      </c>
    </row>
    <row r="284" spans="1:49" ht="14.5" thickBot="1" x14ac:dyDescent="0.35">
      <c r="D284">
        <v>5</v>
      </c>
      <c r="E284" s="8">
        <v>14.952128</v>
      </c>
    </row>
    <row r="285" spans="1:49" ht="14.5" x14ac:dyDescent="0.35">
      <c r="D285">
        <v>5.5</v>
      </c>
      <c r="E285" s="8">
        <v>14.133834</v>
      </c>
      <c r="F285">
        <v>11.78678</v>
      </c>
      <c r="T285" t="s">
        <v>197</v>
      </c>
      <c r="AA285">
        <v>5</v>
      </c>
      <c r="AB285">
        <v>5.5</v>
      </c>
      <c r="AC285">
        <v>6</v>
      </c>
      <c r="AD285">
        <v>6.5</v>
      </c>
      <c r="AE285">
        <v>7</v>
      </c>
      <c r="AF285">
        <v>7.5</v>
      </c>
      <c r="AG285">
        <v>8</v>
      </c>
      <c r="AH285">
        <v>8.5</v>
      </c>
      <c r="AI285">
        <v>9</v>
      </c>
      <c r="AJ285">
        <v>9.5</v>
      </c>
      <c r="AK285">
        <v>10</v>
      </c>
      <c r="AL285" s="2">
        <v>10.5</v>
      </c>
      <c r="AM285">
        <v>11</v>
      </c>
      <c r="AN285">
        <v>11.5</v>
      </c>
      <c r="AO285">
        <v>12</v>
      </c>
      <c r="AP285">
        <v>12.5</v>
      </c>
      <c r="AQ285">
        <v>13</v>
      </c>
      <c r="AR285">
        <v>13.5</v>
      </c>
      <c r="AS285">
        <v>14</v>
      </c>
      <c r="AT285">
        <v>14.5</v>
      </c>
      <c r="AU285">
        <v>15</v>
      </c>
      <c r="AV285">
        <v>15.5</v>
      </c>
      <c r="AW285">
        <v>16</v>
      </c>
    </row>
    <row r="286" spans="1:49" x14ac:dyDescent="0.3">
      <c r="D286">
        <v>6</v>
      </c>
      <c r="E286" s="8">
        <v>14.163041</v>
      </c>
      <c r="F286">
        <v>12.150778000000001</v>
      </c>
      <c r="G286">
        <v>12.610267</v>
      </c>
      <c r="P286" s="17" t="s">
        <v>223</v>
      </c>
      <c r="Q286">
        <v>3.5</v>
      </c>
      <c r="T286" t="s">
        <v>198</v>
      </c>
      <c r="Z286">
        <v>2</v>
      </c>
      <c r="AA286" s="8">
        <v>14.952128</v>
      </c>
      <c r="AB286" s="8">
        <v>14.133834</v>
      </c>
      <c r="AC286" s="8">
        <v>14.163041</v>
      </c>
      <c r="AD286">
        <v>12.647617</v>
      </c>
      <c r="AE286">
        <v>12.335016</v>
      </c>
      <c r="AF286">
        <v>12.192216</v>
      </c>
      <c r="AG286">
        <v>12.085099</v>
      </c>
      <c r="AH286">
        <v>11.932482</v>
      </c>
      <c r="AI286">
        <v>11.833423</v>
      </c>
      <c r="AJ286">
        <v>11.348129999999999</v>
      </c>
      <c r="AK286">
        <v>11.400973</v>
      </c>
      <c r="AL286">
        <v>11.397346000000001</v>
      </c>
      <c r="AM286">
        <v>11.350336</v>
      </c>
      <c r="AN286">
        <v>11.237755999999999</v>
      </c>
      <c r="AO286">
        <v>11.025900999999999</v>
      </c>
    </row>
    <row r="287" spans="1:49" x14ac:dyDescent="0.3">
      <c r="D287">
        <v>6.5</v>
      </c>
      <c r="E287">
        <v>12.647617</v>
      </c>
      <c r="F287">
        <v>13.159048</v>
      </c>
      <c r="G287">
        <v>12.523308999999999</v>
      </c>
      <c r="H287">
        <v>11.873215</v>
      </c>
      <c r="P287">
        <v>6.5</v>
      </c>
      <c r="Q287">
        <v>11.873215</v>
      </c>
      <c r="T287" t="s">
        <v>199</v>
      </c>
      <c r="Z287">
        <v>2.5</v>
      </c>
      <c r="AB287">
        <v>11.78678</v>
      </c>
      <c r="AC287">
        <v>12.150778000000001</v>
      </c>
      <c r="AD287">
        <v>13.159048</v>
      </c>
      <c r="AE287" s="8">
        <v>13.039702999999999</v>
      </c>
      <c r="AF287">
        <v>11.664410999999999</v>
      </c>
      <c r="AG287">
        <v>11.446711000000001</v>
      </c>
      <c r="AH287">
        <v>11.319661999999999</v>
      </c>
      <c r="AI287">
        <v>11.173095999999999</v>
      </c>
      <c r="AJ287">
        <v>8.1314759999999993</v>
      </c>
      <c r="AK287">
        <v>8.1134799999999991</v>
      </c>
      <c r="AL287">
        <v>8.1389289999999992</v>
      </c>
      <c r="AM287">
        <v>8.1307130000000001</v>
      </c>
      <c r="AN287">
        <v>8.1086760000000009</v>
      </c>
      <c r="AO287">
        <v>8.0868169999999999</v>
      </c>
      <c r="AP287">
        <v>8.046932</v>
      </c>
    </row>
    <row r="288" spans="1:49" ht="14.5" thickBot="1" x14ac:dyDescent="0.35">
      <c r="D288">
        <v>7</v>
      </c>
      <c r="E288">
        <v>12.335016</v>
      </c>
      <c r="F288" s="8">
        <v>13.039702999999999</v>
      </c>
      <c r="G288">
        <v>10.433994</v>
      </c>
      <c r="H288">
        <v>11.848057000000001</v>
      </c>
      <c r="I288">
        <v>11.760756000000001</v>
      </c>
      <c r="P288">
        <v>7</v>
      </c>
      <c r="Q288">
        <v>11.848057000000001</v>
      </c>
      <c r="T288" s="9" t="s">
        <v>200</v>
      </c>
      <c r="Z288">
        <v>3</v>
      </c>
      <c r="AC288">
        <v>12.610267</v>
      </c>
      <c r="AD288">
        <v>12.523308999999999</v>
      </c>
      <c r="AE288">
        <v>10.433994</v>
      </c>
      <c r="AF288">
        <v>10.241466000000001</v>
      </c>
      <c r="AG288">
        <v>10.215892999999999</v>
      </c>
      <c r="AH288">
        <v>7.5724039999999997</v>
      </c>
      <c r="AI288">
        <v>7.5470839999999999</v>
      </c>
      <c r="AJ288">
        <v>7.5470839999999999</v>
      </c>
      <c r="AK288">
        <v>7.5222730000000002</v>
      </c>
      <c r="AL288">
        <v>7.502821</v>
      </c>
      <c r="AM288">
        <v>7.5162490000000002</v>
      </c>
      <c r="AN288">
        <v>7.8760890000000003</v>
      </c>
      <c r="AO288">
        <v>7.8009060000000003</v>
      </c>
      <c r="AP288" s="11">
        <v>5.9345679999999996</v>
      </c>
      <c r="AQ288" s="11">
        <v>5.9120889999999999</v>
      </c>
    </row>
    <row r="289" spans="4:49" ht="14.5" x14ac:dyDescent="0.35">
      <c r="D289">
        <v>7.5</v>
      </c>
      <c r="E289">
        <v>12.192216</v>
      </c>
      <c r="F289">
        <v>11.664410999999999</v>
      </c>
      <c r="G289">
        <v>10.241466000000001</v>
      </c>
      <c r="H289">
        <v>11.826446000000001</v>
      </c>
      <c r="I289">
        <v>11.724681</v>
      </c>
      <c r="J289">
        <v>9.2152229999999999</v>
      </c>
      <c r="P289">
        <v>7.5</v>
      </c>
      <c r="Q289">
        <v>11.826446000000001</v>
      </c>
      <c r="T289" t="s">
        <v>176</v>
      </c>
      <c r="Z289" s="2">
        <v>3.5</v>
      </c>
      <c r="AD289">
        <v>11.873215</v>
      </c>
      <c r="AE289">
        <v>11.848057000000001</v>
      </c>
      <c r="AF289">
        <v>11.826446000000001</v>
      </c>
      <c r="AG289">
        <v>11.785458</v>
      </c>
      <c r="AH289">
        <v>9.2807469999999999</v>
      </c>
      <c r="AI289">
        <v>9.2095289999999999</v>
      </c>
      <c r="AJ289">
        <v>7.3525970000000003</v>
      </c>
      <c r="AK289" s="11">
        <v>5.4846899999999996</v>
      </c>
      <c r="AL289" s="2">
        <v>5.4596970000000002</v>
      </c>
      <c r="AM289" s="11">
        <v>5.4656159999999998</v>
      </c>
      <c r="AN289">
        <v>9.9817389999999993</v>
      </c>
      <c r="AO289" s="11">
        <v>5.8071460000000004</v>
      </c>
      <c r="AP289" s="11">
        <v>5.800567</v>
      </c>
      <c r="AQ289" s="11">
        <v>5.7818569999999996</v>
      </c>
      <c r="AR289" s="11">
        <v>5.7605599999999999</v>
      </c>
    </row>
    <row r="290" spans="4:49" x14ac:dyDescent="0.3">
      <c r="D290">
        <v>8</v>
      </c>
      <c r="E290">
        <v>12.085099</v>
      </c>
      <c r="F290">
        <v>11.446711000000001</v>
      </c>
      <c r="G290">
        <v>10.215892999999999</v>
      </c>
      <c r="H290">
        <v>11.785458</v>
      </c>
      <c r="I290">
        <v>11.705615</v>
      </c>
      <c r="J290">
        <v>9.0310670000000002</v>
      </c>
      <c r="K290">
        <v>11.667130999999999</v>
      </c>
      <c r="P290">
        <v>8</v>
      </c>
      <c r="Q290">
        <v>11.785458</v>
      </c>
      <c r="T290" t="s">
        <v>201</v>
      </c>
      <c r="Z290">
        <v>4</v>
      </c>
      <c r="AE290">
        <v>11.760756000000001</v>
      </c>
      <c r="AF290">
        <v>11.724681</v>
      </c>
      <c r="AG290">
        <v>11.705615</v>
      </c>
      <c r="AH290">
        <v>11.675589</v>
      </c>
      <c r="AI290">
        <v>7.222054</v>
      </c>
      <c r="AJ290">
        <v>7.2008970000000003</v>
      </c>
      <c r="AK290">
        <v>9.8907430000000005</v>
      </c>
      <c r="AL290">
        <v>9.9813759999999991</v>
      </c>
      <c r="AM290">
        <v>9.9919080000000005</v>
      </c>
      <c r="AN290">
        <v>9.9621410000000008</v>
      </c>
      <c r="AO290">
        <v>10.072664</v>
      </c>
      <c r="AP290">
        <v>10.040328000000001</v>
      </c>
      <c r="AQ290">
        <v>9.9673359999999995</v>
      </c>
      <c r="AR290">
        <v>9.9320730000000008</v>
      </c>
      <c r="AS290">
        <v>9.8952740000000006</v>
      </c>
    </row>
    <row r="291" spans="4:49" x14ac:dyDescent="0.3">
      <c r="D291">
        <v>8.5</v>
      </c>
      <c r="E291">
        <v>11.932482</v>
      </c>
      <c r="F291">
        <v>11.319661999999999</v>
      </c>
      <c r="G291">
        <v>7.5724039999999997</v>
      </c>
      <c r="H291">
        <v>9.2807469999999999</v>
      </c>
      <c r="I291">
        <v>11.675589</v>
      </c>
      <c r="J291">
        <v>7.1898489999999997</v>
      </c>
      <c r="K291">
        <v>11.635424</v>
      </c>
      <c r="L291">
        <v>11.572556000000001</v>
      </c>
      <c r="P291">
        <v>8.5</v>
      </c>
      <c r="Q291">
        <v>9.2807469999999999</v>
      </c>
      <c r="T291" t="s">
        <v>177</v>
      </c>
      <c r="Z291">
        <v>4.5</v>
      </c>
      <c r="AF291">
        <v>9.2152229999999999</v>
      </c>
      <c r="AG291">
        <v>9.0310670000000002</v>
      </c>
      <c r="AH291">
        <v>7.1898489999999997</v>
      </c>
      <c r="AI291">
        <v>11.623424</v>
      </c>
      <c r="AJ291">
        <v>11.596437</v>
      </c>
      <c r="AK291">
        <v>9.9575829999999996</v>
      </c>
      <c r="AL291">
        <v>9.9360750000000007</v>
      </c>
      <c r="AM291">
        <v>9.9026499999999995</v>
      </c>
      <c r="AN291">
        <v>10.009346000000001</v>
      </c>
      <c r="AO291">
        <v>9.9968140000000005</v>
      </c>
      <c r="AP291">
        <v>9.9568250000000003</v>
      </c>
      <c r="AQ291">
        <v>9.9067100000000003</v>
      </c>
      <c r="AR291">
        <v>9.8702159999999992</v>
      </c>
      <c r="AS291">
        <v>9.833793</v>
      </c>
      <c r="AT291">
        <v>10.139958999999999</v>
      </c>
    </row>
    <row r="292" spans="4:49" x14ac:dyDescent="0.3">
      <c r="D292">
        <v>9</v>
      </c>
      <c r="E292">
        <v>11.833423</v>
      </c>
      <c r="F292">
        <v>11.173095999999999</v>
      </c>
      <c r="G292">
        <v>7.5470839999999999</v>
      </c>
      <c r="H292">
        <v>9.2095289999999999</v>
      </c>
      <c r="I292">
        <v>7.222054</v>
      </c>
      <c r="J292">
        <v>11.623424</v>
      </c>
      <c r="K292">
        <v>11.605842000000001</v>
      </c>
      <c r="L292">
        <v>11.545423</v>
      </c>
      <c r="M292">
        <v>11.469196</v>
      </c>
      <c r="P292">
        <v>9</v>
      </c>
      <c r="Q292">
        <v>9.2095289999999999</v>
      </c>
      <c r="T292" t="s">
        <v>202</v>
      </c>
      <c r="Z292">
        <v>5</v>
      </c>
      <c r="AG292">
        <v>11.667130999999999</v>
      </c>
      <c r="AH292">
        <v>11.635424</v>
      </c>
      <c r="AI292">
        <v>11.605842000000001</v>
      </c>
      <c r="AJ292">
        <v>11.562158</v>
      </c>
      <c r="AK292">
        <v>9.9187530000000006</v>
      </c>
      <c r="AL292">
        <v>9.8830200000000001</v>
      </c>
      <c r="AM292">
        <v>9.8491619999999998</v>
      </c>
      <c r="AN292">
        <v>9.955743</v>
      </c>
      <c r="AO292">
        <v>9.9099419999999991</v>
      </c>
      <c r="AP292">
        <v>9.8402449999999995</v>
      </c>
      <c r="AQ292">
        <v>9.7842409999999997</v>
      </c>
      <c r="AR292">
        <v>9.7388539999999999</v>
      </c>
      <c r="AS292">
        <v>9.6932069999999992</v>
      </c>
      <c r="AT292">
        <v>9.8767160000000001</v>
      </c>
      <c r="AU292">
        <v>9.9007860000000001</v>
      </c>
    </row>
    <row r="293" spans="4:49" x14ac:dyDescent="0.3">
      <c r="D293">
        <v>9.5</v>
      </c>
      <c r="E293">
        <v>11.348129999999999</v>
      </c>
      <c r="F293">
        <v>8.1314759999999993</v>
      </c>
      <c r="G293">
        <v>7.5470839999999999</v>
      </c>
      <c r="H293">
        <v>7.3525970000000003</v>
      </c>
      <c r="I293">
        <v>7.2008970000000003</v>
      </c>
      <c r="J293">
        <v>11.596437</v>
      </c>
      <c r="K293">
        <v>11.562158</v>
      </c>
      <c r="L293">
        <v>11.527431999999999</v>
      </c>
      <c r="M293">
        <v>9.8564910000000001</v>
      </c>
      <c r="P293">
        <v>9.5</v>
      </c>
      <c r="Q293">
        <v>7.3525970000000003</v>
      </c>
      <c r="T293" t="s">
        <v>178</v>
      </c>
      <c r="Z293">
        <v>5.5</v>
      </c>
      <c r="AH293">
        <v>11.572556000000001</v>
      </c>
      <c r="AI293">
        <v>11.545423</v>
      </c>
      <c r="AJ293">
        <v>11.527431999999999</v>
      </c>
      <c r="AK293">
        <v>11.499813</v>
      </c>
      <c r="AL293">
        <v>9.8683110000000003</v>
      </c>
      <c r="AM293">
        <v>9.9349410000000002</v>
      </c>
      <c r="AN293">
        <v>9.8538049999999995</v>
      </c>
      <c r="AO293">
        <v>9.785819</v>
      </c>
      <c r="AP293">
        <v>9.7259089999999997</v>
      </c>
      <c r="AQ293">
        <v>9.6169469999999997</v>
      </c>
      <c r="AR293">
        <v>9.5205939999999991</v>
      </c>
      <c r="AS293">
        <v>9.4794990000000006</v>
      </c>
      <c r="AT293">
        <v>9.7746300000000002</v>
      </c>
      <c r="AU293">
        <v>9.7943149999999992</v>
      </c>
      <c r="AV293">
        <v>10.300788000000001</v>
      </c>
    </row>
    <row r="294" spans="4:49" ht="14.5" thickBot="1" x14ac:dyDescent="0.35">
      <c r="D294">
        <v>10</v>
      </c>
      <c r="E294">
        <v>11.400973</v>
      </c>
      <c r="F294">
        <v>8.1134799999999991</v>
      </c>
      <c r="G294">
        <v>7.5222730000000002</v>
      </c>
      <c r="H294" s="11">
        <v>5.4846899999999996</v>
      </c>
      <c r="I294">
        <v>9.8907430000000005</v>
      </c>
      <c r="J294">
        <v>9.9575829999999996</v>
      </c>
      <c r="K294">
        <v>9.9187530000000006</v>
      </c>
      <c r="L294">
        <v>11.499813</v>
      </c>
      <c r="M294">
        <v>9.8728160000000003</v>
      </c>
      <c r="P294">
        <v>10</v>
      </c>
      <c r="Q294" s="11">
        <v>5.4846899999999996</v>
      </c>
      <c r="T294" t="s">
        <v>203</v>
      </c>
      <c r="Z294">
        <v>6</v>
      </c>
      <c r="AI294">
        <v>11.469196</v>
      </c>
      <c r="AJ294">
        <v>9.8564910000000001</v>
      </c>
      <c r="AK294">
        <v>9.8728160000000003</v>
      </c>
      <c r="AL294">
        <v>9.8505500000000001</v>
      </c>
      <c r="AM294">
        <v>9.8536070000000002</v>
      </c>
      <c r="AN294">
        <v>9.7267060000000001</v>
      </c>
      <c r="AO294">
        <v>9.6145440000000004</v>
      </c>
      <c r="AP294">
        <v>9.5571009999999994</v>
      </c>
      <c r="AQ294">
        <v>9.4871479999999995</v>
      </c>
      <c r="AR294">
        <v>9.4408119999999993</v>
      </c>
      <c r="AS294">
        <v>9.4024929999999998</v>
      </c>
      <c r="AT294">
        <v>9.7497260000000008</v>
      </c>
      <c r="AU294">
        <v>10.239750000000001</v>
      </c>
      <c r="AV294">
        <v>10.333346000000001</v>
      </c>
      <c r="AW294">
        <v>10.398820000000001</v>
      </c>
    </row>
    <row r="295" spans="4:49" ht="14.5" x14ac:dyDescent="0.35">
      <c r="D295" s="2">
        <v>10.5</v>
      </c>
      <c r="E295">
        <v>11.397346000000001</v>
      </c>
      <c r="F295">
        <v>8.1389289999999992</v>
      </c>
      <c r="G295">
        <v>7.502821</v>
      </c>
      <c r="H295" s="2">
        <v>5.4596970000000002</v>
      </c>
      <c r="I295">
        <v>9.9813759999999991</v>
      </c>
      <c r="J295">
        <v>9.9360750000000007</v>
      </c>
      <c r="K295">
        <v>9.8830200000000001</v>
      </c>
      <c r="L295">
        <v>9.8683110000000003</v>
      </c>
      <c r="M295">
        <v>9.8505500000000001</v>
      </c>
      <c r="P295">
        <v>10.5</v>
      </c>
      <c r="Q295" s="11">
        <v>5.4596970000000002</v>
      </c>
      <c r="T295" t="s">
        <v>179</v>
      </c>
    </row>
    <row r="296" spans="4:49" x14ac:dyDescent="0.3">
      <c r="D296">
        <v>11</v>
      </c>
      <c r="E296">
        <v>11.350336</v>
      </c>
      <c r="F296">
        <v>8.1307130000000001</v>
      </c>
      <c r="G296">
        <v>7.5162490000000002</v>
      </c>
      <c r="H296" s="11">
        <v>5.4656159999999998</v>
      </c>
      <c r="I296">
        <v>9.9919080000000005</v>
      </c>
      <c r="J296">
        <v>9.9026499999999995</v>
      </c>
      <c r="K296">
        <v>9.8491619999999998</v>
      </c>
      <c r="L296">
        <v>9.9349410000000002</v>
      </c>
      <c r="M296">
        <v>9.8536070000000002</v>
      </c>
      <c r="P296">
        <v>11</v>
      </c>
      <c r="Q296" s="11">
        <v>5.4656159999999998</v>
      </c>
      <c r="T296" t="s">
        <v>204</v>
      </c>
    </row>
    <row r="297" spans="4:49" x14ac:dyDescent="0.3">
      <c r="D297">
        <v>11.5</v>
      </c>
      <c r="E297">
        <v>11.237755999999999</v>
      </c>
      <c r="F297">
        <v>8.1086760000000009</v>
      </c>
      <c r="G297">
        <v>7.8760890000000003</v>
      </c>
      <c r="H297">
        <v>9.9817389999999993</v>
      </c>
      <c r="I297">
        <v>9.9621410000000008</v>
      </c>
      <c r="J297">
        <v>10.009346000000001</v>
      </c>
      <c r="K297">
        <v>9.955743</v>
      </c>
      <c r="L297">
        <v>9.8538049999999995</v>
      </c>
      <c r="M297">
        <v>9.7267060000000001</v>
      </c>
      <c r="P297">
        <v>11.5</v>
      </c>
      <c r="Q297">
        <v>9.9817389999999993</v>
      </c>
      <c r="T297" t="s">
        <v>162</v>
      </c>
    </row>
    <row r="298" spans="4:49" x14ac:dyDescent="0.3">
      <c r="D298">
        <v>12</v>
      </c>
      <c r="E298">
        <v>11.025900999999999</v>
      </c>
      <c r="F298">
        <v>8.0868169999999999</v>
      </c>
      <c r="G298">
        <v>7.8009060000000003</v>
      </c>
      <c r="H298" s="11">
        <v>5.8071460000000004</v>
      </c>
      <c r="I298">
        <v>10.072664</v>
      </c>
      <c r="J298">
        <v>9.9968140000000005</v>
      </c>
      <c r="K298">
        <v>9.9099419999999991</v>
      </c>
      <c r="L298">
        <v>9.785819</v>
      </c>
      <c r="M298">
        <v>9.6145440000000004</v>
      </c>
      <c r="P298">
        <v>12</v>
      </c>
      <c r="Q298" s="11">
        <v>5.8071460000000004</v>
      </c>
    </row>
    <row r="299" spans="4:49" x14ac:dyDescent="0.3">
      <c r="D299">
        <v>12.5</v>
      </c>
      <c r="F299">
        <v>8.046932</v>
      </c>
      <c r="G299" s="11">
        <v>5.9345679999999996</v>
      </c>
      <c r="H299" s="11">
        <v>5.800567</v>
      </c>
      <c r="I299">
        <v>10.040328000000001</v>
      </c>
      <c r="J299">
        <v>9.9568250000000003</v>
      </c>
      <c r="K299">
        <v>9.8402449999999995</v>
      </c>
      <c r="L299">
        <v>9.7259089999999997</v>
      </c>
      <c r="M299">
        <v>9.5571009999999994</v>
      </c>
      <c r="P299">
        <v>12.5</v>
      </c>
      <c r="Q299" s="11">
        <v>5.800567</v>
      </c>
      <c r="T299" t="s">
        <v>205</v>
      </c>
    </row>
    <row r="300" spans="4:49" x14ac:dyDescent="0.3">
      <c r="D300">
        <v>13</v>
      </c>
      <c r="G300" s="11">
        <v>5.9120889999999999</v>
      </c>
      <c r="H300" s="11">
        <v>5.7818569999999996</v>
      </c>
      <c r="I300">
        <v>9.9673359999999995</v>
      </c>
      <c r="J300">
        <v>9.9067100000000003</v>
      </c>
      <c r="K300">
        <v>9.7842409999999997</v>
      </c>
      <c r="L300">
        <v>9.6169469999999997</v>
      </c>
      <c r="M300">
        <v>9.4871479999999995</v>
      </c>
      <c r="P300">
        <v>13</v>
      </c>
      <c r="Q300" s="11">
        <v>5.7818569999999996</v>
      </c>
      <c r="T300" t="s">
        <v>206</v>
      </c>
    </row>
    <row r="301" spans="4:49" x14ac:dyDescent="0.3">
      <c r="D301">
        <v>13.5</v>
      </c>
      <c r="H301" s="11">
        <v>5.7605599999999999</v>
      </c>
      <c r="I301">
        <v>9.9320730000000008</v>
      </c>
      <c r="J301">
        <v>9.8702159999999992</v>
      </c>
      <c r="K301">
        <v>9.7388539999999999</v>
      </c>
      <c r="L301">
        <v>9.5205939999999991</v>
      </c>
      <c r="M301">
        <v>9.4408119999999993</v>
      </c>
      <c r="P301">
        <v>13.5</v>
      </c>
      <c r="Q301" s="11">
        <v>5.7605599999999999</v>
      </c>
      <c r="T301" s="8" t="s">
        <v>207</v>
      </c>
    </row>
    <row r="302" spans="4:49" x14ac:dyDescent="0.3">
      <c r="D302">
        <v>14</v>
      </c>
      <c r="I302">
        <v>9.8952740000000006</v>
      </c>
      <c r="J302">
        <v>9.833793</v>
      </c>
      <c r="K302">
        <v>9.6932069999999992</v>
      </c>
      <c r="L302">
        <v>9.4794990000000006</v>
      </c>
      <c r="M302">
        <v>9.4024929999999998</v>
      </c>
      <c r="T302" t="s">
        <v>208</v>
      </c>
    </row>
    <row r="303" spans="4:49" x14ac:dyDescent="0.3">
      <c r="D303">
        <v>14.5</v>
      </c>
      <c r="J303">
        <v>10.139958999999999</v>
      </c>
      <c r="K303">
        <v>9.8767160000000001</v>
      </c>
      <c r="L303">
        <v>9.7746300000000002</v>
      </c>
      <c r="M303">
        <v>9.7497260000000008</v>
      </c>
      <c r="T303" s="9" t="s">
        <v>209</v>
      </c>
    </row>
    <row r="304" spans="4:49" x14ac:dyDescent="0.3">
      <c r="D304">
        <v>15</v>
      </c>
      <c r="K304">
        <v>9.9007860000000001</v>
      </c>
      <c r="L304">
        <v>9.7943149999999992</v>
      </c>
      <c r="M304">
        <v>10.239750000000001</v>
      </c>
      <c r="T304" s="8" t="s">
        <v>210</v>
      </c>
    </row>
    <row r="305" spans="3:20" x14ac:dyDescent="0.3">
      <c r="D305">
        <v>15.5</v>
      </c>
      <c r="L305">
        <v>10.300788000000001</v>
      </c>
      <c r="M305">
        <v>10.333346000000001</v>
      </c>
      <c r="T305" t="s">
        <v>211</v>
      </c>
    </row>
    <row r="306" spans="3:20" x14ac:dyDescent="0.3">
      <c r="D306">
        <v>16</v>
      </c>
      <c r="M306">
        <v>10.398820000000001</v>
      </c>
      <c r="T306" t="s">
        <v>212</v>
      </c>
    </row>
    <row r="307" spans="3:20" x14ac:dyDescent="0.3">
      <c r="T307" t="s">
        <v>213</v>
      </c>
    </row>
    <row r="308" spans="3:20" x14ac:dyDescent="0.3">
      <c r="F308" s="11">
        <f>MIN(E284:M306)</f>
        <v>5.4596970000000002</v>
      </c>
      <c r="H308">
        <f>MAX(E284:M306)</f>
        <v>14.952128</v>
      </c>
      <c r="T308" t="s">
        <v>214</v>
      </c>
    </row>
    <row r="309" spans="3:20" x14ac:dyDescent="0.3">
      <c r="T309" t="s">
        <v>215</v>
      </c>
    </row>
    <row r="310" spans="3:20" x14ac:dyDescent="0.3">
      <c r="T310" t="s">
        <v>216</v>
      </c>
    </row>
    <row r="311" spans="3:20" x14ac:dyDescent="0.3">
      <c r="T311" t="s">
        <v>217</v>
      </c>
    </row>
    <row r="318" spans="3:20" ht="14.5" thickBot="1" x14ac:dyDescent="0.35">
      <c r="D318" t="s">
        <v>235</v>
      </c>
    </row>
    <row r="319" spans="3:20" ht="14.5" thickBot="1" x14ac:dyDescent="0.35">
      <c r="C319" s="38" t="s">
        <v>224</v>
      </c>
      <c r="D319" t="s">
        <v>231</v>
      </c>
      <c r="E319" t="s">
        <v>232</v>
      </c>
      <c r="F319" t="s">
        <v>233</v>
      </c>
      <c r="G319" t="s">
        <v>234</v>
      </c>
      <c r="H319" t="s">
        <v>240</v>
      </c>
      <c r="I319" t="s">
        <v>241</v>
      </c>
      <c r="L319" t="s">
        <v>236</v>
      </c>
      <c r="M319" t="s">
        <v>238</v>
      </c>
      <c r="N319" t="s">
        <v>237</v>
      </c>
    </row>
    <row r="320" spans="3:20" ht="14.5" thickBot="1" x14ac:dyDescent="0.35">
      <c r="C320" s="39" t="s">
        <v>225</v>
      </c>
      <c r="D320">
        <v>6.4235980000000001</v>
      </c>
      <c r="E320">
        <v>3.4993509999999999</v>
      </c>
      <c r="F320">
        <v>17.945789000000001</v>
      </c>
      <c r="G320">
        <v>0.21412700000000001</v>
      </c>
      <c r="L320">
        <v>-3.1166109999999998</v>
      </c>
      <c r="M320">
        <v>-1.2901739999999999</v>
      </c>
      <c r="N320">
        <v>0.149726</v>
      </c>
    </row>
    <row r="321" spans="3:14" ht="14.5" thickBot="1" x14ac:dyDescent="0.35">
      <c r="C321" s="39" t="s">
        <v>226</v>
      </c>
      <c r="D321" s="43">
        <v>4.4263729999999999</v>
      </c>
      <c r="E321" s="43">
        <v>3.318127</v>
      </c>
      <c r="F321" s="43">
        <v>14.944278000000001</v>
      </c>
      <c r="G321" s="43">
        <v>0.235094</v>
      </c>
      <c r="H321" s="43">
        <f>(D320-D321)/D320</f>
        <v>0.31091998596425247</v>
      </c>
      <c r="I321" s="43">
        <f>(E320-E321)/E320</f>
        <v>5.1787888668498767E-2</v>
      </c>
      <c r="J321" s="43"/>
      <c r="K321" s="43"/>
      <c r="L321" s="43">
        <v>-0.81989599999999996</v>
      </c>
      <c r="M321" s="43">
        <v>3.0095E-2</v>
      </c>
      <c r="N321" s="43">
        <v>-7.4383000000000005E-2</v>
      </c>
    </row>
    <row r="322" spans="3:14" ht="14.5" thickBot="1" x14ac:dyDescent="0.35">
      <c r="C322" s="39" t="s">
        <v>227</v>
      </c>
      <c r="D322" s="43">
        <v>3.7157589999999998</v>
      </c>
      <c r="E322" s="43">
        <v>2.4481139999999999</v>
      </c>
      <c r="F322" s="43">
        <v>13.142837999999999</v>
      </c>
      <c r="G322" s="43">
        <v>0.23772799999999999</v>
      </c>
      <c r="H322" s="43">
        <f>(D320-D322)/D320</f>
        <v>0.42154552635454462</v>
      </c>
      <c r="I322" s="43">
        <f>(E320-E322)/E320</f>
        <v>0.30040913300780631</v>
      </c>
      <c r="J322" s="43"/>
      <c r="K322" s="43"/>
      <c r="L322" s="43">
        <v>-1.3163720000000001</v>
      </c>
      <c r="M322" s="43">
        <v>0.13858999999999999</v>
      </c>
      <c r="N322" s="43">
        <v>-5.9718E-2</v>
      </c>
    </row>
    <row r="323" spans="3:14" ht="14.5" thickBot="1" x14ac:dyDescent="0.35">
      <c r="C323" s="39" t="s">
        <v>229</v>
      </c>
      <c r="D323">
        <v>5.4596970000000002</v>
      </c>
      <c r="E323">
        <v>4.2861510000000003</v>
      </c>
      <c r="F323">
        <v>17.188796</v>
      </c>
      <c r="G323">
        <v>0.24094399999999999</v>
      </c>
      <c r="H323">
        <f>(D320-D323)/D320</f>
        <v>0.1500562457364237</v>
      </c>
      <c r="I323">
        <f>(E320-E323)/E320</f>
        <v>-0.22484169207375893</v>
      </c>
      <c r="L323">
        <v>-0.308421</v>
      </c>
      <c r="M323">
        <v>-0.87737799999999999</v>
      </c>
      <c r="N323">
        <v>0.16622600000000001</v>
      </c>
    </row>
    <row r="324" spans="3:14" ht="14.5" thickBot="1" x14ac:dyDescent="0.35">
      <c r="C324" s="39" t="s">
        <v>230</v>
      </c>
      <c r="D324" s="43">
        <v>4.4463809999999997</v>
      </c>
      <c r="E324" s="43">
        <v>3.3091680000000001</v>
      </c>
      <c r="F324" s="43">
        <v>19.785905</v>
      </c>
      <c r="G324" s="43">
        <v>0.31313200000000002</v>
      </c>
      <c r="H324" s="43">
        <f>(D320-D324)/D320</f>
        <v>0.3078052206878451</v>
      </c>
      <c r="I324" s="43">
        <f>(E320-E324)/E320</f>
        <v>5.4348077686405212E-2</v>
      </c>
      <c r="J324" s="43"/>
      <c r="K324" s="43"/>
      <c r="L324" s="43">
        <v>-1.6688430000000001</v>
      </c>
      <c r="M324" s="43">
        <v>-0.35148200000000002</v>
      </c>
      <c r="N324" s="43">
        <v>-0.355431</v>
      </c>
    </row>
    <row r="325" spans="3:14" ht="14.5" thickBot="1" x14ac:dyDescent="0.35">
      <c r="C325" s="39" t="s">
        <v>228</v>
      </c>
      <c r="D325" s="43">
        <v>3.0959089999999998</v>
      </c>
      <c r="E325" s="43">
        <v>2.3548100000000001</v>
      </c>
      <c r="F325" s="43">
        <v>13.499359</v>
      </c>
      <c r="G325" s="43">
        <v>0.10553899999999999</v>
      </c>
      <c r="H325" s="43">
        <f>(D320-D325)/D320</f>
        <v>0.5180412908777916</v>
      </c>
      <c r="I325" s="43">
        <f>(E320-E325)/E320</f>
        <v>0.32707236284671065</v>
      </c>
      <c r="J325" s="43"/>
      <c r="K325" s="43"/>
      <c r="L325" s="43">
        <v>0.84999199999999997</v>
      </c>
      <c r="M325" s="43">
        <v>0.63599099999999997</v>
      </c>
      <c r="N325" s="43">
        <v>-0.32968399999999998</v>
      </c>
    </row>
    <row r="326" spans="3:14" ht="14.5" thickBot="1" x14ac:dyDescent="0.35">
      <c r="C326" s="39" t="s">
        <v>245</v>
      </c>
      <c r="D326">
        <v>1.558883</v>
      </c>
      <c r="E326">
        <v>0.88183800000000001</v>
      </c>
      <c r="F326">
        <v>7.9650819999999998</v>
      </c>
      <c r="G326">
        <v>0.14332500000000001</v>
      </c>
      <c r="H326">
        <f>(D320-D326)/D320</f>
        <v>0.75731934034477255</v>
      </c>
      <c r="I326">
        <f>(E320-E326)/E320</f>
        <v>0.74799955763225801</v>
      </c>
      <c r="L326">
        <v>0.66697600000000001</v>
      </c>
      <c r="M326">
        <v>0.77835900000000002</v>
      </c>
      <c r="N326">
        <v>4.4842E-2</v>
      </c>
    </row>
    <row r="328" spans="3:14" ht="14.5" thickBot="1" x14ac:dyDescent="0.35"/>
    <row r="329" spans="3:14" ht="14.5" thickBot="1" x14ac:dyDescent="0.35">
      <c r="C329" s="38" t="s">
        <v>224</v>
      </c>
      <c r="D329" t="s">
        <v>234</v>
      </c>
      <c r="E329" t="s">
        <v>233</v>
      </c>
      <c r="H329" t="s">
        <v>242</v>
      </c>
    </row>
    <row r="330" spans="3:14" ht="14.5" thickBot="1" x14ac:dyDescent="0.35">
      <c r="C330" s="39" t="s">
        <v>225</v>
      </c>
      <c r="D330">
        <v>0.21412700000000001</v>
      </c>
      <c r="E330">
        <v>17.945789000000001</v>
      </c>
      <c r="H330">
        <f>(E330-E331)/E330</f>
        <v>0.16725433470771336</v>
      </c>
    </row>
    <row r="331" spans="3:14" ht="14.5" thickBot="1" x14ac:dyDescent="0.35">
      <c r="C331" s="39" t="s">
        <v>226</v>
      </c>
      <c r="D331">
        <v>0.235094</v>
      </c>
      <c r="E331">
        <v>14.944278000000001</v>
      </c>
      <c r="H331">
        <f>(E330-E331)/E330</f>
        <v>0.16725433470771336</v>
      </c>
    </row>
    <row r="332" spans="3:14" ht="14.5" thickBot="1" x14ac:dyDescent="0.35">
      <c r="C332" s="39" t="s">
        <v>227</v>
      </c>
      <c r="D332">
        <v>0.23772799999999999</v>
      </c>
      <c r="E332">
        <v>13.142837999999999</v>
      </c>
      <c r="H332">
        <f>(E330-E332)/E330</f>
        <v>0.2676366583826435</v>
      </c>
    </row>
    <row r="333" spans="3:14" ht="14.5" thickBot="1" x14ac:dyDescent="0.35">
      <c r="C333" s="39" t="s">
        <v>229</v>
      </c>
      <c r="D333">
        <v>0.24094399999999999</v>
      </c>
      <c r="E333">
        <v>17.188796</v>
      </c>
      <c r="H333">
        <f>(E330-E333)/E330</f>
        <v>4.2182207759157389E-2</v>
      </c>
    </row>
    <row r="334" spans="3:14" ht="14.5" thickBot="1" x14ac:dyDescent="0.35">
      <c r="C334" s="39" t="s">
        <v>230</v>
      </c>
      <c r="D334">
        <v>0.31313200000000002</v>
      </c>
      <c r="E334">
        <v>19.785905</v>
      </c>
      <c r="H334">
        <f>(E330-E334)/E330</f>
        <v>-0.10253748107703697</v>
      </c>
    </row>
    <row r="335" spans="3:14" ht="14.5" thickBot="1" x14ac:dyDescent="0.35">
      <c r="C335" s="39" t="s">
        <v>228</v>
      </c>
      <c r="D335">
        <v>0.10553899999999999</v>
      </c>
      <c r="E335">
        <v>13.499359</v>
      </c>
      <c r="H335">
        <f>(E330-E335)/E330</f>
        <v>0.24777010361595139</v>
      </c>
    </row>
    <row r="336" spans="3:14" ht="14.5" thickBot="1" x14ac:dyDescent="0.35">
      <c r="C336" s="39" t="s">
        <v>245</v>
      </c>
      <c r="D336">
        <v>0.14332500000000001</v>
      </c>
      <c r="E336">
        <v>7.9650819999999998</v>
      </c>
      <c r="H336">
        <f>(E330-E336)/E330</f>
        <v>0.55615871779167814</v>
      </c>
    </row>
    <row r="337" spans="3:5" ht="14.5" thickBot="1" x14ac:dyDescent="0.35"/>
    <row r="338" spans="3:5" ht="14.5" thickBot="1" x14ac:dyDescent="0.35">
      <c r="C338" s="38" t="s">
        <v>224</v>
      </c>
      <c r="D338" t="s">
        <v>231</v>
      </c>
      <c r="E338" t="s">
        <v>232</v>
      </c>
    </row>
    <row r="339" spans="3:5" ht="14.5" thickBot="1" x14ac:dyDescent="0.35">
      <c r="C339" s="39" t="s">
        <v>225</v>
      </c>
      <c r="D339">
        <v>6.4235980000000001</v>
      </c>
      <c r="E339">
        <v>3.4993509999999999</v>
      </c>
    </row>
    <row r="340" spans="3:5" ht="14.5" thickBot="1" x14ac:dyDescent="0.35">
      <c r="C340" s="39" t="s">
        <v>226</v>
      </c>
      <c r="D340" s="43">
        <v>4.4263729999999999</v>
      </c>
      <c r="E340" s="43">
        <v>3.318127</v>
      </c>
    </row>
    <row r="341" spans="3:5" ht="14.5" thickBot="1" x14ac:dyDescent="0.35">
      <c r="C341" s="39" t="s">
        <v>227</v>
      </c>
      <c r="D341" s="43">
        <v>3.7157589999999998</v>
      </c>
      <c r="E341" s="43">
        <v>2.4481139999999999</v>
      </c>
    </row>
    <row r="342" spans="3:5" ht="14.5" thickBot="1" x14ac:dyDescent="0.35">
      <c r="C342" s="39" t="s">
        <v>229</v>
      </c>
      <c r="D342">
        <v>5.4596970000000002</v>
      </c>
      <c r="E342">
        <v>4.2861510000000003</v>
      </c>
    </row>
    <row r="343" spans="3:5" ht="14.5" thickBot="1" x14ac:dyDescent="0.35">
      <c r="C343" s="39" t="s">
        <v>230</v>
      </c>
      <c r="D343" s="43">
        <v>4.4463809999999997</v>
      </c>
      <c r="E343" s="43">
        <v>3.3091680000000001</v>
      </c>
    </row>
    <row r="344" spans="3:5" ht="14.5" thickBot="1" x14ac:dyDescent="0.35">
      <c r="C344" s="39" t="s">
        <v>246</v>
      </c>
      <c r="D344">
        <v>1.558883</v>
      </c>
      <c r="E344">
        <v>0.88183800000000001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2022-10-10T07:36:17Z</dcterms:modified>
</cp:coreProperties>
</file>