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Hook/项目/Project_One/文案资料/策划/"/>
    </mc:Choice>
  </mc:AlternateContent>
  <bookViews>
    <workbookView xWindow="-38340" yWindow="-3000" windowWidth="38340" windowHeight="210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2" i="1"/>
  <c r="V3" i="1"/>
  <c r="W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8" i="1"/>
  <c r="W28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2" i="1"/>
  <c r="W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47" i="1"/>
  <c r="E48" i="1"/>
  <c r="E49" i="1"/>
  <c r="E50" i="1"/>
  <c r="E51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U3" i="1"/>
  <c r="T3" i="1"/>
  <c r="T2" i="1"/>
  <c r="U2" i="1"/>
  <c r="C32" i="1"/>
  <c r="D32" i="1"/>
  <c r="G32" i="1"/>
  <c r="H32" i="1"/>
  <c r="I32" i="1"/>
  <c r="J32" i="1"/>
  <c r="K32" i="1"/>
  <c r="L32" i="1"/>
  <c r="M32" i="1"/>
  <c r="N32" i="1"/>
  <c r="O32" i="1"/>
  <c r="R32" i="1"/>
  <c r="C33" i="1"/>
  <c r="D33" i="1"/>
  <c r="G33" i="1"/>
  <c r="H33" i="1"/>
  <c r="I33" i="1"/>
  <c r="J33" i="1"/>
  <c r="K33" i="1"/>
  <c r="L33" i="1"/>
  <c r="M33" i="1"/>
  <c r="N33" i="1"/>
  <c r="O33" i="1"/>
  <c r="R33" i="1"/>
  <c r="C34" i="1"/>
  <c r="D34" i="1"/>
  <c r="G34" i="1"/>
  <c r="H34" i="1"/>
  <c r="I34" i="1"/>
  <c r="J34" i="1"/>
  <c r="K34" i="1"/>
  <c r="L34" i="1"/>
  <c r="M34" i="1"/>
  <c r="N34" i="1"/>
  <c r="O34" i="1"/>
  <c r="R34" i="1"/>
  <c r="C35" i="1"/>
  <c r="D35" i="1"/>
  <c r="G35" i="1"/>
  <c r="H35" i="1"/>
  <c r="I35" i="1"/>
  <c r="J35" i="1"/>
  <c r="K35" i="1"/>
  <c r="L35" i="1"/>
  <c r="M35" i="1"/>
  <c r="N35" i="1"/>
  <c r="O35" i="1"/>
  <c r="R35" i="1"/>
  <c r="C36" i="1"/>
  <c r="D36" i="1"/>
  <c r="G36" i="1"/>
  <c r="H36" i="1"/>
  <c r="I36" i="1"/>
  <c r="J36" i="1"/>
  <c r="K36" i="1"/>
  <c r="L36" i="1"/>
  <c r="M36" i="1"/>
  <c r="N36" i="1"/>
  <c r="O36" i="1"/>
  <c r="R36" i="1"/>
  <c r="C37" i="1"/>
  <c r="D37" i="1"/>
  <c r="G37" i="1"/>
  <c r="H37" i="1"/>
  <c r="I37" i="1"/>
  <c r="J37" i="1"/>
  <c r="K37" i="1"/>
  <c r="L37" i="1"/>
  <c r="M37" i="1"/>
  <c r="N37" i="1"/>
  <c r="O37" i="1"/>
  <c r="R37" i="1"/>
  <c r="C38" i="1"/>
  <c r="D38" i="1"/>
  <c r="G38" i="1"/>
  <c r="H38" i="1"/>
  <c r="I38" i="1"/>
  <c r="J38" i="1"/>
  <c r="K38" i="1"/>
  <c r="L38" i="1"/>
  <c r="M38" i="1"/>
  <c r="N38" i="1"/>
  <c r="O38" i="1"/>
  <c r="R38" i="1"/>
  <c r="C39" i="1"/>
  <c r="D39" i="1"/>
  <c r="G39" i="1"/>
  <c r="H39" i="1"/>
  <c r="I39" i="1"/>
  <c r="J39" i="1"/>
  <c r="K39" i="1"/>
  <c r="L39" i="1"/>
  <c r="M39" i="1"/>
  <c r="N39" i="1"/>
  <c r="O39" i="1"/>
  <c r="R39" i="1"/>
  <c r="C40" i="1"/>
  <c r="D40" i="1"/>
  <c r="G40" i="1"/>
  <c r="H40" i="1"/>
  <c r="I40" i="1"/>
  <c r="J40" i="1"/>
  <c r="K40" i="1"/>
  <c r="L40" i="1"/>
  <c r="M40" i="1"/>
  <c r="N40" i="1"/>
  <c r="O40" i="1"/>
  <c r="R40" i="1"/>
  <c r="C41" i="1"/>
  <c r="D41" i="1"/>
  <c r="G41" i="1"/>
  <c r="H41" i="1"/>
  <c r="I41" i="1"/>
  <c r="J41" i="1"/>
  <c r="K41" i="1"/>
  <c r="L41" i="1"/>
  <c r="M41" i="1"/>
  <c r="N41" i="1"/>
  <c r="O41" i="1"/>
  <c r="R41" i="1"/>
  <c r="C42" i="1"/>
  <c r="D42" i="1"/>
  <c r="G42" i="1"/>
  <c r="H42" i="1"/>
  <c r="I42" i="1"/>
  <c r="J42" i="1"/>
  <c r="K42" i="1"/>
  <c r="L42" i="1"/>
  <c r="M42" i="1"/>
  <c r="N42" i="1"/>
  <c r="O42" i="1"/>
  <c r="R42" i="1"/>
  <c r="C43" i="1"/>
  <c r="D43" i="1"/>
  <c r="G43" i="1"/>
  <c r="H43" i="1"/>
  <c r="I43" i="1"/>
  <c r="J43" i="1"/>
  <c r="K43" i="1"/>
  <c r="L43" i="1"/>
  <c r="M43" i="1"/>
  <c r="N43" i="1"/>
  <c r="O43" i="1"/>
  <c r="R43" i="1"/>
  <c r="C44" i="1"/>
  <c r="D44" i="1"/>
  <c r="G44" i="1"/>
  <c r="H44" i="1"/>
  <c r="I44" i="1"/>
  <c r="J44" i="1"/>
  <c r="K44" i="1"/>
  <c r="L44" i="1"/>
  <c r="M44" i="1"/>
  <c r="N44" i="1"/>
  <c r="O44" i="1"/>
  <c r="R44" i="1"/>
  <c r="C45" i="1"/>
  <c r="D45" i="1"/>
  <c r="G45" i="1"/>
  <c r="H45" i="1"/>
  <c r="I45" i="1"/>
  <c r="J45" i="1"/>
  <c r="K45" i="1"/>
  <c r="L45" i="1"/>
  <c r="M45" i="1"/>
  <c r="N45" i="1"/>
  <c r="O45" i="1"/>
  <c r="R45" i="1"/>
  <c r="C46" i="1"/>
  <c r="D46" i="1"/>
  <c r="G46" i="1"/>
  <c r="H46" i="1"/>
  <c r="I46" i="1"/>
  <c r="J46" i="1"/>
  <c r="K46" i="1"/>
  <c r="L46" i="1"/>
  <c r="M46" i="1"/>
  <c r="N46" i="1"/>
  <c r="O46" i="1"/>
  <c r="R46" i="1"/>
  <c r="C47" i="1"/>
  <c r="D47" i="1"/>
  <c r="G47" i="1"/>
  <c r="H47" i="1"/>
  <c r="I47" i="1"/>
  <c r="J47" i="1"/>
  <c r="K47" i="1"/>
  <c r="L47" i="1"/>
  <c r="M47" i="1"/>
  <c r="N47" i="1"/>
  <c r="O47" i="1"/>
  <c r="R47" i="1"/>
  <c r="C48" i="1"/>
  <c r="D48" i="1"/>
  <c r="G48" i="1"/>
  <c r="H48" i="1"/>
  <c r="I48" i="1"/>
  <c r="J48" i="1"/>
  <c r="K48" i="1"/>
  <c r="L48" i="1"/>
  <c r="M48" i="1"/>
  <c r="N48" i="1"/>
  <c r="O48" i="1"/>
  <c r="R48" i="1"/>
  <c r="C49" i="1"/>
  <c r="D49" i="1"/>
  <c r="G49" i="1"/>
  <c r="H49" i="1"/>
  <c r="I49" i="1"/>
  <c r="J49" i="1"/>
  <c r="K49" i="1"/>
  <c r="L49" i="1"/>
  <c r="M49" i="1"/>
  <c r="N49" i="1"/>
  <c r="O49" i="1"/>
  <c r="R49" i="1"/>
  <c r="C50" i="1"/>
  <c r="D50" i="1"/>
  <c r="G50" i="1"/>
  <c r="H50" i="1"/>
  <c r="I50" i="1"/>
  <c r="J50" i="1"/>
  <c r="K50" i="1"/>
  <c r="L50" i="1"/>
  <c r="M50" i="1"/>
  <c r="N50" i="1"/>
  <c r="O50" i="1"/>
  <c r="R50" i="1"/>
  <c r="C51" i="1"/>
  <c r="D51" i="1"/>
  <c r="G51" i="1"/>
  <c r="H51" i="1"/>
  <c r="I51" i="1"/>
  <c r="J51" i="1"/>
  <c r="K51" i="1"/>
  <c r="L51" i="1"/>
  <c r="M51" i="1"/>
  <c r="N51" i="1"/>
  <c r="O51" i="1"/>
  <c r="R51" i="1"/>
  <c r="C3" i="1"/>
  <c r="D3" i="1"/>
  <c r="G3" i="1"/>
  <c r="H3" i="1"/>
  <c r="I3" i="1"/>
  <c r="J3" i="1"/>
  <c r="C4" i="1"/>
  <c r="D4" i="1"/>
  <c r="G4" i="1"/>
  <c r="H4" i="1"/>
  <c r="I4" i="1"/>
  <c r="J4" i="1"/>
  <c r="C5" i="1"/>
  <c r="D5" i="1"/>
  <c r="G5" i="1"/>
  <c r="H5" i="1"/>
  <c r="I5" i="1"/>
  <c r="J5" i="1"/>
  <c r="C6" i="1"/>
  <c r="D6" i="1"/>
  <c r="G6" i="1"/>
  <c r="H6" i="1"/>
  <c r="I6" i="1"/>
  <c r="J6" i="1"/>
  <c r="C7" i="1"/>
  <c r="D7" i="1"/>
  <c r="G7" i="1"/>
  <c r="H7" i="1"/>
  <c r="I7" i="1"/>
  <c r="J7" i="1"/>
  <c r="C8" i="1"/>
  <c r="D8" i="1"/>
  <c r="G8" i="1"/>
  <c r="H8" i="1"/>
  <c r="I8" i="1"/>
  <c r="J8" i="1"/>
  <c r="C9" i="1"/>
  <c r="D9" i="1"/>
  <c r="G9" i="1"/>
  <c r="H9" i="1"/>
  <c r="I9" i="1"/>
  <c r="J9" i="1"/>
  <c r="C10" i="1"/>
  <c r="D10" i="1"/>
  <c r="G10" i="1"/>
  <c r="H10" i="1"/>
  <c r="I10" i="1"/>
  <c r="J10" i="1"/>
  <c r="C11" i="1"/>
  <c r="D11" i="1"/>
  <c r="G11" i="1"/>
  <c r="H11" i="1"/>
  <c r="I11" i="1"/>
  <c r="J11" i="1"/>
  <c r="C12" i="1"/>
  <c r="D12" i="1"/>
  <c r="G12" i="1"/>
  <c r="H12" i="1"/>
  <c r="I12" i="1"/>
  <c r="J12" i="1"/>
  <c r="C13" i="1"/>
  <c r="D13" i="1"/>
  <c r="G13" i="1"/>
  <c r="H13" i="1"/>
  <c r="I13" i="1"/>
  <c r="J13" i="1"/>
  <c r="C14" i="1"/>
  <c r="D14" i="1"/>
  <c r="G14" i="1"/>
  <c r="H14" i="1"/>
  <c r="I14" i="1"/>
  <c r="J14" i="1"/>
  <c r="C15" i="1"/>
  <c r="D15" i="1"/>
  <c r="G15" i="1"/>
  <c r="H15" i="1"/>
  <c r="I15" i="1"/>
  <c r="J15" i="1"/>
  <c r="C16" i="1"/>
  <c r="D16" i="1"/>
  <c r="G16" i="1"/>
  <c r="H16" i="1"/>
  <c r="I16" i="1"/>
  <c r="J16" i="1"/>
  <c r="C17" i="1"/>
  <c r="D17" i="1"/>
  <c r="G17" i="1"/>
  <c r="H17" i="1"/>
  <c r="I17" i="1"/>
  <c r="J17" i="1"/>
  <c r="C18" i="1"/>
  <c r="D18" i="1"/>
  <c r="G18" i="1"/>
  <c r="H18" i="1"/>
  <c r="I18" i="1"/>
  <c r="J18" i="1"/>
  <c r="C19" i="1"/>
  <c r="D19" i="1"/>
  <c r="G19" i="1"/>
  <c r="H19" i="1"/>
  <c r="I19" i="1"/>
  <c r="J19" i="1"/>
  <c r="C20" i="1"/>
  <c r="D20" i="1"/>
  <c r="G20" i="1"/>
  <c r="H20" i="1"/>
  <c r="I20" i="1"/>
  <c r="J20" i="1"/>
  <c r="C21" i="1"/>
  <c r="D21" i="1"/>
  <c r="G21" i="1"/>
  <c r="H21" i="1"/>
  <c r="I21" i="1"/>
  <c r="J21" i="1"/>
  <c r="C22" i="1"/>
  <c r="D22" i="1"/>
  <c r="G22" i="1"/>
  <c r="H22" i="1"/>
  <c r="I22" i="1"/>
  <c r="J22" i="1"/>
  <c r="C23" i="1"/>
  <c r="D23" i="1"/>
  <c r="G23" i="1"/>
  <c r="H23" i="1"/>
  <c r="I23" i="1"/>
  <c r="J23" i="1"/>
  <c r="C24" i="1"/>
  <c r="D24" i="1"/>
  <c r="G24" i="1"/>
  <c r="H24" i="1"/>
  <c r="I24" i="1"/>
  <c r="J24" i="1"/>
  <c r="C25" i="1"/>
  <c r="D25" i="1"/>
  <c r="G25" i="1"/>
  <c r="H25" i="1"/>
  <c r="I25" i="1"/>
  <c r="J25" i="1"/>
  <c r="C26" i="1"/>
  <c r="D26" i="1"/>
  <c r="G26" i="1"/>
  <c r="H26" i="1"/>
  <c r="I26" i="1"/>
  <c r="J26" i="1"/>
  <c r="C27" i="1"/>
  <c r="D27" i="1"/>
  <c r="G27" i="1"/>
  <c r="H27" i="1"/>
  <c r="I27" i="1"/>
  <c r="J27" i="1"/>
  <c r="C28" i="1"/>
  <c r="D28" i="1"/>
  <c r="G28" i="1"/>
  <c r="H28" i="1"/>
  <c r="I28" i="1"/>
  <c r="J28" i="1"/>
  <c r="C29" i="1"/>
  <c r="D29" i="1"/>
  <c r="G29" i="1"/>
  <c r="H29" i="1"/>
  <c r="I29" i="1"/>
  <c r="J29" i="1"/>
  <c r="C30" i="1"/>
  <c r="D30" i="1"/>
  <c r="G30" i="1"/>
  <c r="H30" i="1"/>
  <c r="I30" i="1"/>
  <c r="J30" i="1"/>
  <c r="C31" i="1"/>
  <c r="D31" i="1"/>
  <c r="G31" i="1"/>
  <c r="H31" i="1"/>
  <c r="I31" i="1"/>
  <c r="J31" i="1"/>
  <c r="I2" i="1"/>
  <c r="G2" i="1"/>
  <c r="C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L31" i="1"/>
  <c r="N31" i="1"/>
  <c r="O31" i="1"/>
  <c r="R31" i="1"/>
  <c r="L3" i="1"/>
  <c r="N3" i="1"/>
  <c r="O3" i="1"/>
  <c r="R3" i="1"/>
  <c r="L4" i="1"/>
  <c r="N4" i="1"/>
  <c r="O4" i="1"/>
  <c r="R4" i="1"/>
  <c r="L5" i="1"/>
  <c r="N5" i="1"/>
  <c r="O5" i="1"/>
  <c r="R5" i="1"/>
  <c r="L6" i="1"/>
  <c r="N6" i="1"/>
  <c r="O6" i="1"/>
  <c r="R6" i="1"/>
  <c r="L7" i="1"/>
  <c r="N7" i="1"/>
  <c r="O7" i="1"/>
  <c r="R7" i="1"/>
  <c r="L8" i="1"/>
  <c r="N8" i="1"/>
  <c r="O8" i="1"/>
  <c r="R8" i="1"/>
  <c r="L9" i="1"/>
  <c r="N9" i="1"/>
  <c r="O9" i="1"/>
  <c r="R9" i="1"/>
  <c r="L10" i="1"/>
  <c r="N10" i="1"/>
  <c r="O10" i="1"/>
  <c r="R10" i="1"/>
  <c r="L11" i="1"/>
  <c r="N11" i="1"/>
  <c r="O11" i="1"/>
  <c r="R11" i="1"/>
  <c r="L12" i="1"/>
  <c r="N12" i="1"/>
  <c r="O12" i="1"/>
  <c r="R12" i="1"/>
  <c r="L13" i="1"/>
  <c r="N13" i="1"/>
  <c r="O13" i="1"/>
  <c r="R13" i="1"/>
  <c r="L14" i="1"/>
  <c r="N14" i="1"/>
  <c r="O14" i="1"/>
  <c r="R14" i="1"/>
  <c r="L15" i="1"/>
  <c r="N15" i="1"/>
  <c r="O15" i="1"/>
  <c r="R15" i="1"/>
  <c r="L16" i="1"/>
  <c r="N16" i="1"/>
  <c r="O16" i="1"/>
  <c r="R16" i="1"/>
  <c r="L17" i="1"/>
  <c r="N17" i="1"/>
  <c r="O17" i="1"/>
  <c r="R17" i="1"/>
  <c r="L18" i="1"/>
  <c r="N18" i="1"/>
  <c r="O18" i="1"/>
  <c r="R18" i="1"/>
  <c r="L19" i="1"/>
  <c r="N19" i="1"/>
  <c r="O19" i="1"/>
  <c r="R19" i="1"/>
  <c r="L20" i="1"/>
  <c r="N20" i="1"/>
  <c r="O20" i="1"/>
  <c r="R20" i="1"/>
  <c r="L21" i="1"/>
  <c r="N21" i="1"/>
  <c r="O21" i="1"/>
  <c r="R21" i="1"/>
  <c r="L22" i="1"/>
  <c r="N22" i="1"/>
  <c r="O22" i="1"/>
  <c r="R22" i="1"/>
  <c r="L23" i="1"/>
  <c r="N23" i="1"/>
  <c r="O23" i="1"/>
  <c r="R23" i="1"/>
  <c r="L24" i="1"/>
  <c r="N24" i="1"/>
  <c r="O24" i="1"/>
  <c r="R24" i="1"/>
  <c r="L25" i="1"/>
  <c r="N25" i="1"/>
  <c r="O25" i="1"/>
  <c r="R25" i="1"/>
  <c r="L26" i="1"/>
  <c r="N26" i="1"/>
  <c r="O26" i="1"/>
  <c r="R26" i="1"/>
  <c r="L27" i="1"/>
  <c r="N27" i="1"/>
  <c r="O27" i="1"/>
  <c r="R27" i="1"/>
  <c r="L28" i="1"/>
  <c r="N28" i="1"/>
  <c r="O28" i="1"/>
  <c r="R28" i="1"/>
  <c r="L29" i="1"/>
  <c r="N29" i="1"/>
  <c r="O29" i="1"/>
  <c r="R29" i="1"/>
  <c r="L30" i="1"/>
  <c r="N30" i="1"/>
  <c r="O30" i="1"/>
  <c r="R30" i="1"/>
  <c r="R2" i="1"/>
  <c r="O2" i="1"/>
  <c r="N2" i="1"/>
  <c r="L2" i="1"/>
  <c r="J2" i="1"/>
  <c r="H2" i="1"/>
  <c r="D2" i="1"/>
</calcChain>
</file>

<file path=xl/sharedStrings.xml><?xml version="1.0" encoding="utf-8"?>
<sst xmlns="http://schemas.openxmlformats.org/spreadsheetml/2006/main" count="27" uniqueCount="27">
  <si>
    <t>生命基础值</t>
    <rPh sb="0" eb="1">
      <t>sheng'ming</t>
    </rPh>
    <rPh sb="2" eb="3">
      <t>ji'chu'zhi</t>
    </rPh>
    <phoneticPr fontId="2" type="noConversion"/>
  </si>
  <si>
    <t>攻击基础值</t>
    <rPh sb="0" eb="1">
      <t>gong'ji</t>
    </rPh>
    <rPh sb="2" eb="3">
      <t>ji'chu'z</t>
    </rPh>
    <phoneticPr fontId="2" type="noConversion"/>
  </si>
  <si>
    <t>攻击最大值</t>
    <rPh sb="0" eb="1">
      <t>gong'ji</t>
    </rPh>
    <rPh sb="2" eb="3">
      <t>zui'da'zhi</t>
    </rPh>
    <phoneticPr fontId="2" type="noConversion"/>
  </si>
  <si>
    <t>防御基础值</t>
    <rPh sb="0" eb="1">
      <t>fang'yu</t>
    </rPh>
    <rPh sb="2" eb="3">
      <t>ji'chu'z</t>
    </rPh>
    <phoneticPr fontId="2" type="noConversion"/>
  </si>
  <si>
    <t>防御最大值</t>
    <rPh sb="0" eb="1">
      <t>fang'yu'zui'da'zhi</t>
    </rPh>
    <phoneticPr fontId="2" type="noConversion"/>
  </si>
  <si>
    <t>生命最大值</t>
    <rPh sb="0" eb="1">
      <t>shenm'ging</t>
    </rPh>
    <rPh sb="2" eb="3">
      <t>zui'da'zhi</t>
    </rPh>
    <phoneticPr fontId="2" type="noConversion"/>
  </si>
  <si>
    <t>魔法基础值</t>
    <rPh sb="0" eb="1">
      <t>mo'fa</t>
    </rPh>
    <rPh sb="2" eb="3">
      <t>ji'chu</t>
    </rPh>
    <rPh sb="4" eb="5">
      <t>zhi</t>
    </rPh>
    <phoneticPr fontId="2" type="noConversion"/>
  </si>
  <si>
    <t>魔法最大值</t>
    <rPh sb="0" eb="1">
      <t>mo'fa</t>
    </rPh>
    <rPh sb="2" eb="3">
      <t>zui'da'zhi</t>
    </rPh>
    <phoneticPr fontId="2" type="noConversion"/>
  </si>
  <si>
    <t>回复基础值</t>
    <rPh sb="0" eb="1">
      <t>hui'fu</t>
    </rPh>
    <rPh sb="2" eb="3">
      <t>ji'chu'z</t>
    </rPh>
    <phoneticPr fontId="2" type="noConversion"/>
  </si>
  <si>
    <t>回复最大值</t>
    <rPh sb="0" eb="1">
      <t>hui'fu</t>
    </rPh>
    <rPh sb="2" eb="3">
      <t>zui'da'zhi</t>
    </rPh>
    <phoneticPr fontId="2" type="noConversion"/>
  </si>
  <si>
    <t>回魔基础值</t>
    <rPh sb="0" eb="1">
      <t>hui'mo</t>
    </rPh>
    <rPh sb="2" eb="3">
      <t>ji'chu'z</t>
    </rPh>
    <phoneticPr fontId="2" type="noConversion"/>
  </si>
  <si>
    <t>回魔最大值</t>
    <rPh sb="0" eb="1">
      <t>hui'mo</t>
    </rPh>
    <rPh sb="2" eb="3">
      <t>zui'da'zhi</t>
    </rPh>
    <phoneticPr fontId="2" type="noConversion"/>
  </si>
  <si>
    <t>时间最大值</t>
    <rPh sb="0" eb="1">
      <t>shi'jian</t>
    </rPh>
    <rPh sb="2" eb="3">
      <t>zu'da'zhi</t>
    </rPh>
    <phoneticPr fontId="2" type="noConversion"/>
  </si>
  <si>
    <t>护盾基础值</t>
    <rPh sb="0" eb="1">
      <t>hu'dun</t>
    </rPh>
    <rPh sb="2" eb="3">
      <t>ji'chu'zhi</t>
    </rPh>
    <phoneticPr fontId="2" type="noConversion"/>
  </si>
  <si>
    <t>护盾最大值</t>
    <rPh sb="0" eb="1">
      <t>hu'dun</t>
    </rPh>
    <rPh sb="2" eb="3">
      <t>zui'da'zhi</t>
    </rPh>
    <phoneticPr fontId="2" type="noConversion"/>
  </si>
  <si>
    <t>速度最大值</t>
    <rPh sb="0" eb="1">
      <t>su'du</t>
    </rPh>
    <rPh sb="2" eb="3">
      <t>zui'da'z</t>
    </rPh>
    <phoneticPr fontId="2" type="noConversion"/>
  </si>
  <si>
    <t>章节</t>
    <rPh sb="0" eb="1">
      <t>zhang'jie</t>
    </rPh>
    <phoneticPr fontId="2" type="noConversion"/>
  </si>
  <si>
    <t>等级/属性</t>
    <rPh sb="0" eb="1">
      <t>deng'ji</t>
    </rPh>
    <rPh sb="3" eb="4">
      <t>shu'xing</t>
    </rPh>
    <phoneticPr fontId="2" type="noConversion"/>
  </si>
  <si>
    <t>第一章</t>
    <rPh sb="0" eb="1">
      <t>di'yi'zhang</t>
    </rPh>
    <phoneticPr fontId="2" type="noConversion"/>
  </si>
  <si>
    <t>第二章</t>
    <rPh sb="0" eb="1">
      <t>di'er'zhang</t>
    </rPh>
    <phoneticPr fontId="2" type="noConversion"/>
  </si>
  <si>
    <t>第三章</t>
    <rPh sb="0" eb="1">
      <t>di'yi'zhang</t>
    </rPh>
    <rPh sb="1" eb="2">
      <t>san</t>
    </rPh>
    <phoneticPr fontId="2" type="noConversion"/>
  </si>
  <si>
    <t>第四章</t>
    <rPh sb="0" eb="1">
      <t>di'er'zhang</t>
    </rPh>
    <rPh sb="1" eb="2">
      <t>si</t>
    </rPh>
    <phoneticPr fontId="2" type="noConversion"/>
  </si>
  <si>
    <t>第五章</t>
    <rPh sb="0" eb="1">
      <t>di'yi'zhang</t>
    </rPh>
    <rPh sb="1" eb="2">
      <t>wu</t>
    </rPh>
    <phoneticPr fontId="2" type="noConversion"/>
  </si>
  <si>
    <t>怪物生命最大值</t>
    <rPh sb="0" eb="1">
      <t>guai'wu</t>
    </rPh>
    <rPh sb="2" eb="3">
      <t>sheng'm</t>
    </rPh>
    <rPh sb="4" eb="5">
      <t>zui'da'zhi</t>
    </rPh>
    <phoneticPr fontId="2" type="noConversion"/>
  </si>
  <si>
    <t>怪物生命最小值</t>
    <rPh sb="0" eb="1">
      <t>guai'wu</t>
    </rPh>
    <rPh sb="2" eb="3">
      <t>sheng'ming</t>
    </rPh>
    <rPh sb="4" eb="5">
      <t>zui'xiao'zhi</t>
    </rPh>
    <phoneticPr fontId="2" type="noConversion"/>
  </si>
  <si>
    <t>怪物最大攻击力</t>
    <rPh sb="0" eb="1">
      <t>guai'wu</t>
    </rPh>
    <rPh sb="2" eb="3">
      <t>zui'da</t>
    </rPh>
    <rPh sb="4" eb="5">
      <t>gong'ji'li</t>
    </rPh>
    <phoneticPr fontId="2" type="noConversion"/>
  </si>
  <si>
    <t>怪物最小攻击力</t>
    <rPh sb="0" eb="1">
      <t>guai'wu</t>
    </rPh>
    <rPh sb="2" eb="3">
      <t>zui'xiao</t>
    </rPh>
    <rPh sb="4" eb="5">
      <t>gong'ji'li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</si>
</sst>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/>
    <xf numFmtId="0" fontId="0" fillId="14" borderId="1" xfId="0" applyFill="1" applyBorder="1"/>
    <xf numFmtId="0" fontId="0" fillId="15" borderId="1" xfId="0" applyFill="1" applyBorder="1"/>
    <xf numFmtId="176" fontId="0" fillId="15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A12" sqref="A12:W21"/>
    </sheetView>
  </sheetViews>
  <sheetFormatPr baseColWidth="10" defaultRowHeight="16" x14ac:dyDescent="0.2"/>
  <cols>
    <col min="2" max="4" width="10.83203125" customWidth="1"/>
    <col min="19" max="19" width="3.5" customWidth="1"/>
    <col min="20" max="20" width="14.83203125" customWidth="1"/>
    <col min="21" max="21" width="14.6640625" customWidth="1"/>
    <col min="22" max="23" width="15" customWidth="1"/>
  </cols>
  <sheetData>
    <row r="1" spans="1:23" x14ac:dyDescent="0.2">
      <c r="A1" s="1" t="s">
        <v>16</v>
      </c>
      <c r="B1" s="2" t="s">
        <v>17</v>
      </c>
      <c r="C1" s="3" t="s">
        <v>1</v>
      </c>
      <c r="D1" s="3" t="s">
        <v>2</v>
      </c>
      <c r="E1" s="4" t="s">
        <v>3</v>
      </c>
      <c r="F1" s="4" t="s">
        <v>4</v>
      </c>
      <c r="G1" s="5" t="s">
        <v>0</v>
      </c>
      <c r="H1" s="5" t="s">
        <v>5</v>
      </c>
      <c r="I1" s="6" t="s">
        <v>6</v>
      </c>
      <c r="J1" s="6" t="s">
        <v>7</v>
      </c>
      <c r="K1" s="7" t="s">
        <v>8</v>
      </c>
      <c r="L1" s="7" t="s">
        <v>9</v>
      </c>
      <c r="M1" s="8" t="s">
        <v>10</v>
      </c>
      <c r="N1" s="8" t="s">
        <v>11</v>
      </c>
      <c r="O1" s="9" t="s">
        <v>12</v>
      </c>
      <c r="P1" s="10" t="s">
        <v>13</v>
      </c>
      <c r="Q1" s="10" t="s">
        <v>14</v>
      </c>
      <c r="R1" s="11" t="s">
        <v>15</v>
      </c>
      <c r="S1" s="18"/>
      <c r="T1" s="19" t="s">
        <v>24</v>
      </c>
      <c r="U1" s="19" t="s">
        <v>23</v>
      </c>
      <c r="V1" s="20" t="s">
        <v>26</v>
      </c>
      <c r="W1" s="20" t="s">
        <v>25</v>
      </c>
    </row>
    <row r="2" spans="1:23" x14ac:dyDescent="0.2">
      <c r="A2" s="14" t="s">
        <v>18</v>
      </c>
      <c r="B2" s="13">
        <v>1</v>
      </c>
      <c r="C2" s="3">
        <f>20+(B2-1)*10</f>
        <v>20</v>
      </c>
      <c r="D2" s="3">
        <f>C2+(B2-1)*10</f>
        <v>20</v>
      </c>
      <c r="E2" s="4">
        <f>30+(B2-1)*2</f>
        <v>30</v>
      </c>
      <c r="F2" s="4">
        <f>E2+(B2-1)*8</f>
        <v>30</v>
      </c>
      <c r="G2" s="5">
        <f>200+(B2-1)*30</f>
        <v>200</v>
      </c>
      <c r="H2" s="5">
        <f>G2+(B2-1)*30</f>
        <v>200</v>
      </c>
      <c r="I2" s="6">
        <f>100+(B2-1)*20</f>
        <v>100</v>
      </c>
      <c r="J2" s="6">
        <f>I2+(B2-1)*20</f>
        <v>100</v>
      </c>
      <c r="K2" s="7">
        <f>10+(B2-1)*2</f>
        <v>10</v>
      </c>
      <c r="L2" s="7">
        <f>K2+(B2-1)*2</f>
        <v>10</v>
      </c>
      <c r="M2" s="8">
        <f>5+(B2-1)*2</f>
        <v>5</v>
      </c>
      <c r="N2" s="8">
        <f>M2+(B2-1)*2</f>
        <v>5</v>
      </c>
      <c r="O2" s="9">
        <f>10 +(B2-1)*1</f>
        <v>10</v>
      </c>
      <c r="P2" s="10">
        <f>50+(B2-1)*20</f>
        <v>50</v>
      </c>
      <c r="Q2" s="10">
        <f>P2+(B2-1)*20</f>
        <v>50</v>
      </c>
      <c r="R2" s="11">
        <f>6+(B2-1)*1</f>
        <v>6</v>
      </c>
      <c r="S2" s="18"/>
      <c r="T2" s="19">
        <f>C2*50</f>
        <v>1000</v>
      </c>
      <c r="U2" s="19">
        <f>D2*100</f>
        <v>2000</v>
      </c>
      <c r="V2" s="21">
        <f>G2/15</f>
        <v>13.333333333333334</v>
      </c>
      <c r="W2" s="20">
        <f>H2/10</f>
        <v>20</v>
      </c>
    </row>
    <row r="3" spans="1:23" x14ac:dyDescent="0.2">
      <c r="A3" s="14"/>
      <c r="B3" s="13">
        <v>2</v>
      </c>
      <c r="C3" s="3">
        <f t="shared" ref="C3:C51" si="0">20+(B3-1)*10</f>
        <v>30</v>
      </c>
      <c r="D3" s="3">
        <f t="shared" ref="D3:D31" si="1">C3+(B3-1)*10</f>
        <v>40</v>
      </c>
      <c r="E3" s="4">
        <f t="shared" ref="E3:E51" si="2">30+(B3-1)*2</f>
        <v>32</v>
      </c>
      <c r="F3" s="4">
        <f t="shared" ref="F3:F51" si="3">E3+(B3-1)*8</f>
        <v>40</v>
      </c>
      <c r="G3" s="5">
        <f t="shared" ref="G3:G31" si="4">200+(B3-1)*30</f>
        <v>230</v>
      </c>
      <c r="H3" s="5">
        <f t="shared" ref="H3:H31" si="5">G3+(B3-1)*30</f>
        <v>260</v>
      </c>
      <c r="I3" s="6">
        <f t="shared" ref="I3:I31" si="6">100+(B3-1)*20</f>
        <v>120</v>
      </c>
      <c r="J3" s="6">
        <f t="shared" ref="J3:J31" si="7">I3+(B3-1)*20</f>
        <v>140</v>
      </c>
      <c r="K3" s="7">
        <f t="shared" ref="K3:K31" si="8">10+(B3-1)*2</f>
        <v>12</v>
      </c>
      <c r="L3" s="7">
        <f t="shared" ref="L3:L30" si="9">K3+(B3-1)*2</f>
        <v>14</v>
      </c>
      <c r="M3" s="8">
        <f t="shared" ref="M3:M31" si="10">5+(B3-1)*2</f>
        <v>7</v>
      </c>
      <c r="N3" s="8">
        <f t="shared" ref="N3:N30" si="11">M3+(B3-1)*2</f>
        <v>9</v>
      </c>
      <c r="O3" s="9">
        <f t="shared" ref="O3:O30" si="12">10 +(B3-1)*1</f>
        <v>11</v>
      </c>
      <c r="P3" s="10">
        <f t="shared" ref="P3:P51" si="13">50+(B3-1)*20</f>
        <v>70</v>
      </c>
      <c r="Q3" s="10">
        <f t="shared" ref="Q3:Q51" si="14">P3+(B3-1)*20</f>
        <v>90</v>
      </c>
      <c r="R3" s="11">
        <f t="shared" ref="R3:R30" si="15">6+(B3-1)*1</f>
        <v>7</v>
      </c>
      <c r="S3" s="18"/>
      <c r="T3" s="19">
        <f>C3*50</f>
        <v>1500</v>
      </c>
      <c r="U3" s="19">
        <f>D3*100</f>
        <v>4000</v>
      </c>
      <c r="V3" s="21">
        <f t="shared" ref="V3:V51" si="16">G3/15</f>
        <v>15.333333333333334</v>
      </c>
      <c r="W3" s="20">
        <f t="shared" ref="W3:W51" si="17">H3/10</f>
        <v>26</v>
      </c>
    </row>
    <row r="4" spans="1:23" x14ac:dyDescent="0.2">
      <c r="A4" s="14"/>
      <c r="B4" s="13">
        <v>3</v>
      </c>
      <c r="C4" s="3">
        <f t="shared" si="0"/>
        <v>40</v>
      </c>
      <c r="D4" s="3">
        <f t="shared" si="1"/>
        <v>60</v>
      </c>
      <c r="E4" s="4">
        <f t="shared" si="2"/>
        <v>34</v>
      </c>
      <c r="F4" s="4">
        <f t="shared" si="3"/>
        <v>50</v>
      </c>
      <c r="G4" s="5">
        <f t="shared" si="4"/>
        <v>260</v>
      </c>
      <c r="H4" s="5">
        <f t="shared" si="5"/>
        <v>320</v>
      </c>
      <c r="I4" s="6">
        <f t="shared" si="6"/>
        <v>140</v>
      </c>
      <c r="J4" s="6">
        <f t="shared" si="7"/>
        <v>180</v>
      </c>
      <c r="K4" s="7">
        <f t="shared" si="8"/>
        <v>14</v>
      </c>
      <c r="L4" s="7">
        <f t="shared" si="9"/>
        <v>18</v>
      </c>
      <c r="M4" s="8">
        <f t="shared" si="10"/>
        <v>9</v>
      </c>
      <c r="N4" s="8">
        <f t="shared" si="11"/>
        <v>13</v>
      </c>
      <c r="O4" s="9">
        <f t="shared" si="12"/>
        <v>12</v>
      </c>
      <c r="P4" s="10">
        <f t="shared" si="13"/>
        <v>90</v>
      </c>
      <c r="Q4" s="10">
        <f t="shared" si="14"/>
        <v>130</v>
      </c>
      <c r="R4" s="11">
        <f t="shared" si="15"/>
        <v>8</v>
      </c>
      <c r="S4" s="18"/>
      <c r="T4" s="19">
        <f t="shared" ref="T4:T51" si="18">C4*50</f>
        <v>2000</v>
      </c>
      <c r="U4" s="19">
        <f t="shared" ref="U4:U51" si="19">D4*100</f>
        <v>6000</v>
      </c>
      <c r="V4" s="21">
        <f t="shared" si="16"/>
        <v>17.333333333333332</v>
      </c>
      <c r="W4" s="20">
        <f t="shared" si="17"/>
        <v>32</v>
      </c>
    </row>
    <row r="5" spans="1:23" x14ac:dyDescent="0.2">
      <c r="A5" s="14"/>
      <c r="B5" s="13">
        <v>4</v>
      </c>
      <c r="C5" s="3">
        <f t="shared" si="0"/>
        <v>50</v>
      </c>
      <c r="D5" s="3">
        <f t="shared" si="1"/>
        <v>80</v>
      </c>
      <c r="E5" s="4">
        <f t="shared" si="2"/>
        <v>36</v>
      </c>
      <c r="F5" s="4">
        <f t="shared" si="3"/>
        <v>60</v>
      </c>
      <c r="G5" s="5">
        <f t="shared" si="4"/>
        <v>290</v>
      </c>
      <c r="H5" s="5">
        <f t="shared" si="5"/>
        <v>380</v>
      </c>
      <c r="I5" s="6">
        <f t="shared" si="6"/>
        <v>160</v>
      </c>
      <c r="J5" s="6">
        <f t="shared" si="7"/>
        <v>220</v>
      </c>
      <c r="K5" s="7">
        <f t="shared" si="8"/>
        <v>16</v>
      </c>
      <c r="L5" s="7">
        <f t="shared" si="9"/>
        <v>22</v>
      </c>
      <c r="M5" s="8">
        <f t="shared" si="10"/>
        <v>11</v>
      </c>
      <c r="N5" s="8">
        <f t="shared" si="11"/>
        <v>17</v>
      </c>
      <c r="O5" s="9">
        <f t="shared" si="12"/>
        <v>13</v>
      </c>
      <c r="P5" s="10">
        <f t="shared" si="13"/>
        <v>110</v>
      </c>
      <c r="Q5" s="10">
        <f t="shared" si="14"/>
        <v>170</v>
      </c>
      <c r="R5" s="11">
        <f t="shared" si="15"/>
        <v>9</v>
      </c>
      <c r="S5" s="18"/>
      <c r="T5" s="19">
        <f t="shared" si="18"/>
        <v>2500</v>
      </c>
      <c r="U5" s="19">
        <f t="shared" si="19"/>
        <v>8000</v>
      </c>
      <c r="V5" s="21">
        <f t="shared" si="16"/>
        <v>19.333333333333332</v>
      </c>
      <c r="W5" s="20">
        <f t="shared" si="17"/>
        <v>38</v>
      </c>
    </row>
    <row r="6" spans="1:23" x14ac:dyDescent="0.2">
      <c r="A6" s="14"/>
      <c r="B6" s="13">
        <v>5</v>
      </c>
      <c r="C6" s="3">
        <f t="shared" si="0"/>
        <v>60</v>
      </c>
      <c r="D6" s="3">
        <f t="shared" si="1"/>
        <v>100</v>
      </c>
      <c r="E6" s="4">
        <f t="shared" si="2"/>
        <v>38</v>
      </c>
      <c r="F6" s="4">
        <f t="shared" si="3"/>
        <v>70</v>
      </c>
      <c r="G6" s="5">
        <f t="shared" si="4"/>
        <v>320</v>
      </c>
      <c r="H6" s="5">
        <f t="shared" si="5"/>
        <v>440</v>
      </c>
      <c r="I6" s="6">
        <f t="shared" si="6"/>
        <v>180</v>
      </c>
      <c r="J6" s="6">
        <f t="shared" si="7"/>
        <v>260</v>
      </c>
      <c r="K6" s="7">
        <f t="shared" si="8"/>
        <v>18</v>
      </c>
      <c r="L6" s="7">
        <f t="shared" si="9"/>
        <v>26</v>
      </c>
      <c r="M6" s="8">
        <f t="shared" si="10"/>
        <v>13</v>
      </c>
      <c r="N6" s="8">
        <f t="shared" si="11"/>
        <v>21</v>
      </c>
      <c r="O6" s="9">
        <f t="shared" si="12"/>
        <v>14</v>
      </c>
      <c r="P6" s="10">
        <f t="shared" si="13"/>
        <v>130</v>
      </c>
      <c r="Q6" s="10">
        <f t="shared" si="14"/>
        <v>210</v>
      </c>
      <c r="R6" s="11">
        <f t="shared" si="15"/>
        <v>10</v>
      </c>
      <c r="S6" s="18"/>
      <c r="T6" s="19">
        <f t="shared" si="18"/>
        <v>3000</v>
      </c>
      <c r="U6" s="19">
        <f t="shared" si="19"/>
        <v>10000</v>
      </c>
      <c r="V6" s="21">
        <f t="shared" si="16"/>
        <v>21.333333333333332</v>
      </c>
      <c r="W6" s="20">
        <f t="shared" si="17"/>
        <v>44</v>
      </c>
    </row>
    <row r="7" spans="1:23" x14ac:dyDescent="0.2">
      <c r="A7" s="14"/>
      <c r="B7" s="13">
        <v>6</v>
      </c>
      <c r="C7" s="3">
        <f t="shared" si="0"/>
        <v>70</v>
      </c>
      <c r="D7" s="3">
        <f t="shared" si="1"/>
        <v>120</v>
      </c>
      <c r="E7" s="4">
        <f t="shared" si="2"/>
        <v>40</v>
      </c>
      <c r="F7" s="4">
        <f t="shared" si="3"/>
        <v>80</v>
      </c>
      <c r="G7" s="5">
        <f t="shared" si="4"/>
        <v>350</v>
      </c>
      <c r="H7" s="5">
        <f t="shared" si="5"/>
        <v>500</v>
      </c>
      <c r="I7" s="6">
        <f t="shared" si="6"/>
        <v>200</v>
      </c>
      <c r="J7" s="6">
        <f t="shared" si="7"/>
        <v>300</v>
      </c>
      <c r="K7" s="7">
        <f t="shared" si="8"/>
        <v>20</v>
      </c>
      <c r="L7" s="7">
        <f t="shared" si="9"/>
        <v>30</v>
      </c>
      <c r="M7" s="8">
        <f t="shared" si="10"/>
        <v>15</v>
      </c>
      <c r="N7" s="8">
        <f t="shared" si="11"/>
        <v>25</v>
      </c>
      <c r="O7" s="9">
        <f t="shared" si="12"/>
        <v>15</v>
      </c>
      <c r="P7" s="10">
        <f t="shared" si="13"/>
        <v>150</v>
      </c>
      <c r="Q7" s="10">
        <f t="shared" si="14"/>
        <v>250</v>
      </c>
      <c r="R7" s="11">
        <f t="shared" si="15"/>
        <v>11</v>
      </c>
      <c r="S7" s="18"/>
      <c r="T7" s="19">
        <f t="shared" si="18"/>
        <v>3500</v>
      </c>
      <c r="U7" s="19">
        <f t="shared" si="19"/>
        <v>12000</v>
      </c>
      <c r="V7" s="21">
        <f t="shared" si="16"/>
        <v>23.333333333333332</v>
      </c>
      <c r="W7" s="20">
        <f t="shared" si="17"/>
        <v>50</v>
      </c>
    </row>
    <row r="8" spans="1:23" x14ac:dyDescent="0.2">
      <c r="A8" s="14"/>
      <c r="B8" s="13">
        <v>7</v>
      </c>
      <c r="C8" s="3">
        <f t="shared" si="0"/>
        <v>80</v>
      </c>
      <c r="D8" s="3">
        <f t="shared" si="1"/>
        <v>140</v>
      </c>
      <c r="E8" s="4">
        <f t="shared" si="2"/>
        <v>42</v>
      </c>
      <c r="F8" s="4">
        <f t="shared" si="3"/>
        <v>90</v>
      </c>
      <c r="G8" s="5">
        <f t="shared" si="4"/>
        <v>380</v>
      </c>
      <c r="H8" s="5">
        <f t="shared" si="5"/>
        <v>560</v>
      </c>
      <c r="I8" s="6">
        <f t="shared" si="6"/>
        <v>220</v>
      </c>
      <c r="J8" s="6">
        <f t="shared" si="7"/>
        <v>340</v>
      </c>
      <c r="K8" s="7">
        <f t="shared" si="8"/>
        <v>22</v>
      </c>
      <c r="L8" s="7">
        <f t="shared" si="9"/>
        <v>34</v>
      </c>
      <c r="M8" s="8">
        <f t="shared" si="10"/>
        <v>17</v>
      </c>
      <c r="N8" s="8">
        <f t="shared" si="11"/>
        <v>29</v>
      </c>
      <c r="O8" s="9">
        <f t="shared" si="12"/>
        <v>16</v>
      </c>
      <c r="P8" s="10">
        <f t="shared" si="13"/>
        <v>170</v>
      </c>
      <c r="Q8" s="10">
        <f t="shared" si="14"/>
        <v>290</v>
      </c>
      <c r="R8" s="11">
        <f t="shared" si="15"/>
        <v>12</v>
      </c>
      <c r="S8" s="18"/>
      <c r="T8" s="19">
        <f t="shared" si="18"/>
        <v>4000</v>
      </c>
      <c r="U8" s="19">
        <f t="shared" si="19"/>
        <v>14000</v>
      </c>
      <c r="V8" s="21">
        <f t="shared" si="16"/>
        <v>25.333333333333332</v>
      </c>
      <c r="W8" s="20">
        <f t="shared" si="17"/>
        <v>56</v>
      </c>
    </row>
    <row r="9" spans="1:23" x14ac:dyDescent="0.2">
      <c r="A9" s="14"/>
      <c r="B9" s="13">
        <v>8</v>
      </c>
      <c r="C9" s="3">
        <f t="shared" si="0"/>
        <v>90</v>
      </c>
      <c r="D9" s="3">
        <f t="shared" si="1"/>
        <v>160</v>
      </c>
      <c r="E9" s="4">
        <f t="shared" si="2"/>
        <v>44</v>
      </c>
      <c r="F9" s="4">
        <f t="shared" si="3"/>
        <v>100</v>
      </c>
      <c r="G9" s="5">
        <f t="shared" si="4"/>
        <v>410</v>
      </c>
      <c r="H9" s="5">
        <f t="shared" si="5"/>
        <v>620</v>
      </c>
      <c r="I9" s="6">
        <f t="shared" si="6"/>
        <v>240</v>
      </c>
      <c r="J9" s="6">
        <f t="shared" si="7"/>
        <v>380</v>
      </c>
      <c r="K9" s="7">
        <f t="shared" si="8"/>
        <v>24</v>
      </c>
      <c r="L9" s="7">
        <f t="shared" si="9"/>
        <v>38</v>
      </c>
      <c r="M9" s="8">
        <f t="shared" si="10"/>
        <v>19</v>
      </c>
      <c r="N9" s="8">
        <f t="shared" si="11"/>
        <v>33</v>
      </c>
      <c r="O9" s="9">
        <f t="shared" si="12"/>
        <v>17</v>
      </c>
      <c r="P9" s="10">
        <f t="shared" si="13"/>
        <v>190</v>
      </c>
      <c r="Q9" s="10">
        <f t="shared" si="14"/>
        <v>330</v>
      </c>
      <c r="R9" s="11">
        <f t="shared" si="15"/>
        <v>13</v>
      </c>
      <c r="S9" s="18"/>
      <c r="T9" s="19">
        <f t="shared" si="18"/>
        <v>4500</v>
      </c>
      <c r="U9" s="19">
        <f t="shared" si="19"/>
        <v>16000</v>
      </c>
      <c r="V9" s="21">
        <f t="shared" si="16"/>
        <v>27.333333333333332</v>
      </c>
      <c r="W9" s="20">
        <f t="shared" si="17"/>
        <v>62</v>
      </c>
    </row>
    <row r="10" spans="1:23" x14ac:dyDescent="0.2">
      <c r="A10" s="14"/>
      <c r="B10" s="13">
        <v>9</v>
      </c>
      <c r="C10" s="3">
        <f t="shared" si="0"/>
        <v>100</v>
      </c>
      <c r="D10" s="3">
        <f t="shared" si="1"/>
        <v>180</v>
      </c>
      <c r="E10" s="4">
        <f t="shared" si="2"/>
        <v>46</v>
      </c>
      <c r="F10" s="4">
        <f t="shared" si="3"/>
        <v>110</v>
      </c>
      <c r="G10" s="5">
        <f t="shared" si="4"/>
        <v>440</v>
      </c>
      <c r="H10" s="5">
        <f t="shared" si="5"/>
        <v>680</v>
      </c>
      <c r="I10" s="6">
        <f t="shared" si="6"/>
        <v>260</v>
      </c>
      <c r="J10" s="6">
        <f t="shared" si="7"/>
        <v>420</v>
      </c>
      <c r="K10" s="7">
        <f t="shared" si="8"/>
        <v>26</v>
      </c>
      <c r="L10" s="7">
        <f t="shared" si="9"/>
        <v>42</v>
      </c>
      <c r="M10" s="8">
        <f t="shared" si="10"/>
        <v>21</v>
      </c>
      <c r="N10" s="8">
        <f t="shared" si="11"/>
        <v>37</v>
      </c>
      <c r="O10" s="9">
        <f t="shared" si="12"/>
        <v>18</v>
      </c>
      <c r="P10" s="10">
        <f t="shared" si="13"/>
        <v>210</v>
      </c>
      <c r="Q10" s="10">
        <f t="shared" si="14"/>
        <v>370</v>
      </c>
      <c r="R10" s="11">
        <f t="shared" si="15"/>
        <v>14</v>
      </c>
      <c r="S10" s="18"/>
      <c r="T10" s="19">
        <f t="shared" si="18"/>
        <v>5000</v>
      </c>
      <c r="U10" s="19">
        <f t="shared" si="19"/>
        <v>18000</v>
      </c>
      <c r="V10" s="21">
        <f t="shared" si="16"/>
        <v>29.333333333333332</v>
      </c>
      <c r="W10" s="20">
        <f t="shared" si="17"/>
        <v>68</v>
      </c>
    </row>
    <row r="11" spans="1:23" x14ac:dyDescent="0.2">
      <c r="A11" s="14"/>
      <c r="B11" s="12">
        <v>10</v>
      </c>
      <c r="C11" s="3">
        <f t="shared" si="0"/>
        <v>110</v>
      </c>
      <c r="D11" s="3">
        <f t="shared" si="1"/>
        <v>200</v>
      </c>
      <c r="E11" s="4">
        <f t="shared" si="2"/>
        <v>48</v>
      </c>
      <c r="F11" s="4">
        <f t="shared" si="3"/>
        <v>120</v>
      </c>
      <c r="G11" s="5">
        <f t="shared" si="4"/>
        <v>470</v>
      </c>
      <c r="H11" s="5">
        <f t="shared" si="5"/>
        <v>740</v>
      </c>
      <c r="I11" s="6">
        <f t="shared" si="6"/>
        <v>280</v>
      </c>
      <c r="J11" s="6">
        <f t="shared" si="7"/>
        <v>460</v>
      </c>
      <c r="K11" s="7">
        <f t="shared" si="8"/>
        <v>28</v>
      </c>
      <c r="L11" s="7">
        <f t="shared" si="9"/>
        <v>46</v>
      </c>
      <c r="M11" s="8">
        <f t="shared" si="10"/>
        <v>23</v>
      </c>
      <c r="N11" s="8">
        <f t="shared" si="11"/>
        <v>41</v>
      </c>
      <c r="O11" s="9">
        <f t="shared" si="12"/>
        <v>19</v>
      </c>
      <c r="P11" s="10">
        <f t="shared" si="13"/>
        <v>230</v>
      </c>
      <c r="Q11" s="10">
        <f t="shared" si="14"/>
        <v>410</v>
      </c>
      <c r="R11" s="11">
        <f t="shared" si="15"/>
        <v>15</v>
      </c>
      <c r="S11" s="18"/>
      <c r="T11" s="19">
        <f t="shared" si="18"/>
        <v>5500</v>
      </c>
      <c r="U11" s="19">
        <f t="shared" si="19"/>
        <v>20000</v>
      </c>
      <c r="V11" s="21">
        <f t="shared" si="16"/>
        <v>31.333333333333332</v>
      </c>
      <c r="W11" s="20">
        <f t="shared" si="17"/>
        <v>74</v>
      </c>
    </row>
    <row r="12" spans="1:23" x14ac:dyDescent="0.2">
      <c r="A12" s="15" t="s">
        <v>19</v>
      </c>
      <c r="B12" s="17">
        <v>11</v>
      </c>
      <c r="C12" s="3">
        <f t="shared" si="0"/>
        <v>120</v>
      </c>
      <c r="D12" s="3">
        <f t="shared" si="1"/>
        <v>220</v>
      </c>
      <c r="E12" s="4">
        <f t="shared" si="2"/>
        <v>50</v>
      </c>
      <c r="F12" s="4">
        <f t="shared" si="3"/>
        <v>130</v>
      </c>
      <c r="G12" s="5">
        <f t="shared" si="4"/>
        <v>500</v>
      </c>
      <c r="H12" s="5">
        <f t="shared" si="5"/>
        <v>800</v>
      </c>
      <c r="I12" s="6">
        <f t="shared" si="6"/>
        <v>300</v>
      </c>
      <c r="J12" s="6">
        <f t="shared" si="7"/>
        <v>500</v>
      </c>
      <c r="K12" s="7">
        <f t="shared" si="8"/>
        <v>30</v>
      </c>
      <c r="L12" s="7">
        <f t="shared" si="9"/>
        <v>50</v>
      </c>
      <c r="M12" s="8">
        <f t="shared" si="10"/>
        <v>25</v>
      </c>
      <c r="N12" s="8">
        <f t="shared" si="11"/>
        <v>45</v>
      </c>
      <c r="O12" s="9">
        <f t="shared" si="12"/>
        <v>20</v>
      </c>
      <c r="P12" s="10">
        <f t="shared" si="13"/>
        <v>250</v>
      </c>
      <c r="Q12" s="10">
        <f t="shared" si="14"/>
        <v>450</v>
      </c>
      <c r="R12" s="11">
        <f t="shared" si="15"/>
        <v>16</v>
      </c>
      <c r="S12" s="18"/>
      <c r="T12" s="19">
        <f t="shared" si="18"/>
        <v>6000</v>
      </c>
      <c r="U12" s="19">
        <f t="shared" si="19"/>
        <v>22000</v>
      </c>
      <c r="V12" s="21">
        <f t="shared" si="16"/>
        <v>33.333333333333336</v>
      </c>
      <c r="W12" s="20">
        <f t="shared" si="17"/>
        <v>80</v>
      </c>
    </row>
    <row r="13" spans="1:23" x14ac:dyDescent="0.2">
      <c r="A13" s="15"/>
      <c r="B13" s="17">
        <v>12</v>
      </c>
      <c r="C13" s="3">
        <f t="shared" si="0"/>
        <v>130</v>
      </c>
      <c r="D13" s="3">
        <f t="shared" si="1"/>
        <v>240</v>
      </c>
      <c r="E13" s="4">
        <f t="shared" si="2"/>
        <v>52</v>
      </c>
      <c r="F13" s="4">
        <f t="shared" si="3"/>
        <v>140</v>
      </c>
      <c r="G13" s="5">
        <f t="shared" si="4"/>
        <v>530</v>
      </c>
      <c r="H13" s="5">
        <f t="shared" si="5"/>
        <v>860</v>
      </c>
      <c r="I13" s="6">
        <f t="shared" si="6"/>
        <v>320</v>
      </c>
      <c r="J13" s="6">
        <f t="shared" si="7"/>
        <v>540</v>
      </c>
      <c r="K13" s="7">
        <f t="shared" si="8"/>
        <v>32</v>
      </c>
      <c r="L13" s="7">
        <f t="shared" si="9"/>
        <v>54</v>
      </c>
      <c r="M13" s="8">
        <f t="shared" si="10"/>
        <v>27</v>
      </c>
      <c r="N13" s="8">
        <f t="shared" si="11"/>
        <v>49</v>
      </c>
      <c r="O13" s="9">
        <f t="shared" si="12"/>
        <v>21</v>
      </c>
      <c r="P13" s="10">
        <f t="shared" si="13"/>
        <v>270</v>
      </c>
      <c r="Q13" s="10">
        <f t="shared" si="14"/>
        <v>490</v>
      </c>
      <c r="R13" s="11">
        <f t="shared" si="15"/>
        <v>17</v>
      </c>
      <c r="S13" s="18"/>
      <c r="T13" s="19">
        <f t="shared" si="18"/>
        <v>6500</v>
      </c>
      <c r="U13" s="19">
        <f t="shared" si="19"/>
        <v>24000</v>
      </c>
      <c r="V13" s="21">
        <f t="shared" si="16"/>
        <v>35.333333333333336</v>
      </c>
      <c r="W13" s="20">
        <f t="shared" si="17"/>
        <v>86</v>
      </c>
    </row>
    <row r="14" spans="1:23" x14ac:dyDescent="0.2">
      <c r="A14" s="15"/>
      <c r="B14" s="17">
        <v>13</v>
      </c>
      <c r="C14" s="3">
        <f t="shared" si="0"/>
        <v>140</v>
      </c>
      <c r="D14" s="3">
        <f t="shared" si="1"/>
        <v>260</v>
      </c>
      <c r="E14" s="4">
        <f t="shared" si="2"/>
        <v>54</v>
      </c>
      <c r="F14" s="4">
        <f t="shared" si="3"/>
        <v>150</v>
      </c>
      <c r="G14" s="5">
        <f t="shared" si="4"/>
        <v>560</v>
      </c>
      <c r="H14" s="5">
        <f t="shared" si="5"/>
        <v>920</v>
      </c>
      <c r="I14" s="6">
        <f t="shared" si="6"/>
        <v>340</v>
      </c>
      <c r="J14" s="6">
        <f t="shared" si="7"/>
        <v>580</v>
      </c>
      <c r="K14" s="7">
        <f t="shared" si="8"/>
        <v>34</v>
      </c>
      <c r="L14" s="7">
        <f t="shared" si="9"/>
        <v>58</v>
      </c>
      <c r="M14" s="8">
        <f t="shared" si="10"/>
        <v>29</v>
      </c>
      <c r="N14" s="8">
        <f t="shared" si="11"/>
        <v>53</v>
      </c>
      <c r="O14" s="9">
        <f t="shared" si="12"/>
        <v>22</v>
      </c>
      <c r="P14" s="10">
        <f t="shared" si="13"/>
        <v>290</v>
      </c>
      <c r="Q14" s="10">
        <f t="shared" si="14"/>
        <v>530</v>
      </c>
      <c r="R14" s="11">
        <f t="shared" si="15"/>
        <v>18</v>
      </c>
      <c r="S14" s="18"/>
      <c r="T14" s="19">
        <f t="shared" si="18"/>
        <v>7000</v>
      </c>
      <c r="U14" s="19">
        <f t="shared" si="19"/>
        <v>26000</v>
      </c>
      <c r="V14" s="21">
        <f t="shared" si="16"/>
        <v>37.333333333333336</v>
      </c>
      <c r="W14" s="20">
        <f t="shared" si="17"/>
        <v>92</v>
      </c>
    </row>
    <row r="15" spans="1:23" x14ac:dyDescent="0.2">
      <c r="A15" s="15"/>
      <c r="B15" s="17">
        <v>14</v>
      </c>
      <c r="C15" s="3">
        <f t="shared" si="0"/>
        <v>150</v>
      </c>
      <c r="D15" s="3">
        <f t="shared" si="1"/>
        <v>280</v>
      </c>
      <c r="E15" s="4">
        <f t="shared" si="2"/>
        <v>56</v>
      </c>
      <c r="F15" s="4">
        <f t="shared" si="3"/>
        <v>160</v>
      </c>
      <c r="G15" s="5">
        <f t="shared" si="4"/>
        <v>590</v>
      </c>
      <c r="H15" s="5">
        <f t="shared" si="5"/>
        <v>980</v>
      </c>
      <c r="I15" s="6">
        <f t="shared" si="6"/>
        <v>360</v>
      </c>
      <c r="J15" s="6">
        <f t="shared" si="7"/>
        <v>620</v>
      </c>
      <c r="K15" s="7">
        <f t="shared" si="8"/>
        <v>36</v>
      </c>
      <c r="L15" s="7">
        <f t="shared" si="9"/>
        <v>62</v>
      </c>
      <c r="M15" s="8">
        <f t="shared" si="10"/>
        <v>31</v>
      </c>
      <c r="N15" s="8">
        <f t="shared" si="11"/>
        <v>57</v>
      </c>
      <c r="O15" s="9">
        <f t="shared" si="12"/>
        <v>23</v>
      </c>
      <c r="P15" s="10">
        <f t="shared" si="13"/>
        <v>310</v>
      </c>
      <c r="Q15" s="10">
        <f t="shared" si="14"/>
        <v>570</v>
      </c>
      <c r="R15" s="11">
        <f t="shared" si="15"/>
        <v>19</v>
      </c>
      <c r="S15" s="18"/>
      <c r="T15" s="19">
        <f t="shared" si="18"/>
        <v>7500</v>
      </c>
      <c r="U15" s="19">
        <f t="shared" si="19"/>
        <v>28000</v>
      </c>
      <c r="V15" s="21">
        <f t="shared" si="16"/>
        <v>39.333333333333336</v>
      </c>
      <c r="W15" s="20">
        <f t="shared" si="17"/>
        <v>98</v>
      </c>
    </row>
    <row r="16" spans="1:23" x14ac:dyDescent="0.2">
      <c r="A16" s="15"/>
      <c r="B16" s="17">
        <v>15</v>
      </c>
      <c r="C16" s="3">
        <f t="shared" si="0"/>
        <v>160</v>
      </c>
      <c r="D16" s="3">
        <f t="shared" si="1"/>
        <v>300</v>
      </c>
      <c r="E16" s="4">
        <f t="shared" si="2"/>
        <v>58</v>
      </c>
      <c r="F16" s="4">
        <f t="shared" si="3"/>
        <v>170</v>
      </c>
      <c r="G16" s="5">
        <f t="shared" si="4"/>
        <v>620</v>
      </c>
      <c r="H16" s="5">
        <f t="shared" si="5"/>
        <v>1040</v>
      </c>
      <c r="I16" s="6">
        <f t="shared" si="6"/>
        <v>380</v>
      </c>
      <c r="J16" s="6">
        <f t="shared" si="7"/>
        <v>660</v>
      </c>
      <c r="K16" s="7">
        <f t="shared" si="8"/>
        <v>38</v>
      </c>
      <c r="L16" s="7">
        <f t="shared" si="9"/>
        <v>66</v>
      </c>
      <c r="M16" s="8">
        <f t="shared" si="10"/>
        <v>33</v>
      </c>
      <c r="N16" s="8">
        <f t="shared" si="11"/>
        <v>61</v>
      </c>
      <c r="O16" s="9">
        <f t="shared" si="12"/>
        <v>24</v>
      </c>
      <c r="P16" s="10">
        <f t="shared" si="13"/>
        <v>330</v>
      </c>
      <c r="Q16" s="10">
        <f t="shared" si="14"/>
        <v>610</v>
      </c>
      <c r="R16" s="11">
        <f t="shared" si="15"/>
        <v>20</v>
      </c>
      <c r="S16" s="18"/>
      <c r="T16" s="19">
        <f t="shared" si="18"/>
        <v>8000</v>
      </c>
      <c r="U16" s="19">
        <f t="shared" si="19"/>
        <v>30000</v>
      </c>
      <c r="V16" s="21">
        <f t="shared" si="16"/>
        <v>41.333333333333336</v>
      </c>
      <c r="W16" s="20">
        <f t="shared" si="17"/>
        <v>104</v>
      </c>
    </row>
    <row r="17" spans="1:23" x14ac:dyDescent="0.2">
      <c r="A17" s="15"/>
      <c r="B17" s="17">
        <v>16</v>
      </c>
      <c r="C17" s="3">
        <f t="shared" si="0"/>
        <v>170</v>
      </c>
      <c r="D17" s="3">
        <f t="shared" si="1"/>
        <v>320</v>
      </c>
      <c r="E17" s="4">
        <f t="shared" si="2"/>
        <v>60</v>
      </c>
      <c r="F17" s="4">
        <f t="shared" si="3"/>
        <v>180</v>
      </c>
      <c r="G17" s="5">
        <f t="shared" si="4"/>
        <v>650</v>
      </c>
      <c r="H17" s="5">
        <f t="shared" si="5"/>
        <v>1100</v>
      </c>
      <c r="I17" s="6">
        <f t="shared" si="6"/>
        <v>400</v>
      </c>
      <c r="J17" s="6">
        <f t="shared" si="7"/>
        <v>700</v>
      </c>
      <c r="K17" s="7">
        <f t="shared" si="8"/>
        <v>40</v>
      </c>
      <c r="L17" s="7">
        <f t="shared" si="9"/>
        <v>70</v>
      </c>
      <c r="M17" s="8">
        <f t="shared" si="10"/>
        <v>35</v>
      </c>
      <c r="N17" s="8">
        <f t="shared" si="11"/>
        <v>65</v>
      </c>
      <c r="O17" s="9">
        <f t="shared" si="12"/>
        <v>25</v>
      </c>
      <c r="P17" s="10">
        <f t="shared" si="13"/>
        <v>350</v>
      </c>
      <c r="Q17" s="10">
        <f t="shared" si="14"/>
        <v>650</v>
      </c>
      <c r="R17" s="11">
        <f t="shared" si="15"/>
        <v>21</v>
      </c>
      <c r="S17" s="18"/>
      <c r="T17" s="19">
        <f t="shared" si="18"/>
        <v>8500</v>
      </c>
      <c r="U17" s="19">
        <f t="shared" si="19"/>
        <v>32000</v>
      </c>
      <c r="V17" s="21">
        <f t="shared" si="16"/>
        <v>43.333333333333336</v>
      </c>
      <c r="W17" s="20">
        <f t="shared" si="17"/>
        <v>110</v>
      </c>
    </row>
    <row r="18" spans="1:23" x14ac:dyDescent="0.2">
      <c r="A18" s="15"/>
      <c r="B18" s="17">
        <v>17</v>
      </c>
      <c r="C18" s="3">
        <f t="shared" si="0"/>
        <v>180</v>
      </c>
      <c r="D18" s="3">
        <f t="shared" si="1"/>
        <v>340</v>
      </c>
      <c r="E18" s="4">
        <f t="shared" si="2"/>
        <v>62</v>
      </c>
      <c r="F18" s="4">
        <f t="shared" si="3"/>
        <v>190</v>
      </c>
      <c r="G18" s="5">
        <f t="shared" si="4"/>
        <v>680</v>
      </c>
      <c r="H18" s="5">
        <f t="shared" si="5"/>
        <v>1160</v>
      </c>
      <c r="I18" s="6">
        <f t="shared" si="6"/>
        <v>420</v>
      </c>
      <c r="J18" s="6">
        <f t="shared" si="7"/>
        <v>740</v>
      </c>
      <c r="K18" s="7">
        <f t="shared" si="8"/>
        <v>42</v>
      </c>
      <c r="L18" s="7">
        <f t="shared" si="9"/>
        <v>74</v>
      </c>
      <c r="M18" s="8">
        <f t="shared" si="10"/>
        <v>37</v>
      </c>
      <c r="N18" s="8">
        <f t="shared" si="11"/>
        <v>69</v>
      </c>
      <c r="O18" s="9">
        <f t="shared" si="12"/>
        <v>26</v>
      </c>
      <c r="P18" s="10">
        <f t="shared" si="13"/>
        <v>370</v>
      </c>
      <c r="Q18" s="10">
        <f t="shared" si="14"/>
        <v>690</v>
      </c>
      <c r="R18" s="11">
        <f t="shared" si="15"/>
        <v>22</v>
      </c>
      <c r="S18" s="18"/>
      <c r="T18" s="19">
        <f t="shared" si="18"/>
        <v>9000</v>
      </c>
      <c r="U18" s="19">
        <f t="shared" si="19"/>
        <v>34000</v>
      </c>
      <c r="V18" s="21">
        <f t="shared" si="16"/>
        <v>45.333333333333336</v>
      </c>
      <c r="W18" s="20">
        <f t="shared" si="17"/>
        <v>116</v>
      </c>
    </row>
    <row r="19" spans="1:23" x14ac:dyDescent="0.2">
      <c r="A19" s="15"/>
      <c r="B19" s="17">
        <v>18</v>
      </c>
      <c r="C19" s="3">
        <f t="shared" si="0"/>
        <v>190</v>
      </c>
      <c r="D19" s="3">
        <f t="shared" si="1"/>
        <v>360</v>
      </c>
      <c r="E19" s="4">
        <f t="shared" si="2"/>
        <v>64</v>
      </c>
      <c r="F19" s="4">
        <f t="shared" si="3"/>
        <v>200</v>
      </c>
      <c r="G19" s="5">
        <f t="shared" si="4"/>
        <v>710</v>
      </c>
      <c r="H19" s="5">
        <f t="shared" si="5"/>
        <v>1220</v>
      </c>
      <c r="I19" s="6">
        <f t="shared" si="6"/>
        <v>440</v>
      </c>
      <c r="J19" s="6">
        <f t="shared" si="7"/>
        <v>780</v>
      </c>
      <c r="K19" s="7">
        <f t="shared" si="8"/>
        <v>44</v>
      </c>
      <c r="L19" s="7">
        <f t="shared" si="9"/>
        <v>78</v>
      </c>
      <c r="M19" s="8">
        <f t="shared" si="10"/>
        <v>39</v>
      </c>
      <c r="N19" s="8">
        <f t="shared" si="11"/>
        <v>73</v>
      </c>
      <c r="O19" s="9">
        <f t="shared" si="12"/>
        <v>27</v>
      </c>
      <c r="P19" s="10">
        <f t="shared" si="13"/>
        <v>390</v>
      </c>
      <c r="Q19" s="10">
        <f t="shared" si="14"/>
        <v>730</v>
      </c>
      <c r="R19" s="11">
        <f t="shared" si="15"/>
        <v>23</v>
      </c>
      <c r="S19" s="18"/>
      <c r="T19" s="19">
        <f t="shared" si="18"/>
        <v>9500</v>
      </c>
      <c r="U19" s="19">
        <f t="shared" si="19"/>
        <v>36000</v>
      </c>
      <c r="V19" s="21">
        <f t="shared" si="16"/>
        <v>47.333333333333336</v>
      </c>
      <c r="W19" s="20">
        <f t="shared" si="17"/>
        <v>122</v>
      </c>
    </row>
    <row r="20" spans="1:23" x14ac:dyDescent="0.2">
      <c r="A20" s="15"/>
      <c r="B20" s="17">
        <v>19</v>
      </c>
      <c r="C20" s="3">
        <f t="shared" si="0"/>
        <v>200</v>
      </c>
      <c r="D20" s="3">
        <f t="shared" si="1"/>
        <v>380</v>
      </c>
      <c r="E20" s="4">
        <f t="shared" si="2"/>
        <v>66</v>
      </c>
      <c r="F20" s="4">
        <f t="shared" si="3"/>
        <v>210</v>
      </c>
      <c r="G20" s="5">
        <f t="shared" si="4"/>
        <v>740</v>
      </c>
      <c r="H20" s="5">
        <f t="shared" si="5"/>
        <v>1280</v>
      </c>
      <c r="I20" s="6">
        <f t="shared" si="6"/>
        <v>460</v>
      </c>
      <c r="J20" s="6">
        <f t="shared" si="7"/>
        <v>820</v>
      </c>
      <c r="K20" s="7">
        <f t="shared" si="8"/>
        <v>46</v>
      </c>
      <c r="L20" s="7">
        <f t="shared" si="9"/>
        <v>82</v>
      </c>
      <c r="M20" s="8">
        <f t="shared" si="10"/>
        <v>41</v>
      </c>
      <c r="N20" s="8">
        <f t="shared" si="11"/>
        <v>77</v>
      </c>
      <c r="O20" s="9">
        <f t="shared" si="12"/>
        <v>28</v>
      </c>
      <c r="P20" s="10">
        <f t="shared" si="13"/>
        <v>410</v>
      </c>
      <c r="Q20" s="10">
        <f t="shared" si="14"/>
        <v>770</v>
      </c>
      <c r="R20" s="11">
        <f t="shared" si="15"/>
        <v>24</v>
      </c>
      <c r="S20" s="18"/>
      <c r="T20" s="19">
        <f t="shared" si="18"/>
        <v>10000</v>
      </c>
      <c r="U20" s="19">
        <f t="shared" si="19"/>
        <v>38000</v>
      </c>
      <c r="V20" s="21">
        <f t="shared" si="16"/>
        <v>49.333333333333336</v>
      </c>
      <c r="W20" s="20">
        <f t="shared" si="17"/>
        <v>128</v>
      </c>
    </row>
    <row r="21" spans="1:23" x14ac:dyDescent="0.2">
      <c r="A21" s="15"/>
      <c r="B21" s="17">
        <v>20</v>
      </c>
      <c r="C21" s="3">
        <f t="shared" si="0"/>
        <v>210</v>
      </c>
      <c r="D21" s="3">
        <f t="shared" si="1"/>
        <v>400</v>
      </c>
      <c r="E21" s="4">
        <f t="shared" si="2"/>
        <v>68</v>
      </c>
      <c r="F21" s="4">
        <f t="shared" si="3"/>
        <v>220</v>
      </c>
      <c r="G21" s="5">
        <f t="shared" si="4"/>
        <v>770</v>
      </c>
      <c r="H21" s="5">
        <f t="shared" si="5"/>
        <v>1340</v>
      </c>
      <c r="I21" s="6">
        <f t="shared" si="6"/>
        <v>480</v>
      </c>
      <c r="J21" s="6">
        <f t="shared" si="7"/>
        <v>860</v>
      </c>
      <c r="K21" s="7">
        <f t="shared" si="8"/>
        <v>48</v>
      </c>
      <c r="L21" s="7">
        <f t="shared" si="9"/>
        <v>86</v>
      </c>
      <c r="M21" s="8">
        <f t="shared" si="10"/>
        <v>43</v>
      </c>
      <c r="N21" s="8">
        <f t="shared" si="11"/>
        <v>81</v>
      </c>
      <c r="O21" s="9">
        <f t="shared" si="12"/>
        <v>29</v>
      </c>
      <c r="P21" s="10">
        <f t="shared" si="13"/>
        <v>430</v>
      </c>
      <c r="Q21" s="10">
        <f t="shared" si="14"/>
        <v>810</v>
      </c>
      <c r="R21" s="11">
        <f t="shared" si="15"/>
        <v>25</v>
      </c>
      <c r="S21" s="18"/>
      <c r="T21" s="19">
        <f t="shared" si="18"/>
        <v>10500</v>
      </c>
      <c r="U21" s="19">
        <f t="shared" si="19"/>
        <v>40000</v>
      </c>
      <c r="V21" s="21">
        <f t="shared" si="16"/>
        <v>51.333333333333336</v>
      </c>
      <c r="W21" s="20">
        <f t="shared" si="17"/>
        <v>134</v>
      </c>
    </row>
    <row r="22" spans="1:23" x14ac:dyDescent="0.2">
      <c r="A22" s="14" t="s">
        <v>20</v>
      </c>
      <c r="B22" s="13">
        <v>21</v>
      </c>
      <c r="C22" s="3">
        <f t="shared" si="0"/>
        <v>220</v>
      </c>
      <c r="D22" s="3">
        <f t="shared" si="1"/>
        <v>420</v>
      </c>
      <c r="E22" s="4">
        <f t="shared" si="2"/>
        <v>70</v>
      </c>
      <c r="F22" s="4">
        <f t="shared" si="3"/>
        <v>230</v>
      </c>
      <c r="G22" s="5">
        <f t="shared" si="4"/>
        <v>800</v>
      </c>
      <c r="H22" s="5">
        <f t="shared" si="5"/>
        <v>1400</v>
      </c>
      <c r="I22" s="6">
        <f t="shared" si="6"/>
        <v>500</v>
      </c>
      <c r="J22" s="6">
        <f t="shared" si="7"/>
        <v>900</v>
      </c>
      <c r="K22" s="7">
        <f t="shared" si="8"/>
        <v>50</v>
      </c>
      <c r="L22" s="7">
        <f t="shared" si="9"/>
        <v>90</v>
      </c>
      <c r="M22" s="8">
        <f t="shared" si="10"/>
        <v>45</v>
      </c>
      <c r="N22" s="8">
        <f t="shared" si="11"/>
        <v>85</v>
      </c>
      <c r="O22" s="9">
        <f t="shared" si="12"/>
        <v>30</v>
      </c>
      <c r="P22" s="10">
        <f t="shared" si="13"/>
        <v>450</v>
      </c>
      <c r="Q22" s="10">
        <f t="shared" si="14"/>
        <v>850</v>
      </c>
      <c r="R22" s="11">
        <f t="shared" si="15"/>
        <v>26</v>
      </c>
      <c r="S22" s="18"/>
      <c r="T22" s="19">
        <f t="shared" si="18"/>
        <v>11000</v>
      </c>
      <c r="U22" s="19">
        <f t="shared" si="19"/>
        <v>42000</v>
      </c>
      <c r="V22" s="21">
        <f t="shared" si="16"/>
        <v>53.333333333333336</v>
      </c>
      <c r="W22" s="20">
        <f t="shared" si="17"/>
        <v>140</v>
      </c>
    </row>
    <row r="23" spans="1:23" x14ac:dyDescent="0.2">
      <c r="A23" s="14"/>
      <c r="B23" s="13">
        <v>22</v>
      </c>
      <c r="C23" s="3">
        <f t="shared" si="0"/>
        <v>230</v>
      </c>
      <c r="D23" s="3">
        <f t="shared" si="1"/>
        <v>440</v>
      </c>
      <c r="E23" s="4">
        <f t="shared" si="2"/>
        <v>72</v>
      </c>
      <c r="F23" s="4">
        <f t="shared" si="3"/>
        <v>240</v>
      </c>
      <c r="G23" s="5">
        <f t="shared" si="4"/>
        <v>830</v>
      </c>
      <c r="H23" s="5">
        <f t="shared" si="5"/>
        <v>1460</v>
      </c>
      <c r="I23" s="6">
        <f t="shared" si="6"/>
        <v>520</v>
      </c>
      <c r="J23" s="6">
        <f t="shared" si="7"/>
        <v>940</v>
      </c>
      <c r="K23" s="7">
        <f t="shared" si="8"/>
        <v>52</v>
      </c>
      <c r="L23" s="7">
        <f t="shared" si="9"/>
        <v>94</v>
      </c>
      <c r="M23" s="8">
        <f t="shared" si="10"/>
        <v>47</v>
      </c>
      <c r="N23" s="8">
        <f t="shared" si="11"/>
        <v>89</v>
      </c>
      <c r="O23" s="9">
        <f t="shared" si="12"/>
        <v>31</v>
      </c>
      <c r="P23" s="10">
        <f t="shared" si="13"/>
        <v>470</v>
      </c>
      <c r="Q23" s="10">
        <f t="shared" si="14"/>
        <v>890</v>
      </c>
      <c r="R23" s="11">
        <f t="shared" si="15"/>
        <v>27</v>
      </c>
      <c r="S23" s="18"/>
      <c r="T23" s="19">
        <f t="shared" si="18"/>
        <v>11500</v>
      </c>
      <c r="U23" s="19">
        <f t="shared" si="19"/>
        <v>44000</v>
      </c>
      <c r="V23" s="21">
        <f t="shared" si="16"/>
        <v>55.333333333333336</v>
      </c>
      <c r="W23" s="20">
        <f t="shared" si="17"/>
        <v>146</v>
      </c>
    </row>
    <row r="24" spans="1:23" x14ac:dyDescent="0.2">
      <c r="A24" s="14"/>
      <c r="B24" s="13">
        <v>23</v>
      </c>
      <c r="C24" s="3">
        <f t="shared" si="0"/>
        <v>240</v>
      </c>
      <c r="D24" s="3">
        <f t="shared" si="1"/>
        <v>460</v>
      </c>
      <c r="E24" s="4">
        <f t="shared" si="2"/>
        <v>74</v>
      </c>
      <c r="F24" s="4">
        <f t="shared" si="3"/>
        <v>250</v>
      </c>
      <c r="G24" s="5">
        <f t="shared" si="4"/>
        <v>860</v>
      </c>
      <c r="H24" s="5">
        <f t="shared" si="5"/>
        <v>1520</v>
      </c>
      <c r="I24" s="6">
        <f t="shared" si="6"/>
        <v>540</v>
      </c>
      <c r="J24" s="6">
        <f t="shared" si="7"/>
        <v>980</v>
      </c>
      <c r="K24" s="7">
        <f t="shared" si="8"/>
        <v>54</v>
      </c>
      <c r="L24" s="7">
        <f t="shared" si="9"/>
        <v>98</v>
      </c>
      <c r="M24" s="8">
        <f t="shared" si="10"/>
        <v>49</v>
      </c>
      <c r="N24" s="8">
        <f t="shared" si="11"/>
        <v>93</v>
      </c>
      <c r="O24" s="9">
        <f t="shared" si="12"/>
        <v>32</v>
      </c>
      <c r="P24" s="10">
        <f t="shared" si="13"/>
        <v>490</v>
      </c>
      <c r="Q24" s="10">
        <f t="shared" si="14"/>
        <v>930</v>
      </c>
      <c r="R24" s="11">
        <f t="shared" si="15"/>
        <v>28</v>
      </c>
      <c r="S24" s="18"/>
      <c r="T24" s="19">
        <f t="shared" si="18"/>
        <v>12000</v>
      </c>
      <c r="U24" s="19">
        <f t="shared" si="19"/>
        <v>46000</v>
      </c>
      <c r="V24" s="21">
        <f t="shared" si="16"/>
        <v>57.333333333333336</v>
      </c>
      <c r="W24" s="20">
        <f t="shared" si="17"/>
        <v>152</v>
      </c>
    </row>
    <row r="25" spans="1:23" x14ac:dyDescent="0.2">
      <c r="A25" s="14"/>
      <c r="B25" s="13">
        <v>24</v>
      </c>
      <c r="C25" s="3">
        <f t="shared" si="0"/>
        <v>250</v>
      </c>
      <c r="D25" s="3">
        <f t="shared" si="1"/>
        <v>480</v>
      </c>
      <c r="E25" s="4">
        <f t="shared" si="2"/>
        <v>76</v>
      </c>
      <c r="F25" s="4">
        <f t="shared" si="3"/>
        <v>260</v>
      </c>
      <c r="G25" s="5">
        <f t="shared" si="4"/>
        <v>890</v>
      </c>
      <c r="H25" s="5">
        <f t="shared" si="5"/>
        <v>1580</v>
      </c>
      <c r="I25" s="6">
        <f t="shared" si="6"/>
        <v>560</v>
      </c>
      <c r="J25" s="6">
        <f t="shared" si="7"/>
        <v>1020</v>
      </c>
      <c r="K25" s="7">
        <f t="shared" si="8"/>
        <v>56</v>
      </c>
      <c r="L25" s="7">
        <f t="shared" si="9"/>
        <v>102</v>
      </c>
      <c r="M25" s="8">
        <f t="shared" si="10"/>
        <v>51</v>
      </c>
      <c r="N25" s="8">
        <f t="shared" si="11"/>
        <v>97</v>
      </c>
      <c r="O25" s="9">
        <f t="shared" si="12"/>
        <v>33</v>
      </c>
      <c r="P25" s="10">
        <f t="shared" si="13"/>
        <v>510</v>
      </c>
      <c r="Q25" s="10">
        <f t="shared" si="14"/>
        <v>970</v>
      </c>
      <c r="R25" s="11">
        <f t="shared" si="15"/>
        <v>29</v>
      </c>
      <c r="S25" s="18"/>
      <c r="T25" s="19">
        <f t="shared" si="18"/>
        <v>12500</v>
      </c>
      <c r="U25" s="19">
        <f t="shared" si="19"/>
        <v>48000</v>
      </c>
      <c r="V25" s="21">
        <f t="shared" si="16"/>
        <v>59.333333333333336</v>
      </c>
      <c r="W25" s="20">
        <f t="shared" si="17"/>
        <v>158</v>
      </c>
    </row>
    <row r="26" spans="1:23" x14ac:dyDescent="0.2">
      <c r="A26" s="14"/>
      <c r="B26" s="13">
        <v>25</v>
      </c>
      <c r="C26" s="3">
        <f t="shared" si="0"/>
        <v>260</v>
      </c>
      <c r="D26" s="3">
        <f t="shared" si="1"/>
        <v>500</v>
      </c>
      <c r="E26" s="4">
        <f t="shared" si="2"/>
        <v>78</v>
      </c>
      <c r="F26" s="4">
        <f t="shared" si="3"/>
        <v>270</v>
      </c>
      <c r="G26" s="5">
        <f t="shared" si="4"/>
        <v>920</v>
      </c>
      <c r="H26" s="5">
        <f t="shared" si="5"/>
        <v>1640</v>
      </c>
      <c r="I26" s="6">
        <f t="shared" si="6"/>
        <v>580</v>
      </c>
      <c r="J26" s="6">
        <f t="shared" si="7"/>
        <v>1060</v>
      </c>
      <c r="K26" s="7">
        <f t="shared" si="8"/>
        <v>58</v>
      </c>
      <c r="L26" s="7">
        <f t="shared" si="9"/>
        <v>106</v>
      </c>
      <c r="M26" s="8">
        <f t="shared" si="10"/>
        <v>53</v>
      </c>
      <c r="N26" s="8">
        <f t="shared" si="11"/>
        <v>101</v>
      </c>
      <c r="O26" s="9">
        <f t="shared" si="12"/>
        <v>34</v>
      </c>
      <c r="P26" s="10">
        <f t="shared" si="13"/>
        <v>530</v>
      </c>
      <c r="Q26" s="10">
        <f t="shared" si="14"/>
        <v>1010</v>
      </c>
      <c r="R26" s="11">
        <f t="shared" si="15"/>
        <v>30</v>
      </c>
      <c r="S26" s="18"/>
      <c r="T26" s="19">
        <f t="shared" si="18"/>
        <v>13000</v>
      </c>
      <c r="U26" s="19">
        <f t="shared" si="19"/>
        <v>50000</v>
      </c>
      <c r="V26" s="21">
        <f t="shared" si="16"/>
        <v>61.333333333333336</v>
      </c>
      <c r="W26" s="20">
        <f t="shared" si="17"/>
        <v>164</v>
      </c>
    </row>
    <row r="27" spans="1:23" x14ac:dyDescent="0.2">
      <c r="A27" s="14"/>
      <c r="B27" s="13">
        <v>26</v>
      </c>
      <c r="C27" s="3">
        <f t="shared" si="0"/>
        <v>270</v>
      </c>
      <c r="D27" s="3">
        <f t="shared" si="1"/>
        <v>520</v>
      </c>
      <c r="E27" s="4">
        <f t="shared" si="2"/>
        <v>80</v>
      </c>
      <c r="F27" s="4">
        <f t="shared" si="3"/>
        <v>280</v>
      </c>
      <c r="G27" s="5">
        <f t="shared" si="4"/>
        <v>950</v>
      </c>
      <c r="H27" s="5">
        <f t="shared" si="5"/>
        <v>1700</v>
      </c>
      <c r="I27" s="6">
        <f t="shared" si="6"/>
        <v>600</v>
      </c>
      <c r="J27" s="6">
        <f t="shared" si="7"/>
        <v>1100</v>
      </c>
      <c r="K27" s="7">
        <f t="shared" si="8"/>
        <v>60</v>
      </c>
      <c r="L27" s="7">
        <f t="shared" si="9"/>
        <v>110</v>
      </c>
      <c r="M27" s="8">
        <f t="shared" si="10"/>
        <v>55</v>
      </c>
      <c r="N27" s="8">
        <f t="shared" si="11"/>
        <v>105</v>
      </c>
      <c r="O27" s="9">
        <f t="shared" si="12"/>
        <v>35</v>
      </c>
      <c r="P27" s="10">
        <f t="shared" si="13"/>
        <v>550</v>
      </c>
      <c r="Q27" s="10">
        <f t="shared" si="14"/>
        <v>1050</v>
      </c>
      <c r="R27" s="11">
        <f t="shared" si="15"/>
        <v>31</v>
      </c>
      <c r="S27" s="18"/>
      <c r="T27" s="19">
        <f t="shared" si="18"/>
        <v>13500</v>
      </c>
      <c r="U27" s="19">
        <f t="shared" si="19"/>
        <v>52000</v>
      </c>
      <c r="V27" s="21">
        <f t="shared" si="16"/>
        <v>63.333333333333336</v>
      </c>
      <c r="W27" s="20">
        <f t="shared" si="17"/>
        <v>170</v>
      </c>
    </row>
    <row r="28" spans="1:23" x14ac:dyDescent="0.2">
      <c r="A28" s="14"/>
      <c r="B28" s="13">
        <v>27</v>
      </c>
      <c r="C28" s="3">
        <f t="shared" si="0"/>
        <v>280</v>
      </c>
      <c r="D28" s="3">
        <f t="shared" si="1"/>
        <v>540</v>
      </c>
      <c r="E28" s="4">
        <f t="shared" si="2"/>
        <v>82</v>
      </c>
      <c r="F28" s="4">
        <f t="shared" si="3"/>
        <v>290</v>
      </c>
      <c r="G28" s="5">
        <f t="shared" si="4"/>
        <v>980</v>
      </c>
      <c r="H28" s="5">
        <f t="shared" si="5"/>
        <v>1760</v>
      </c>
      <c r="I28" s="6">
        <f t="shared" si="6"/>
        <v>620</v>
      </c>
      <c r="J28" s="6">
        <f t="shared" si="7"/>
        <v>1140</v>
      </c>
      <c r="K28" s="7">
        <f t="shared" si="8"/>
        <v>62</v>
      </c>
      <c r="L28" s="7">
        <f t="shared" si="9"/>
        <v>114</v>
      </c>
      <c r="M28" s="8">
        <f t="shared" si="10"/>
        <v>57</v>
      </c>
      <c r="N28" s="8">
        <f t="shared" si="11"/>
        <v>109</v>
      </c>
      <c r="O28" s="9">
        <f t="shared" si="12"/>
        <v>36</v>
      </c>
      <c r="P28" s="10">
        <f t="shared" si="13"/>
        <v>570</v>
      </c>
      <c r="Q28" s="10">
        <f t="shared" si="14"/>
        <v>1090</v>
      </c>
      <c r="R28" s="11">
        <f t="shared" si="15"/>
        <v>32</v>
      </c>
      <c r="S28" s="18"/>
      <c r="T28" s="19">
        <f t="shared" si="18"/>
        <v>14000</v>
      </c>
      <c r="U28" s="19">
        <f t="shared" si="19"/>
        <v>54000</v>
      </c>
      <c r="V28" s="21">
        <f t="shared" si="16"/>
        <v>65.333333333333329</v>
      </c>
      <c r="W28" s="20">
        <f t="shared" si="17"/>
        <v>176</v>
      </c>
    </row>
    <row r="29" spans="1:23" x14ac:dyDescent="0.2">
      <c r="A29" s="14"/>
      <c r="B29" s="13">
        <v>28</v>
      </c>
      <c r="C29" s="3">
        <f t="shared" si="0"/>
        <v>290</v>
      </c>
      <c r="D29" s="3">
        <f t="shared" si="1"/>
        <v>560</v>
      </c>
      <c r="E29" s="4">
        <f t="shared" si="2"/>
        <v>84</v>
      </c>
      <c r="F29" s="4">
        <f t="shared" si="3"/>
        <v>300</v>
      </c>
      <c r="G29" s="5">
        <f t="shared" si="4"/>
        <v>1010</v>
      </c>
      <c r="H29" s="5">
        <f t="shared" si="5"/>
        <v>1820</v>
      </c>
      <c r="I29" s="6">
        <f t="shared" si="6"/>
        <v>640</v>
      </c>
      <c r="J29" s="6">
        <f t="shared" si="7"/>
        <v>1180</v>
      </c>
      <c r="K29" s="7">
        <f t="shared" si="8"/>
        <v>64</v>
      </c>
      <c r="L29" s="7">
        <f t="shared" si="9"/>
        <v>118</v>
      </c>
      <c r="M29" s="8">
        <f t="shared" si="10"/>
        <v>59</v>
      </c>
      <c r="N29" s="8">
        <f t="shared" si="11"/>
        <v>113</v>
      </c>
      <c r="O29" s="9">
        <f t="shared" si="12"/>
        <v>37</v>
      </c>
      <c r="P29" s="10">
        <f t="shared" si="13"/>
        <v>590</v>
      </c>
      <c r="Q29" s="10">
        <f t="shared" si="14"/>
        <v>1130</v>
      </c>
      <c r="R29" s="11">
        <f t="shared" si="15"/>
        <v>33</v>
      </c>
      <c r="S29" s="18"/>
      <c r="T29" s="19">
        <f t="shared" si="18"/>
        <v>14500</v>
      </c>
      <c r="U29" s="19">
        <f t="shared" si="19"/>
        <v>56000</v>
      </c>
      <c r="V29" s="21">
        <f t="shared" si="16"/>
        <v>67.333333333333329</v>
      </c>
      <c r="W29" s="20">
        <f t="shared" si="17"/>
        <v>182</v>
      </c>
    </row>
    <row r="30" spans="1:23" x14ac:dyDescent="0.2">
      <c r="A30" s="14"/>
      <c r="B30" s="13">
        <v>29</v>
      </c>
      <c r="C30" s="3">
        <f t="shared" si="0"/>
        <v>300</v>
      </c>
      <c r="D30" s="3">
        <f t="shared" si="1"/>
        <v>580</v>
      </c>
      <c r="E30" s="4">
        <f t="shared" si="2"/>
        <v>86</v>
      </c>
      <c r="F30" s="4">
        <f t="shared" si="3"/>
        <v>310</v>
      </c>
      <c r="G30" s="5">
        <f t="shared" si="4"/>
        <v>1040</v>
      </c>
      <c r="H30" s="5">
        <f t="shared" si="5"/>
        <v>1880</v>
      </c>
      <c r="I30" s="6">
        <f t="shared" si="6"/>
        <v>660</v>
      </c>
      <c r="J30" s="6">
        <f t="shared" si="7"/>
        <v>1220</v>
      </c>
      <c r="K30" s="7">
        <f t="shared" si="8"/>
        <v>66</v>
      </c>
      <c r="L30" s="7">
        <f t="shared" si="9"/>
        <v>122</v>
      </c>
      <c r="M30" s="8">
        <f t="shared" si="10"/>
        <v>61</v>
      </c>
      <c r="N30" s="8">
        <f t="shared" si="11"/>
        <v>117</v>
      </c>
      <c r="O30" s="9">
        <f t="shared" si="12"/>
        <v>38</v>
      </c>
      <c r="P30" s="10">
        <f t="shared" si="13"/>
        <v>610</v>
      </c>
      <c r="Q30" s="10">
        <f t="shared" si="14"/>
        <v>1170</v>
      </c>
      <c r="R30" s="11">
        <f t="shared" si="15"/>
        <v>34</v>
      </c>
      <c r="S30" s="18"/>
      <c r="T30" s="19">
        <f t="shared" si="18"/>
        <v>15000</v>
      </c>
      <c r="U30" s="19">
        <f t="shared" si="19"/>
        <v>58000</v>
      </c>
      <c r="V30" s="21">
        <f t="shared" si="16"/>
        <v>69.333333333333329</v>
      </c>
      <c r="W30" s="20">
        <f t="shared" si="17"/>
        <v>188</v>
      </c>
    </row>
    <row r="31" spans="1:23" x14ac:dyDescent="0.2">
      <c r="A31" s="14"/>
      <c r="B31" s="13">
        <v>30</v>
      </c>
      <c r="C31" s="3">
        <f t="shared" si="0"/>
        <v>310</v>
      </c>
      <c r="D31" s="3">
        <f t="shared" si="1"/>
        <v>600</v>
      </c>
      <c r="E31" s="4">
        <f t="shared" si="2"/>
        <v>88</v>
      </c>
      <c r="F31" s="4">
        <f t="shared" si="3"/>
        <v>320</v>
      </c>
      <c r="G31" s="5">
        <f t="shared" si="4"/>
        <v>1070</v>
      </c>
      <c r="H31" s="5">
        <f t="shared" si="5"/>
        <v>1940</v>
      </c>
      <c r="I31" s="6">
        <f t="shared" si="6"/>
        <v>680</v>
      </c>
      <c r="J31" s="6">
        <f t="shared" si="7"/>
        <v>1260</v>
      </c>
      <c r="K31" s="7">
        <f t="shared" si="8"/>
        <v>68</v>
      </c>
      <c r="L31" s="7">
        <f>K31+(B31-1)*2</f>
        <v>126</v>
      </c>
      <c r="M31" s="8">
        <f t="shared" si="10"/>
        <v>63</v>
      </c>
      <c r="N31" s="8">
        <f>M31+(B31-1)*2</f>
        <v>121</v>
      </c>
      <c r="O31" s="9">
        <f>10 +(B31-1)*1</f>
        <v>39</v>
      </c>
      <c r="P31" s="10">
        <f t="shared" si="13"/>
        <v>630</v>
      </c>
      <c r="Q31" s="10">
        <f t="shared" si="14"/>
        <v>1210</v>
      </c>
      <c r="R31" s="11">
        <f>6+(B31-1)*1</f>
        <v>35</v>
      </c>
      <c r="S31" s="18"/>
      <c r="T31" s="19">
        <f t="shared" si="18"/>
        <v>15500</v>
      </c>
      <c r="U31" s="19">
        <f t="shared" si="19"/>
        <v>60000</v>
      </c>
      <c r="V31" s="21">
        <f t="shared" si="16"/>
        <v>71.333333333333329</v>
      </c>
      <c r="W31" s="20">
        <f t="shared" si="17"/>
        <v>194</v>
      </c>
    </row>
    <row r="32" spans="1:23" x14ac:dyDescent="0.2">
      <c r="A32" s="15" t="s">
        <v>21</v>
      </c>
      <c r="B32" s="16">
        <v>31</v>
      </c>
      <c r="C32" s="3">
        <f t="shared" si="0"/>
        <v>320</v>
      </c>
      <c r="D32" s="3">
        <f t="shared" ref="D32:D51" si="20">C32+(B32-1)*10</f>
        <v>620</v>
      </c>
      <c r="E32" s="4">
        <f t="shared" si="2"/>
        <v>90</v>
      </c>
      <c r="F32" s="4">
        <f t="shared" si="3"/>
        <v>330</v>
      </c>
      <c r="G32" s="5">
        <f t="shared" ref="G32:G51" si="21">200+(B32-1)*30</f>
        <v>1100</v>
      </c>
      <c r="H32" s="5">
        <f t="shared" ref="H32:H51" si="22">G32+(B32-1)*30</f>
        <v>2000</v>
      </c>
      <c r="I32" s="6">
        <f t="shared" ref="I32:I51" si="23">100+(B32-1)*20</f>
        <v>700</v>
      </c>
      <c r="J32" s="6">
        <f t="shared" ref="J32:J51" si="24">I32+(B32-1)*20</f>
        <v>1300</v>
      </c>
      <c r="K32" s="7">
        <f t="shared" ref="K32:K51" si="25">10+(B32-1)*2</f>
        <v>70</v>
      </c>
      <c r="L32" s="7">
        <f t="shared" ref="L32:L51" si="26">K32+(B32-1)*2</f>
        <v>130</v>
      </c>
      <c r="M32" s="8">
        <f t="shared" ref="M32:M51" si="27">5+(B32-1)*2</f>
        <v>65</v>
      </c>
      <c r="N32" s="8">
        <f t="shared" ref="N32:N51" si="28">M32+(B32-1)*2</f>
        <v>125</v>
      </c>
      <c r="O32" s="9">
        <f t="shared" ref="O32:O51" si="29">10 +(B32-1)*1</f>
        <v>40</v>
      </c>
      <c r="P32" s="10">
        <f t="shared" si="13"/>
        <v>650</v>
      </c>
      <c r="Q32" s="10">
        <f t="shared" si="14"/>
        <v>1250</v>
      </c>
      <c r="R32" s="11">
        <f t="shared" ref="R32:R51" si="30">6+(B32-1)*1</f>
        <v>36</v>
      </c>
      <c r="S32" s="18"/>
      <c r="T32" s="19">
        <f t="shared" si="18"/>
        <v>16000</v>
      </c>
      <c r="U32" s="19">
        <f t="shared" si="19"/>
        <v>62000</v>
      </c>
      <c r="V32" s="21">
        <f t="shared" si="16"/>
        <v>73.333333333333329</v>
      </c>
      <c r="W32" s="20">
        <f t="shared" si="17"/>
        <v>200</v>
      </c>
    </row>
    <row r="33" spans="1:23" x14ac:dyDescent="0.2">
      <c r="A33" s="15"/>
      <c r="B33" s="16">
        <v>32</v>
      </c>
      <c r="C33" s="3">
        <f t="shared" si="0"/>
        <v>330</v>
      </c>
      <c r="D33" s="3">
        <f t="shared" si="20"/>
        <v>640</v>
      </c>
      <c r="E33" s="4">
        <f t="shared" si="2"/>
        <v>92</v>
      </c>
      <c r="F33" s="4">
        <f t="shared" si="3"/>
        <v>340</v>
      </c>
      <c r="G33" s="5">
        <f t="shared" si="21"/>
        <v>1130</v>
      </c>
      <c r="H33" s="5">
        <f t="shared" si="22"/>
        <v>2060</v>
      </c>
      <c r="I33" s="6">
        <f t="shared" si="23"/>
        <v>720</v>
      </c>
      <c r="J33" s="6">
        <f t="shared" si="24"/>
        <v>1340</v>
      </c>
      <c r="K33" s="7">
        <f t="shared" si="25"/>
        <v>72</v>
      </c>
      <c r="L33" s="7">
        <f t="shared" si="26"/>
        <v>134</v>
      </c>
      <c r="M33" s="8">
        <f t="shared" si="27"/>
        <v>67</v>
      </c>
      <c r="N33" s="8">
        <f t="shared" si="28"/>
        <v>129</v>
      </c>
      <c r="O33" s="9">
        <f t="shared" si="29"/>
        <v>41</v>
      </c>
      <c r="P33" s="10">
        <f t="shared" si="13"/>
        <v>670</v>
      </c>
      <c r="Q33" s="10">
        <f t="shared" si="14"/>
        <v>1290</v>
      </c>
      <c r="R33" s="11">
        <f t="shared" si="30"/>
        <v>37</v>
      </c>
      <c r="S33" s="18"/>
      <c r="T33" s="19">
        <f t="shared" si="18"/>
        <v>16500</v>
      </c>
      <c r="U33" s="19">
        <f t="shared" si="19"/>
        <v>64000</v>
      </c>
      <c r="V33" s="21">
        <f t="shared" si="16"/>
        <v>75.333333333333329</v>
      </c>
      <c r="W33" s="20">
        <f t="shared" si="17"/>
        <v>206</v>
      </c>
    </row>
    <row r="34" spans="1:23" x14ac:dyDescent="0.2">
      <c r="A34" s="15"/>
      <c r="B34" s="16">
        <v>33</v>
      </c>
      <c r="C34" s="3">
        <f t="shared" si="0"/>
        <v>340</v>
      </c>
      <c r="D34" s="3">
        <f t="shared" si="20"/>
        <v>660</v>
      </c>
      <c r="E34" s="4">
        <f t="shared" si="2"/>
        <v>94</v>
      </c>
      <c r="F34" s="4">
        <f t="shared" si="3"/>
        <v>350</v>
      </c>
      <c r="G34" s="5">
        <f t="shared" si="21"/>
        <v>1160</v>
      </c>
      <c r="H34" s="5">
        <f t="shared" si="22"/>
        <v>2120</v>
      </c>
      <c r="I34" s="6">
        <f t="shared" si="23"/>
        <v>740</v>
      </c>
      <c r="J34" s="6">
        <f t="shared" si="24"/>
        <v>1380</v>
      </c>
      <c r="K34" s="7">
        <f t="shared" si="25"/>
        <v>74</v>
      </c>
      <c r="L34" s="7">
        <f t="shared" si="26"/>
        <v>138</v>
      </c>
      <c r="M34" s="8">
        <f t="shared" si="27"/>
        <v>69</v>
      </c>
      <c r="N34" s="8">
        <f t="shared" si="28"/>
        <v>133</v>
      </c>
      <c r="O34" s="9">
        <f t="shared" si="29"/>
        <v>42</v>
      </c>
      <c r="P34" s="10">
        <f t="shared" si="13"/>
        <v>690</v>
      </c>
      <c r="Q34" s="10">
        <f t="shared" si="14"/>
        <v>1330</v>
      </c>
      <c r="R34" s="11">
        <f t="shared" si="30"/>
        <v>38</v>
      </c>
      <c r="S34" s="18"/>
      <c r="T34" s="19">
        <f t="shared" si="18"/>
        <v>17000</v>
      </c>
      <c r="U34" s="19">
        <f t="shared" si="19"/>
        <v>66000</v>
      </c>
      <c r="V34" s="21">
        <f t="shared" si="16"/>
        <v>77.333333333333329</v>
      </c>
      <c r="W34" s="20">
        <f t="shared" si="17"/>
        <v>212</v>
      </c>
    </row>
    <row r="35" spans="1:23" x14ac:dyDescent="0.2">
      <c r="A35" s="15"/>
      <c r="B35" s="16">
        <v>34</v>
      </c>
      <c r="C35" s="3">
        <f t="shared" si="0"/>
        <v>350</v>
      </c>
      <c r="D35" s="3">
        <f t="shared" si="20"/>
        <v>680</v>
      </c>
      <c r="E35" s="4">
        <f t="shared" si="2"/>
        <v>96</v>
      </c>
      <c r="F35" s="4">
        <f t="shared" si="3"/>
        <v>360</v>
      </c>
      <c r="G35" s="5">
        <f t="shared" si="21"/>
        <v>1190</v>
      </c>
      <c r="H35" s="5">
        <f t="shared" si="22"/>
        <v>2180</v>
      </c>
      <c r="I35" s="6">
        <f t="shared" si="23"/>
        <v>760</v>
      </c>
      <c r="J35" s="6">
        <f t="shared" si="24"/>
        <v>1420</v>
      </c>
      <c r="K35" s="7">
        <f t="shared" si="25"/>
        <v>76</v>
      </c>
      <c r="L35" s="7">
        <f t="shared" si="26"/>
        <v>142</v>
      </c>
      <c r="M35" s="8">
        <f t="shared" si="27"/>
        <v>71</v>
      </c>
      <c r="N35" s="8">
        <f t="shared" si="28"/>
        <v>137</v>
      </c>
      <c r="O35" s="9">
        <f t="shared" si="29"/>
        <v>43</v>
      </c>
      <c r="P35" s="10">
        <f t="shared" si="13"/>
        <v>710</v>
      </c>
      <c r="Q35" s="10">
        <f t="shared" si="14"/>
        <v>1370</v>
      </c>
      <c r="R35" s="11">
        <f t="shared" si="30"/>
        <v>39</v>
      </c>
      <c r="S35" s="18"/>
      <c r="T35" s="19">
        <f t="shared" si="18"/>
        <v>17500</v>
      </c>
      <c r="U35" s="19">
        <f t="shared" si="19"/>
        <v>68000</v>
      </c>
      <c r="V35" s="21">
        <f t="shared" si="16"/>
        <v>79.333333333333329</v>
      </c>
      <c r="W35" s="20">
        <f t="shared" si="17"/>
        <v>218</v>
      </c>
    </row>
    <row r="36" spans="1:23" x14ac:dyDescent="0.2">
      <c r="A36" s="15"/>
      <c r="B36" s="16">
        <v>35</v>
      </c>
      <c r="C36" s="3">
        <f t="shared" si="0"/>
        <v>360</v>
      </c>
      <c r="D36" s="3">
        <f t="shared" si="20"/>
        <v>700</v>
      </c>
      <c r="E36" s="4">
        <f t="shared" si="2"/>
        <v>98</v>
      </c>
      <c r="F36" s="4">
        <f t="shared" si="3"/>
        <v>370</v>
      </c>
      <c r="G36" s="5">
        <f t="shared" si="21"/>
        <v>1220</v>
      </c>
      <c r="H36" s="5">
        <f t="shared" si="22"/>
        <v>2240</v>
      </c>
      <c r="I36" s="6">
        <f t="shared" si="23"/>
        <v>780</v>
      </c>
      <c r="J36" s="6">
        <f t="shared" si="24"/>
        <v>1460</v>
      </c>
      <c r="K36" s="7">
        <f t="shared" si="25"/>
        <v>78</v>
      </c>
      <c r="L36" s="7">
        <f t="shared" si="26"/>
        <v>146</v>
      </c>
      <c r="M36" s="8">
        <f t="shared" si="27"/>
        <v>73</v>
      </c>
      <c r="N36" s="8">
        <f t="shared" si="28"/>
        <v>141</v>
      </c>
      <c r="O36" s="9">
        <f t="shared" si="29"/>
        <v>44</v>
      </c>
      <c r="P36" s="10">
        <f t="shared" si="13"/>
        <v>730</v>
      </c>
      <c r="Q36" s="10">
        <f t="shared" si="14"/>
        <v>1410</v>
      </c>
      <c r="R36" s="11">
        <f t="shared" si="30"/>
        <v>40</v>
      </c>
      <c r="S36" s="18"/>
      <c r="T36" s="19">
        <f t="shared" si="18"/>
        <v>18000</v>
      </c>
      <c r="U36" s="19">
        <f t="shared" si="19"/>
        <v>70000</v>
      </c>
      <c r="V36" s="21">
        <f t="shared" si="16"/>
        <v>81.333333333333329</v>
      </c>
      <c r="W36" s="20">
        <f t="shared" si="17"/>
        <v>224</v>
      </c>
    </row>
    <row r="37" spans="1:23" x14ac:dyDescent="0.2">
      <c r="A37" s="15"/>
      <c r="B37" s="16">
        <v>36</v>
      </c>
      <c r="C37" s="3">
        <f t="shared" si="0"/>
        <v>370</v>
      </c>
      <c r="D37" s="3">
        <f t="shared" si="20"/>
        <v>720</v>
      </c>
      <c r="E37" s="4">
        <f t="shared" si="2"/>
        <v>100</v>
      </c>
      <c r="F37" s="4">
        <f t="shared" si="3"/>
        <v>380</v>
      </c>
      <c r="G37" s="5">
        <f t="shared" si="21"/>
        <v>1250</v>
      </c>
      <c r="H37" s="5">
        <f t="shared" si="22"/>
        <v>2300</v>
      </c>
      <c r="I37" s="6">
        <f t="shared" si="23"/>
        <v>800</v>
      </c>
      <c r="J37" s="6">
        <f t="shared" si="24"/>
        <v>1500</v>
      </c>
      <c r="K37" s="7">
        <f t="shared" si="25"/>
        <v>80</v>
      </c>
      <c r="L37" s="7">
        <f t="shared" si="26"/>
        <v>150</v>
      </c>
      <c r="M37" s="8">
        <f t="shared" si="27"/>
        <v>75</v>
      </c>
      <c r="N37" s="8">
        <f t="shared" si="28"/>
        <v>145</v>
      </c>
      <c r="O37" s="9">
        <f t="shared" si="29"/>
        <v>45</v>
      </c>
      <c r="P37" s="10">
        <f t="shared" si="13"/>
        <v>750</v>
      </c>
      <c r="Q37" s="10">
        <f t="shared" si="14"/>
        <v>1450</v>
      </c>
      <c r="R37" s="11">
        <f t="shared" si="30"/>
        <v>41</v>
      </c>
      <c r="S37" s="18"/>
      <c r="T37" s="19">
        <f t="shared" si="18"/>
        <v>18500</v>
      </c>
      <c r="U37" s="19">
        <f t="shared" si="19"/>
        <v>72000</v>
      </c>
      <c r="V37" s="21">
        <f t="shared" si="16"/>
        <v>83.333333333333329</v>
      </c>
      <c r="W37" s="20">
        <f t="shared" si="17"/>
        <v>230</v>
      </c>
    </row>
    <row r="38" spans="1:23" x14ac:dyDescent="0.2">
      <c r="A38" s="15"/>
      <c r="B38" s="16">
        <v>37</v>
      </c>
      <c r="C38" s="3">
        <f t="shared" si="0"/>
        <v>380</v>
      </c>
      <c r="D38" s="3">
        <f t="shared" si="20"/>
        <v>740</v>
      </c>
      <c r="E38" s="4">
        <f t="shared" si="2"/>
        <v>102</v>
      </c>
      <c r="F38" s="4">
        <f t="shared" si="3"/>
        <v>390</v>
      </c>
      <c r="G38" s="5">
        <f t="shared" si="21"/>
        <v>1280</v>
      </c>
      <c r="H38" s="5">
        <f t="shared" si="22"/>
        <v>2360</v>
      </c>
      <c r="I38" s="6">
        <f t="shared" si="23"/>
        <v>820</v>
      </c>
      <c r="J38" s="6">
        <f t="shared" si="24"/>
        <v>1540</v>
      </c>
      <c r="K38" s="7">
        <f t="shared" si="25"/>
        <v>82</v>
      </c>
      <c r="L38" s="7">
        <f t="shared" si="26"/>
        <v>154</v>
      </c>
      <c r="M38" s="8">
        <f t="shared" si="27"/>
        <v>77</v>
      </c>
      <c r="N38" s="8">
        <f t="shared" si="28"/>
        <v>149</v>
      </c>
      <c r="O38" s="9">
        <f t="shared" si="29"/>
        <v>46</v>
      </c>
      <c r="P38" s="10">
        <f t="shared" si="13"/>
        <v>770</v>
      </c>
      <c r="Q38" s="10">
        <f t="shared" si="14"/>
        <v>1490</v>
      </c>
      <c r="R38" s="11">
        <f t="shared" si="30"/>
        <v>42</v>
      </c>
      <c r="S38" s="18"/>
      <c r="T38" s="19">
        <f t="shared" si="18"/>
        <v>19000</v>
      </c>
      <c r="U38" s="19">
        <f t="shared" si="19"/>
        <v>74000</v>
      </c>
      <c r="V38" s="21">
        <f t="shared" si="16"/>
        <v>85.333333333333329</v>
      </c>
      <c r="W38" s="20">
        <f t="shared" si="17"/>
        <v>236</v>
      </c>
    </row>
    <row r="39" spans="1:23" x14ac:dyDescent="0.2">
      <c r="A39" s="15"/>
      <c r="B39" s="16">
        <v>38</v>
      </c>
      <c r="C39" s="3">
        <f t="shared" si="0"/>
        <v>390</v>
      </c>
      <c r="D39" s="3">
        <f t="shared" si="20"/>
        <v>760</v>
      </c>
      <c r="E39" s="4">
        <f t="shared" si="2"/>
        <v>104</v>
      </c>
      <c r="F39" s="4">
        <f t="shared" si="3"/>
        <v>400</v>
      </c>
      <c r="G39" s="5">
        <f t="shared" si="21"/>
        <v>1310</v>
      </c>
      <c r="H39" s="5">
        <f t="shared" si="22"/>
        <v>2420</v>
      </c>
      <c r="I39" s="6">
        <f t="shared" si="23"/>
        <v>840</v>
      </c>
      <c r="J39" s="6">
        <f t="shared" si="24"/>
        <v>1580</v>
      </c>
      <c r="K39" s="7">
        <f t="shared" si="25"/>
        <v>84</v>
      </c>
      <c r="L39" s="7">
        <f t="shared" si="26"/>
        <v>158</v>
      </c>
      <c r="M39" s="8">
        <f t="shared" si="27"/>
        <v>79</v>
      </c>
      <c r="N39" s="8">
        <f t="shared" si="28"/>
        <v>153</v>
      </c>
      <c r="O39" s="9">
        <f t="shared" si="29"/>
        <v>47</v>
      </c>
      <c r="P39" s="10">
        <f t="shared" si="13"/>
        <v>790</v>
      </c>
      <c r="Q39" s="10">
        <f t="shared" si="14"/>
        <v>1530</v>
      </c>
      <c r="R39" s="11">
        <f t="shared" si="30"/>
        <v>43</v>
      </c>
      <c r="S39" s="18"/>
      <c r="T39" s="19">
        <f t="shared" si="18"/>
        <v>19500</v>
      </c>
      <c r="U39" s="19">
        <f t="shared" si="19"/>
        <v>76000</v>
      </c>
      <c r="V39" s="21">
        <f t="shared" si="16"/>
        <v>87.333333333333329</v>
      </c>
      <c r="W39" s="20">
        <f t="shared" si="17"/>
        <v>242</v>
      </c>
    </row>
    <row r="40" spans="1:23" x14ac:dyDescent="0.2">
      <c r="A40" s="15"/>
      <c r="B40" s="16">
        <v>39</v>
      </c>
      <c r="C40" s="3">
        <f t="shared" si="0"/>
        <v>400</v>
      </c>
      <c r="D40" s="3">
        <f t="shared" si="20"/>
        <v>780</v>
      </c>
      <c r="E40" s="4">
        <f t="shared" si="2"/>
        <v>106</v>
      </c>
      <c r="F40" s="4">
        <f t="shared" si="3"/>
        <v>410</v>
      </c>
      <c r="G40" s="5">
        <f t="shared" si="21"/>
        <v>1340</v>
      </c>
      <c r="H40" s="5">
        <f t="shared" si="22"/>
        <v>2480</v>
      </c>
      <c r="I40" s="6">
        <f t="shared" si="23"/>
        <v>860</v>
      </c>
      <c r="J40" s="6">
        <f t="shared" si="24"/>
        <v>1620</v>
      </c>
      <c r="K40" s="7">
        <f t="shared" si="25"/>
        <v>86</v>
      </c>
      <c r="L40" s="7">
        <f t="shared" si="26"/>
        <v>162</v>
      </c>
      <c r="M40" s="8">
        <f t="shared" si="27"/>
        <v>81</v>
      </c>
      <c r="N40" s="8">
        <f t="shared" si="28"/>
        <v>157</v>
      </c>
      <c r="O40" s="9">
        <f t="shared" si="29"/>
        <v>48</v>
      </c>
      <c r="P40" s="10">
        <f t="shared" si="13"/>
        <v>810</v>
      </c>
      <c r="Q40" s="10">
        <f t="shared" si="14"/>
        <v>1570</v>
      </c>
      <c r="R40" s="11">
        <f t="shared" si="30"/>
        <v>44</v>
      </c>
      <c r="S40" s="18"/>
      <c r="T40" s="19">
        <f t="shared" si="18"/>
        <v>20000</v>
      </c>
      <c r="U40" s="19">
        <f t="shared" si="19"/>
        <v>78000</v>
      </c>
      <c r="V40" s="21">
        <f t="shared" si="16"/>
        <v>89.333333333333329</v>
      </c>
      <c r="W40" s="20">
        <f t="shared" si="17"/>
        <v>248</v>
      </c>
    </row>
    <row r="41" spans="1:23" x14ac:dyDescent="0.2">
      <c r="A41" s="15"/>
      <c r="B41" s="16">
        <v>40</v>
      </c>
      <c r="C41" s="3">
        <f t="shared" si="0"/>
        <v>410</v>
      </c>
      <c r="D41" s="3">
        <f t="shared" si="20"/>
        <v>800</v>
      </c>
      <c r="E41" s="4">
        <f t="shared" si="2"/>
        <v>108</v>
      </c>
      <c r="F41" s="4">
        <f t="shared" si="3"/>
        <v>420</v>
      </c>
      <c r="G41" s="5">
        <f t="shared" si="21"/>
        <v>1370</v>
      </c>
      <c r="H41" s="5">
        <f t="shared" si="22"/>
        <v>2540</v>
      </c>
      <c r="I41" s="6">
        <f t="shared" si="23"/>
        <v>880</v>
      </c>
      <c r="J41" s="6">
        <f t="shared" si="24"/>
        <v>1660</v>
      </c>
      <c r="K41" s="7">
        <f t="shared" si="25"/>
        <v>88</v>
      </c>
      <c r="L41" s="7">
        <f t="shared" si="26"/>
        <v>166</v>
      </c>
      <c r="M41" s="8">
        <f t="shared" si="27"/>
        <v>83</v>
      </c>
      <c r="N41" s="8">
        <f t="shared" si="28"/>
        <v>161</v>
      </c>
      <c r="O41" s="9">
        <f t="shared" si="29"/>
        <v>49</v>
      </c>
      <c r="P41" s="10">
        <f t="shared" si="13"/>
        <v>830</v>
      </c>
      <c r="Q41" s="10">
        <f t="shared" si="14"/>
        <v>1610</v>
      </c>
      <c r="R41" s="11">
        <f t="shared" si="30"/>
        <v>45</v>
      </c>
      <c r="S41" s="18"/>
      <c r="T41" s="19">
        <f t="shared" si="18"/>
        <v>20500</v>
      </c>
      <c r="U41" s="19">
        <f t="shared" si="19"/>
        <v>80000</v>
      </c>
      <c r="V41" s="21">
        <f t="shared" si="16"/>
        <v>91.333333333333329</v>
      </c>
      <c r="W41" s="20">
        <f t="shared" si="17"/>
        <v>254</v>
      </c>
    </row>
    <row r="42" spans="1:23" x14ac:dyDescent="0.2">
      <c r="A42" s="14" t="s">
        <v>22</v>
      </c>
      <c r="B42" s="13">
        <v>41</v>
      </c>
      <c r="C42" s="3">
        <f t="shared" si="0"/>
        <v>420</v>
      </c>
      <c r="D42" s="3">
        <f t="shared" si="20"/>
        <v>820</v>
      </c>
      <c r="E42" s="4">
        <f t="shared" si="2"/>
        <v>110</v>
      </c>
      <c r="F42" s="4">
        <f t="shared" si="3"/>
        <v>430</v>
      </c>
      <c r="G42" s="5">
        <f t="shared" si="21"/>
        <v>1400</v>
      </c>
      <c r="H42" s="5">
        <f t="shared" si="22"/>
        <v>2600</v>
      </c>
      <c r="I42" s="6">
        <f t="shared" si="23"/>
        <v>900</v>
      </c>
      <c r="J42" s="6">
        <f t="shared" si="24"/>
        <v>1700</v>
      </c>
      <c r="K42" s="7">
        <f t="shared" si="25"/>
        <v>90</v>
      </c>
      <c r="L42" s="7">
        <f t="shared" si="26"/>
        <v>170</v>
      </c>
      <c r="M42" s="8">
        <f t="shared" si="27"/>
        <v>85</v>
      </c>
      <c r="N42" s="8">
        <f t="shared" si="28"/>
        <v>165</v>
      </c>
      <c r="O42" s="9">
        <f t="shared" si="29"/>
        <v>50</v>
      </c>
      <c r="P42" s="10">
        <f t="shared" si="13"/>
        <v>850</v>
      </c>
      <c r="Q42" s="10">
        <f t="shared" si="14"/>
        <v>1650</v>
      </c>
      <c r="R42" s="11">
        <f t="shared" si="30"/>
        <v>46</v>
      </c>
      <c r="S42" s="18"/>
      <c r="T42" s="19">
        <f t="shared" si="18"/>
        <v>21000</v>
      </c>
      <c r="U42" s="19">
        <f t="shared" si="19"/>
        <v>82000</v>
      </c>
      <c r="V42" s="21">
        <f t="shared" si="16"/>
        <v>93.333333333333329</v>
      </c>
      <c r="W42" s="20">
        <f t="shared" si="17"/>
        <v>260</v>
      </c>
    </row>
    <row r="43" spans="1:23" x14ac:dyDescent="0.2">
      <c r="A43" s="14"/>
      <c r="B43" s="13">
        <v>42</v>
      </c>
      <c r="C43" s="3">
        <f t="shared" si="0"/>
        <v>430</v>
      </c>
      <c r="D43" s="3">
        <f t="shared" si="20"/>
        <v>840</v>
      </c>
      <c r="E43" s="4">
        <f t="shared" si="2"/>
        <v>112</v>
      </c>
      <c r="F43" s="4">
        <f t="shared" si="3"/>
        <v>440</v>
      </c>
      <c r="G43" s="5">
        <f t="shared" si="21"/>
        <v>1430</v>
      </c>
      <c r="H43" s="5">
        <f t="shared" si="22"/>
        <v>2660</v>
      </c>
      <c r="I43" s="6">
        <f t="shared" si="23"/>
        <v>920</v>
      </c>
      <c r="J43" s="6">
        <f t="shared" si="24"/>
        <v>1740</v>
      </c>
      <c r="K43" s="7">
        <f t="shared" si="25"/>
        <v>92</v>
      </c>
      <c r="L43" s="7">
        <f t="shared" si="26"/>
        <v>174</v>
      </c>
      <c r="M43" s="8">
        <f t="shared" si="27"/>
        <v>87</v>
      </c>
      <c r="N43" s="8">
        <f t="shared" si="28"/>
        <v>169</v>
      </c>
      <c r="O43" s="9">
        <f t="shared" si="29"/>
        <v>51</v>
      </c>
      <c r="P43" s="10">
        <f t="shared" si="13"/>
        <v>870</v>
      </c>
      <c r="Q43" s="10">
        <f t="shared" si="14"/>
        <v>1690</v>
      </c>
      <c r="R43" s="11">
        <f t="shared" si="30"/>
        <v>47</v>
      </c>
      <c r="S43" s="18"/>
      <c r="T43" s="19">
        <f t="shared" si="18"/>
        <v>21500</v>
      </c>
      <c r="U43" s="19">
        <f t="shared" si="19"/>
        <v>84000</v>
      </c>
      <c r="V43" s="21">
        <f t="shared" si="16"/>
        <v>95.333333333333329</v>
      </c>
      <c r="W43" s="20">
        <f t="shared" si="17"/>
        <v>266</v>
      </c>
    </row>
    <row r="44" spans="1:23" x14ac:dyDescent="0.2">
      <c r="A44" s="14"/>
      <c r="B44" s="13">
        <v>43</v>
      </c>
      <c r="C44" s="3">
        <f t="shared" si="0"/>
        <v>440</v>
      </c>
      <c r="D44" s="3">
        <f t="shared" si="20"/>
        <v>860</v>
      </c>
      <c r="E44" s="4">
        <f t="shared" si="2"/>
        <v>114</v>
      </c>
      <c r="F44" s="4">
        <f t="shared" si="3"/>
        <v>450</v>
      </c>
      <c r="G44" s="5">
        <f t="shared" si="21"/>
        <v>1460</v>
      </c>
      <c r="H44" s="5">
        <f t="shared" si="22"/>
        <v>2720</v>
      </c>
      <c r="I44" s="6">
        <f t="shared" si="23"/>
        <v>940</v>
      </c>
      <c r="J44" s="6">
        <f t="shared" si="24"/>
        <v>1780</v>
      </c>
      <c r="K44" s="7">
        <f t="shared" si="25"/>
        <v>94</v>
      </c>
      <c r="L44" s="7">
        <f t="shared" si="26"/>
        <v>178</v>
      </c>
      <c r="M44" s="8">
        <f t="shared" si="27"/>
        <v>89</v>
      </c>
      <c r="N44" s="8">
        <f t="shared" si="28"/>
        <v>173</v>
      </c>
      <c r="O44" s="9">
        <f t="shared" si="29"/>
        <v>52</v>
      </c>
      <c r="P44" s="10">
        <f t="shared" si="13"/>
        <v>890</v>
      </c>
      <c r="Q44" s="10">
        <f t="shared" si="14"/>
        <v>1730</v>
      </c>
      <c r="R44" s="11">
        <f t="shared" si="30"/>
        <v>48</v>
      </c>
      <c r="S44" s="18"/>
      <c r="T44" s="19">
        <f t="shared" si="18"/>
        <v>22000</v>
      </c>
      <c r="U44" s="19">
        <f t="shared" si="19"/>
        <v>86000</v>
      </c>
      <c r="V44" s="21">
        <f t="shared" si="16"/>
        <v>97.333333333333329</v>
      </c>
      <c r="W44" s="20">
        <f t="shared" si="17"/>
        <v>272</v>
      </c>
    </row>
    <row r="45" spans="1:23" x14ac:dyDescent="0.2">
      <c r="A45" s="14"/>
      <c r="B45" s="13">
        <v>44</v>
      </c>
      <c r="C45" s="3">
        <f t="shared" si="0"/>
        <v>450</v>
      </c>
      <c r="D45" s="3">
        <f t="shared" si="20"/>
        <v>880</v>
      </c>
      <c r="E45" s="4">
        <f t="shared" si="2"/>
        <v>116</v>
      </c>
      <c r="F45" s="4">
        <f t="shared" si="3"/>
        <v>460</v>
      </c>
      <c r="G45" s="5">
        <f t="shared" si="21"/>
        <v>1490</v>
      </c>
      <c r="H45" s="5">
        <f t="shared" si="22"/>
        <v>2780</v>
      </c>
      <c r="I45" s="6">
        <f t="shared" si="23"/>
        <v>960</v>
      </c>
      <c r="J45" s="6">
        <f t="shared" si="24"/>
        <v>1820</v>
      </c>
      <c r="K45" s="7">
        <f t="shared" si="25"/>
        <v>96</v>
      </c>
      <c r="L45" s="7">
        <f t="shared" si="26"/>
        <v>182</v>
      </c>
      <c r="M45" s="8">
        <f t="shared" si="27"/>
        <v>91</v>
      </c>
      <c r="N45" s="8">
        <f t="shared" si="28"/>
        <v>177</v>
      </c>
      <c r="O45" s="9">
        <f t="shared" si="29"/>
        <v>53</v>
      </c>
      <c r="P45" s="10">
        <f t="shared" si="13"/>
        <v>910</v>
      </c>
      <c r="Q45" s="10">
        <f t="shared" si="14"/>
        <v>1770</v>
      </c>
      <c r="R45" s="11">
        <f t="shared" si="30"/>
        <v>49</v>
      </c>
      <c r="S45" s="18"/>
      <c r="T45" s="19">
        <f t="shared" si="18"/>
        <v>22500</v>
      </c>
      <c r="U45" s="19">
        <f t="shared" si="19"/>
        <v>88000</v>
      </c>
      <c r="V45" s="21">
        <f t="shared" si="16"/>
        <v>99.333333333333329</v>
      </c>
      <c r="W45" s="20">
        <f t="shared" si="17"/>
        <v>278</v>
      </c>
    </row>
    <row r="46" spans="1:23" x14ac:dyDescent="0.2">
      <c r="A46" s="14"/>
      <c r="B46" s="13">
        <v>45</v>
      </c>
      <c r="C46" s="3">
        <f t="shared" si="0"/>
        <v>460</v>
      </c>
      <c r="D46" s="3">
        <f t="shared" si="20"/>
        <v>900</v>
      </c>
      <c r="E46" s="4">
        <f t="shared" si="2"/>
        <v>118</v>
      </c>
      <c r="F46" s="4">
        <f t="shared" si="3"/>
        <v>470</v>
      </c>
      <c r="G46" s="5">
        <f t="shared" si="21"/>
        <v>1520</v>
      </c>
      <c r="H46" s="5">
        <f t="shared" si="22"/>
        <v>2840</v>
      </c>
      <c r="I46" s="6">
        <f t="shared" si="23"/>
        <v>980</v>
      </c>
      <c r="J46" s="6">
        <f t="shared" si="24"/>
        <v>1860</v>
      </c>
      <c r="K46" s="7">
        <f t="shared" si="25"/>
        <v>98</v>
      </c>
      <c r="L46" s="7">
        <f t="shared" si="26"/>
        <v>186</v>
      </c>
      <c r="M46" s="8">
        <f t="shared" si="27"/>
        <v>93</v>
      </c>
      <c r="N46" s="8">
        <f t="shared" si="28"/>
        <v>181</v>
      </c>
      <c r="O46" s="9">
        <f t="shared" si="29"/>
        <v>54</v>
      </c>
      <c r="P46" s="10">
        <f t="shared" si="13"/>
        <v>930</v>
      </c>
      <c r="Q46" s="10">
        <f t="shared" si="14"/>
        <v>1810</v>
      </c>
      <c r="R46" s="11">
        <f t="shared" si="30"/>
        <v>50</v>
      </c>
      <c r="S46" s="18"/>
      <c r="T46" s="19">
        <f t="shared" si="18"/>
        <v>23000</v>
      </c>
      <c r="U46" s="19">
        <f t="shared" si="19"/>
        <v>90000</v>
      </c>
      <c r="V46" s="21">
        <f t="shared" si="16"/>
        <v>101.33333333333333</v>
      </c>
      <c r="W46" s="20">
        <f t="shared" si="17"/>
        <v>284</v>
      </c>
    </row>
    <row r="47" spans="1:23" x14ac:dyDescent="0.2">
      <c r="A47" s="14"/>
      <c r="B47" s="13">
        <v>46</v>
      </c>
      <c r="C47" s="3">
        <f t="shared" si="0"/>
        <v>470</v>
      </c>
      <c r="D47" s="3">
        <f t="shared" si="20"/>
        <v>920</v>
      </c>
      <c r="E47" s="4">
        <f>30+(B47-1)*2</f>
        <v>120</v>
      </c>
      <c r="F47" s="4">
        <f t="shared" si="3"/>
        <v>480</v>
      </c>
      <c r="G47" s="5">
        <f t="shared" si="21"/>
        <v>1550</v>
      </c>
      <c r="H47" s="5">
        <f t="shared" si="22"/>
        <v>2900</v>
      </c>
      <c r="I47" s="6">
        <f t="shared" si="23"/>
        <v>1000</v>
      </c>
      <c r="J47" s="6">
        <f t="shared" si="24"/>
        <v>1900</v>
      </c>
      <c r="K47" s="7">
        <f t="shared" si="25"/>
        <v>100</v>
      </c>
      <c r="L47" s="7">
        <f t="shared" si="26"/>
        <v>190</v>
      </c>
      <c r="M47" s="8">
        <f t="shared" si="27"/>
        <v>95</v>
      </c>
      <c r="N47" s="8">
        <f t="shared" si="28"/>
        <v>185</v>
      </c>
      <c r="O47" s="9">
        <f t="shared" si="29"/>
        <v>55</v>
      </c>
      <c r="P47" s="10">
        <f t="shared" si="13"/>
        <v>950</v>
      </c>
      <c r="Q47" s="10">
        <f t="shared" si="14"/>
        <v>1850</v>
      </c>
      <c r="R47" s="11">
        <f t="shared" si="30"/>
        <v>51</v>
      </c>
      <c r="S47" s="18"/>
      <c r="T47" s="19">
        <f t="shared" si="18"/>
        <v>23500</v>
      </c>
      <c r="U47" s="19">
        <f t="shared" si="19"/>
        <v>92000</v>
      </c>
      <c r="V47" s="21">
        <f t="shared" si="16"/>
        <v>103.33333333333333</v>
      </c>
      <c r="W47" s="20">
        <f t="shared" si="17"/>
        <v>290</v>
      </c>
    </row>
    <row r="48" spans="1:23" x14ac:dyDescent="0.2">
      <c r="A48" s="14"/>
      <c r="B48" s="13">
        <v>47</v>
      </c>
      <c r="C48" s="3">
        <f t="shared" si="0"/>
        <v>480</v>
      </c>
      <c r="D48" s="3">
        <f t="shared" si="20"/>
        <v>940</v>
      </c>
      <c r="E48" s="4">
        <f t="shared" si="2"/>
        <v>122</v>
      </c>
      <c r="F48" s="4">
        <f t="shared" si="3"/>
        <v>490</v>
      </c>
      <c r="G48" s="5">
        <f t="shared" si="21"/>
        <v>1580</v>
      </c>
      <c r="H48" s="5">
        <f t="shared" si="22"/>
        <v>2960</v>
      </c>
      <c r="I48" s="6">
        <f t="shared" si="23"/>
        <v>1020</v>
      </c>
      <c r="J48" s="6">
        <f t="shared" si="24"/>
        <v>1940</v>
      </c>
      <c r="K48" s="7">
        <f t="shared" si="25"/>
        <v>102</v>
      </c>
      <c r="L48" s="7">
        <f t="shared" si="26"/>
        <v>194</v>
      </c>
      <c r="M48" s="8">
        <f t="shared" si="27"/>
        <v>97</v>
      </c>
      <c r="N48" s="8">
        <f t="shared" si="28"/>
        <v>189</v>
      </c>
      <c r="O48" s="9">
        <f t="shared" si="29"/>
        <v>56</v>
      </c>
      <c r="P48" s="10">
        <f t="shared" si="13"/>
        <v>970</v>
      </c>
      <c r="Q48" s="10">
        <f t="shared" si="14"/>
        <v>1890</v>
      </c>
      <c r="R48" s="11">
        <f t="shared" si="30"/>
        <v>52</v>
      </c>
      <c r="S48" s="18"/>
      <c r="T48" s="19">
        <f t="shared" si="18"/>
        <v>24000</v>
      </c>
      <c r="U48" s="19">
        <f t="shared" si="19"/>
        <v>94000</v>
      </c>
      <c r="V48" s="21">
        <f t="shared" si="16"/>
        <v>105.33333333333333</v>
      </c>
      <c r="W48" s="20">
        <f t="shared" si="17"/>
        <v>296</v>
      </c>
    </row>
    <row r="49" spans="1:23" x14ac:dyDescent="0.2">
      <c r="A49" s="14"/>
      <c r="B49" s="13">
        <v>48</v>
      </c>
      <c r="C49" s="3">
        <f t="shared" si="0"/>
        <v>490</v>
      </c>
      <c r="D49" s="3">
        <f t="shared" si="20"/>
        <v>960</v>
      </c>
      <c r="E49" s="4">
        <f t="shared" si="2"/>
        <v>124</v>
      </c>
      <c r="F49" s="4">
        <f t="shared" si="3"/>
        <v>500</v>
      </c>
      <c r="G49" s="5">
        <f t="shared" si="21"/>
        <v>1610</v>
      </c>
      <c r="H49" s="5">
        <f t="shared" si="22"/>
        <v>3020</v>
      </c>
      <c r="I49" s="6">
        <f t="shared" si="23"/>
        <v>1040</v>
      </c>
      <c r="J49" s="6">
        <f t="shared" si="24"/>
        <v>1980</v>
      </c>
      <c r="K49" s="7">
        <f t="shared" si="25"/>
        <v>104</v>
      </c>
      <c r="L49" s="7">
        <f t="shared" si="26"/>
        <v>198</v>
      </c>
      <c r="M49" s="8">
        <f t="shared" si="27"/>
        <v>99</v>
      </c>
      <c r="N49" s="8">
        <f t="shared" si="28"/>
        <v>193</v>
      </c>
      <c r="O49" s="9">
        <f t="shared" si="29"/>
        <v>57</v>
      </c>
      <c r="P49" s="10">
        <f t="shared" si="13"/>
        <v>990</v>
      </c>
      <c r="Q49" s="10">
        <f t="shared" si="14"/>
        <v>1930</v>
      </c>
      <c r="R49" s="11">
        <f t="shared" si="30"/>
        <v>53</v>
      </c>
      <c r="S49" s="18"/>
      <c r="T49" s="19">
        <f t="shared" si="18"/>
        <v>24500</v>
      </c>
      <c r="U49" s="19">
        <f t="shared" si="19"/>
        <v>96000</v>
      </c>
      <c r="V49" s="21">
        <f t="shared" si="16"/>
        <v>107.33333333333333</v>
      </c>
      <c r="W49" s="20">
        <f t="shared" si="17"/>
        <v>302</v>
      </c>
    </row>
    <row r="50" spans="1:23" x14ac:dyDescent="0.2">
      <c r="A50" s="14"/>
      <c r="B50" s="13">
        <v>49</v>
      </c>
      <c r="C50" s="3">
        <f t="shared" si="0"/>
        <v>500</v>
      </c>
      <c r="D50" s="3">
        <f t="shared" si="20"/>
        <v>980</v>
      </c>
      <c r="E50" s="4">
        <f t="shared" si="2"/>
        <v>126</v>
      </c>
      <c r="F50" s="4">
        <f t="shared" si="3"/>
        <v>510</v>
      </c>
      <c r="G50" s="5">
        <f t="shared" si="21"/>
        <v>1640</v>
      </c>
      <c r="H50" s="5">
        <f t="shared" si="22"/>
        <v>3080</v>
      </c>
      <c r="I50" s="6">
        <f t="shared" si="23"/>
        <v>1060</v>
      </c>
      <c r="J50" s="6">
        <f t="shared" si="24"/>
        <v>2020</v>
      </c>
      <c r="K50" s="7">
        <f t="shared" si="25"/>
        <v>106</v>
      </c>
      <c r="L50" s="7">
        <f t="shared" si="26"/>
        <v>202</v>
      </c>
      <c r="M50" s="8">
        <f t="shared" si="27"/>
        <v>101</v>
      </c>
      <c r="N50" s="8">
        <f t="shared" si="28"/>
        <v>197</v>
      </c>
      <c r="O50" s="9">
        <f t="shared" si="29"/>
        <v>58</v>
      </c>
      <c r="P50" s="10">
        <f t="shared" si="13"/>
        <v>1010</v>
      </c>
      <c r="Q50" s="10">
        <f t="shared" si="14"/>
        <v>1970</v>
      </c>
      <c r="R50" s="11">
        <f t="shared" si="30"/>
        <v>54</v>
      </c>
      <c r="S50" s="18"/>
      <c r="T50" s="19">
        <f t="shared" si="18"/>
        <v>25000</v>
      </c>
      <c r="U50" s="19">
        <f t="shared" si="19"/>
        <v>98000</v>
      </c>
      <c r="V50" s="21">
        <f t="shared" si="16"/>
        <v>109.33333333333333</v>
      </c>
      <c r="W50" s="20">
        <f t="shared" si="17"/>
        <v>308</v>
      </c>
    </row>
    <row r="51" spans="1:23" x14ac:dyDescent="0.2">
      <c r="A51" s="14"/>
      <c r="B51" s="13">
        <v>50</v>
      </c>
      <c r="C51" s="3">
        <f t="shared" si="0"/>
        <v>510</v>
      </c>
      <c r="D51" s="3">
        <f t="shared" si="20"/>
        <v>1000</v>
      </c>
      <c r="E51" s="4">
        <f t="shared" si="2"/>
        <v>128</v>
      </c>
      <c r="F51" s="4">
        <f t="shared" si="3"/>
        <v>520</v>
      </c>
      <c r="G51" s="5">
        <f t="shared" si="21"/>
        <v>1670</v>
      </c>
      <c r="H51" s="5">
        <f t="shared" si="22"/>
        <v>3140</v>
      </c>
      <c r="I51" s="6">
        <f t="shared" si="23"/>
        <v>1080</v>
      </c>
      <c r="J51" s="6">
        <f t="shared" si="24"/>
        <v>2060</v>
      </c>
      <c r="K51" s="7">
        <f t="shared" si="25"/>
        <v>108</v>
      </c>
      <c r="L51" s="7">
        <f t="shared" si="26"/>
        <v>206</v>
      </c>
      <c r="M51" s="8">
        <f t="shared" si="27"/>
        <v>103</v>
      </c>
      <c r="N51" s="8">
        <f t="shared" si="28"/>
        <v>201</v>
      </c>
      <c r="O51" s="9">
        <f t="shared" si="29"/>
        <v>59</v>
      </c>
      <c r="P51" s="10">
        <f t="shared" si="13"/>
        <v>1030</v>
      </c>
      <c r="Q51" s="10">
        <f t="shared" si="14"/>
        <v>2010</v>
      </c>
      <c r="R51" s="11">
        <f t="shared" si="30"/>
        <v>55</v>
      </c>
      <c r="S51" s="18"/>
      <c r="T51" s="19">
        <f t="shared" si="18"/>
        <v>25500</v>
      </c>
      <c r="U51" s="19">
        <f t="shared" si="19"/>
        <v>100000</v>
      </c>
      <c r="V51" s="21">
        <f t="shared" si="16"/>
        <v>111.33333333333333</v>
      </c>
      <c r="W51" s="20">
        <f t="shared" si="17"/>
        <v>314</v>
      </c>
    </row>
  </sheetData>
  <mergeCells count="5">
    <mergeCell ref="A2:A11"/>
    <mergeCell ref="A12:A21"/>
    <mergeCell ref="A22:A31"/>
    <mergeCell ref="A32:A41"/>
    <mergeCell ref="A42:A5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2015-11-07T15:35:22Z</dcterms:created>
  <dcterms:modified xsi:type="dcterms:W3CDTF">2015-11-07T17:52:14Z</dcterms:modified>
</cp:coreProperties>
</file>