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 filterPrivacy="1" codeName="ThisWorkbook"/>
  <xr:revisionPtr revIDLastSave="0" documentId="13_ncr:1_{80625E04-54F7-784B-ADE6-52492A597B17}" xr6:coauthVersionLast="47" xr6:coauthVersionMax="47" xr10:uidLastSave="{00000000-0000-0000-0000-000000000000}"/>
  <bookViews>
    <workbookView xWindow="0" yWindow="540" windowWidth="25600" windowHeight="12440" xr2:uid="{00000000-000D-0000-FFFF-FFFF00000000}"/>
  </bookViews>
  <sheets>
    <sheet name="Sheet1" sheetId="2" r:id="rId1"/>
  </sheets>
  <definedNames>
    <definedName name="First_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2" l="1"/>
  <c r="L7" i="2"/>
  <c r="K7" i="2"/>
  <c r="J7" i="2"/>
  <c r="I7" i="2"/>
  <c r="Q4" i="2"/>
  <c r="R4" i="2" s="1"/>
  <c r="Z53" i="2"/>
  <c r="Z54" i="2"/>
  <c r="Z55" i="2"/>
  <c r="Z56" i="2"/>
  <c r="Z57" i="2"/>
  <c r="Z58" i="2"/>
  <c r="Z59" i="2"/>
  <c r="Z60" i="2"/>
  <c r="Z52" i="2"/>
  <c r="Y53" i="2"/>
  <c r="Y54" i="2"/>
  <c r="Y55" i="2"/>
  <c r="Y56" i="2"/>
  <c r="Y57" i="2"/>
  <c r="Y58" i="2"/>
  <c r="Y59" i="2"/>
  <c r="Y60" i="2"/>
  <c r="X53" i="2"/>
  <c r="X54" i="2"/>
  <c r="X55" i="2"/>
  <c r="X56" i="2"/>
  <c r="X57" i="2"/>
  <c r="X58" i="2"/>
  <c r="X59" i="2"/>
  <c r="X60" i="2"/>
  <c r="W53" i="2"/>
  <c r="W54" i="2"/>
  <c r="W55" i="2"/>
  <c r="W56" i="2"/>
  <c r="W57" i="2"/>
  <c r="W58" i="2"/>
  <c r="W59" i="2"/>
  <c r="W60" i="2"/>
  <c r="Y52" i="2"/>
  <c r="X52" i="2"/>
  <c r="S9" i="2" s="1" a="1"/>
  <c r="S9" i="2" s="1"/>
  <c r="W52" i="2"/>
  <c r="R8" i="2" s="1" a="1"/>
  <c r="R8" i="2" s="1"/>
  <c r="V52" i="2"/>
  <c r="Q6" i="2" s="1" a="1"/>
  <c r="Q6" i="2" s="1"/>
  <c r="Z43" i="2"/>
  <c r="Z44" i="2"/>
  <c r="Z45" i="2"/>
  <c r="Z46" i="2"/>
  <c r="Z47" i="2"/>
  <c r="Z48" i="2"/>
  <c r="Z49" i="2"/>
  <c r="Z50" i="2"/>
  <c r="Z51" i="2"/>
  <c r="Z42" i="2"/>
  <c r="Y43" i="2"/>
  <c r="Y44" i="2"/>
  <c r="Y45" i="2"/>
  <c r="Y46" i="2"/>
  <c r="Y47" i="2"/>
  <c r="Y48" i="2"/>
  <c r="Y49" i="2"/>
  <c r="Y50" i="2"/>
  <c r="Y51" i="2"/>
  <c r="Y42" i="2"/>
  <c r="X51" i="2"/>
  <c r="X43" i="2"/>
  <c r="X44" i="2"/>
  <c r="X45" i="2"/>
  <c r="X46" i="2"/>
  <c r="X47" i="2"/>
  <c r="X48" i="2"/>
  <c r="X49" i="2"/>
  <c r="X50" i="2"/>
  <c r="X42" i="2"/>
  <c r="W43" i="2"/>
  <c r="W44" i="2"/>
  <c r="W45" i="2"/>
  <c r="W46" i="2"/>
  <c r="W47" i="2"/>
  <c r="W48" i="2"/>
  <c r="W49" i="2"/>
  <c r="W50" i="2"/>
  <c r="W51" i="2"/>
  <c r="W42" i="2"/>
  <c r="V42" i="2"/>
  <c r="V53" i="2"/>
  <c r="V54" i="2"/>
  <c r="V55" i="2"/>
  <c r="V56" i="2"/>
  <c r="V57" i="2"/>
  <c r="V58" i="2"/>
  <c r="V59" i="2"/>
  <c r="V60" i="2"/>
  <c r="V43" i="2"/>
  <c r="V44" i="2"/>
  <c r="V45" i="2"/>
  <c r="V46" i="2"/>
  <c r="V47" i="2"/>
  <c r="V48" i="2"/>
  <c r="V49" i="2"/>
  <c r="V50" i="2"/>
  <c r="V51" i="2"/>
  <c r="V41" i="2"/>
  <c r="V40" i="2" s="1"/>
  <c r="I4" i="2"/>
  <c r="I3" i="2" s="1"/>
  <c r="B4" i="2"/>
  <c r="C4" i="2" s="1"/>
  <c r="D4" i="2" s="1"/>
  <c r="E4" i="2" s="1"/>
  <c r="F4" i="2" s="1"/>
  <c r="H4" i="2" s="1"/>
  <c r="H1" i="2" l="1"/>
  <c r="U6" i="2" a="1"/>
  <c r="U6" i="2" s="1"/>
  <c r="Q5" i="2" a="1"/>
  <c r="Q5" i="2" s="1"/>
  <c r="Q19" i="2" a="1"/>
  <c r="Q19" i="2" s="1"/>
  <c r="Q16" i="2" a="1"/>
  <c r="Q16" i="2" s="1"/>
  <c r="Q11" i="2" a="1"/>
  <c r="Q11" i="2" s="1"/>
  <c r="Q8" i="2" a="1"/>
  <c r="Q8" i="2" s="1"/>
  <c r="R5" i="2" a="1"/>
  <c r="R5" i="2" s="1"/>
  <c r="R22" i="2" a="1"/>
  <c r="R22" i="2" s="1"/>
  <c r="R18" i="2" a="1"/>
  <c r="R18" i="2" s="1"/>
  <c r="R14" i="2" a="1"/>
  <c r="R14" i="2" s="1"/>
  <c r="R10" i="2" a="1"/>
  <c r="R10" i="2" s="1"/>
  <c r="S24" i="2" a="1"/>
  <c r="S24" i="2" s="1"/>
  <c r="S20" i="2" a="1"/>
  <c r="S20" i="2" s="1"/>
  <c r="S16" i="2" a="1"/>
  <c r="S16" i="2" s="1"/>
  <c r="S12" i="2" a="1"/>
  <c r="S12" i="2" s="1"/>
  <c r="S8" i="2" a="1"/>
  <c r="S8" i="2" s="1"/>
  <c r="U25" i="2" a="1"/>
  <c r="U25" i="2" s="1"/>
  <c r="U21" i="2" a="1"/>
  <c r="U21" i="2" s="1"/>
  <c r="U17" i="2" a="1"/>
  <c r="U17" i="2" s="1"/>
  <c r="U13" i="2" a="1"/>
  <c r="U13" i="2" s="1"/>
  <c r="U9" i="2" a="1"/>
  <c r="U9" i="2" s="1"/>
  <c r="Q24" i="2" a="1"/>
  <c r="Q24" i="2" s="1"/>
  <c r="Q21" i="2" a="1"/>
  <c r="Q21" i="2" s="1"/>
  <c r="Q18" i="2" a="1"/>
  <c r="Q18" i="2" s="1"/>
  <c r="Q13" i="2" a="1"/>
  <c r="Q13" i="2" s="1"/>
  <c r="Q10" i="2" a="1"/>
  <c r="Q10" i="2" s="1"/>
  <c r="R25" i="2" a="1"/>
  <c r="R25" i="2" s="1"/>
  <c r="R21" i="2" a="1"/>
  <c r="R21" i="2" s="1"/>
  <c r="R17" i="2" a="1"/>
  <c r="R17" i="2" s="1"/>
  <c r="R13" i="2" a="1"/>
  <c r="R13" i="2" s="1"/>
  <c r="R7" i="2" a="1"/>
  <c r="R7" i="2" s="1"/>
  <c r="S23" i="2" a="1"/>
  <c r="S23" i="2" s="1"/>
  <c r="S19" i="2" a="1"/>
  <c r="S19" i="2" s="1"/>
  <c r="S15" i="2" a="1"/>
  <c r="S15" i="2" s="1"/>
  <c r="S11" i="2" a="1"/>
  <c r="S11" i="2" s="1"/>
  <c r="S7" i="2" a="1"/>
  <c r="S7" i="2" s="1"/>
  <c r="U24" i="2" a="1"/>
  <c r="U24" i="2" s="1"/>
  <c r="U20" i="2" a="1"/>
  <c r="U20" i="2" s="1"/>
  <c r="U16" i="2" a="1"/>
  <c r="U16" i="2" s="1"/>
  <c r="U12" i="2" a="1"/>
  <c r="U12" i="2" s="1"/>
  <c r="U8" i="2" a="1"/>
  <c r="U8" i="2" s="1"/>
  <c r="T8" i="2" a="1"/>
  <c r="T8" i="2" s="1"/>
  <c r="Q23" i="2" a="1"/>
  <c r="Q23" i="2" s="1"/>
  <c r="Q20" i="2" a="1"/>
  <c r="Q20" i="2" s="1"/>
  <c r="Q15" i="2" a="1"/>
  <c r="Q15" i="2" s="1"/>
  <c r="Q12" i="2" a="1"/>
  <c r="Q12" i="2" s="1"/>
  <c r="Q7" i="2" a="1"/>
  <c r="Q7" i="2" s="1"/>
  <c r="R24" i="2" a="1"/>
  <c r="R24" i="2" s="1"/>
  <c r="R20" i="2" a="1"/>
  <c r="R20" i="2" s="1"/>
  <c r="R16" i="2" a="1"/>
  <c r="R16" i="2" s="1"/>
  <c r="R12" i="2" a="1"/>
  <c r="R12" i="2" s="1"/>
  <c r="R9" i="2" a="1"/>
  <c r="R9" i="2" s="1"/>
  <c r="R6" i="2" a="1"/>
  <c r="R6" i="2" s="1"/>
  <c r="S22" i="2" a="1"/>
  <c r="S22" i="2" s="1"/>
  <c r="S18" i="2" a="1"/>
  <c r="S18" i="2" s="1"/>
  <c r="S14" i="2" a="1"/>
  <c r="S14" i="2" s="1"/>
  <c r="S10" i="2" a="1"/>
  <c r="S10" i="2" s="1"/>
  <c r="S6" i="2" a="1"/>
  <c r="S6" i="2" s="1"/>
  <c r="U23" i="2" a="1"/>
  <c r="U23" i="2" s="1"/>
  <c r="U19" i="2" a="1"/>
  <c r="U19" i="2" s="1"/>
  <c r="U15" i="2" a="1"/>
  <c r="U15" i="2" s="1"/>
  <c r="U11" i="2" a="1"/>
  <c r="U11" i="2" s="1"/>
  <c r="U7" i="2" a="1"/>
  <c r="U7" i="2" s="1"/>
  <c r="Q22" i="2" a="1"/>
  <c r="Q22" i="2" s="1"/>
  <c r="Q17" i="2" a="1"/>
  <c r="Q17" i="2" s="1"/>
  <c r="Q14" i="2" a="1"/>
  <c r="Q14" i="2" s="1"/>
  <c r="Q9" i="2" a="1"/>
  <c r="Q9" i="2" s="1"/>
  <c r="R23" i="2" a="1"/>
  <c r="R23" i="2" s="1"/>
  <c r="R19" i="2" a="1"/>
  <c r="R19" i="2" s="1"/>
  <c r="R15" i="2" a="1"/>
  <c r="R15" i="2" s="1"/>
  <c r="R11" i="2" a="1"/>
  <c r="R11" i="2" s="1"/>
  <c r="S5" i="2" a="1"/>
  <c r="S5" i="2" s="1"/>
  <c r="S21" i="2" a="1"/>
  <c r="S21" i="2" s="1"/>
  <c r="S17" i="2" a="1"/>
  <c r="S17" i="2" s="1"/>
  <c r="S13" i="2" a="1"/>
  <c r="S13" i="2" s="1"/>
  <c r="U5" i="2" a="1"/>
  <c r="U5" i="2" s="1"/>
  <c r="U22" i="2" a="1"/>
  <c r="U22" i="2" s="1"/>
  <c r="U18" i="2" a="1"/>
  <c r="U18" i="2" s="1"/>
  <c r="U14" i="2" a="1"/>
  <c r="U14" i="2" s="1"/>
  <c r="U10" i="2" a="1"/>
  <c r="U10" i="2" s="1"/>
  <c r="T22" i="2" a="1"/>
  <c r="T22" i="2" s="1"/>
  <c r="T18" i="2" a="1"/>
  <c r="T18" i="2" s="1"/>
  <c r="T14" i="2" a="1"/>
  <c r="T14" i="2" s="1"/>
  <c r="T10" i="2" a="1"/>
  <c r="T10" i="2" s="1"/>
  <c r="T5" i="2" a="1"/>
  <c r="T5" i="2" s="1"/>
  <c r="T21" i="2" a="1"/>
  <c r="T21" i="2" s="1"/>
  <c r="T17" i="2" a="1"/>
  <c r="T17" i="2" s="1"/>
  <c r="T13" i="2" a="1"/>
  <c r="T13" i="2" s="1"/>
  <c r="T7" i="2" a="1"/>
  <c r="T7" i="2" s="1"/>
  <c r="T24" i="2" a="1"/>
  <c r="T24" i="2" s="1"/>
  <c r="T20" i="2" a="1"/>
  <c r="T20" i="2" s="1"/>
  <c r="T16" i="2" a="1"/>
  <c r="T16" i="2" s="1"/>
  <c r="T12" i="2" a="1"/>
  <c r="T12" i="2" s="1"/>
  <c r="T9" i="2" a="1"/>
  <c r="T9" i="2" s="1"/>
  <c r="T6" i="2" a="1"/>
  <c r="T6" i="2" s="1"/>
  <c r="T23" i="2" a="1"/>
  <c r="T23" i="2" s="1"/>
  <c r="T19" i="2" a="1"/>
  <c r="T19" i="2" s="1"/>
  <c r="T15" i="2" a="1"/>
  <c r="T15" i="2" s="1"/>
  <c r="T11" i="2" a="1"/>
  <c r="T11" i="2" s="1"/>
  <c r="S4" i="2"/>
  <c r="R3" i="2"/>
  <c r="Q3" i="2"/>
  <c r="W41" i="2"/>
  <c r="J4" i="2"/>
  <c r="D3" i="2"/>
  <c r="F3" i="2"/>
  <c r="E3" i="2"/>
  <c r="C3" i="2"/>
  <c r="B3" i="2"/>
  <c r="T4" i="2" l="1"/>
  <c r="S3" i="2"/>
  <c r="W40" i="2"/>
  <c r="X41" i="2"/>
  <c r="K4" i="2"/>
  <c r="J3" i="2"/>
  <c r="U4" i="2" l="1"/>
  <c r="U3" i="2" s="1"/>
  <c r="T3" i="2"/>
  <c r="Y41" i="2"/>
  <c r="X40" i="2"/>
  <c r="L4" i="2"/>
  <c r="K3" i="2"/>
  <c r="Y40" i="2" l="1"/>
  <c r="Z41" i="2"/>
  <c r="Z40" i="2" s="1"/>
  <c r="M4" i="2"/>
  <c r="M3" i="2" s="1"/>
  <c r="L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<sst xmlns="http://schemas.openxmlformats.org/spreadsheetml/2006/main" count="67" uniqueCount="29">
  <si>
    <t>Year</t>
  </si>
  <si>
    <t>Month</t>
  </si>
  <si>
    <t>邵洪波</t>
  </si>
  <si>
    <t>李福亮</t>
  </si>
  <si>
    <t>張可禎</t>
  </si>
  <si>
    <t>黃伊翎</t>
  </si>
  <si>
    <t>趙梓祺</t>
  </si>
  <si>
    <t>蔣恩奕</t>
  </si>
  <si>
    <t>李明遠</t>
  </si>
  <si>
    <t>羅鈺翔</t>
  </si>
  <si>
    <t>黃潔信</t>
  </si>
  <si>
    <t>張斯迦</t>
  </si>
  <si>
    <t>藍凱威</t>
  </si>
  <si>
    <t>張鵬</t>
  </si>
  <si>
    <t>張一方</t>
  </si>
  <si>
    <t>趙蓓</t>
  </si>
  <si>
    <t>王煜盛</t>
  </si>
  <si>
    <t>蔡利文</t>
  </si>
  <si>
    <t>孫振東</t>
  </si>
  <si>
    <t>黃傳恩</t>
  </si>
  <si>
    <t>黃冰懷</t>
  </si>
  <si>
    <t>司會</t>
  </si>
  <si>
    <t>司琴</t>
  </si>
  <si>
    <t>詩班</t>
  </si>
  <si>
    <t>領詩</t>
  </si>
  <si>
    <t>恩典之家</t>
  </si>
  <si>
    <t>其他</t>
  </si>
  <si>
    <t>不排</t>
  </si>
  <si>
    <t>本月週日數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</si>
</sst>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&quot;NT$&quot;* #,##0.00_ ;_-&quot;NT$&quot;* \-#,##0.00\ ;_-&quot;NT$&quot;* &quot;-&quot;??_ ;_-@_ "/>
    <numFmt numFmtId="165" formatCode="_-&quot;NT$&quot;* #,##0_ ;_-&quot;NT$&quot;* \-#,##0\ ;_-&quot;NT$&quot;* &quot;-&quot;_ ;_-@_ "/>
  </numFmts>
  <fonts count="20" x14ac:knownFonts="1">
    <font>
      <sz val="11"/>
      <color theme="1"/>
      <name val="Microsoft JhengHei UI"/>
      <family val="2"/>
    </font>
    <font>
      <sz val="11"/>
      <color theme="1"/>
      <name val="Microsoft JhengHei UI"/>
      <family val="2"/>
    </font>
    <font>
      <sz val="11"/>
      <color rgb="FF006100"/>
      <name val="Microsoft JhengHei UI"/>
      <family val="2"/>
    </font>
    <font>
      <sz val="11"/>
      <color rgb="FF9C0006"/>
      <name val="Microsoft JhengHei UI"/>
      <family val="2"/>
    </font>
    <font>
      <sz val="18"/>
      <color theme="3"/>
      <name val="Microsoft JhengHei UI"/>
      <family val="2"/>
    </font>
    <font>
      <b/>
      <sz val="15"/>
      <color theme="3"/>
      <name val="Microsoft JhengHei UI"/>
      <family val="2"/>
    </font>
    <font>
      <b/>
      <sz val="13"/>
      <color theme="3"/>
      <name val="Microsoft JhengHei UI"/>
      <family val="2"/>
    </font>
    <font>
      <b/>
      <sz val="11"/>
      <color theme="3"/>
      <name val="Microsoft JhengHei UI"/>
      <family val="2"/>
    </font>
    <font>
      <b/>
      <sz val="11"/>
      <color theme="0"/>
      <name val="Microsoft JhengHei UI"/>
      <family val="2"/>
    </font>
    <font>
      <b/>
      <sz val="11"/>
      <color theme="1"/>
      <name val="Microsoft JhengHei UI"/>
      <family val="2"/>
    </font>
    <font>
      <sz val="11"/>
      <color theme="0"/>
      <name val="Microsoft JhengHei UI"/>
      <family val="2"/>
    </font>
    <font>
      <i/>
      <sz val="11"/>
      <color rgb="FF7F7F7F"/>
      <name val="Microsoft JhengHei UI"/>
      <family val="2"/>
    </font>
    <font>
      <sz val="11"/>
      <color rgb="FFFF0000"/>
      <name val="Microsoft JhengHei UI"/>
      <family val="2"/>
    </font>
    <font>
      <b/>
      <sz val="11"/>
      <color rgb="FFFA7D00"/>
      <name val="Microsoft JhengHei UI"/>
      <family val="2"/>
    </font>
    <font>
      <sz val="11"/>
      <color rgb="FF3F3F76"/>
      <name val="Microsoft JhengHei UI"/>
      <family val="2"/>
    </font>
    <font>
      <b/>
      <sz val="11"/>
      <color rgb="FF3F3F3F"/>
      <name val="Microsoft JhengHei UI"/>
      <family val="2"/>
    </font>
    <font>
      <sz val="11"/>
      <color rgb="FF9C5700"/>
      <name val="Microsoft JhengHei UI"/>
      <family val="2"/>
    </font>
    <font>
      <sz val="11"/>
      <color rgb="FFFA7D00"/>
      <name val="Microsoft JhengHei UI"/>
      <family val="2"/>
    </font>
    <font>
      <sz val="15"/>
      <color rgb="FF333333"/>
      <name val="Microsoft YaHei"/>
      <family val="2"/>
      <charset val="134"/>
    </font>
    <font>
      <sz val="12"/>
      <color rgb="FF333333"/>
      <name val="Microsoft YaHe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6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3" fillId="6" borderId="4" applyNumberFormat="0" applyAlignment="0" applyProtection="0"/>
    <xf numFmtId="0" fontId="17" fillId="0" borderId="6" applyNumberFormat="0" applyFill="0" applyAlignment="0" applyProtection="0"/>
    <xf numFmtId="0" fontId="8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1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0" xfId="0" applyAlignment="1">
      <alignment horizontal="left"/>
    </xf>
    <xf numFmtId="14" fontId="19" fillId="0" borderId="0" xfId="0" applyNumberFormat="1" applyFont="1" applyAlignment="1">
      <alignment horizontal="left"/>
    </xf>
    <xf numFmtId="14" fontId="18" fillId="0" borderId="0" xfId="0" applyNumberFormat="1" applyFont="1" applyAlignment="1">
      <alignment horizontal="left"/>
    </xf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Spin" dx="15" fmlaLink="$B$1" max="2099" min="2022" page="10" val="2022"/>
</file>

<file path=xl/ctrlProps/ctrlProp2.xml><?xml version="1.0" encoding="utf-8"?>
<formControlPr xmlns="http://schemas.microsoft.com/office/spreadsheetml/2009/9/main" objectType="Spin" dx="15" fmlaLink="$E$1" max="12" min="1" page="10" val="7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88900</xdr:rowOff>
        </xdr:from>
        <xdr:to>
          <xdr:col>2</xdr:col>
          <xdr:colOff>685800</xdr:colOff>
          <xdr:row>0</xdr:row>
          <xdr:rowOff>406400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114300</xdr:colOff>
          <xdr:row>0</xdr:row>
          <xdr:rowOff>88900</xdr:rowOff>
        </xdr:from>
        <xdr:to>
          <xdr:col>5</xdr:col>
          <xdr:colOff>685800</xdr:colOff>
          <xdr:row>0</xdr:row>
          <xdr:rowOff>406400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Family Templates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amily Templates Font">
      <a:majorFont>
        <a:latin typeface="Corbe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EC1C-EFBD-EB4A-A667-4FE01F3A1F63}">
  <sheetPr codeName="Sheet2"/>
  <dimension ref="A1:Z60"/>
  <sheetViews>
    <sheetView tabSelected="1" zoomScale="88" zoomScaleNormal="150" workbookViewId="0">
      <selection activeCell="F2" sqref="F2"/>
    </sheetView>
  </sheetViews>
  <sheetFormatPr baseColWidth="10" defaultRowHeight="16" x14ac:dyDescent="0.25"/>
  <cols>
    <col min="1" max="23" width="9.6640625" customWidth="1"/>
  </cols>
  <sheetData>
    <row r="1" spans="1:21" ht="32" customHeight="1" x14ac:dyDescent="0.25">
      <c r="A1" t="s">
        <v>0</v>
      </c>
      <c r="B1">
        <v>2022</v>
      </c>
      <c r="D1" t="s">
        <v>1</v>
      </c>
      <c r="E1">
        <v>7</v>
      </c>
      <c r="G1" t="s">
        <v>28</v>
      </c>
      <c r="H1">
        <f>COUNT(B4:F4)</f>
        <v>5</v>
      </c>
    </row>
    <row r="2" spans="1:21" ht="23" customHeight="1" x14ac:dyDescent="0.25"/>
    <row r="3" spans="1:21" ht="23" customHeight="1" x14ac:dyDescent="0.25">
      <c r="B3" s="2" t="str">
        <f>TEXT(B4,"aaaa")</f>
        <v>Sunday</v>
      </c>
      <c r="C3" s="2" t="str">
        <f t="shared" ref="C3:F3" si="0">TEXT(C4,"aaaa")</f>
        <v>Sunday</v>
      </c>
      <c r="D3" s="2" t="str">
        <f t="shared" si="0"/>
        <v>Sunday</v>
      </c>
      <c r="E3" s="2" t="str">
        <f t="shared" si="0"/>
        <v>Sunday</v>
      </c>
      <c r="F3" s="2" t="str">
        <f t="shared" si="0"/>
        <v>Sunday</v>
      </c>
      <c r="G3" s="2"/>
      <c r="H3" s="2"/>
      <c r="I3" s="2" t="str">
        <f>TEXT(I4,"aaaa")</f>
        <v>Sunday</v>
      </c>
      <c r="J3" s="2" t="str">
        <f t="shared" ref="J3:M3" si="1">TEXT(J4,"aaaa")</f>
        <v>Sunday</v>
      </c>
      <c r="K3" s="2" t="str">
        <f t="shared" si="1"/>
        <v>Sunday</v>
      </c>
      <c r="L3" s="2" t="str">
        <f t="shared" si="1"/>
        <v>Sunday</v>
      </c>
      <c r="M3" s="2" t="str">
        <f t="shared" si="1"/>
        <v>Sunday</v>
      </c>
      <c r="Q3" s="2" t="str">
        <f>TEXT(Q4,"aaaa")</f>
        <v>Sunday</v>
      </c>
      <c r="R3" s="2" t="str">
        <f t="shared" ref="R3:U3" si="2">TEXT(R4,"aaaa")</f>
        <v>Sunday</v>
      </c>
      <c r="S3" s="2" t="str">
        <f t="shared" si="2"/>
        <v>Sunday</v>
      </c>
      <c r="T3" s="2" t="str">
        <f t="shared" si="2"/>
        <v>Sunday</v>
      </c>
      <c r="U3" s="2" t="str">
        <f t="shared" si="2"/>
        <v>Sunday</v>
      </c>
    </row>
    <row r="4" spans="1:21" ht="23" customHeight="1" x14ac:dyDescent="0.3">
      <c r="B4" s="3">
        <f>DATE($B$1,$E$1,1)-WEEKDAY(DATE($B$1,$E$1,1),2)+7</f>
        <v>44745</v>
      </c>
      <c r="C4" s="3">
        <f>IFERROR(IF(MONTH(B4+7)=$E$1,B4+7,""),"")</f>
        <v>44752</v>
      </c>
      <c r="D4" s="3">
        <f>IFERROR(IF(MONTH(C4+7)=$E$1,C4+7,""),"")</f>
        <v>44759</v>
      </c>
      <c r="E4" s="3">
        <f>IFERROR(IF(MONTH(D4+7)=$E$1,D4+7,""),"")</f>
        <v>44766</v>
      </c>
      <c r="F4" s="3">
        <f>IFERROR(IF(MONTH(E4+7)=$E$1,E4+7,""),"")</f>
        <v>44773</v>
      </c>
      <c r="G4" s="2"/>
      <c r="H4" s="4" t="str">
        <f>IFERROR(IF(MONTH(F4+7)=$E$1,F4+7,""),"")</f>
        <v/>
      </c>
      <c r="I4" s="3">
        <f>DATE($B$1,$E$1,1)-WEEKDAY(DATE($B$1,$E$1,1),2)+7</f>
        <v>44745</v>
      </c>
      <c r="J4" s="3">
        <f>IFERROR(IF(MONTH(I4+7)=$E$1,I4+7,""),"")</f>
        <v>44752</v>
      </c>
      <c r="K4" s="3">
        <f>IFERROR(IF(MONTH(J4+7)=$E$1,J4+7,""),"")</f>
        <v>44759</v>
      </c>
      <c r="L4" s="3">
        <f>IFERROR(IF(MONTH(K4+7)=$E$1,K4+7,""),"")</f>
        <v>44766</v>
      </c>
      <c r="M4" s="3">
        <f>IFERROR(IF(MONTH(L4+7)=$E$1,L4+7,""),"")</f>
        <v>44773</v>
      </c>
      <c r="Q4" s="3">
        <f>DATE($B$1,$E$1,1)-WEEKDAY(DATE($B$1,$E$1,1),2)+7</f>
        <v>44745</v>
      </c>
      <c r="R4" s="3">
        <f>IFERROR(IF(MONTH(Q4+7)=$E$1,Q4+7,""),"")</f>
        <v>44752</v>
      </c>
      <c r="S4" s="3">
        <f>IFERROR(IF(MONTH(R4+7)=$E$1,R4+7,""),"")</f>
        <v>44759</v>
      </c>
      <c r="T4" s="3">
        <f>IFERROR(IF(MONTH(S4+7)=$E$1,S4+7,""),"")</f>
        <v>44766</v>
      </c>
      <c r="U4" s="3">
        <f>IFERROR(IF(MONTH(T4+7)=$E$1,T4+7,""),"")</f>
        <v>44773</v>
      </c>
    </row>
    <row r="5" spans="1:21" ht="23" customHeight="1" x14ac:dyDescent="0.25">
      <c r="A5" t="s">
        <v>2</v>
      </c>
      <c r="H5" t="s">
        <v>12</v>
      </c>
      <c r="M5" t="s">
        <v>23</v>
      </c>
      <c r="O5" s="1"/>
      <c r="Q5" t="str" cm="1">
        <f t="array" ref="Q5">IFERROR(INDEX($V$42:$V$60,SMALL(IF($V$42:$V$60="","",ROW($V$42:$V$60)-ROW($V$42)+1),ROW($V42)-ROW($V$42)+1)),"")</f>
        <v>邵洪波</v>
      </c>
      <c r="R5" t="str" cm="1">
        <f t="array" ref="R5">IFERROR(INDEX($W$42:$W$60,SMALL(IF($W$42:$W$60="","",ROW($W$42:$W$60)-ROW($W$42)+1),ROW($W42)-ROW($W$42)+1)),"")</f>
        <v>邵洪波</v>
      </c>
      <c r="S5" t="str" cm="1">
        <f t="array" ref="S5">IFERROR(INDEX($X$42:$X$60,SMALL(IF($X$42:$X$60="","",ROW($X$42:$X$60)-ROW($X$42)+1),ROW($X42)-ROW($X$42)+1)),"")</f>
        <v>邵洪波</v>
      </c>
      <c r="T5" t="str" cm="1">
        <f t="array" ref="T5">IFERROR(INDEX($Y$42:$Y$60,SMALL(IF($Y$42:$Y$60="","",ROW($Y$42:$Y$60)-ROW($Y$42)+1),ROW($Y42)-ROW($Y$42)+1)),"")</f>
        <v>邵洪波</v>
      </c>
      <c r="U5" t="str" cm="1">
        <f t="array" ref="U5">IFERROR(INDEX($Z$42:$Z$60,SMALL(IF($Z$42:$Z$60="","",ROW($Z$42:$Z$60)-ROW($Z$42)+1),ROW($Z42)-ROW($Z$42)+1)),"")</f>
        <v>邵洪波</v>
      </c>
    </row>
    <row r="6" spans="1:21" ht="23" customHeight="1" x14ac:dyDescent="0.25">
      <c r="A6" t="s">
        <v>3</v>
      </c>
      <c r="B6" t="s">
        <v>21</v>
      </c>
      <c r="F6" t="s">
        <v>21</v>
      </c>
      <c r="H6" t="s">
        <v>13</v>
      </c>
      <c r="O6" s="1" t="s">
        <v>21</v>
      </c>
      <c r="Q6" t="str" cm="1">
        <f t="array" ref="Q6">IFERROR(INDEX($V$42:$V$60,SMALL(IF($V$42:$V$60="","",ROW($V$42:$V$60)-ROW($V$42)+1),ROW($V43)-ROW($V$42)+1)),"")</f>
        <v>黃伊翎</v>
      </c>
      <c r="R6" t="str" cm="1">
        <f t="array" ref="R6">IFERROR(INDEX($W$42:$W$60,SMALL(IF($W$42:$W$60="","",ROW($W$42:$W$60)-ROW($W$42)+1),ROW($W43)-ROW($W$42)+1)),"")</f>
        <v>李福亮</v>
      </c>
      <c r="S6" t="str" cm="1">
        <f t="array" ref="S6">IFERROR(INDEX($X$42:$X$60,SMALL(IF($X$42:$X$60="","",ROW($X$42:$X$60)-ROW($X$42)+1),ROW($X43)-ROW($X$42)+1)),"")</f>
        <v>李福亮</v>
      </c>
      <c r="T6" t="str" cm="1">
        <f t="array" ref="T6">IFERROR(INDEX($Y$42:$Y$60,SMALL(IF($Y$42:$Y$60="","",ROW($Y$42:$Y$60)-ROW($Y$42)+1),ROW($Y43)-ROW($Y$42)+1)),"")</f>
        <v>李福亮</v>
      </c>
      <c r="U6" t="str" cm="1">
        <f t="array" ref="U6">IFERROR(INDEX($Z$42:$Z$60,SMALL(IF($Z$42:$Z$60="","",ROW($Z$42:$Z$60)-ROW($Z$42)+1),ROW($Z43)-ROW($Z$42)+1)),"")</f>
        <v>黃伊翎</v>
      </c>
    </row>
    <row r="7" spans="1:21" ht="23" customHeight="1" x14ac:dyDescent="0.25">
      <c r="A7" t="s">
        <v>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H7" t="s">
        <v>3</v>
      </c>
      <c r="I7" t="str">
        <f>B6</f>
        <v>司會</v>
      </c>
      <c r="J7">
        <f>C6</f>
        <v>0</v>
      </c>
      <c r="K7">
        <f>D6</f>
        <v>0</v>
      </c>
      <c r="L7">
        <f>E6</f>
        <v>0</v>
      </c>
      <c r="M7" t="str">
        <f>F6</f>
        <v>司會</v>
      </c>
      <c r="O7" s="1" t="s">
        <v>22</v>
      </c>
      <c r="Q7" t="str" cm="1">
        <f t="array" ref="Q7">IFERROR(INDEX($V$42:$V$60,SMALL(IF($V$42:$V$60="","",ROW($V$42:$V$60)-ROW($V$42)+1),ROW($V44)-ROW($V$42)+1)),"")</f>
        <v>趙梓祺</v>
      </c>
      <c r="R7" t="str" cm="1">
        <f t="array" ref="R7">IFERROR(INDEX($W$42:$W$60,SMALL(IF($W$42:$W$60="","",ROW($W$42:$W$60)-ROW($W$42)+1),ROW($W44)-ROW($W$42)+1)),"")</f>
        <v>黃伊翎</v>
      </c>
      <c r="S7" t="str" cm="1">
        <f t="array" ref="S7">IFERROR(INDEX($X$42:$X$60,SMALL(IF($X$42:$X$60="","",ROW($X$42:$X$60)-ROW($X$42)+1),ROW($X44)-ROW($X$42)+1)),"")</f>
        <v>黃伊翎</v>
      </c>
      <c r="T7" t="str" cm="1">
        <f t="array" ref="T7">IFERROR(INDEX($Y$42:$Y$60,SMALL(IF($Y$42:$Y$60="","",ROW($Y$42:$Y$60)-ROW($Y$42)+1),ROW($Y44)-ROW($Y$42)+1)),"")</f>
        <v>趙梓祺</v>
      </c>
      <c r="U7" t="str" cm="1">
        <f t="array" ref="U7">IFERROR(INDEX($Z$42:$Z$60,SMALL(IF($Z$42:$Z$60="","",ROW($Z$42:$Z$60)-ROW($Z$42)+1),ROW($Z44)-ROW($Z$42)+1)),"")</f>
        <v>趙梓祺</v>
      </c>
    </row>
    <row r="8" spans="1:21" ht="23" customHeight="1" x14ac:dyDescent="0.25">
      <c r="A8" t="s">
        <v>5</v>
      </c>
      <c r="E8" t="s">
        <v>21</v>
      </c>
      <c r="H8" t="s">
        <v>14</v>
      </c>
      <c r="I8" t="s">
        <v>24</v>
      </c>
      <c r="M8" t="s">
        <v>23</v>
      </c>
      <c r="O8" s="1" t="s">
        <v>23</v>
      </c>
      <c r="Q8" t="str" cm="1">
        <f t="array" ref="Q8">IFERROR(INDEX($V$42:$V$60,SMALL(IF($V$42:$V$60="","",ROW($V$42:$V$60)-ROW($V$42)+1),ROW($V45)-ROW($V$42)+1)),"")</f>
        <v>李明遠</v>
      </c>
      <c r="R8" t="str" cm="1">
        <f t="array" ref="R8">IFERROR(INDEX($W$42:$W$60,SMALL(IF($W$42:$W$60="","",ROW($W$42:$W$60)-ROW($W$42)+1),ROW($W45)-ROW($W$42)+1)),"")</f>
        <v>蔣恩奕</v>
      </c>
      <c r="S8" t="str" cm="1">
        <f t="array" ref="S8">IFERROR(INDEX($X$42:$X$60,SMALL(IF($X$42:$X$60="","",ROW($X$42:$X$60)-ROW($X$42)+1),ROW($X45)-ROW($X$42)+1)),"")</f>
        <v>趙梓祺</v>
      </c>
      <c r="T8" t="str" cm="1">
        <f t="array" ref="T8">IFERROR(INDEX($Y$42:$Y$60,SMALL(IF($Y$42:$Y$60="","",ROW($Y$42:$Y$60)-ROW($Y$42)+1),ROW($Y45)-ROW($Y$42)+1)),"")</f>
        <v>蔣恩奕</v>
      </c>
      <c r="U8" t="str" cm="1">
        <f t="array" ref="U8">IFERROR(INDEX($Z$42:$Z$60,SMALL(IF($Z$42:$Z$60="","",ROW($Z$42:$Z$60)-ROW($Z$42)+1),ROW($Z45)-ROW($Z$42)+1)),"")</f>
        <v>蔣恩奕</v>
      </c>
    </row>
    <row r="9" spans="1:21" ht="23" customHeight="1" x14ac:dyDescent="0.25">
      <c r="A9" t="s">
        <v>6</v>
      </c>
      <c r="C9" t="s">
        <v>26</v>
      </c>
      <c r="H9" t="s">
        <v>16</v>
      </c>
      <c r="O9" s="1" t="s">
        <v>24</v>
      </c>
      <c r="Q9" t="str" cm="1">
        <f t="array" ref="Q9">IFERROR(INDEX($V$42:$V$60,SMALL(IF($V$42:$V$60="","",ROW($V$42:$V$60)-ROW($V$42)+1),ROW($V46)-ROW($V$42)+1)),"")</f>
        <v>黃潔信</v>
      </c>
      <c r="R9" t="str" cm="1">
        <f t="array" ref="R9">IFERROR(INDEX($W$42:$W$60,SMALL(IF($W$42:$W$60="","",ROW($W$42:$W$60)-ROW($W$42)+1),ROW($W46)-ROW($W$42)+1)),"")</f>
        <v>李明遠</v>
      </c>
      <c r="S9" t="str" cm="1">
        <f t="array" ref="S9">IFERROR(INDEX($X$42:$X$60,SMALL(IF($X$42:$X$60="","",ROW($X$42:$X$60)-ROW($X$42)+1),ROW($X46)-ROW($X$42)+1)),"")</f>
        <v>蔣恩奕</v>
      </c>
      <c r="T9" t="str" cm="1">
        <f t="array" ref="T9">IFERROR(INDEX($Y$42:$Y$60,SMALL(IF($Y$42:$Y$60="","",ROW($Y$42:$Y$60)-ROW($Y$42)+1),ROW($Y46)-ROW($Y$42)+1)),"")</f>
        <v>李明遠</v>
      </c>
      <c r="U9" t="str" cm="1">
        <f t="array" ref="U9">IFERROR(INDEX($Z$42:$Z$60,SMALL(IF($Z$42:$Z$60="","",ROW($Z$42:$Z$60)-ROW($Z$42)+1),ROW($Z46)-ROW($Z$42)+1)),"")</f>
        <v>李明遠</v>
      </c>
    </row>
    <row r="10" spans="1:21" ht="23" customHeight="1" x14ac:dyDescent="0.25">
      <c r="A10" t="s">
        <v>7</v>
      </c>
      <c r="B10" t="s">
        <v>22</v>
      </c>
      <c r="H10" t="s">
        <v>17</v>
      </c>
      <c r="J10" t="s">
        <v>22</v>
      </c>
      <c r="O10" s="1" t="s">
        <v>25</v>
      </c>
      <c r="Q10" t="str" cm="1">
        <f t="array" ref="Q10">IFERROR(INDEX($V$42:$V$60,SMALL(IF($V$42:$V$60="","",ROW($V$42:$V$60)-ROW($V$42)+1),ROW($V47)-ROW($V$42)+1)),"")</f>
        <v>藍凱威</v>
      </c>
      <c r="R10" t="str" cm="1">
        <f t="array" ref="R10">IFERROR(INDEX($W$42:$W$60,SMALL(IF($W$42:$W$60="","",ROW($W$42:$W$60)-ROW($W$42)+1),ROW($W47)-ROW($W$42)+1)),"")</f>
        <v>羅鈺翔</v>
      </c>
      <c r="S10" t="str" cm="1">
        <f t="array" ref="S10">IFERROR(INDEX($X$42:$X$60,SMALL(IF($X$42:$X$60="","",ROW($X$42:$X$60)-ROW($X$42)+1),ROW($X47)-ROW($X$42)+1)),"")</f>
        <v>李明遠</v>
      </c>
      <c r="T10" t="str" cm="1">
        <f t="array" ref="T10">IFERROR(INDEX($Y$42:$Y$60,SMALL(IF($Y$42:$Y$60="","",ROW($Y$42:$Y$60)-ROW($Y$42)+1),ROW($Y47)-ROW($Y$42)+1)),"")</f>
        <v>羅鈺翔</v>
      </c>
      <c r="U10" t="str" cm="1">
        <f t="array" ref="U10">IFERROR(INDEX($Z$42:$Z$60,SMALL(IF($Z$42:$Z$60="","",ROW($Z$42:$Z$60)-ROW($Z$42)+1),ROW($Z47)-ROW($Z$42)+1)),"")</f>
        <v>羅鈺翔</v>
      </c>
    </row>
    <row r="11" spans="1:21" ht="23" customHeight="1" x14ac:dyDescent="0.25">
      <c r="A11" t="s">
        <v>8</v>
      </c>
      <c r="H11" t="s">
        <v>19</v>
      </c>
      <c r="M11" t="s">
        <v>26</v>
      </c>
      <c r="O11" s="1" t="s">
        <v>26</v>
      </c>
      <c r="Q11" t="str" cm="1">
        <f t="array" ref="Q11">IFERROR(INDEX($V$42:$V$60,SMALL(IF($V$42:$V$60="","",ROW($V$42:$V$60)-ROW($V$42)+1),ROW($V48)-ROW($V$42)+1)),"")</f>
        <v>張鵬</v>
      </c>
      <c r="R11" t="str" cm="1">
        <f t="array" ref="R11">IFERROR(INDEX($W$42:$W$60,SMALL(IF($W$42:$W$60="","",ROW($W$42:$W$60)-ROW($W$42)+1),ROW($W48)-ROW($W$42)+1)),"")</f>
        <v>黃潔信</v>
      </c>
      <c r="S11" t="str" cm="1">
        <f t="array" ref="S11">IFERROR(INDEX($X$42:$X$60,SMALL(IF($X$42:$X$60="","",ROW($X$42:$X$60)-ROW($X$42)+1),ROW($X48)-ROW($X$42)+1)),"")</f>
        <v>羅鈺翔</v>
      </c>
      <c r="T11" t="str" cm="1">
        <f t="array" ref="T11">IFERROR(INDEX($Y$42:$Y$60,SMALL(IF($Y$42:$Y$60="","",ROW($Y$42:$Y$60)-ROW($Y$42)+1),ROW($Y48)-ROW($Y$42)+1)),"")</f>
        <v>黃潔信</v>
      </c>
      <c r="U11" t="str" cm="1">
        <f t="array" ref="U11">IFERROR(INDEX($Z$42:$Z$60,SMALL(IF($Z$42:$Z$60="","",ROW($Z$42:$Z$60)-ROW($Z$42)+1),ROW($Z48)-ROW($Z$42)+1)),"")</f>
        <v>張鵬</v>
      </c>
    </row>
    <row r="12" spans="1:21" ht="23" customHeight="1" x14ac:dyDescent="0.25">
      <c r="A12" t="s">
        <v>9</v>
      </c>
      <c r="B12" t="s">
        <v>24</v>
      </c>
      <c r="H12" t="s">
        <v>18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O12" s="1" t="s">
        <v>27</v>
      </c>
      <c r="Q12" t="str" cm="1">
        <f t="array" ref="Q12">IFERROR(INDEX($V$42:$V$60,SMALL(IF($V$42:$V$60="","",ROW($V$42:$V$60)-ROW($V$42)+1),ROW($V49)-ROW($V$42)+1)),"")</f>
        <v>王煜盛</v>
      </c>
      <c r="R12" t="str" cm="1">
        <f t="array" ref="R12">IFERROR(INDEX($W$42:$W$60,SMALL(IF($W$42:$W$60="","",ROW($W$42:$W$60)-ROW($W$42)+1),ROW($W49)-ROW($W$42)+1)),"")</f>
        <v>藍凱威</v>
      </c>
      <c r="S12" t="str" cm="1">
        <f t="array" ref="S12">IFERROR(INDEX($X$42:$X$60,SMALL(IF($X$42:$X$60="","",ROW($X$42:$X$60)-ROW($X$42)+1),ROW($X49)-ROW($X$42)+1)),"")</f>
        <v>黃潔信</v>
      </c>
      <c r="T12" t="str" cm="1">
        <f t="array" ref="T12">IFERROR(INDEX($Y$42:$Y$60,SMALL(IF($Y$42:$Y$60="","",ROW($Y$42:$Y$60)-ROW($Y$42)+1),ROW($Y49)-ROW($Y$42)+1)),"")</f>
        <v>藍凱威</v>
      </c>
      <c r="U12" t="str" cm="1">
        <f t="array" ref="U12">IFERROR(INDEX($Z$42:$Z$60,SMALL(IF($Z$42:$Z$60="","",ROW($Z$42:$Z$60)-ROW($Z$42)+1),ROW($Z49)-ROW($Z$42)+1)),"")</f>
        <v>王煜盛</v>
      </c>
    </row>
    <row r="13" spans="1:21" ht="23" customHeight="1" x14ac:dyDescent="0.25">
      <c r="A13" t="s">
        <v>10</v>
      </c>
      <c r="F13" t="s">
        <v>26</v>
      </c>
      <c r="H13" t="s">
        <v>15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O13" s="1"/>
      <c r="Q13" t="str" cm="1">
        <f t="array" ref="Q13">IFERROR(INDEX($V$42:$V$60,SMALL(IF($V$42:$V$60="","",ROW($V$42:$V$60)-ROW($V$42)+1),ROW($V50)-ROW($V$42)+1)),"")</f>
        <v>蔡利文</v>
      </c>
      <c r="R13" t="str" cm="1">
        <f t="array" ref="R13">IFERROR(INDEX($W$42:$W$60,SMALL(IF($W$42:$W$60="","",ROW($W$42:$W$60)-ROW($W$42)+1),ROW($W50)-ROW($W$42)+1)),"")</f>
        <v>張鵬</v>
      </c>
      <c r="S13" t="str" cm="1">
        <f t="array" ref="S13">IFERROR(INDEX($X$42:$X$60,SMALL(IF($X$42:$X$60="","",ROW($X$42:$X$60)-ROW($X$42)+1),ROW($X50)-ROW($X$42)+1)),"")</f>
        <v>藍凱威</v>
      </c>
      <c r="T13" t="str" cm="1">
        <f t="array" ref="T13">IFERROR(INDEX($Y$42:$Y$60,SMALL(IF($Y$42:$Y$60="","",ROW($Y$42:$Y$60)-ROW($Y$42)+1),ROW($Y50)-ROW($Y$42)+1)),"")</f>
        <v>張鵬</v>
      </c>
      <c r="U13" t="str" cm="1">
        <f t="array" ref="U13">IFERROR(INDEX($Z$42:$Z$60,SMALL(IF($Z$42:$Z$60="","",ROW($Z$42:$Z$60)-ROW($Z$42)+1),ROW($Z50)-ROW($Z$42)+1)),"")</f>
        <v>蔡利文</v>
      </c>
    </row>
    <row r="14" spans="1:21" ht="23" customHeight="1" x14ac:dyDescent="0.25">
      <c r="A14" t="s">
        <v>11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H14" t="s">
        <v>20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O14" s="1"/>
      <c r="Q14" t="str" cm="1">
        <f t="array" ref="Q14">IFERROR(INDEX($V$42:$V$60,SMALL(IF($V$42:$V$60="","",ROW($V$42:$V$60)-ROW($V$42)+1),ROW($V51)-ROW($V$42)+1)),"")</f>
        <v>黃傳恩</v>
      </c>
      <c r="R14" t="str" cm="1">
        <f t="array" ref="R14">IFERROR(INDEX($W$42:$W$60,SMALL(IF($W$42:$W$60="","",ROW($W$42:$W$60)-ROW($W$42)+1),ROW($W51)-ROW($W$42)+1)),"")</f>
        <v>張一方</v>
      </c>
      <c r="S14" t="str" cm="1">
        <f t="array" ref="S14">IFERROR(INDEX($X$42:$X$60,SMALL(IF($X$42:$X$60="","",ROW($X$42:$X$60)-ROW($X$42)+1),ROW($X51)-ROW($X$42)+1)),"")</f>
        <v>張鵬</v>
      </c>
      <c r="T14" t="str" cm="1">
        <f t="array" ref="T14">IFERROR(INDEX($Y$42:$Y$60,SMALL(IF($Y$42:$Y$60="","",ROW($Y$42:$Y$60)-ROW($Y$42)+1),ROW($Y51)-ROW($Y$42)+1)),"")</f>
        <v>張一方</v>
      </c>
      <c r="U14" t="str" cm="1">
        <f t="array" ref="U14">IFERROR(INDEX($Z$42:$Z$60,SMALL(IF($Z$42:$Z$60="","",ROW($Z$42:$Z$60)-ROW($Z$42)+1),ROW($Z51)-ROW($Z$42)+1)),"")</f>
        <v/>
      </c>
    </row>
    <row r="15" spans="1:21" ht="23" customHeight="1" x14ac:dyDescent="0.25">
      <c r="Q15" t="str" cm="1">
        <f t="array" ref="Q15">IFERROR(INDEX($V$42:$V$60,SMALL(IF($V$42:$V$60="","",ROW($V$42:$V$60)-ROW($V$42)+1),ROW($V52)-ROW($V$42)+1)),"")</f>
        <v/>
      </c>
      <c r="R15" t="str" cm="1">
        <f t="array" ref="R15">IFERROR(INDEX($W$42:$W$60,SMALL(IF($W$42:$W$60="","",ROW($W$42:$W$60)-ROW($W$42)+1),ROW($W52)-ROW($W$42)+1)),"")</f>
        <v>王煜盛</v>
      </c>
      <c r="S15" t="str" cm="1">
        <f t="array" ref="S15">IFERROR(INDEX($X$42:$X$60,SMALL(IF($X$42:$X$60="","",ROW($X$42:$X$60)-ROW($X$42)+1),ROW($X52)-ROW($X$42)+1)),"")</f>
        <v>張一方</v>
      </c>
      <c r="T15" t="str" cm="1">
        <f t="array" ref="T15">IFERROR(INDEX($Y$42:$Y$60,SMALL(IF($Y$42:$Y$60="","",ROW($Y$42:$Y$60)-ROW($Y$42)+1),ROW($Y52)-ROW($Y$42)+1)),"")</f>
        <v>王煜盛</v>
      </c>
      <c r="U15" t="str" cm="1">
        <f t="array" ref="U15">IFERROR(INDEX($Z$42:$Z$60,SMALL(IF($Z$42:$Z$60="","",ROW($Z$42:$Z$60)-ROW($Z$42)+1),ROW($Z52)-ROW($Z$42)+1)),"")</f>
        <v/>
      </c>
    </row>
    <row r="16" spans="1:21" ht="23" customHeight="1" x14ac:dyDescent="0.25">
      <c r="Q16" t="str" cm="1">
        <f t="array" ref="Q16">IFERROR(INDEX($V$42:$V$60,SMALL(IF($V$42:$V$60="","",ROW($V$42:$V$60)-ROW($V$42)+1),ROW($V53)-ROW($V$42)+1)),"")</f>
        <v/>
      </c>
      <c r="R16" t="str" cm="1">
        <f t="array" ref="R16">IFERROR(INDEX($W$42:$W$60,SMALL(IF($W$42:$W$60="","",ROW($W$42:$W$60)-ROW($W$42)+1),ROW($W53)-ROW($W$42)+1)),"")</f>
        <v>黃傳恩</v>
      </c>
      <c r="S16" t="str" cm="1">
        <f t="array" ref="S16">IFERROR(INDEX($X$42:$X$60,SMALL(IF($X$42:$X$60="","",ROW($X$42:$X$60)-ROW($X$42)+1),ROW($X53)-ROW($X$42)+1)),"")</f>
        <v>王煜盛</v>
      </c>
      <c r="T16" t="str" cm="1">
        <f t="array" ref="T16">IFERROR(INDEX($Y$42:$Y$60,SMALL(IF($Y$42:$Y$60="","",ROW($Y$42:$Y$60)-ROW($Y$42)+1),ROW($Y53)-ROW($Y$42)+1)),"")</f>
        <v>蔡利文</v>
      </c>
      <c r="U16" t="str" cm="1">
        <f t="array" ref="U16">IFERROR(INDEX($Z$42:$Z$60,SMALL(IF($Z$42:$Z$60="","",ROW($Z$42:$Z$60)-ROW($Z$42)+1),ROW($Z53)-ROW($Z$42)+1)),"")</f>
        <v/>
      </c>
    </row>
    <row r="17" spans="17:21" ht="23" customHeight="1" x14ac:dyDescent="0.25">
      <c r="Q17" t="str" cm="1">
        <f t="array" ref="Q17">IFERROR(INDEX($V$42:$V$60,SMALL(IF($V$42:$V$60="","",ROW($V$42:$V$60)-ROW($V$42)+1),ROW($V54)-ROW($V$42)+1)),"")</f>
        <v/>
      </c>
      <c r="R17" t="str" cm="1">
        <f t="array" ref="R17">IFERROR(INDEX($W$42:$W$60,SMALL(IF($W$42:$W$60="","",ROW($W$42:$W$60)-ROW($W$42)+1),ROW($W54)-ROW($W$42)+1)),"")</f>
        <v/>
      </c>
      <c r="S17" t="str" cm="1">
        <f t="array" ref="S17">IFERROR(INDEX($X$42:$X$60,SMALL(IF($X$42:$X$60="","",ROW($X$42:$X$60)-ROW($X$42)+1),ROW($X54)-ROW($X$42)+1)),"")</f>
        <v>蔡利文</v>
      </c>
      <c r="T17" t="str" cm="1">
        <f t="array" ref="T17">IFERROR(INDEX($Y$42:$Y$60,SMALL(IF($Y$42:$Y$60="","",ROW($Y$42:$Y$60)-ROW($Y$42)+1),ROW($Y54)-ROW($Y$42)+1)),"")</f>
        <v>黃傳恩</v>
      </c>
      <c r="U17" t="str" cm="1">
        <f t="array" ref="U17">IFERROR(INDEX($Z$42:$Z$60,SMALL(IF($Z$42:$Z$60="","",ROW($Z$42:$Z$60)-ROW($Z$42)+1),ROW($Z54)-ROW($Z$42)+1)),"")</f>
        <v/>
      </c>
    </row>
    <row r="18" spans="17:21" ht="23" customHeight="1" x14ac:dyDescent="0.25">
      <c r="Q18" t="str" cm="1">
        <f t="array" ref="Q18">IFERROR(INDEX($V$42:$V$60,SMALL(IF($V$42:$V$60="","",ROW($V$42:$V$60)-ROW($V$42)+1),ROW($V55)-ROW($V$42)+1)),"")</f>
        <v/>
      </c>
      <c r="R18" t="str" cm="1">
        <f t="array" ref="R18">IFERROR(INDEX($W$42:$W$60,SMALL(IF($W$42:$W$60="","",ROW($W$42:$W$60)-ROW($W$42)+1),ROW($W55)-ROW($W$42)+1)),"")</f>
        <v/>
      </c>
      <c r="S18" t="str" cm="1">
        <f t="array" ref="S18">IFERROR(INDEX($X$42:$X$60,SMALL(IF($X$42:$X$60="","",ROW($X$42:$X$60)-ROW($X$42)+1),ROW($X55)-ROW($X$42)+1)),"")</f>
        <v>黃傳恩</v>
      </c>
      <c r="T18" t="str" cm="1">
        <f t="array" ref="T18">IFERROR(INDEX($Y$42:$Y$60,SMALL(IF($Y$42:$Y$60="","",ROW($Y$42:$Y$60)-ROW($Y$42)+1),ROW($Y55)-ROW($Y$42)+1)),"")</f>
        <v/>
      </c>
      <c r="U18" t="str" cm="1">
        <f t="array" ref="U18">IFERROR(INDEX($Z$42:$Z$60,SMALL(IF($Z$42:$Z$60="","",ROW($Z$42:$Z$60)-ROW($Z$42)+1),ROW($Z55)-ROW($Z$42)+1)),"")</f>
        <v/>
      </c>
    </row>
    <row r="19" spans="17:21" ht="23" customHeight="1" x14ac:dyDescent="0.25">
      <c r="Q19" t="str" cm="1">
        <f t="array" ref="Q19">IFERROR(INDEX($V$42:$V$60,SMALL(IF($V$42:$V$60="","",ROW($V$42:$V$60)-ROW($V$42)+1),ROW($V56)-ROW($V$42)+1)),"")</f>
        <v/>
      </c>
      <c r="R19" t="str" cm="1">
        <f t="array" ref="R19">IFERROR(INDEX($W$42:$W$60,SMALL(IF($W$42:$W$60="","",ROW($W$42:$W$60)-ROW($W$42)+1),ROW($W56)-ROW($W$42)+1)),"")</f>
        <v/>
      </c>
      <c r="S19" t="str" cm="1">
        <f t="array" ref="S19">IFERROR(INDEX($X$42:$X$60,SMALL(IF($X$42:$X$60="","",ROW($X$42:$X$60)-ROW($X$42)+1),ROW($X56)-ROW($X$42)+1)),"")</f>
        <v/>
      </c>
      <c r="T19" t="str" cm="1">
        <f t="array" ref="T19">IFERROR(INDEX($Y$42:$Y$60,SMALL(IF($Y$42:$Y$60="","",ROW($Y$42:$Y$60)-ROW($Y$42)+1),ROW($Y56)-ROW($Y$42)+1)),"")</f>
        <v/>
      </c>
      <c r="U19" t="str" cm="1">
        <f t="array" ref="U19">IFERROR(INDEX($Z$42:$Z$60,SMALL(IF($Z$42:$Z$60="","",ROW($Z$42:$Z$60)-ROW($Z$42)+1),ROW($Z56)-ROW($Z$42)+1)),"")</f>
        <v/>
      </c>
    </row>
    <row r="20" spans="17:21" ht="23" customHeight="1" x14ac:dyDescent="0.25">
      <c r="Q20" t="str" cm="1">
        <f t="array" ref="Q20">IFERROR(INDEX($V$42:$V$60,SMALL(IF($V$42:$V$60="","",ROW($V$42:$V$60)-ROW($V$42)+1),ROW($V57)-ROW($V$42)+1)),"")</f>
        <v/>
      </c>
      <c r="R20" t="str" cm="1">
        <f t="array" ref="R20">IFERROR(INDEX($W$42:$W$60,SMALL(IF($W$42:$W$60="","",ROW($W$42:$W$60)-ROW($W$42)+1),ROW($W57)-ROW($W$42)+1)),"")</f>
        <v/>
      </c>
      <c r="S20" t="str" cm="1">
        <f t="array" ref="S20">IFERROR(INDEX($X$42:$X$60,SMALL(IF($X$42:$X$60="","",ROW($X$42:$X$60)-ROW($X$42)+1),ROW($X57)-ROW($X$42)+1)),"")</f>
        <v/>
      </c>
      <c r="T20" t="str" cm="1">
        <f t="array" ref="T20">IFERROR(INDEX($Y$42:$Y$60,SMALL(IF($Y$42:$Y$60="","",ROW($Y$42:$Y$60)-ROW($Y$42)+1),ROW($Y57)-ROW($Y$42)+1)),"")</f>
        <v/>
      </c>
      <c r="U20" t="str" cm="1">
        <f t="array" ref="U20">IFERROR(INDEX($Z$42:$Z$60,SMALL(IF($Z$42:$Z$60="","",ROW($Z$42:$Z$60)-ROW($Z$42)+1),ROW($Z57)-ROW($Z$42)+1)),"")</f>
        <v/>
      </c>
    </row>
    <row r="21" spans="17:21" ht="23" customHeight="1" x14ac:dyDescent="0.25">
      <c r="Q21" t="str" cm="1">
        <f t="array" ref="Q21">IFERROR(INDEX($V$42:$V$60,SMALL(IF($V$42:$V$60="","",ROW($V$42:$V$60)-ROW($V$42)+1),ROW($V58)-ROW($V$42)+1)),"")</f>
        <v/>
      </c>
      <c r="R21" t="str" cm="1">
        <f t="array" ref="R21">IFERROR(INDEX($W$42:$W$60,SMALL(IF($W$42:$W$60="","",ROW($W$42:$W$60)-ROW($W$42)+1),ROW($W58)-ROW($W$42)+1)),"")</f>
        <v/>
      </c>
      <c r="S21" t="str" cm="1">
        <f t="array" ref="S21">IFERROR(INDEX($X$42:$X$60,SMALL(IF($X$42:$X$60="","",ROW($X$42:$X$60)-ROW($X$42)+1),ROW($X58)-ROW($X$42)+1)),"")</f>
        <v/>
      </c>
      <c r="T21" t="str" cm="1">
        <f t="array" ref="T21">IFERROR(INDEX($Y$42:$Y$60,SMALL(IF($Y$42:$Y$60="","",ROW($Y$42:$Y$60)-ROW($Y$42)+1),ROW($Y58)-ROW($Y$42)+1)),"")</f>
        <v/>
      </c>
      <c r="U21" t="str" cm="1">
        <f t="array" ref="U21">IFERROR(INDEX($Z$42:$Z$60,SMALL(IF($Z$42:$Z$60="","",ROW($Z$42:$Z$60)-ROW($Z$42)+1),ROW($Z58)-ROW($Z$42)+1)),"")</f>
        <v/>
      </c>
    </row>
    <row r="22" spans="17:21" ht="23" customHeight="1" x14ac:dyDescent="0.25">
      <c r="Q22" t="str" cm="1">
        <f t="array" ref="Q22">IFERROR(INDEX($V$42:$V$60,SMALL(IF($V$42:$V$60="","",ROW($V$42:$V$60)-ROW($V$42)+1),ROW($V59)-ROW($V$42)+1)),"")</f>
        <v/>
      </c>
      <c r="R22" t="str" cm="1">
        <f t="array" ref="R22">IFERROR(INDEX($W$42:$W$60,SMALL(IF($W$42:$W$60="","",ROW($W$42:$W$60)-ROW($W$42)+1),ROW($W59)-ROW($W$42)+1)),"")</f>
        <v/>
      </c>
      <c r="S22" t="str" cm="1">
        <f t="array" ref="S22">IFERROR(INDEX($X$42:$X$60,SMALL(IF($X$42:$X$60="","",ROW($X$42:$X$60)-ROW($X$42)+1),ROW($X59)-ROW($X$42)+1)),"")</f>
        <v/>
      </c>
      <c r="T22" t="str" cm="1">
        <f t="array" ref="T22">IFERROR(INDEX($Y$42:$Y$60,SMALL(IF($Y$42:$Y$60="","",ROW($Y$42:$Y$60)-ROW($Y$42)+1),ROW($Y59)-ROW($Y$42)+1)),"")</f>
        <v/>
      </c>
      <c r="U22" t="str" cm="1">
        <f t="array" ref="U22">IFERROR(INDEX($Z$42:$Z$60,SMALL(IF($Z$42:$Z$60="","",ROW($Z$42:$Z$60)-ROW($Z$42)+1),ROW($Z59)-ROW($Z$42)+1)),"")</f>
        <v/>
      </c>
    </row>
    <row r="23" spans="17:21" ht="23" customHeight="1" x14ac:dyDescent="0.25">
      <c r="Q23" t="str" cm="1">
        <f t="array" ref="Q23">IFERROR(INDEX($V$42:$V$60,SMALL(IF($V$42:$V$60="","",ROW($V$42:$V$60)-ROW($V$42)+1),ROW($V60)-ROW($V$42)+1)),"")</f>
        <v/>
      </c>
      <c r="R23" t="str" cm="1">
        <f t="array" ref="R23">IFERROR(INDEX($W$42:$W$60,SMALL(IF($W$42:$W$60="","",ROW($W$42:$W$60)-ROW($W$42)+1),ROW($W60)-ROW($W$42)+1)),"")</f>
        <v/>
      </c>
      <c r="S23" t="str" cm="1">
        <f t="array" ref="S23">IFERROR(INDEX($X$42:$X$60,SMALL(IF($X$42:$X$60="","",ROW($X$42:$X$60)-ROW($X$42)+1),ROW($X60)-ROW($X$42)+1)),"")</f>
        <v/>
      </c>
      <c r="T23" t="str" cm="1">
        <f t="array" ref="T23">IFERROR(INDEX($Y$42:$Y$60,SMALL(IF($Y$42:$Y$60="","",ROW($Y$42:$Y$60)-ROW($Y$42)+1),ROW($Y60)-ROW($Y$42)+1)),"")</f>
        <v/>
      </c>
      <c r="U23" t="str" cm="1">
        <f t="array" ref="U23">IFERROR(INDEX($Z$42:$Z$60,SMALL(IF($Z$42:$Z$60="","",ROW($Z$42:$Z$60)-ROW($Z$42)+1),ROW($Z60)-ROW($Z$42)+1)),"")</f>
        <v/>
      </c>
    </row>
    <row r="24" spans="17:21" ht="23" customHeight="1" x14ac:dyDescent="0.25">
      <c r="Q24" t="str" cm="1">
        <f t="array" ref="Q24">IFERROR(INDEX($V$42:$V$60,SMALL(IF($V$42:$V$60="","",ROW($V$42:$V$60)-ROW($V$42)+1),ROW($V61)-ROW($V$42)+1)),"")</f>
        <v/>
      </c>
      <c r="R24" t="str" cm="1">
        <f t="array" ref="R24">IFERROR(INDEX($W$42:$W$60,SMALL(IF($W$42:$W$60="","",ROW($W$42:$W$60)-ROW($W$42)+1),ROW($W61)-ROW($W$42)+1)),"")</f>
        <v/>
      </c>
      <c r="S24" t="str" cm="1">
        <f t="array" ref="S24">IFERROR(INDEX($X$42:$X$60,SMALL(IF($X$42:$X$60="","",ROW($X$42:$X$60)-ROW($X$42)+1),ROW($X61)-ROW($X$42)+1)),"")</f>
        <v/>
      </c>
      <c r="T24" t="str" cm="1">
        <f t="array" ref="T24">IFERROR(INDEX($Y$42:$Y$60,SMALL(IF($Y$42:$Y$60="","",ROW($Y$42:$Y$60)-ROW($Y$42)+1),ROW($Y61)-ROW($Y$42)+1)),"")</f>
        <v/>
      </c>
      <c r="U24" t="str" cm="1">
        <f t="array" ref="U24">IFERROR(INDEX($Z$42:$Z$60,SMALL(IF($Z$42:$Z$60="","",ROW($Z$42:$Z$60)-ROW($Z$42)+1),ROW($Z61)-ROW($Z$42)+1)),"")</f>
        <v/>
      </c>
    </row>
    <row r="25" spans="17:21" ht="23" customHeight="1" x14ac:dyDescent="0.25">
      <c r="R25" t="str" cm="1">
        <f t="array" ref="R25">IFERROR(INDEX($W$42:$W$60,SMALL(IF($W$42:$W$60="","",ROW($W$42:$W$60)-ROW($W$42)+1),ROW($W62)-ROW($W$42)+1)),"")</f>
        <v/>
      </c>
      <c r="U25" t="str" cm="1">
        <f t="array" ref="U25">IFERROR(INDEX($Z$42:$Z$60,SMALL(IF($Z$42:$Z$60="","",ROW($Z$42:$Z$60)-ROW($Z$42)+1),ROW($Z62)-ROW($Z$42)+1)),"")</f>
        <v/>
      </c>
    </row>
    <row r="26" spans="17:21" ht="23" customHeight="1" x14ac:dyDescent="0.25"/>
    <row r="27" spans="17:21" ht="23" customHeight="1" x14ac:dyDescent="0.25"/>
    <row r="28" spans="17:21" ht="23" customHeight="1" x14ac:dyDescent="0.25"/>
    <row r="29" spans="17:21" ht="23" customHeight="1" x14ac:dyDescent="0.25"/>
    <row r="30" spans="17:21" ht="23" customHeight="1" x14ac:dyDescent="0.25"/>
    <row r="31" spans="17:21" ht="23" customHeight="1" x14ac:dyDescent="0.25"/>
    <row r="32" spans="17:21" ht="23" customHeight="1" x14ac:dyDescent="0.25"/>
    <row r="33" spans="22:26" ht="23" customHeight="1" x14ac:dyDescent="0.25"/>
    <row r="34" spans="22:26" ht="23" customHeight="1" x14ac:dyDescent="0.25"/>
    <row r="35" spans="22:26" ht="23" customHeight="1" x14ac:dyDescent="0.25"/>
    <row r="36" spans="22:26" ht="23" customHeight="1" x14ac:dyDescent="0.25"/>
    <row r="37" spans="22:26" ht="23" customHeight="1" x14ac:dyDescent="0.25"/>
    <row r="38" spans="22:26" ht="23" customHeight="1" x14ac:dyDescent="0.25"/>
    <row r="39" spans="22:26" ht="23" customHeight="1" x14ac:dyDescent="0.25"/>
    <row r="40" spans="22:26" ht="23" customHeight="1" x14ac:dyDescent="0.25">
      <c r="V40" s="2" t="str">
        <f>TEXT(V41,"aaaa")</f>
        <v>Sunday</v>
      </c>
      <c r="W40" s="2" t="str">
        <f t="shared" ref="W40:Z40" si="3">TEXT(W41,"aaaa")</f>
        <v>Sunday</v>
      </c>
      <c r="X40" s="2" t="str">
        <f t="shared" si="3"/>
        <v>Sunday</v>
      </c>
      <c r="Y40" s="2" t="str">
        <f t="shared" si="3"/>
        <v>Sunday</v>
      </c>
      <c r="Z40" s="2" t="str">
        <f t="shared" si="3"/>
        <v>Sunday</v>
      </c>
    </row>
    <row r="41" spans="22:26" ht="18" x14ac:dyDescent="0.25">
      <c r="V41" s="3">
        <f>DATE($B$1,$E$1,1)-WEEKDAY(DATE($B$1,$E$1,1),2)+7</f>
        <v>44745</v>
      </c>
      <c r="W41" s="3">
        <f>IFERROR(IF(MONTH(V41+7)=$E$1,V41+7,""),"")</f>
        <v>44752</v>
      </c>
      <c r="X41" s="3">
        <f>IFERROR(IF(MONTH(W41+7)=$E$1,W41+7,""),"")</f>
        <v>44759</v>
      </c>
      <c r="Y41" s="3">
        <f>IFERROR(IF(MONTH(X41+7)=$E$1,X41+7,""),"")</f>
        <v>44766</v>
      </c>
      <c r="Z41" s="3">
        <f>IFERROR(IF(MONTH(Y41+7)=$E$1,Y41+7,""),"")</f>
        <v>44773</v>
      </c>
    </row>
    <row r="42" spans="22:26" x14ac:dyDescent="0.25">
      <c r="V42" t="str">
        <f t="shared" ref="V42:V51" si="4">IFERROR(IF(B5,"",A5),"")</f>
        <v>邵洪波</v>
      </c>
      <c r="W42" t="str">
        <f t="shared" ref="W42:W51" si="5">IFERROR(IF(C5,"",A5),"")</f>
        <v>邵洪波</v>
      </c>
      <c r="X42" t="str">
        <f t="shared" ref="X42:X51" si="6">IFERROR(IF(D5,"",A5),"")</f>
        <v>邵洪波</v>
      </c>
      <c r="Y42" t="str">
        <f t="shared" ref="Y42:Y51" si="7">IFERROR(IF(E5,"",A5),"")</f>
        <v>邵洪波</v>
      </c>
      <c r="Z42" t="str">
        <f t="shared" ref="Z42:Z51" si="8">IFERROR(IF(F5,"",A5),"")</f>
        <v>邵洪波</v>
      </c>
    </row>
    <row r="43" spans="22:26" x14ac:dyDescent="0.25">
      <c r="V43" t="str">
        <f t="shared" si="4"/>
        <v/>
      </c>
      <c r="W43" t="str">
        <f t="shared" si="5"/>
        <v>李福亮</v>
      </c>
      <c r="X43" t="str">
        <f t="shared" si="6"/>
        <v>李福亮</v>
      </c>
      <c r="Y43" t="str">
        <f t="shared" si="7"/>
        <v>李福亮</v>
      </c>
      <c r="Z43" t="str">
        <f t="shared" si="8"/>
        <v/>
      </c>
    </row>
    <row r="44" spans="22:26" x14ac:dyDescent="0.25">
      <c r="V44" t="str">
        <f t="shared" si="4"/>
        <v/>
      </c>
      <c r="W44" t="str">
        <f t="shared" si="5"/>
        <v/>
      </c>
      <c r="X44" t="str">
        <f t="shared" si="6"/>
        <v/>
      </c>
      <c r="Y44" t="str">
        <f t="shared" si="7"/>
        <v/>
      </c>
      <c r="Z44" t="str">
        <f t="shared" si="8"/>
        <v/>
      </c>
    </row>
    <row r="45" spans="22:26" x14ac:dyDescent="0.25">
      <c r="V45" t="str">
        <f t="shared" si="4"/>
        <v>黃伊翎</v>
      </c>
      <c r="W45" t="str">
        <f t="shared" si="5"/>
        <v>黃伊翎</v>
      </c>
      <c r="X45" t="str">
        <f t="shared" si="6"/>
        <v>黃伊翎</v>
      </c>
      <c r="Y45" t="str">
        <f t="shared" si="7"/>
        <v/>
      </c>
      <c r="Z45" t="str">
        <f t="shared" si="8"/>
        <v>黃伊翎</v>
      </c>
    </row>
    <row r="46" spans="22:26" x14ac:dyDescent="0.25">
      <c r="V46" t="str">
        <f t="shared" si="4"/>
        <v>趙梓祺</v>
      </c>
      <c r="W46" t="str">
        <f t="shared" si="5"/>
        <v/>
      </c>
      <c r="X46" t="str">
        <f t="shared" si="6"/>
        <v>趙梓祺</v>
      </c>
      <c r="Y46" t="str">
        <f t="shared" si="7"/>
        <v>趙梓祺</v>
      </c>
      <c r="Z46" t="str">
        <f t="shared" si="8"/>
        <v>趙梓祺</v>
      </c>
    </row>
    <row r="47" spans="22:26" x14ac:dyDescent="0.25">
      <c r="V47" t="str">
        <f t="shared" si="4"/>
        <v/>
      </c>
      <c r="W47" t="str">
        <f t="shared" si="5"/>
        <v>蔣恩奕</v>
      </c>
      <c r="X47" t="str">
        <f t="shared" si="6"/>
        <v>蔣恩奕</v>
      </c>
      <c r="Y47" t="str">
        <f t="shared" si="7"/>
        <v>蔣恩奕</v>
      </c>
      <c r="Z47" t="str">
        <f t="shared" si="8"/>
        <v>蔣恩奕</v>
      </c>
    </row>
    <row r="48" spans="22:26" x14ac:dyDescent="0.25">
      <c r="V48" t="str">
        <f t="shared" si="4"/>
        <v>李明遠</v>
      </c>
      <c r="W48" t="str">
        <f t="shared" si="5"/>
        <v>李明遠</v>
      </c>
      <c r="X48" t="str">
        <f t="shared" si="6"/>
        <v>李明遠</v>
      </c>
      <c r="Y48" t="str">
        <f t="shared" si="7"/>
        <v>李明遠</v>
      </c>
      <c r="Z48" t="str">
        <f t="shared" si="8"/>
        <v>李明遠</v>
      </c>
    </row>
    <row r="49" spans="22:26" x14ac:dyDescent="0.25">
      <c r="V49" t="str">
        <f t="shared" si="4"/>
        <v/>
      </c>
      <c r="W49" t="str">
        <f t="shared" si="5"/>
        <v>羅鈺翔</v>
      </c>
      <c r="X49" t="str">
        <f t="shared" si="6"/>
        <v>羅鈺翔</v>
      </c>
      <c r="Y49" t="str">
        <f t="shared" si="7"/>
        <v>羅鈺翔</v>
      </c>
      <c r="Z49" t="str">
        <f t="shared" si="8"/>
        <v>羅鈺翔</v>
      </c>
    </row>
    <row r="50" spans="22:26" x14ac:dyDescent="0.25">
      <c r="V50" t="str">
        <f t="shared" si="4"/>
        <v>黃潔信</v>
      </c>
      <c r="W50" t="str">
        <f t="shared" si="5"/>
        <v>黃潔信</v>
      </c>
      <c r="X50" t="str">
        <f t="shared" si="6"/>
        <v>黃潔信</v>
      </c>
      <c r="Y50" t="str">
        <f t="shared" si="7"/>
        <v>黃潔信</v>
      </c>
      <c r="Z50" t="str">
        <f t="shared" si="8"/>
        <v/>
      </c>
    </row>
    <row r="51" spans="22:26" x14ac:dyDescent="0.25">
      <c r="V51" t="str">
        <f t="shared" si="4"/>
        <v/>
      </c>
      <c r="W51" t="str">
        <f t="shared" si="5"/>
        <v/>
      </c>
      <c r="X51" t="str">
        <f t="shared" si="6"/>
        <v/>
      </c>
      <c r="Y51" t="str">
        <f t="shared" si="7"/>
        <v/>
      </c>
      <c r="Z51" t="str">
        <f t="shared" si="8"/>
        <v/>
      </c>
    </row>
    <row r="52" spans="22:26" x14ac:dyDescent="0.25">
      <c r="V52" t="str">
        <f t="shared" ref="V52:V53" si="9">IFERROR(IF(I5,"",H5),"")</f>
        <v>藍凱威</v>
      </c>
      <c r="W52" t="str">
        <f t="shared" ref="W52:W53" si="10">IFERROR(IF(J5,"",H5),"")</f>
        <v>藍凱威</v>
      </c>
      <c r="X52" t="str">
        <f t="shared" ref="X52:X53" si="11">IFERROR(IF(K5,"",H5),"")</f>
        <v>藍凱威</v>
      </c>
      <c r="Y52" t="str">
        <f t="shared" ref="Y52:Y53" si="12">IFERROR(IF(L5,"",H5),"")</f>
        <v>藍凱威</v>
      </c>
      <c r="Z52" t="str">
        <f t="shared" ref="Z52:Z53" si="13">IFERROR(IF(M5,"",H5),"")</f>
        <v/>
      </c>
    </row>
    <row r="53" spans="22:26" x14ac:dyDescent="0.25">
      <c r="V53" t="str">
        <f t="shared" si="9"/>
        <v>張鵬</v>
      </c>
      <c r="W53" t="str">
        <f t="shared" si="10"/>
        <v>張鵬</v>
      </c>
      <c r="X53" t="str">
        <f t="shared" si="11"/>
        <v>張鵬</v>
      </c>
      <c r="Y53" t="str">
        <f t="shared" si="12"/>
        <v>張鵬</v>
      </c>
      <c r="Z53" t="str">
        <f t="shared" si="13"/>
        <v>張鵬</v>
      </c>
    </row>
    <row r="54" spans="22:26" x14ac:dyDescent="0.25">
      <c r="V54" t="str">
        <f t="shared" ref="V54:V60" si="14">IFERROR(IF(I8,"",H8),"")</f>
        <v/>
      </c>
      <c r="W54" t="str">
        <f t="shared" ref="W54:W60" si="15">IFERROR(IF(J8,"",H8),"")</f>
        <v>張一方</v>
      </c>
      <c r="X54" t="str">
        <f t="shared" ref="X54:X60" si="16">IFERROR(IF(K8,"",H8),"")</f>
        <v>張一方</v>
      </c>
      <c r="Y54" t="str">
        <f t="shared" ref="Y54:Y60" si="17">IFERROR(IF(L8,"",H8),"")</f>
        <v>張一方</v>
      </c>
      <c r="Z54" t="str">
        <f t="shared" ref="Z54:Z60" si="18">IFERROR(IF(M8,"",H8),"")</f>
        <v/>
      </c>
    </row>
    <row r="55" spans="22:26" x14ac:dyDescent="0.25">
      <c r="V55" t="str">
        <f t="shared" si="14"/>
        <v>王煜盛</v>
      </c>
      <c r="W55" t="str">
        <f t="shared" si="15"/>
        <v>王煜盛</v>
      </c>
      <c r="X55" t="str">
        <f t="shared" si="16"/>
        <v>王煜盛</v>
      </c>
      <c r="Y55" t="str">
        <f t="shared" si="17"/>
        <v>王煜盛</v>
      </c>
      <c r="Z55" t="str">
        <f t="shared" si="18"/>
        <v>王煜盛</v>
      </c>
    </row>
    <row r="56" spans="22:26" x14ac:dyDescent="0.25">
      <c r="V56" t="str">
        <f t="shared" si="14"/>
        <v>蔡利文</v>
      </c>
      <c r="W56" t="str">
        <f t="shared" si="15"/>
        <v/>
      </c>
      <c r="X56" t="str">
        <f t="shared" si="16"/>
        <v>蔡利文</v>
      </c>
      <c r="Y56" t="str">
        <f t="shared" si="17"/>
        <v>蔡利文</v>
      </c>
      <c r="Z56" t="str">
        <f t="shared" si="18"/>
        <v>蔡利文</v>
      </c>
    </row>
    <row r="57" spans="22:26" x14ac:dyDescent="0.25">
      <c r="V57" t="str">
        <f t="shared" si="14"/>
        <v>黃傳恩</v>
      </c>
      <c r="W57" t="str">
        <f t="shared" si="15"/>
        <v>黃傳恩</v>
      </c>
      <c r="X57" t="str">
        <f t="shared" si="16"/>
        <v>黃傳恩</v>
      </c>
      <c r="Y57" t="str">
        <f t="shared" si="17"/>
        <v>黃傳恩</v>
      </c>
      <c r="Z57" t="str">
        <f t="shared" si="18"/>
        <v/>
      </c>
    </row>
    <row r="58" spans="22:26" x14ac:dyDescent="0.25">
      <c r="V58" t="str">
        <f t="shared" si="14"/>
        <v/>
      </c>
      <c r="W58" t="str">
        <f t="shared" si="15"/>
        <v/>
      </c>
      <c r="X58" t="str">
        <f t="shared" si="16"/>
        <v/>
      </c>
      <c r="Y58" t="str">
        <f t="shared" si="17"/>
        <v/>
      </c>
      <c r="Z58" t="str">
        <f t="shared" si="18"/>
        <v/>
      </c>
    </row>
    <row r="59" spans="22:26" x14ac:dyDescent="0.25">
      <c r="V59" t="str">
        <f t="shared" si="14"/>
        <v/>
      </c>
      <c r="W59" t="str">
        <f t="shared" si="15"/>
        <v/>
      </c>
      <c r="X59" t="str">
        <f t="shared" si="16"/>
        <v/>
      </c>
      <c r="Y59" t="str">
        <f t="shared" si="17"/>
        <v/>
      </c>
      <c r="Z59" t="str">
        <f t="shared" si="18"/>
        <v/>
      </c>
    </row>
    <row r="60" spans="22:26" x14ac:dyDescent="0.25">
      <c r="V60" t="str">
        <f t="shared" si="14"/>
        <v/>
      </c>
      <c r="W60" t="str">
        <f t="shared" si="15"/>
        <v/>
      </c>
      <c r="X60" t="str">
        <f t="shared" si="16"/>
        <v/>
      </c>
      <c r="Y60" t="str">
        <f t="shared" si="17"/>
        <v/>
      </c>
      <c r="Z60" t="str">
        <f t="shared" si="18"/>
        <v/>
      </c>
    </row>
  </sheetData>
  <dataValidations count="2">
    <dataValidation type="list" showInputMessage="1" showErrorMessage="1" sqref="B15:F17" xr:uid="{4210DB30-B198-DF4E-8FCD-E1FA29CD77A9}">
      <formula1>$O$5:$O$11</formula1>
    </dataValidation>
    <dataValidation type="list" showInputMessage="1" showErrorMessage="1" sqref="B5:F14 I8:M14 I5:M6" xr:uid="{3F56723D-818D-D949-A43C-113FD2D99923}">
      <formula1>$O$5:$O$12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Spinner 2">
              <controlPr defaultSize="0" autoPict="0">
                <anchor moveWithCells="1" sizeWithCells="1">
                  <from>
                    <xdr:col>2</xdr:col>
                    <xdr:colOff>114300</xdr:colOff>
                    <xdr:row>0</xdr:row>
                    <xdr:rowOff>88900</xdr:rowOff>
                  </from>
                  <to>
                    <xdr:col>2</xdr:col>
                    <xdr:colOff>685800</xdr:colOff>
                    <xdr:row>0</xdr:row>
                    <xdr:rowOff>406400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Spinner 3">
              <controlPr defaultSize="0" autoPict="0">
                <anchor moveWithCells="1" sizeWithCells="1">
                  <from>
                    <xdr:col>5</xdr:col>
                    <xdr:colOff>114300</xdr:colOff>
                    <xdr:row>0</xdr:row>
                    <xdr:rowOff>88900</xdr:rowOff>
                  </from>
                  <to>
                    <xdr:col>5</xdr:col>
                    <xdr:colOff>685800</xdr:colOff>
                    <xdr:row>0</xdr:row>
                    <xdr:rowOff>406400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919527-0680-40C7-8319-A14A2B99B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0A8B6F-A245-4A02-AD66-F6A27855D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D8B24C-3B85-4379-80DC-A0BB54E539A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2018-08-08T03:39:18Z</dcterms:created>
  <dcterms:modified xsi:type="dcterms:W3CDTF">2022-07-14T01:29:13Z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