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880" yWindow="195" windowWidth="9480" windowHeight="7725" firstSheet="2" activeTab="2"/>
  </bookViews>
  <sheets>
    <sheet name="1" sheetId="10" state="hidden" r:id="rId1"/>
    <sheet name="2" sheetId="11" state="hidden" r:id="rId2"/>
    <sheet name="缺值資料庫" sheetId="13" r:id="rId3"/>
    <sheet name="補值後資料庫" sheetId="1" r:id="rId4"/>
    <sheet name="主成分分析" sheetId="15" r:id="rId5"/>
    <sheet name="App問題" sheetId="12" r:id="rId6"/>
  </sheets>
  <definedNames>
    <definedName name="_xlnm._FilterDatabase" localSheetId="5" hidden="1">App問題!$I$1:$I$357</definedName>
    <definedName name="_xlnm._FilterDatabase" localSheetId="4" hidden="1">主成分分析!$I$1:$I$357</definedName>
    <definedName name="_xlnm._FilterDatabase" localSheetId="2" hidden="1">缺值資料庫!$AH$7:$AI$378</definedName>
    <definedName name="_xlnm._FilterDatabase" localSheetId="3" hidden="1">補值後資料庫!$A$1:$A$379</definedName>
  </definedNames>
  <calcPr calcId="144525"/>
</workbook>
</file>

<file path=xl/calcChain.xml><?xml version="1.0" encoding="utf-8"?>
<calcChain xmlns="http://schemas.openxmlformats.org/spreadsheetml/2006/main">
  <c r="BR8" i="1" l="1"/>
  <c r="BR9" i="1"/>
  <c r="BR10" i="1"/>
  <c r="BR11" i="1"/>
  <c r="BR12" i="1"/>
  <c r="BR13" i="1"/>
  <c r="BR14" i="1"/>
  <c r="BR15" i="1"/>
  <c r="BR16" i="1"/>
  <c r="BR17" i="1"/>
  <c r="BR18" i="1"/>
  <c r="BR19" i="1"/>
  <c r="BR20" i="1"/>
  <c r="BR21" i="1"/>
  <c r="BR22" i="1"/>
  <c r="BR23" i="1"/>
  <c r="BR24" i="1"/>
  <c r="BR25" i="1"/>
  <c r="BR26" i="1"/>
  <c r="BR27" i="1"/>
  <c r="BR28" i="1"/>
  <c r="BR29" i="1"/>
  <c r="BR30" i="1"/>
  <c r="BR31" i="1"/>
  <c r="BR32" i="1"/>
  <c r="BR33" i="1"/>
  <c r="BR34" i="1"/>
  <c r="BR35" i="1"/>
  <c r="BR36" i="1"/>
  <c r="BR37" i="1"/>
  <c r="BR38" i="1"/>
  <c r="BR39" i="1"/>
  <c r="BR40" i="1"/>
  <c r="BR41" i="1"/>
  <c r="BR42" i="1"/>
  <c r="BR43" i="1"/>
  <c r="BR44" i="1"/>
  <c r="BR45" i="1"/>
  <c r="BR46" i="1"/>
  <c r="BR47" i="1"/>
  <c r="BR48" i="1"/>
  <c r="BR49" i="1"/>
  <c r="BR50" i="1"/>
  <c r="BR51" i="1"/>
  <c r="BR52" i="1"/>
  <c r="BR53" i="1"/>
  <c r="BR54" i="1"/>
  <c r="BR55" i="1"/>
  <c r="BR56" i="1"/>
  <c r="BR57" i="1"/>
  <c r="BR58" i="1"/>
  <c r="BR59" i="1"/>
  <c r="BR60" i="1"/>
  <c r="BR61" i="1"/>
  <c r="BR62" i="1"/>
  <c r="BR63" i="1"/>
  <c r="BR64" i="1"/>
  <c r="BR65" i="1"/>
  <c r="BR66" i="1"/>
  <c r="BR67" i="1"/>
  <c r="BR68" i="1"/>
  <c r="BR69" i="1"/>
  <c r="BR70" i="1"/>
  <c r="BR71" i="1"/>
  <c r="BR72" i="1"/>
  <c r="BR73" i="1"/>
  <c r="BR74" i="1"/>
  <c r="BR75" i="1"/>
  <c r="BR76" i="1"/>
  <c r="BR77" i="1"/>
  <c r="BR78" i="1"/>
  <c r="BR79" i="1"/>
  <c r="BR80" i="1"/>
  <c r="BR81" i="1"/>
  <c r="BR82" i="1"/>
  <c r="BR83" i="1"/>
  <c r="BR84" i="1"/>
  <c r="BR85" i="1"/>
  <c r="BR86" i="1"/>
  <c r="BR87" i="1"/>
  <c r="BR88" i="1"/>
  <c r="BR89" i="1"/>
  <c r="BR90" i="1"/>
  <c r="BR91" i="1"/>
  <c r="BR92" i="1"/>
  <c r="BR93" i="1"/>
  <c r="BR94" i="1"/>
  <c r="BR95" i="1"/>
  <c r="BR96" i="1"/>
  <c r="BR97" i="1"/>
  <c r="BR98" i="1"/>
  <c r="BR99" i="1"/>
  <c r="BR100" i="1"/>
  <c r="BR101" i="1"/>
  <c r="BR102" i="1"/>
  <c r="BR103" i="1"/>
  <c r="BR104" i="1"/>
  <c r="BR105" i="1"/>
  <c r="BR106" i="1"/>
  <c r="BR107" i="1"/>
  <c r="BR108" i="1"/>
  <c r="BR109" i="1"/>
  <c r="BR110" i="1"/>
  <c r="BR111" i="1"/>
  <c r="BR112" i="1"/>
  <c r="BR113" i="1"/>
  <c r="BR114" i="1"/>
  <c r="BR115" i="1"/>
  <c r="BR116" i="1"/>
  <c r="BR117" i="1"/>
  <c r="BR118" i="1"/>
  <c r="BR119" i="1"/>
  <c r="BR120" i="1"/>
  <c r="BR121" i="1"/>
  <c r="BR122" i="1"/>
  <c r="BR123" i="1"/>
  <c r="BR124" i="1"/>
  <c r="BR125" i="1"/>
  <c r="BR126" i="1"/>
  <c r="BR127" i="1"/>
  <c r="BR128" i="1"/>
  <c r="BR129" i="1"/>
  <c r="BR130" i="1"/>
  <c r="BR131" i="1"/>
  <c r="BR132" i="1"/>
  <c r="BR133" i="1"/>
  <c r="BR134" i="1"/>
  <c r="BR135" i="1"/>
  <c r="BR136" i="1"/>
  <c r="BR137" i="1"/>
  <c r="BR138" i="1"/>
  <c r="BR139" i="1"/>
  <c r="BR140" i="1"/>
  <c r="BR141" i="1"/>
  <c r="BR142" i="1"/>
  <c r="BR143" i="1"/>
  <c r="BR144" i="1"/>
  <c r="BR145" i="1"/>
  <c r="BR146" i="1"/>
  <c r="BR147" i="1"/>
  <c r="BR148" i="1"/>
  <c r="BR149" i="1"/>
  <c r="BR150" i="1"/>
  <c r="BR151" i="1"/>
  <c r="BR152" i="1"/>
  <c r="BR153" i="1"/>
  <c r="BR154" i="1"/>
  <c r="BR155" i="1"/>
  <c r="BR156" i="1"/>
  <c r="BR157" i="1"/>
  <c r="BR158" i="1"/>
  <c r="BR159" i="1"/>
  <c r="BR160" i="1"/>
  <c r="BR161" i="1"/>
  <c r="BR162" i="1"/>
  <c r="BR163" i="1"/>
  <c r="BR164" i="1"/>
  <c r="BR165" i="1"/>
  <c r="BR166" i="1"/>
  <c r="BR167" i="1"/>
  <c r="BR168" i="1"/>
  <c r="BR169" i="1"/>
  <c r="BR170" i="1"/>
  <c r="BR171" i="1"/>
  <c r="BR172" i="1"/>
  <c r="BR173" i="1"/>
  <c r="BR174" i="1"/>
  <c r="BR175" i="1"/>
  <c r="BR176" i="1"/>
  <c r="BR177" i="1"/>
  <c r="BR178" i="1"/>
  <c r="BR179" i="1"/>
  <c r="BR180" i="1"/>
  <c r="BR181" i="1"/>
  <c r="BR182" i="1"/>
  <c r="BR183" i="1"/>
  <c r="BR184" i="1"/>
  <c r="BR185" i="1"/>
  <c r="BR186" i="1"/>
  <c r="BR187" i="1"/>
  <c r="BR188" i="1"/>
  <c r="BR189" i="1"/>
  <c r="BR190" i="1"/>
  <c r="BR191" i="1"/>
  <c r="BR192" i="1"/>
  <c r="BR193" i="1"/>
  <c r="BR194" i="1"/>
  <c r="BR195" i="1"/>
  <c r="BR196" i="1"/>
  <c r="BR197" i="1"/>
  <c r="BR198" i="1"/>
  <c r="BR199" i="1"/>
  <c r="BR200" i="1"/>
  <c r="BR201" i="1"/>
  <c r="BR202" i="1"/>
  <c r="BR203" i="1"/>
  <c r="BR204" i="1"/>
  <c r="BR205" i="1"/>
  <c r="BR206" i="1"/>
  <c r="BR207" i="1"/>
  <c r="BR208" i="1"/>
  <c r="BR209" i="1"/>
  <c r="BR210" i="1"/>
  <c r="BR211" i="1"/>
  <c r="BR212" i="1"/>
  <c r="BR213" i="1"/>
  <c r="BR214" i="1"/>
  <c r="BR215" i="1"/>
  <c r="BR216" i="1"/>
  <c r="BR217" i="1"/>
  <c r="BR218" i="1"/>
  <c r="BR219" i="1"/>
  <c r="BR220" i="1"/>
  <c r="BR221" i="1"/>
  <c r="BR222" i="1"/>
  <c r="BR223" i="1"/>
  <c r="BR224" i="1"/>
  <c r="BR225" i="1"/>
  <c r="BR226" i="1"/>
  <c r="BR227" i="1"/>
  <c r="BR228" i="1"/>
  <c r="BR229" i="1"/>
  <c r="BR230" i="1"/>
  <c r="BR231" i="1"/>
  <c r="BR232" i="1"/>
  <c r="BR233" i="1"/>
  <c r="BR234" i="1"/>
  <c r="BR235" i="1"/>
  <c r="BR236" i="1"/>
  <c r="BR237" i="1"/>
  <c r="BR238" i="1"/>
  <c r="BR239" i="1"/>
  <c r="BR240" i="1"/>
  <c r="BR241" i="1"/>
  <c r="BR242" i="1"/>
  <c r="BR243" i="1"/>
  <c r="BR244" i="1"/>
  <c r="BR245" i="1"/>
  <c r="BR246" i="1"/>
  <c r="BR247" i="1"/>
  <c r="BR248" i="1"/>
  <c r="BR249" i="1"/>
  <c r="BR250" i="1"/>
  <c r="BR251" i="1"/>
  <c r="BR252" i="1"/>
  <c r="BR253" i="1"/>
  <c r="BR254" i="1"/>
  <c r="BR255" i="1"/>
  <c r="BR256" i="1"/>
  <c r="BR257" i="1"/>
  <c r="BR258" i="1"/>
  <c r="BR259" i="1"/>
  <c r="BR260" i="1"/>
  <c r="BR261" i="1"/>
  <c r="BR262" i="1"/>
  <c r="BR263" i="1"/>
  <c r="BR264" i="1"/>
  <c r="BR265" i="1"/>
  <c r="BR266" i="1"/>
  <c r="BR267" i="1"/>
  <c r="BR268" i="1"/>
  <c r="BR269" i="1"/>
  <c r="BR270" i="1"/>
  <c r="BR271" i="1"/>
  <c r="BR272" i="1"/>
  <c r="BR273" i="1"/>
  <c r="BR274" i="1"/>
  <c r="BR275" i="1"/>
  <c r="BR276" i="1"/>
  <c r="BR277" i="1"/>
  <c r="BR278" i="1"/>
  <c r="BR279" i="1"/>
  <c r="BR280" i="1"/>
  <c r="BR281" i="1"/>
  <c r="BR282" i="1"/>
  <c r="BR283" i="1"/>
  <c r="BR284" i="1"/>
  <c r="BR285" i="1"/>
  <c r="BR286" i="1"/>
  <c r="BR287" i="1"/>
  <c r="BR288" i="1"/>
  <c r="BR289" i="1"/>
  <c r="BR290" i="1"/>
  <c r="BR291" i="1"/>
  <c r="BR292" i="1"/>
  <c r="BR293" i="1"/>
  <c r="BR294" i="1"/>
  <c r="BR295" i="1"/>
  <c r="BR296" i="1"/>
  <c r="BR297" i="1"/>
  <c r="BR298" i="1"/>
  <c r="BR299" i="1"/>
  <c r="BR300" i="1"/>
  <c r="BR301" i="1"/>
  <c r="BR302" i="1"/>
  <c r="BR303" i="1"/>
  <c r="BR304" i="1"/>
  <c r="BR305" i="1"/>
  <c r="BR306" i="1"/>
  <c r="BR307" i="1"/>
  <c r="BR308" i="1"/>
  <c r="BR309" i="1"/>
  <c r="BR310" i="1"/>
  <c r="BR311" i="1"/>
  <c r="BR312" i="1"/>
  <c r="BR313" i="1"/>
  <c r="BR314" i="1"/>
  <c r="BR315" i="1"/>
  <c r="BR316" i="1"/>
  <c r="BR317" i="1"/>
  <c r="BR318" i="1"/>
  <c r="BR319" i="1"/>
  <c r="BR320" i="1"/>
  <c r="BR321" i="1"/>
  <c r="BR322" i="1"/>
  <c r="BR323" i="1"/>
  <c r="BR324" i="1"/>
  <c r="BR325" i="1"/>
  <c r="BR326" i="1"/>
  <c r="BR327" i="1"/>
  <c r="BR328" i="1"/>
  <c r="BR329" i="1"/>
  <c r="BR330" i="1"/>
  <c r="BR331" i="1"/>
  <c r="BR332" i="1"/>
  <c r="BR333" i="1"/>
  <c r="BR334" i="1"/>
  <c r="BR335" i="1"/>
  <c r="BR336" i="1"/>
  <c r="BR337" i="1"/>
  <c r="BR338" i="1"/>
  <c r="BR339" i="1"/>
  <c r="BR340" i="1"/>
  <c r="BR341" i="1"/>
  <c r="BR342" i="1"/>
  <c r="BR343" i="1"/>
  <c r="BR344" i="1"/>
  <c r="BR345" i="1"/>
  <c r="BR346" i="1"/>
  <c r="BR347" i="1"/>
  <c r="BR348" i="1"/>
  <c r="BR349" i="1"/>
  <c r="BR350" i="1"/>
  <c r="BR351" i="1"/>
  <c r="BR352" i="1"/>
  <c r="BR353" i="1"/>
  <c r="BR354" i="1"/>
  <c r="BR355" i="1"/>
  <c r="BR356" i="1"/>
  <c r="BR357" i="1"/>
  <c r="BR358" i="1"/>
  <c r="BR359" i="1"/>
  <c r="BR360" i="1"/>
  <c r="BR361" i="1"/>
  <c r="BR362" i="1"/>
  <c r="BR363" i="1"/>
  <c r="BR364" i="1"/>
  <c r="BR365" i="1"/>
  <c r="BR366" i="1"/>
  <c r="BR367" i="1"/>
  <c r="BR368" i="1"/>
  <c r="BR369" i="1"/>
  <c r="BR370" i="1"/>
  <c r="BR371" i="1"/>
  <c r="BR372" i="1"/>
  <c r="BR373" i="1"/>
  <c r="BR374" i="1"/>
  <c r="BR375" i="1"/>
  <c r="BR376" i="1"/>
  <c r="BR377" i="1"/>
  <c r="BR7" i="1"/>
  <c r="CA376" i="1"/>
  <c r="CG376" i="1"/>
  <c r="CA375" i="1"/>
  <c r="CG375" i="1"/>
  <c r="CA372" i="1"/>
  <c r="CG372" i="1"/>
  <c r="CA373" i="1"/>
  <c r="CG373" i="1"/>
  <c r="CA371" i="1"/>
  <c r="CG371" i="1"/>
  <c r="CG364" i="1"/>
  <c r="CG365" i="1"/>
  <c r="CG366" i="1"/>
  <c r="CG367" i="1"/>
  <c r="CG368" i="1"/>
  <c r="CG369" i="1"/>
  <c r="CG363" i="1"/>
  <c r="CG350" i="1"/>
  <c r="CG351" i="1"/>
  <c r="CG352" i="1"/>
  <c r="CG353" i="1"/>
  <c r="CG354" i="1"/>
  <c r="CG355" i="1"/>
  <c r="CG356" i="1"/>
  <c r="CG357" i="1"/>
  <c r="CG358" i="1"/>
  <c r="CG359" i="1"/>
  <c r="CG360" i="1"/>
  <c r="CG361" i="1"/>
  <c r="CG349" i="1"/>
  <c r="CG333" i="1"/>
  <c r="CG334" i="1"/>
  <c r="CG335" i="1"/>
  <c r="CG336" i="1"/>
  <c r="CG337" i="1"/>
  <c r="CG338" i="1"/>
  <c r="CG339" i="1"/>
  <c r="CG340" i="1"/>
  <c r="CG341" i="1"/>
  <c r="CG342" i="1"/>
  <c r="CG343" i="1"/>
  <c r="CG344" i="1"/>
  <c r="CG345" i="1"/>
  <c r="CG346" i="1"/>
  <c r="CG347" i="1"/>
  <c r="CG332" i="1"/>
  <c r="CG299" i="1"/>
  <c r="CG300" i="1"/>
  <c r="CG301" i="1"/>
  <c r="CG302" i="1"/>
  <c r="CG303" i="1"/>
  <c r="CG304" i="1"/>
  <c r="CG305" i="1"/>
  <c r="CG306" i="1"/>
  <c r="CG307" i="1"/>
  <c r="CG308" i="1"/>
  <c r="CG309" i="1"/>
  <c r="CG310" i="1"/>
  <c r="CG311" i="1"/>
  <c r="CG312" i="1"/>
  <c r="CG313" i="1"/>
  <c r="CG314" i="1"/>
  <c r="CG315" i="1"/>
  <c r="CG316" i="1"/>
  <c r="CG317" i="1"/>
  <c r="CG318" i="1"/>
  <c r="CG319" i="1"/>
  <c r="CG320" i="1"/>
  <c r="CG321" i="1"/>
  <c r="CG322" i="1"/>
  <c r="CG323" i="1"/>
  <c r="CG324" i="1"/>
  <c r="CG325" i="1"/>
  <c r="CG326" i="1"/>
  <c r="CG327" i="1"/>
  <c r="CG328" i="1"/>
  <c r="CG329" i="1"/>
  <c r="CG330" i="1"/>
  <c r="CG298" i="1"/>
  <c r="CG280" i="1"/>
  <c r="CG281" i="1"/>
  <c r="CG282" i="1"/>
  <c r="CG283" i="1"/>
  <c r="CG284" i="1"/>
  <c r="CG285" i="1"/>
  <c r="CG286" i="1"/>
  <c r="CG287" i="1"/>
  <c r="CG288" i="1"/>
  <c r="CG289" i="1"/>
  <c r="CG290" i="1"/>
  <c r="CG291" i="1"/>
  <c r="CG292" i="1"/>
  <c r="CG293" i="1"/>
  <c r="CG294" i="1"/>
  <c r="CG295" i="1"/>
  <c r="CG296" i="1"/>
  <c r="CG279" i="1"/>
  <c r="CG259" i="1"/>
  <c r="CG260" i="1"/>
  <c r="CG261" i="1"/>
  <c r="CG262" i="1"/>
  <c r="CG263" i="1"/>
  <c r="CG264" i="1"/>
  <c r="CG265" i="1"/>
  <c r="CG266" i="1"/>
  <c r="CG267" i="1"/>
  <c r="CG268" i="1"/>
  <c r="CG269" i="1"/>
  <c r="CG270" i="1"/>
  <c r="CG271" i="1"/>
  <c r="CG272" i="1"/>
  <c r="CG273" i="1"/>
  <c r="CG274" i="1"/>
  <c r="CG275" i="1"/>
  <c r="CG276" i="1"/>
  <c r="CG277" i="1"/>
  <c r="CG258" i="1"/>
  <c r="CG245" i="1"/>
  <c r="CG246" i="1"/>
  <c r="CG247" i="1"/>
  <c r="CG248" i="1"/>
  <c r="CG249" i="1"/>
  <c r="CG250" i="1"/>
  <c r="CG251" i="1"/>
  <c r="CG252" i="1"/>
  <c r="CG253" i="1"/>
  <c r="CG254" i="1"/>
  <c r="CG255" i="1"/>
  <c r="CG256" i="1"/>
  <c r="CG244" i="1"/>
  <c r="CG218" i="1"/>
  <c r="CG219" i="1"/>
  <c r="CG220" i="1"/>
  <c r="CG221" i="1"/>
  <c r="CG222" i="1"/>
  <c r="CG223" i="1"/>
  <c r="CG224" i="1"/>
  <c r="CG225" i="1"/>
  <c r="CG226" i="1"/>
  <c r="CG227" i="1"/>
  <c r="CG228" i="1"/>
  <c r="CG229" i="1"/>
  <c r="CG230" i="1"/>
  <c r="CG231" i="1"/>
  <c r="CG232" i="1"/>
  <c r="CG233" i="1"/>
  <c r="CG234" i="1"/>
  <c r="CG235" i="1"/>
  <c r="CG236" i="1"/>
  <c r="CG237" i="1"/>
  <c r="CG238" i="1"/>
  <c r="CG239" i="1"/>
  <c r="CG240" i="1"/>
  <c r="CG241" i="1"/>
  <c r="CG242" i="1"/>
  <c r="CG217" i="1"/>
  <c r="CG199" i="1"/>
  <c r="CG200" i="1"/>
  <c r="CG201" i="1"/>
  <c r="CG202" i="1"/>
  <c r="CG203" i="1"/>
  <c r="CG204" i="1"/>
  <c r="CG205" i="1"/>
  <c r="CG206" i="1"/>
  <c r="CG207" i="1"/>
  <c r="CG208" i="1"/>
  <c r="CG209" i="1"/>
  <c r="CG210" i="1"/>
  <c r="CG211" i="1"/>
  <c r="CG212" i="1"/>
  <c r="CG213" i="1"/>
  <c r="CG214" i="1"/>
  <c r="CG215" i="1"/>
  <c r="CG198" i="1"/>
  <c r="CG185" i="1"/>
  <c r="CG186" i="1"/>
  <c r="CG187" i="1"/>
  <c r="CG188" i="1"/>
  <c r="CG189" i="1"/>
  <c r="CG190" i="1"/>
  <c r="CG191" i="1"/>
  <c r="CG192" i="1"/>
  <c r="CG193" i="1"/>
  <c r="CG194" i="1"/>
  <c r="CG195" i="1"/>
  <c r="CG196" i="1"/>
  <c r="CG184" i="1"/>
  <c r="CG172" i="1"/>
  <c r="CG173" i="1"/>
  <c r="CG174" i="1"/>
  <c r="CG175" i="1"/>
  <c r="CG176" i="1"/>
  <c r="CG177" i="1"/>
  <c r="CG178" i="1"/>
  <c r="CG179" i="1"/>
  <c r="CG180" i="1"/>
  <c r="CG181" i="1"/>
  <c r="CG182" i="1"/>
  <c r="CG171" i="1"/>
  <c r="CG158" i="1"/>
  <c r="CG159" i="1"/>
  <c r="CG160" i="1"/>
  <c r="CG161" i="1"/>
  <c r="CG162" i="1"/>
  <c r="CG163" i="1"/>
  <c r="CG164" i="1"/>
  <c r="CG165" i="1"/>
  <c r="CG166" i="1"/>
  <c r="CG167" i="1"/>
  <c r="CG168" i="1"/>
  <c r="CG169" i="1"/>
  <c r="CG157" i="1"/>
  <c r="CG120" i="1"/>
  <c r="CG121" i="1"/>
  <c r="CG122" i="1"/>
  <c r="CG123" i="1"/>
  <c r="CG124" i="1"/>
  <c r="CG125" i="1"/>
  <c r="CG126" i="1"/>
  <c r="CG127" i="1"/>
  <c r="CG128" i="1"/>
  <c r="CG129" i="1"/>
  <c r="CG130" i="1"/>
  <c r="CG131" i="1"/>
  <c r="CG132" i="1"/>
  <c r="CG133" i="1"/>
  <c r="CG134" i="1"/>
  <c r="CG135" i="1"/>
  <c r="CG136" i="1"/>
  <c r="CG137" i="1"/>
  <c r="CG138" i="1"/>
  <c r="CG139" i="1"/>
  <c r="CG140" i="1"/>
  <c r="CG141" i="1"/>
  <c r="CG142" i="1"/>
  <c r="CG143" i="1"/>
  <c r="CG144" i="1"/>
  <c r="CG145" i="1"/>
  <c r="CG146" i="1"/>
  <c r="CG147" i="1"/>
  <c r="CG148" i="1"/>
  <c r="CG149" i="1"/>
  <c r="CG150" i="1"/>
  <c r="CG151" i="1"/>
  <c r="CG152" i="1"/>
  <c r="CG153" i="1"/>
  <c r="CG154" i="1"/>
  <c r="CG155" i="1"/>
  <c r="CG119" i="1"/>
  <c r="CG90" i="1"/>
  <c r="CG91" i="1"/>
  <c r="CG92" i="1"/>
  <c r="CG93" i="1"/>
  <c r="CG94" i="1"/>
  <c r="CG95" i="1"/>
  <c r="CG96" i="1"/>
  <c r="CG97" i="1"/>
  <c r="CG98" i="1"/>
  <c r="CG99" i="1"/>
  <c r="CG100" i="1"/>
  <c r="CG101" i="1"/>
  <c r="CG102" i="1"/>
  <c r="CG103" i="1"/>
  <c r="CG104" i="1"/>
  <c r="CG105" i="1"/>
  <c r="CG106" i="1"/>
  <c r="CG107" i="1"/>
  <c r="CG108" i="1"/>
  <c r="CG109" i="1"/>
  <c r="CG110" i="1"/>
  <c r="CG111" i="1"/>
  <c r="CG112" i="1"/>
  <c r="CG113" i="1"/>
  <c r="CG114" i="1"/>
  <c r="CG115" i="1"/>
  <c r="CG116" i="1"/>
  <c r="CG117" i="1"/>
  <c r="CG89" i="1"/>
  <c r="CG60" i="1"/>
  <c r="CG61" i="1"/>
  <c r="CG62" i="1"/>
  <c r="CG63" i="1"/>
  <c r="CG64" i="1"/>
  <c r="CG65" i="1"/>
  <c r="CG66" i="1"/>
  <c r="CG67" i="1"/>
  <c r="CG68" i="1"/>
  <c r="CG69" i="1"/>
  <c r="CG70" i="1"/>
  <c r="CG71" i="1"/>
  <c r="CG72" i="1"/>
  <c r="CG73" i="1"/>
  <c r="CG74" i="1"/>
  <c r="CG75" i="1"/>
  <c r="CG76" i="1"/>
  <c r="CG77" i="1"/>
  <c r="CG78" i="1"/>
  <c r="CG79" i="1"/>
  <c r="CG80" i="1"/>
  <c r="CG81" i="1"/>
  <c r="CG82" i="1"/>
  <c r="CG83" i="1"/>
  <c r="CG84" i="1"/>
  <c r="CG85" i="1"/>
  <c r="CG86" i="1"/>
  <c r="CG87" i="1"/>
  <c r="CG59" i="1"/>
  <c r="CG21" i="1"/>
  <c r="CG22" i="1"/>
  <c r="CG23" i="1"/>
  <c r="CG24" i="1"/>
  <c r="CG25" i="1"/>
  <c r="CG26" i="1"/>
  <c r="CG27" i="1"/>
  <c r="CG28" i="1"/>
  <c r="CG29" i="1"/>
  <c r="CG30" i="1"/>
  <c r="CG31" i="1"/>
  <c r="CG32" i="1"/>
  <c r="CG33" i="1"/>
  <c r="CG34" i="1"/>
  <c r="CG35" i="1"/>
  <c r="CG36" i="1"/>
  <c r="CG37" i="1"/>
  <c r="CG38" i="1"/>
  <c r="CG39" i="1"/>
  <c r="CG40" i="1"/>
  <c r="CG41" i="1"/>
  <c r="CG42" i="1"/>
  <c r="CG43" i="1"/>
  <c r="CG44" i="1"/>
  <c r="CG45" i="1"/>
  <c r="CG46" i="1"/>
  <c r="CG47" i="1"/>
  <c r="CG48" i="1"/>
  <c r="CG49" i="1"/>
  <c r="CG50" i="1"/>
  <c r="CG51" i="1"/>
  <c r="CG52" i="1"/>
  <c r="CG53" i="1"/>
  <c r="CG54" i="1"/>
  <c r="CG55" i="1"/>
  <c r="CG56" i="1"/>
  <c r="CG57" i="1"/>
  <c r="CG20" i="1"/>
  <c r="CG8" i="1"/>
  <c r="CG9" i="1"/>
  <c r="CG10" i="1"/>
  <c r="CG11" i="1"/>
  <c r="CG12" i="1"/>
  <c r="CG13" i="1"/>
  <c r="CG14" i="1"/>
  <c r="CG15" i="1"/>
  <c r="CG16" i="1"/>
  <c r="CG17" i="1"/>
  <c r="CG18" i="1"/>
  <c r="CG7" i="1"/>
  <c r="BV380" i="13"/>
  <c r="BP376" i="13"/>
  <c r="BW379" i="1"/>
  <c r="BQ375" i="1"/>
  <c r="CL1" i="13"/>
  <c r="CF376" i="1"/>
  <c r="CE376" i="1"/>
  <c r="CD376" i="1"/>
  <c r="CC376" i="1"/>
  <c r="CB376" i="1"/>
  <c r="CF375" i="1"/>
  <c r="CE375" i="1"/>
  <c r="CD375" i="1"/>
  <c r="CC375" i="1"/>
  <c r="CB375" i="1"/>
  <c r="CF373" i="1"/>
  <c r="CE373" i="1"/>
  <c r="CD373" i="1"/>
  <c r="CC373" i="1"/>
  <c r="CB373" i="1"/>
  <c r="CF372" i="1"/>
  <c r="CE372" i="1"/>
  <c r="CD372" i="1"/>
  <c r="CC372" i="1"/>
  <c r="CB372" i="1"/>
  <c r="CF371" i="1"/>
  <c r="CE371" i="1"/>
  <c r="CD371" i="1"/>
  <c r="CC371" i="1"/>
  <c r="CB371" i="1"/>
</calcChain>
</file>

<file path=xl/sharedStrings.xml><?xml version="1.0" encoding="utf-8"?>
<sst xmlns="http://schemas.openxmlformats.org/spreadsheetml/2006/main" count="3306" uniqueCount="616">
  <si>
    <t>信義區</t>
  </si>
  <si>
    <t>大安區</t>
  </si>
  <si>
    <t>中山區</t>
  </si>
  <si>
    <t>中正區</t>
  </si>
  <si>
    <t>新北市</t>
  </si>
  <si>
    <t>板橋區</t>
  </si>
  <si>
    <t>三重區</t>
  </si>
  <si>
    <t>中和區</t>
  </si>
  <si>
    <t>永和區</t>
  </si>
  <si>
    <t>新莊區</t>
  </si>
  <si>
    <t>新店區</t>
  </si>
  <si>
    <t>樹林區</t>
  </si>
  <si>
    <t>鶯歌區</t>
  </si>
  <si>
    <t>三峽區</t>
  </si>
  <si>
    <t>淡水區</t>
  </si>
  <si>
    <t>汐止區</t>
  </si>
  <si>
    <t>瑞芳區</t>
  </si>
  <si>
    <t>土城區</t>
  </si>
  <si>
    <t>蘆洲區</t>
  </si>
  <si>
    <t>五股區</t>
  </si>
  <si>
    <t>泰山區</t>
  </si>
  <si>
    <t>林口區</t>
  </si>
  <si>
    <t>深坑區</t>
  </si>
  <si>
    <t>石碇區</t>
  </si>
  <si>
    <t>坪林區</t>
  </si>
  <si>
    <t>三芝區</t>
  </si>
  <si>
    <t>石門區</t>
  </si>
  <si>
    <t>八里區</t>
  </si>
  <si>
    <t>平溪區</t>
  </si>
  <si>
    <t>雙溪區</t>
  </si>
  <si>
    <t>貢寮區</t>
  </si>
  <si>
    <t>金山區</t>
  </si>
  <si>
    <t>萬里區</t>
  </si>
  <si>
    <t>烏來區</t>
  </si>
  <si>
    <t>總計數</t>
  </si>
  <si>
    <t>電力及燃氣供應業</t>
  </si>
  <si>
    <t>用水供應及污染整治業</t>
  </si>
  <si>
    <t>營造業</t>
  </si>
  <si>
    <t>批發及零售業</t>
  </si>
  <si>
    <t>運輸及倉儲業</t>
  </si>
  <si>
    <t>住宿及餐飲業</t>
  </si>
  <si>
    <t>資訊及通訊傳播業</t>
  </si>
  <si>
    <t>金融及保險業</t>
  </si>
  <si>
    <t>不動產業</t>
  </si>
  <si>
    <t>專業、科學及技術服務業</t>
  </si>
  <si>
    <t>支援服務業</t>
  </si>
  <si>
    <t>公共行政及國防；強制性社會安全</t>
  </si>
  <si>
    <t>教育服務業</t>
  </si>
  <si>
    <t>醫療保健及社會工作服務業</t>
  </si>
  <si>
    <t>縣市名稱</t>
    <phoneticPr fontId="1" type="noConversion"/>
  </si>
  <si>
    <t>資料時間</t>
    <phoneticPr fontId="1" type="noConversion"/>
  </si>
  <si>
    <t>107Y12M</t>
    <phoneticPr fontId="1" type="noConversion"/>
  </si>
  <si>
    <t>人口密度(人/平方公里)</t>
    <phoneticPr fontId="1" type="noConversion"/>
  </si>
  <si>
    <t>107Y</t>
    <phoneticPr fontId="1" type="noConversion"/>
  </si>
  <si>
    <t>11-15層</t>
    <phoneticPr fontId="1" type="noConversion"/>
  </si>
  <si>
    <t>16層以上</t>
    <phoneticPr fontId="1" type="noConversion"/>
  </si>
  <si>
    <t>行政區工商家數_鄉鎮市區</t>
    <phoneticPr fontId="1" type="noConversion"/>
  </si>
  <si>
    <t>缺值筆數</t>
    <phoneticPr fontId="1" type="noConversion"/>
  </si>
  <si>
    <t>107Y</t>
    <phoneticPr fontId="1" type="noConversion"/>
  </si>
  <si>
    <t>機車密度</t>
  </si>
  <si>
    <t>汽車密度</t>
  </si>
  <si>
    <t>107Y1-4S</t>
    <phoneticPr fontId="1" type="noConversion"/>
  </si>
  <si>
    <t>土地面積比例</t>
    <phoneticPr fontId="1" type="noConversion"/>
  </si>
  <si>
    <t>機車數量</t>
    <phoneticPr fontId="1" type="noConversion"/>
  </si>
  <si>
    <t>汽車數量</t>
    <phoneticPr fontId="1" type="noConversion"/>
  </si>
  <si>
    <t>工業區面積(公頃)</t>
    <phoneticPr fontId="1" type="noConversion"/>
  </si>
  <si>
    <t>男性</t>
    <phoneticPr fontId="1" type="noConversion"/>
  </si>
  <si>
    <t>女性</t>
    <phoneticPr fontId="1" type="noConversion"/>
  </si>
  <si>
    <t>公園</t>
    <phoneticPr fontId="1" type="noConversion"/>
  </si>
  <si>
    <t>廣場</t>
    <phoneticPr fontId="1" type="noConversion"/>
  </si>
  <si>
    <t>體育場</t>
    <phoneticPr fontId="1" type="noConversion"/>
  </si>
  <si>
    <t>火力發電廠</t>
    <phoneticPr fontId="1" type="noConversion"/>
  </si>
  <si>
    <t>垃圾掩埋場</t>
    <phoneticPr fontId="1" type="noConversion"/>
  </si>
  <si>
    <t>太陽能發電廠</t>
    <phoneticPr fontId="1" type="noConversion"/>
  </si>
  <si>
    <t>台北市</t>
    <phoneticPr fontId="1" type="noConversion"/>
  </si>
  <si>
    <t>松山區</t>
    <phoneticPr fontId="1" type="noConversion"/>
  </si>
  <si>
    <t>信義區</t>
    <phoneticPr fontId="1" type="noConversion"/>
  </si>
  <si>
    <t>大安區</t>
    <phoneticPr fontId="1" type="noConversion"/>
  </si>
  <si>
    <t>中山區</t>
    <phoneticPr fontId="1" type="noConversion"/>
  </si>
  <si>
    <t>中正區</t>
    <phoneticPr fontId="1" type="noConversion"/>
  </si>
  <si>
    <t>大同區</t>
    <phoneticPr fontId="1" type="noConversion"/>
  </si>
  <si>
    <t>萬華區</t>
    <phoneticPr fontId="1" type="noConversion"/>
  </si>
  <si>
    <t>文山區</t>
    <phoneticPr fontId="1" type="noConversion"/>
  </si>
  <si>
    <t>南港區</t>
    <phoneticPr fontId="1" type="noConversion"/>
  </si>
  <si>
    <t>台北市</t>
    <phoneticPr fontId="1" type="noConversion"/>
  </si>
  <si>
    <t>內湖區</t>
    <phoneticPr fontId="1" type="noConversion"/>
  </si>
  <si>
    <t>士林區</t>
    <phoneticPr fontId="1" type="noConversion"/>
  </si>
  <si>
    <t>北投區</t>
    <phoneticPr fontId="1" type="noConversion"/>
  </si>
  <si>
    <t>高雄市</t>
    <phoneticPr fontId="1" type="noConversion"/>
  </si>
  <si>
    <t>鹽埕區</t>
  </si>
  <si>
    <t>鼓山區</t>
  </si>
  <si>
    <t>左營區</t>
  </si>
  <si>
    <t>楠梓區</t>
  </si>
  <si>
    <t>三民區</t>
  </si>
  <si>
    <t>新興區</t>
  </si>
  <si>
    <t>前金區</t>
  </si>
  <si>
    <t>苓雅區</t>
  </si>
  <si>
    <t>前鎮區</t>
  </si>
  <si>
    <t>旗津區</t>
  </si>
  <si>
    <t>小港區</t>
  </si>
  <si>
    <t>鳳山區</t>
  </si>
  <si>
    <t>林園區</t>
  </si>
  <si>
    <t>大寮區</t>
  </si>
  <si>
    <t>大樹區</t>
  </si>
  <si>
    <t>大社區</t>
  </si>
  <si>
    <t>仁武區</t>
  </si>
  <si>
    <t>鳥松區</t>
  </si>
  <si>
    <t>岡山區</t>
  </si>
  <si>
    <t>橋頭區</t>
  </si>
  <si>
    <t>燕巢區</t>
  </si>
  <si>
    <t>田寮區</t>
  </si>
  <si>
    <t>阿蓮區</t>
  </si>
  <si>
    <t>路竹區</t>
  </si>
  <si>
    <t>湖內區</t>
  </si>
  <si>
    <t>茄萣區</t>
  </si>
  <si>
    <t>永安區</t>
  </si>
  <si>
    <t>彌陀區</t>
  </si>
  <si>
    <t>梓官區</t>
  </si>
  <si>
    <t>旗山區</t>
  </si>
  <si>
    <t>美濃區</t>
  </si>
  <si>
    <t>六龜區</t>
  </si>
  <si>
    <t>甲仙區</t>
  </si>
  <si>
    <t>杉林區</t>
  </si>
  <si>
    <t>內門區</t>
  </si>
  <si>
    <t>茂林區</t>
  </si>
  <si>
    <t>桃源區</t>
  </si>
  <si>
    <t>那瑪夏區</t>
  </si>
  <si>
    <t>高雄市計數</t>
    <phoneticPr fontId="1" type="noConversion"/>
  </si>
  <si>
    <t>新北市計數</t>
    <phoneticPr fontId="1" type="noConversion"/>
  </si>
  <si>
    <t>台中市</t>
  </si>
  <si>
    <t>中區</t>
  </si>
  <si>
    <t>東區</t>
  </si>
  <si>
    <t>南區</t>
  </si>
  <si>
    <t>西區</t>
  </si>
  <si>
    <t>北區</t>
  </si>
  <si>
    <t>西屯區</t>
  </si>
  <si>
    <t>南屯區</t>
  </si>
  <si>
    <t>北屯區</t>
  </si>
  <si>
    <t>豐原區</t>
  </si>
  <si>
    <t>東勢區</t>
  </si>
  <si>
    <t>大甲區</t>
  </si>
  <si>
    <t>清水區</t>
  </si>
  <si>
    <t>沙鹿區</t>
  </si>
  <si>
    <t>梧棲區</t>
  </si>
  <si>
    <t>后里區</t>
  </si>
  <si>
    <t>神岡區</t>
  </si>
  <si>
    <t>潭子區</t>
  </si>
  <si>
    <t>大雅區</t>
  </si>
  <si>
    <t>新社區</t>
  </si>
  <si>
    <t>石岡區</t>
  </si>
  <si>
    <t>外埔區</t>
  </si>
  <si>
    <t>烏日區</t>
  </si>
  <si>
    <t>大肚區</t>
  </si>
  <si>
    <t>龍井區</t>
  </si>
  <si>
    <t>霧峰區</t>
  </si>
  <si>
    <t>太平區</t>
  </si>
  <si>
    <t>大里區</t>
  </si>
  <si>
    <t>和平區</t>
  </si>
  <si>
    <t>台中市計數</t>
    <phoneticPr fontId="1" type="noConversion"/>
  </si>
  <si>
    <t>台南市</t>
  </si>
  <si>
    <t>新營區</t>
  </si>
  <si>
    <t>鹽水區</t>
  </si>
  <si>
    <t>白河區</t>
  </si>
  <si>
    <t>柳營區</t>
  </si>
  <si>
    <t>後壁區</t>
  </si>
  <si>
    <t>東山區</t>
  </si>
  <si>
    <t>麻豆區</t>
  </si>
  <si>
    <t>下營區</t>
  </si>
  <si>
    <t>六甲區</t>
  </si>
  <si>
    <t>官田區</t>
  </si>
  <si>
    <t>大內區</t>
  </si>
  <si>
    <t>佳里區</t>
  </si>
  <si>
    <t>學甲區</t>
  </si>
  <si>
    <t>西港區</t>
  </si>
  <si>
    <t>七股區</t>
  </si>
  <si>
    <t>將軍區</t>
  </si>
  <si>
    <t>北門區</t>
  </si>
  <si>
    <t>新化區</t>
  </si>
  <si>
    <t>善化區</t>
  </si>
  <si>
    <t>新市區</t>
  </si>
  <si>
    <t>安定區</t>
  </si>
  <si>
    <t>山上區</t>
  </si>
  <si>
    <t>玉井區</t>
  </si>
  <si>
    <t>楠西區</t>
  </si>
  <si>
    <t>南化區</t>
  </si>
  <si>
    <t>左鎮區</t>
  </si>
  <si>
    <t>仁德區</t>
  </si>
  <si>
    <t>歸仁區</t>
  </si>
  <si>
    <t>關廟區</t>
  </si>
  <si>
    <t>龍崎區</t>
    <phoneticPr fontId="1" type="noConversion"/>
  </si>
  <si>
    <t>永康區</t>
  </si>
  <si>
    <t>安南區</t>
  </si>
  <si>
    <t>安平區</t>
  </si>
  <si>
    <t>中西區</t>
  </si>
  <si>
    <t>台南市計數</t>
    <phoneticPr fontId="1" type="noConversion"/>
  </si>
  <si>
    <t>桃園市</t>
  </si>
  <si>
    <t>桃園區</t>
  </si>
  <si>
    <t>中壢區</t>
  </si>
  <si>
    <t>大溪區</t>
  </si>
  <si>
    <t>楊梅區</t>
  </si>
  <si>
    <t>蘆竹區</t>
  </si>
  <si>
    <t>大園區</t>
  </si>
  <si>
    <t>龜山區</t>
  </si>
  <si>
    <t>八德區</t>
  </si>
  <si>
    <t>龍潭區</t>
  </si>
  <si>
    <t>平鎮區</t>
  </si>
  <si>
    <t>新屋區</t>
  </si>
  <si>
    <t>觀音區</t>
  </si>
  <si>
    <t>復興區</t>
  </si>
  <si>
    <t>桃園市計數</t>
    <phoneticPr fontId="1" type="noConversion"/>
  </si>
  <si>
    <t>宜蘭縣</t>
  </si>
  <si>
    <t>宜蘭市</t>
  </si>
  <si>
    <t>羅東鎮</t>
  </si>
  <si>
    <t>蘇澳鎮</t>
  </si>
  <si>
    <t>頭城鎮</t>
  </si>
  <si>
    <t>礁溪鄉</t>
  </si>
  <si>
    <t>壯圍鄉</t>
  </si>
  <si>
    <t>員山鄉</t>
  </si>
  <si>
    <t>冬山鄉</t>
  </si>
  <si>
    <t>五結鄉</t>
  </si>
  <si>
    <t>三星鄉</t>
  </si>
  <si>
    <t>大同鄉</t>
  </si>
  <si>
    <t>南澳鄉</t>
  </si>
  <si>
    <t>宜蘭縣計數</t>
    <phoneticPr fontId="1" type="noConversion"/>
  </si>
  <si>
    <t>新竹縣</t>
  </si>
  <si>
    <t>竹北市</t>
  </si>
  <si>
    <t>竹東鎮</t>
  </si>
  <si>
    <t>新埔鎮</t>
  </si>
  <si>
    <t>關西鎮</t>
  </si>
  <si>
    <t>湖口鄉</t>
  </si>
  <si>
    <t>新豐鄉</t>
  </si>
  <si>
    <t>芎林鄉</t>
  </si>
  <si>
    <t>橫山鄉</t>
  </si>
  <si>
    <t>北埔鄉</t>
  </si>
  <si>
    <t>寶山鄉</t>
  </si>
  <si>
    <t>峨眉鄉</t>
  </si>
  <si>
    <t>尖石鄉</t>
  </si>
  <si>
    <t>五峰鄉</t>
  </si>
  <si>
    <t>新竹縣計數</t>
    <phoneticPr fontId="1" type="noConversion"/>
  </si>
  <si>
    <t>苗栗縣</t>
    <phoneticPr fontId="1" type="noConversion"/>
  </si>
  <si>
    <t>苗栗市</t>
  </si>
  <si>
    <t>苑裡鎮</t>
  </si>
  <si>
    <t>通霄鎮</t>
  </si>
  <si>
    <t>竹南鎮</t>
  </si>
  <si>
    <t>頭份市</t>
  </si>
  <si>
    <t>後龍鎮</t>
  </si>
  <si>
    <t>卓蘭鎮</t>
  </si>
  <si>
    <t>大湖鄉</t>
  </si>
  <si>
    <t>公館鄉</t>
  </si>
  <si>
    <t>銅鑼鄉</t>
  </si>
  <si>
    <t>南庄鄉</t>
  </si>
  <si>
    <t>頭屋鄉</t>
  </si>
  <si>
    <t>三義鄉</t>
  </si>
  <si>
    <t>西湖鄉</t>
  </si>
  <si>
    <t>造橋鄉</t>
  </si>
  <si>
    <t>三灣鄉</t>
  </si>
  <si>
    <t>獅潭鄉</t>
  </si>
  <si>
    <t>泰安鄉</t>
  </si>
  <si>
    <t>苗栗縣計數</t>
    <phoneticPr fontId="1" type="noConversion"/>
  </si>
  <si>
    <t>彰化縣</t>
    <phoneticPr fontId="1" type="noConversion"/>
  </si>
  <si>
    <t>彰化市</t>
  </si>
  <si>
    <t>鹿港鎮</t>
  </si>
  <si>
    <t>和美鎮</t>
  </si>
  <si>
    <t>線西鄉</t>
  </si>
  <si>
    <t>伸港鄉</t>
  </si>
  <si>
    <t>福興鄉</t>
  </si>
  <si>
    <t>秀水鄉</t>
  </si>
  <si>
    <t>花壇鄉</t>
  </si>
  <si>
    <t>芬園鄉</t>
  </si>
  <si>
    <t>員林市</t>
  </si>
  <si>
    <t>溪湖鎮</t>
  </si>
  <si>
    <t>田中鎮</t>
  </si>
  <si>
    <t>大村鄉</t>
  </si>
  <si>
    <t>埔鹽鄉</t>
  </si>
  <si>
    <t>埔心鄉</t>
  </si>
  <si>
    <t>永靖鄉</t>
  </si>
  <si>
    <t>社頭鄉</t>
  </si>
  <si>
    <t>二水鄉</t>
  </si>
  <si>
    <t>北斗鎮</t>
  </si>
  <si>
    <t>二林鎮</t>
  </si>
  <si>
    <t>田尾鄉</t>
  </si>
  <si>
    <t>埤頭鄉</t>
  </si>
  <si>
    <t>芳苑鄉</t>
  </si>
  <si>
    <t>大城鄉</t>
  </si>
  <si>
    <t>竹塘鄉</t>
  </si>
  <si>
    <t>溪州鄉</t>
  </si>
  <si>
    <t>彰化縣計數</t>
    <phoneticPr fontId="1" type="noConversion"/>
  </si>
  <si>
    <t>南投縣</t>
    <phoneticPr fontId="1" type="noConversion"/>
  </si>
  <si>
    <t>南投市</t>
  </si>
  <si>
    <t>埔里鎮</t>
  </si>
  <si>
    <t>草屯鎮</t>
  </si>
  <si>
    <t>竹山鎮</t>
  </si>
  <si>
    <t>集集鎮</t>
  </si>
  <si>
    <t>名間鄉</t>
  </si>
  <si>
    <t>鹿谷鄉</t>
  </si>
  <si>
    <t>中寮鄉</t>
  </si>
  <si>
    <t>魚池鄉</t>
  </si>
  <si>
    <t>國姓鄉</t>
  </si>
  <si>
    <t>水里鄉</t>
  </si>
  <si>
    <t>信義鄉</t>
  </si>
  <si>
    <t>仁愛鄉</t>
  </si>
  <si>
    <t>南投縣計數</t>
    <phoneticPr fontId="1" type="noConversion"/>
  </si>
  <si>
    <t>雲林縣</t>
  </si>
  <si>
    <t>斗六市</t>
  </si>
  <si>
    <t>斗南鎮</t>
  </si>
  <si>
    <t>虎尾鎮</t>
  </si>
  <si>
    <t>西螺鎮</t>
  </si>
  <si>
    <t>土庫鎮</t>
  </si>
  <si>
    <t>北港鎮</t>
  </si>
  <si>
    <t>古坑鄉</t>
  </si>
  <si>
    <t>大埤鄉</t>
  </si>
  <si>
    <t>莿桐鄉</t>
  </si>
  <si>
    <t>林內鄉</t>
  </si>
  <si>
    <t>二崙鄉</t>
  </si>
  <si>
    <t>崙背鄉</t>
  </si>
  <si>
    <t>麥寮鄉</t>
  </si>
  <si>
    <t>東勢鄉</t>
  </si>
  <si>
    <t>褒忠鄉</t>
  </si>
  <si>
    <t>臺西鄉</t>
  </si>
  <si>
    <t>元長鄉</t>
  </si>
  <si>
    <t>四湖鄉</t>
  </si>
  <si>
    <t>口湖鄉</t>
  </si>
  <si>
    <t>水林鄉</t>
  </si>
  <si>
    <t>雲林縣計數</t>
    <phoneticPr fontId="1" type="noConversion"/>
  </si>
  <si>
    <t>嘉義縣</t>
  </si>
  <si>
    <t>太保市</t>
  </si>
  <si>
    <t>朴子市</t>
  </si>
  <si>
    <t>布袋鎮</t>
  </si>
  <si>
    <t>大林鎮</t>
  </si>
  <si>
    <t>民雄鄉</t>
  </si>
  <si>
    <t>溪口鄉</t>
  </si>
  <si>
    <t>新港鄉</t>
  </si>
  <si>
    <t>六腳鄉</t>
  </si>
  <si>
    <t>東石鄉</t>
  </si>
  <si>
    <t>義竹鄉</t>
  </si>
  <si>
    <t>鹿草鄉</t>
  </si>
  <si>
    <t>水上鄉</t>
  </si>
  <si>
    <t>中埔鄉</t>
  </si>
  <si>
    <t>竹崎鄉</t>
  </si>
  <si>
    <t>梅山鄉</t>
  </si>
  <si>
    <t>番路鄉</t>
  </si>
  <si>
    <t>大埔鄉</t>
  </si>
  <si>
    <t>阿里山鄉</t>
  </si>
  <si>
    <t>嘉義縣計數</t>
    <phoneticPr fontId="1" type="noConversion"/>
  </si>
  <si>
    <t>屏東縣</t>
  </si>
  <si>
    <t>屏東市</t>
  </si>
  <si>
    <t>潮州鎮</t>
  </si>
  <si>
    <t>東港鎮</t>
  </si>
  <si>
    <t>恆春鎮</t>
  </si>
  <si>
    <t>萬丹鄉</t>
  </si>
  <si>
    <t>長治鄉</t>
  </si>
  <si>
    <t>麟洛鄉</t>
  </si>
  <si>
    <t>九如鄉</t>
  </si>
  <si>
    <t>里港鄉</t>
  </si>
  <si>
    <t>鹽埔鄉</t>
  </si>
  <si>
    <t>高樹鄉</t>
  </si>
  <si>
    <t>萬巒鄉</t>
  </si>
  <si>
    <t>內埔鄉</t>
  </si>
  <si>
    <t>竹田鄉</t>
  </si>
  <si>
    <t>新埤鄉</t>
  </si>
  <si>
    <t>枋寮鄉</t>
  </si>
  <si>
    <t>新園鄉</t>
  </si>
  <si>
    <t>崁頂鄉</t>
  </si>
  <si>
    <t>林邊鄉</t>
  </si>
  <si>
    <t>南州鄉</t>
  </si>
  <si>
    <t>佳冬鄉</t>
  </si>
  <si>
    <t>琉球鄉</t>
  </si>
  <si>
    <t>車城鄉</t>
  </si>
  <si>
    <t>滿州鄉</t>
  </si>
  <si>
    <t>枋山鄉</t>
  </si>
  <si>
    <t>三地門鄉</t>
  </si>
  <si>
    <t>霧臺鄉</t>
  </si>
  <si>
    <t>瑪家鄉</t>
  </si>
  <si>
    <t>泰武鄉</t>
  </si>
  <si>
    <t>來義鄉</t>
  </si>
  <si>
    <t>春日鄉</t>
  </si>
  <si>
    <t>獅子鄉</t>
  </si>
  <si>
    <t>牡丹鄉</t>
  </si>
  <si>
    <t>屏東縣計數</t>
    <phoneticPr fontId="1" type="noConversion"/>
  </si>
  <si>
    <t>臺東縣</t>
    <phoneticPr fontId="1" type="noConversion"/>
  </si>
  <si>
    <t>臺東市</t>
  </si>
  <si>
    <t>成功鎮</t>
  </si>
  <si>
    <t>關山鎮</t>
  </si>
  <si>
    <t>卑南鄉</t>
  </si>
  <si>
    <t>鹿野鄉</t>
  </si>
  <si>
    <t>池上鄉</t>
  </si>
  <si>
    <t>東河鄉</t>
  </si>
  <si>
    <t>長濱鄉</t>
  </si>
  <si>
    <t>太麻里鄉</t>
    <phoneticPr fontId="1" type="noConversion"/>
  </si>
  <si>
    <t>大武鄉</t>
  </si>
  <si>
    <t>綠島鄉</t>
  </si>
  <si>
    <t>海端鄉</t>
  </si>
  <si>
    <t>延平鄉</t>
  </si>
  <si>
    <t>金峰鄉</t>
  </si>
  <si>
    <t>達仁鄉</t>
  </si>
  <si>
    <t>蘭嶼鄉</t>
  </si>
  <si>
    <t>臺東縣計數</t>
    <phoneticPr fontId="1" type="noConversion"/>
  </si>
  <si>
    <t>花蓮縣</t>
    <phoneticPr fontId="1" type="noConversion"/>
  </si>
  <si>
    <t>花蓮市</t>
  </si>
  <si>
    <t>鳳林鎮</t>
  </si>
  <si>
    <t>玉里鎮</t>
  </si>
  <si>
    <t>新城鄉</t>
  </si>
  <si>
    <t>吉安鄉</t>
  </si>
  <si>
    <t>壽豐鄉</t>
  </si>
  <si>
    <t>光復鄉</t>
  </si>
  <si>
    <t>豐濱鄉</t>
  </si>
  <si>
    <t>瑞穗鄉</t>
  </si>
  <si>
    <t>富里鄉</t>
  </si>
  <si>
    <t>秀林鄉</t>
  </si>
  <si>
    <t>萬榮鄉</t>
  </si>
  <si>
    <t>卓溪鄉</t>
  </si>
  <si>
    <t>花蓮縣計數</t>
    <phoneticPr fontId="1" type="noConversion"/>
  </si>
  <si>
    <t>基隆市</t>
    <phoneticPr fontId="1" type="noConversion"/>
  </si>
  <si>
    <t>七堵區</t>
  </si>
  <si>
    <t>暖暖區</t>
  </si>
  <si>
    <t>仁愛區</t>
  </si>
  <si>
    <t>安樂區</t>
  </si>
  <si>
    <t>基隆市計數</t>
    <phoneticPr fontId="1" type="noConversion"/>
  </si>
  <si>
    <t>新竹市</t>
    <phoneticPr fontId="1" type="noConversion"/>
  </si>
  <si>
    <t>東區</t>
    <phoneticPr fontId="1" type="noConversion"/>
  </si>
  <si>
    <t>北區</t>
    <phoneticPr fontId="1" type="noConversion"/>
  </si>
  <si>
    <t>香山區</t>
    <phoneticPr fontId="1" type="noConversion"/>
  </si>
  <si>
    <t>新竹市計數</t>
    <phoneticPr fontId="1" type="noConversion"/>
  </si>
  <si>
    <t>嘉義市</t>
    <phoneticPr fontId="1" type="noConversion"/>
  </si>
  <si>
    <t>西區</t>
    <phoneticPr fontId="1" type="noConversion"/>
  </si>
  <si>
    <t>嘉義市計數</t>
    <phoneticPr fontId="1" type="noConversion"/>
  </si>
  <si>
    <t>台北市計數</t>
    <phoneticPr fontId="1" type="noConversion"/>
  </si>
  <si>
    <t>土地面積(平方公里)</t>
    <phoneticPr fontId="1" type="noConversion"/>
  </si>
  <si>
    <t>鄉鎮市區名稱</t>
    <phoneticPr fontId="1" type="noConversion"/>
  </si>
  <si>
    <t>村里別小計</t>
    <phoneticPr fontId="1" type="noConversion"/>
  </si>
  <si>
    <t>工商業總家數</t>
    <phoneticPr fontId="1" type="noConversion"/>
  </si>
  <si>
    <t>農、林、漁、牧業</t>
    <phoneticPr fontId="1" type="noConversion"/>
  </si>
  <si>
    <t>礦業及土石採取業</t>
    <phoneticPr fontId="1" type="noConversion"/>
  </si>
  <si>
    <t>製造業</t>
    <phoneticPr fontId="1" type="noConversion"/>
  </si>
  <si>
    <t>電力及燃氣供應業</t>
    <phoneticPr fontId="1" type="noConversion"/>
  </si>
  <si>
    <t>用水供應及污染整治業</t>
    <phoneticPr fontId="1" type="noConversion"/>
  </si>
  <si>
    <t>營造業</t>
    <phoneticPr fontId="1" type="noConversion"/>
  </si>
  <si>
    <t>批發及零售業</t>
    <phoneticPr fontId="1" type="noConversion"/>
  </si>
  <si>
    <t>運輸及倉儲業</t>
    <phoneticPr fontId="1" type="noConversion"/>
  </si>
  <si>
    <t>住宿及餐飲業</t>
    <phoneticPr fontId="1" type="noConversion"/>
  </si>
  <si>
    <t>資訊及通訊傳播業</t>
    <phoneticPr fontId="1" type="noConversion"/>
  </si>
  <si>
    <t>金融及保險業</t>
    <phoneticPr fontId="1" type="noConversion"/>
  </si>
  <si>
    <t>不動產業</t>
    <phoneticPr fontId="1" type="noConversion"/>
  </si>
  <si>
    <t>專業、科學及技術服務業</t>
    <phoneticPr fontId="1" type="noConversion"/>
  </si>
  <si>
    <t>支援服務業</t>
    <phoneticPr fontId="1" type="noConversion"/>
  </si>
  <si>
    <t>公共行政及國防；強制性社會安全</t>
    <phoneticPr fontId="1" type="noConversion"/>
  </si>
  <si>
    <t>教育服務業</t>
    <phoneticPr fontId="1" type="noConversion"/>
  </si>
  <si>
    <t>醫療保健及社會工作服務業</t>
    <phoneticPr fontId="1" type="noConversion"/>
  </si>
  <si>
    <t>1-3層</t>
    <phoneticPr fontId="1" type="noConversion"/>
  </si>
  <si>
    <t>4-5層</t>
    <phoneticPr fontId="1" type="noConversion"/>
  </si>
  <si>
    <t>6-10層</t>
    <phoneticPr fontId="1" type="noConversion"/>
  </si>
  <si>
    <t>綠地</t>
    <phoneticPr fontId="1" type="noConversion"/>
  </si>
  <si>
    <t>兒童遊樂場</t>
    <phoneticPr fontId="1" type="noConversion"/>
  </si>
  <si>
    <t>停車場</t>
    <phoneticPr fontId="1" type="noConversion"/>
  </si>
  <si>
    <t>加油站</t>
    <phoneticPr fontId="1" type="noConversion"/>
  </si>
  <si>
    <t>道路、人行道</t>
    <phoneticPr fontId="1" type="noConversion"/>
  </si>
  <si>
    <t>市場</t>
    <phoneticPr fontId="1" type="noConversion"/>
  </si>
  <si>
    <t>學校</t>
    <phoneticPr fontId="1" type="noConversion"/>
  </si>
  <si>
    <t>變電所、電力、事業用地</t>
    <phoneticPr fontId="1" type="noConversion"/>
  </si>
  <si>
    <t>郵政、電信用地</t>
    <phoneticPr fontId="1" type="noConversion"/>
  </si>
  <si>
    <t>民用航空用地、機場</t>
    <phoneticPr fontId="1" type="noConversion"/>
  </si>
  <si>
    <t>捷運系統、交通、車站、鐵路</t>
    <phoneticPr fontId="1" type="noConversion"/>
  </si>
  <si>
    <t>107Y</t>
    <phoneticPr fontId="1" type="noConversion"/>
  </si>
  <si>
    <t>都市計畫公共設施用地面積(公頃)-按縣市別</t>
    <phoneticPr fontId="1" type="noConversion"/>
  </si>
  <si>
    <t>垃圾焚化廠</t>
    <phoneticPr fontId="1" type="noConversion"/>
  </si>
  <si>
    <t>空氣中總懸浮微粒濃度(微克/立方公尺)</t>
    <phoneticPr fontId="1" type="noConversion"/>
  </si>
  <si>
    <t>平均每月落塵量(公噸/平方公里)</t>
    <phoneticPr fontId="1" type="noConversion"/>
  </si>
  <si>
    <t>空氣中臭氧濃度(ppm)</t>
    <phoneticPr fontId="1" type="noConversion"/>
  </si>
  <si>
    <t>二氧化硫含量(ppm)</t>
    <phoneticPr fontId="1" type="noConversion"/>
  </si>
  <si>
    <t>AQI(PSI)&gt;100之日數比率(百分比)</t>
    <phoneticPr fontId="1" type="noConversion"/>
  </si>
  <si>
    <t>人口數</t>
    <phoneticPr fontId="1" type="noConversion"/>
  </si>
  <si>
    <t>男性人口數</t>
    <phoneticPr fontId="1" type="noConversion"/>
  </si>
  <si>
    <t>女性人口數</t>
    <phoneticPr fontId="1" type="noConversion"/>
  </si>
  <si>
    <t>戶數</t>
    <phoneticPr fontId="1" type="noConversion"/>
  </si>
  <si>
    <t>核定路線數</t>
    <phoneticPr fontId="1" type="noConversion"/>
  </si>
  <si>
    <t>捷運路線數</t>
    <phoneticPr fontId="1" type="noConversion"/>
  </si>
  <si>
    <t>X*土地面積比例</t>
    <phoneticPr fontId="1" type="noConversion"/>
  </si>
  <si>
    <t>男性人口比例</t>
    <phoneticPr fontId="1" type="noConversion"/>
  </si>
  <si>
    <t>女性人口比例</t>
    <phoneticPr fontId="1" type="noConversion"/>
  </si>
  <si>
    <t>加油站個數</t>
    <phoneticPr fontId="1" type="noConversion"/>
  </si>
  <si>
    <t>區土地面積/縣市土地面積</t>
    <phoneticPr fontId="1" type="noConversion"/>
  </si>
  <si>
    <t>人口數/土地面積</t>
    <phoneticPr fontId="1" type="noConversion"/>
  </si>
  <si>
    <t>區男性人口數/縣市男性人口數</t>
    <phoneticPr fontId="1" type="noConversion"/>
  </si>
  <si>
    <t>區女性人口數/縣市女性人口數</t>
    <phoneticPr fontId="1" type="noConversion"/>
  </si>
  <si>
    <t>機車數量/土地面積</t>
    <phoneticPr fontId="1" type="noConversion"/>
  </si>
  <si>
    <t>汽車數量/土地面積</t>
    <phoneticPr fontId="1" type="noConversion"/>
  </si>
  <si>
    <t>行政區人口統計_鄉鎮市區</t>
    <phoneticPr fontId="1" type="noConversion"/>
  </si>
  <si>
    <t>各縣市焚化廠、掩埋場、發電廠面積(公頃)</t>
    <phoneticPr fontId="1" type="noConversion"/>
  </si>
  <si>
    <t>核能發電廠</t>
    <phoneticPr fontId="1" type="noConversion"/>
  </si>
  <si>
    <t>行政區工商家數_鄉鎮市區</t>
    <phoneticPr fontId="1" type="noConversion"/>
  </si>
  <si>
    <t>行政區環境汙染源概況統計_縣市</t>
    <phoneticPr fontId="1" type="noConversion"/>
  </si>
  <si>
    <t>行政區房屋稅籍住宅類數量依總樓層區分統計_鄉鎮市區</t>
    <phoneticPr fontId="1" type="noConversion"/>
  </si>
  <si>
    <t>X*男性人口比例</t>
    <phoneticPr fontId="1" type="noConversion"/>
  </si>
  <si>
    <t>X*女性人口比例</t>
    <phoneticPr fontId="1" type="noConversion"/>
  </si>
  <si>
    <t>105Y</t>
    <phoneticPr fontId="1" type="noConversion"/>
  </si>
  <si>
    <t>行政區空氣品質監測統計_縣市</t>
    <phoneticPr fontId="1" type="noConversion"/>
  </si>
  <si>
    <t>計算公式</t>
    <phoneticPr fontId="1" type="noConversion"/>
  </si>
  <si>
    <t>資料名稱</t>
    <phoneticPr fontId="1" type="noConversion"/>
  </si>
  <si>
    <t>指標類別</t>
    <phoneticPr fontId="1" type="noConversion"/>
  </si>
  <si>
    <t>戶政</t>
    <phoneticPr fontId="1" type="noConversion"/>
  </si>
  <si>
    <t>空汙影響源</t>
    <phoneticPr fontId="1" type="noConversion"/>
  </si>
  <si>
    <t>健康</t>
    <phoneticPr fontId="1" type="noConversion"/>
  </si>
  <si>
    <t>皮膚癌發生統計</t>
    <phoneticPr fontId="1" type="noConversion"/>
  </si>
  <si>
    <t>肺、支氣管及氣管癌發生統計</t>
    <phoneticPr fontId="1" type="noConversion"/>
  </si>
  <si>
    <t>105Y</t>
    <phoneticPr fontId="1" type="noConversion"/>
  </si>
  <si>
    <t>男性每日吸菸人數</t>
    <phoneticPr fontId="1" type="noConversion"/>
  </si>
  <si>
    <t>女性每日吸菸人數</t>
    <phoneticPr fontId="1" type="noConversion"/>
  </si>
  <si>
    <t>男性平均年齡</t>
  </si>
  <si>
    <t>女性</t>
  </si>
  <si>
    <t>女性平均年齡</t>
  </si>
  <si>
    <t>男性</t>
  </si>
  <si>
    <t>男性每日吸菸率(%)</t>
  </si>
  <si>
    <t>男性每日吸菸人數</t>
  </si>
  <si>
    <t>女性每日吸菸率(%)</t>
  </si>
  <si>
    <t>女性每日吸菸人數</t>
  </si>
  <si>
    <t>喝酒率</t>
  </si>
  <si>
    <t>空氣中總懸浮微粒濃度(微克/立方公尺)</t>
  </si>
  <si>
    <t>平均每月落塵量(公噸/平方公里)</t>
  </si>
  <si>
    <t>空氣中臭氧濃度(ppm)</t>
  </si>
  <si>
    <t>二氧化硫含量(ppm)</t>
  </si>
  <si>
    <t>AQI(PSI)&gt;100之日數比率(百分比)</t>
  </si>
  <si>
    <t>機車數量</t>
  </si>
  <si>
    <t>汽車數量</t>
  </si>
  <si>
    <t>工業區面積(公頃)</t>
  </si>
  <si>
    <t>垃圾焚化廠</t>
  </si>
  <si>
    <t>垃圾掩埋場</t>
  </si>
  <si>
    <t>火力發電廠</t>
  </si>
  <si>
    <t>核能發電廠</t>
  </si>
  <si>
    <t>太陽能發電廠</t>
  </si>
  <si>
    <t>公園</t>
  </si>
  <si>
    <t>綠地</t>
  </si>
  <si>
    <t>廣場</t>
  </si>
  <si>
    <t>兒童遊樂場</t>
  </si>
  <si>
    <t>體育場</t>
  </si>
  <si>
    <t>道路、人行道</t>
  </si>
  <si>
    <t>停車場</t>
  </si>
  <si>
    <t>加油站</t>
  </si>
  <si>
    <t>市場</t>
  </si>
  <si>
    <t>學校</t>
  </si>
  <si>
    <t>變電所、電力、事業用地</t>
  </si>
  <si>
    <t>郵政、電信用地</t>
  </si>
  <si>
    <t>民用航空用地、機場</t>
  </si>
  <si>
    <t>捷運系統、交通、車站、鐵路</t>
  </si>
  <si>
    <t>核定路線數</t>
  </si>
  <si>
    <t>捷運路線數</t>
  </si>
  <si>
    <t>畜禽在養隻數(隻)</t>
  </si>
  <si>
    <t>加油站個數</t>
  </si>
  <si>
    <t>工業汙染</t>
    <phoneticPr fontId="1" type="noConversion"/>
  </si>
  <si>
    <t>交通汙染</t>
    <phoneticPr fontId="1" type="noConversion"/>
  </si>
  <si>
    <t>行政區工商家數_鄉鎮市區</t>
  </si>
  <si>
    <t>吸菸人數統計</t>
    <phoneticPr fontId="1" type="noConversion"/>
  </si>
  <si>
    <t>房屋稅籍住宅類數量</t>
    <phoneticPr fontId="1" type="noConversion"/>
  </si>
  <si>
    <t>良性因子</t>
    <phoneticPr fontId="1" type="noConversion"/>
  </si>
  <si>
    <t>主成分</t>
    <phoneticPr fontId="1" type="noConversion"/>
  </si>
  <si>
    <t>指標名稱</t>
    <phoneticPr fontId="1" type="noConversion"/>
  </si>
  <si>
    <t>解釋變數</t>
    <phoneticPr fontId="1" type="noConversion"/>
  </si>
  <si>
    <t>Comp.1</t>
    <phoneticPr fontId="1" type="noConversion"/>
  </si>
  <si>
    <t>Comp.1</t>
    <phoneticPr fontId="1" type="noConversion"/>
  </si>
  <si>
    <t>Comp.2</t>
    <phoneticPr fontId="1" type="noConversion"/>
  </si>
  <si>
    <t>Comp.2</t>
    <phoneticPr fontId="1" type="noConversion"/>
  </si>
  <si>
    <t>Comp.3</t>
    <phoneticPr fontId="1" type="noConversion"/>
  </si>
  <si>
    <t>Comp.1</t>
    <phoneticPr fontId="1" type="noConversion"/>
  </si>
  <si>
    <t>Comp.1</t>
    <phoneticPr fontId="1" type="noConversion"/>
  </si>
  <si>
    <t>指標類別</t>
    <phoneticPr fontId="1" type="noConversion"/>
  </si>
  <si>
    <t>解釋v3</t>
    <phoneticPr fontId="1" type="noConversion"/>
  </si>
  <si>
    <t>解釋v1 v2</t>
    <phoneticPr fontId="1" type="noConversion"/>
  </si>
  <si>
    <t>解釋v1 v2 v3 v4 v5 v6</t>
    <phoneticPr fontId="1" type="noConversion"/>
  </si>
  <si>
    <t>總缺值筆數</t>
    <phoneticPr fontId="1" type="noConversion"/>
  </si>
  <si>
    <t>107Y</t>
    <phoneticPr fontId="1" type="noConversion"/>
  </si>
  <si>
    <t>都市計畫公共設施用地面積(公頃)-按縣市別</t>
    <phoneticPr fontId="1" type="noConversion"/>
  </si>
  <si>
    <t>X*土地面積比例</t>
    <phoneticPr fontId="1" type="noConversion"/>
  </si>
  <si>
    <t>107Y</t>
    <phoneticPr fontId="1" type="noConversion"/>
  </si>
  <si>
    <t>都市計畫公共設施用地面積(公頃)-按縣市別</t>
    <phoneticPr fontId="1" type="noConversion"/>
  </si>
  <si>
    <t>Comp.1</t>
    <phoneticPr fontId="1" type="noConversion"/>
  </si>
  <si>
    <t>垃圾掩埋場</t>
    <phoneticPr fontId="1" type="noConversion"/>
  </si>
  <si>
    <t>解釋v3 v6</t>
    <phoneticPr fontId="1" type="noConversion"/>
  </si>
  <si>
    <t>紫外線直射風險指標</t>
    <phoneticPr fontId="1" type="noConversion"/>
  </si>
  <si>
    <t>良性因子</t>
    <phoneticPr fontId="1" type="noConversion"/>
  </si>
  <si>
    <t>解釋v1</t>
    <phoneticPr fontId="1" type="noConversion"/>
  </si>
  <si>
    <t>氮氧化物排放量指標</t>
    <phoneticPr fontId="1" type="noConversion"/>
  </si>
  <si>
    <t>空氣污染度良好指標</t>
    <phoneticPr fontId="1" type="noConversion"/>
  </si>
  <si>
    <t>硫氧化物排放低量指標</t>
    <phoneticPr fontId="1" type="noConversion"/>
  </si>
  <si>
    <t>自用交通 - 二氧化氮排放低量指標</t>
    <phoneticPr fontId="1" type="noConversion"/>
  </si>
  <si>
    <t>大眾交通 - 二氧化氮排放低量指標</t>
    <phoneticPr fontId="1" type="noConversion"/>
  </si>
  <si>
    <t>癌症發生低風險指標</t>
    <phoneticPr fontId="1" type="noConversion"/>
  </si>
  <si>
    <t>房屋稅籍住宅類密集度</t>
  </si>
  <si>
    <t>解釋v1 v2 v4</t>
    <phoneticPr fontId="1" type="noConversion"/>
  </si>
  <si>
    <t>房屋稅籍住宅類密集度</t>
    <phoneticPr fontId="1" type="noConversion"/>
  </si>
  <si>
    <t>交通工具總數量</t>
    <phoneticPr fontId="1" type="noConversion"/>
  </si>
  <si>
    <t>房屋稅籍住宅類數量/土地面積</t>
    <phoneticPr fontId="1" type="noConversion"/>
  </si>
  <si>
    <t>房屋稅籍住宅類數量</t>
    <phoneticPr fontId="1" type="noConversion"/>
  </si>
  <si>
    <t>解釋v1 v3</t>
    <phoneticPr fontId="1" type="noConversion"/>
  </si>
  <si>
    <t>落塵量指標</t>
    <phoneticPr fontId="1" type="noConversion"/>
  </si>
  <si>
    <t>解釋v2</t>
    <phoneticPr fontId="1" type="noConversion"/>
  </si>
  <si>
    <t>解釋v5</t>
    <phoneticPr fontId="1" type="noConversion"/>
  </si>
  <si>
    <t>Comp.3</t>
    <phoneticPr fontId="1" type="noConversion"/>
  </si>
  <si>
    <t>抗發炎的程度</t>
    <phoneticPr fontId="1" type="noConversion"/>
  </si>
  <si>
    <t>抗粉刺生成的程度</t>
    <phoneticPr fontId="1" type="noConversion"/>
  </si>
  <si>
    <t>空氣淨化需求度</t>
    <phoneticPr fontId="1" type="noConversion"/>
  </si>
  <si>
    <t>抗敏感的程度</t>
    <phoneticPr fontId="1" type="noConversion"/>
  </si>
  <si>
    <t>抗老化的程度</t>
    <phoneticPr fontId="1" type="noConversion"/>
  </si>
  <si>
    <t>抗黑斑的程度(自用交通)</t>
    <phoneticPr fontId="1" type="noConversion"/>
  </si>
  <si>
    <t>抗黑斑的程度(大眾交通)</t>
    <phoneticPr fontId="1" type="noConversion"/>
  </si>
  <si>
    <t>抗紫外線的程度</t>
    <phoneticPr fontId="1" type="noConversion"/>
  </si>
  <si>
    <t>可承受皮膚病變的程度</t>
    <phoneticPr fontId="1" type="noConversion"/>
  </si>
  <si>
    <t>綠化後汙染指標</t>
    <phoneticPr fontId="1" type="noConversion"/>
  </si>
  <si>
    <t>石油化工原料製造業</t>
    <phoneticPr fontId="1" type="noConversion"/>
  </si>
  <si>
    <t>公司登記(依營業項目別)－石油化工原料製造業_鄉鎮市區</t>
    <phoneticPr fontId="1" type="noConversion"/>
  </si>
  <si>
    <t>110Y3M</t>
    <phoneticPr fontId="1" type="noConversion"/>
  </si>
  <si>
    <t>電力及燃氣供應業</t>
    <phoneticPr fontId="1" type="noConversion"/>
  </si>
  <si>
    <t>工業區面積(公頃)</t>
    <phoneticPr fontId="1" type="noConversion"/>
  </si>
  <si>
    <t>火力發電廠</t>
    <phoneticPr fontId="1" type="noConversion"/>
  </si>
  <si>
    <t>垃圾焚化廠</t>
    <phoneticPr fontId="1" type="noConversion"/>
  </si>
  <si>
    <t>多氯聯苯暴露程度指標</t>
    <phoneticPr fontId="1" type="noConversion"/>
  </si>
  <si>
    <t>解釋v4</t>
    <phoneticPr fontId="1" type="noConversion"/>
  </si>
  <si>
    <t>抗紅疹的程度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</si>
</sst>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,##0.00"/>
  </numFmts>
  <fonts count="3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color rgb="FF000000"/>
      <name val="Calibri"/>
      <family val="2"/>
    </font>
    <font>
      <sz val="12"/>
      <name val="新細明體"/>
      <family val="1"/>
      <charset val="136"/>
    </font>
    <font>
      <sz val="10"/>
      <name val="Tahoma"/>
      <family val="2"/>
    </font>
    <font>
      <sz val="12"/>
      <color theme="4" tint="0.59999389629810485"/>
      <name val="新細明體"/>
      <family val="1"/>
      <charset val="136"/>
      <scheme val="minor"/>
    </font>
    <font>
      <sz val="11"/>
      <color rgb="FF000000"/>
      <name val="微軟正黑體"/>
      <family val="2"/>
      <charset val="136"/>
    </font>
    <font>
      <sz val="16"/>
      <name val="新細明體"/>
      <family val="1"/>
      <charset val="136"/>
      <scheme val="minor"/>
    </font>
    <font>
      <b/>
      <sz val="16"/>
      <name val="新細明體"/>
      <family val="1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b/>
      <sz val="16"/>
      <name val="新細明體"/>
      <family val="1"/>
      <charset val="136"/>
    </font>
    <font>
      <b/>
      <sz val="12"/>
      <color theme="1"/>
      <name val="新細明體"/>
      <family val="1"/>
      <charset val="136"/>
      <scheme val="minor"/>
    </font>
  </fonts>
  <fills count="4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AB3E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50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2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2" fillId="0" borderId="0"/>
    <xf numFmtId="0" fontId="24" fillId="0" borderId="0"/>
    <xf numFmtId="0" fontId="26" fillId="0" borderId="0"/>
    <xf numFmtId="0" fontId="22" fillId="0" borderId="0"/>
    <xf numFmtId="0" fontId="22" fillId="0" borderId="0"/>
    <xf numFmtId="0" fontId="23" fillId="0" borderId="0"/>
    <xf numFmtId="0" fontId="23" fillId="0" borderId="0">
      <alignment vertical="center"/>
    </xf>
    <xf numFmtId="0" fontId="23" fillId="0" borderId="0">
      <alignment vertical="center"/>
    </xf>
  </cellStyleXfs>
  <cellXfs count="124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4" borderId="0" xfId="0" applyFont="1" applyFill="1">
      <alignment vertical="center"/>
    </xf>
    <xf numFmtId="0" fontId="4" fillId="5" borderId="0" xfId="0" applyFont="1" applyFill="1">
      <alignment vertical="center"/>
    </xf>
    <xf numFmtId="0" fontId="4" fillId="5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0" fontId="4" fillId="37" borderId="0" xfId="0" applyFont="1" applyFill="1" applyAlignment="1">
      <alignment horizontal="center" vertical="center"/>
    </xf>
    <xf numFmtId="0" fontId="20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4" fillId="37" borderId="0" xfId="0" applyFont="1" applyFill="1" applyAlignment="1">
      <alignment vertical="center"/>
    </xf>
    <xf numFmtId="0" fontId="4" fillId="39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20" fillId="37" borderId="0" xfId="0" applyFont="1" applyFill="1">
      <alignment vertical="center"/>
    </xf>
    <xf numFmtId="0" fontId="20" fillId="39" borderId="0" xfId="0" applyFont="1" applyFill="1">
      <alignment vertical="center"/>
    </xf>
    <xf numFmtId="0" fontId="20" fillId="4" borderId="0" xfId="0" applyFont="1" applyFill="1">
      <alignment vertical="center"/>
    </xf>
    <xf numFmtId="0" fontId="20" fillId="5" borderId="0" xfId="0" applyFont="1" applyFill="1">
      <alignment vertical="center"/>
    </xf>
    <xf numFmtId="0" fontId="2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3" fontId="20" fillId="39" borderId="0" xfId="0" applyNumberFormat="1" applyFont="1" applyFill="1">
      <alignment vertical="center"/>
    </xf>
    <xf numFmtId="0" fontId="20" fillId="2" borderId="0" xfId="0" applyFont="1" applyFill="1">
      <alignment vertical="center"/>
    </xf>
    <xf numFmtId="0" fontId="20" fillId="40" borderId="0" xfId="0" applyFont="1" applyFill="1">
      <alignment vertical="center"/>
    </xf>
    <xf numFmtId="0" fontId="25" fillId="5" borderId="0" xfId="0" applyFont="1" applyFill="1">
      <alignment vertical="center"/>
    </xf>
    <xf numFmtId="0" fontId="20" fillId="5" borderId="0" xfId="0" applyFont="1" applyFill="1" applyAlignment="1">
      <alignment horizontal="center" vertical="center"/>
    </xf>
    <xf numFmtId="0" fontId="0" fillId="37" borderId="0" xfId="0" applyFill="1">
      <alignment vertical="center"/>
    </xf>
    <xf numFmtId="0" fontId="0" fillId="40" borderId="0" xfId="0" applyFill="1">
      <alignment vertical="center"/>
    </xf>
    <xf numFmtId="0" fontId="20" fillId="0" borderId="0" xfId="0" applyFont="1" applyAlignment="1">
      <alignment horizontal="center" vertical="center"/>
    </xf>
    <xf numFmtId="0" fontId="0" fillId="39" borderId="0" xfId="0" applyFill="1">
      <alignment vertical="center"/>
    </xf>
    <xf numFmtId="0" fontId="0" fillId="4" borderId="0" xfId="0" applyFill="1">
      <alignment vertical="center"/>
    </xf>
    <xf numFmtId="0" fontId="20" fillId="2" borderId="0" xfId="0" applyFont="1" applyFill="1" applyAlignment="1">
      <alignment vertical="center"/>
    </xf>
    <xf numFmtId="0" fontId="20" fillId="0" borderId="0" xfId="0" applyFont="1" applyFill="1">
      <alignment vertical="center"/>
    </xf>
    <xf numFmtId="0" fontId="25" fillId="5" borderId="0" xfId="0" applyFont="1" applyFill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5" fillId="0" borderId="0" xfId="0" applyFont="1" applyFill="1">
      <alignment vertical="center"/>
    </xf>
    <xf numFmtId="0" fontId="4" fillId="0" borderId="0" xfId="0" applyFont="1" applyFill="1" applyAlignment="1">
      <alignment horizontal="left" vertical="center"/>
    </xf>
    <xf numFmtId="0" fontId="21" fillId="0" borderId="0" xfId="0" applyFont="1" applyFill="1">
      <alignment vertical="center"/>
    </xf>
    <xf numFmtId="3" fontId="0" fillId="0" borderId="0" xfId="0" applyNumberFormat="1" applyFill="1">
      <alignment vertical="center"/>
    </xf>
    <xf numFmtId="176" fontId="23" fillId="39" borderId="0" xfId="0" applyNumberFormat="1" applyFont="1" applyFill="1" applyAlignment="1">
      <alignment horizontal="right" vertical="center"/>
    </xf>
    <xf numFmtId="176" fontId="0" fillId="39" borderId="0" xfId="0" applyNumberFormat="1" applyFont="1" applyFill="1" applyAlignment="1">
      <alignment horizontal="right" vertical="center"/>
    </xf>
    <xf numFmtId="0" fontId="4" fillId="37" borderId="0" xfId="0" applyFont="1" applyFill="1" applyAlignment="1">
      <alignment horizontal="center" vertical="center"/>
    </xf>
    <xf numFmtId="0" fontId="20" fillId="37" borderId="0" xfId="0" applyFont="1" applyFill="1" applyAlignment="1">
      <alignment vertical="center"/>
    </xf>
    <xf numFmtId="0" fontId="0" fillId="0" borderId="0" xfId="0" applyAlignment="1"/>
    <xf numFmtId="0" fontId="0" fillId="0" borderId="0" xfId="0" applyFill="1" applyAlignment="1"/>
    <xf numFmtId="0" fontId="4" fillId="0" borderId="0" xfId="0" applyFont="1" applyFill="1">
      <alignment vertical="center"/>
    </xf>
    <xf numFmtId="0" fontId="0" fillId="0" borderId="0" xfId="0">
      <alignment vertical="center"/>
    </xf>
    <xf numFmtId="0" fontId="0" fillId="0" borderId="0" xfId="0" applyFont="1" applyFill="1">
      <alignment vertical="center"/>
    </xf>
    <xf numFmtId="0" fontId="20" fillId="2" borderId="0" xfId="0" applyFont="1" applyFill="1" applyAlignment="1">
      <alignment horizontal="center" vertical="center"/>
    </xf>
    <xf numFmtId="0" fontId="4" fillId="40" borderId="0" xfId="0" applyFont="1" applyFill="1">
      <alignment vertical="center"/>
    </xf>
    <xf numFmtId="0" fontId="25" fillId="40" borderId="0" xfId="0" applyFont="1" applyFill="1">
      <alignment vertical="center"/>
    </xf>
    <xf numFmtId="0" fontId="27" fillId="42" borderId="0" xfId="0" applyFont="1" applyFill="1" applyAlignment="1">
      <alignment vertical="center"/>
    </xf>
    <xf numFmtId="0" fontId="20" fillId="37" borderId="0" xfId="0" applyFont="1" applyFill="1" applyAlignment="1">
      <alignment horizontal="center" vertical="center"/>
    </xf>
    <xf numFmtId="0" fontId="4" fillId="37" borderId="0" xfId="0" applyFont="1" applyFill="1" applyAlignment="1">
      <alignment horizontal="center" vertical="center"/>
    </xf>
    <xf numFmtId="0" fontId="20" fillId="37" borderId="0" xfId="0" applyFont="1" applyFill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1" xfId="0" applyFont="1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0" fillId="3" borderId="11" xfId="0" applyFont="1" applyFill="1" applyBorder="1" applyAlignment="1">
      <alignment horizontal="center" vertical="center"/>
    </xf>
    <xf numFmtId="0" fontId="28" fillId="38" borderId="0" xfId="0" applyFont="1" applyFill="1" applyAlignment="1">
      <alignment vertical="center"/>
    </xf>
    <xf numFmtId="0" fontId="28" fillId="5" borderId="0" xfId="0" applyFont="1" applyFill="1" applyAlignment="1">
      <alignment vertical="center"/>
    </xf>
    <xf numFmtId="0" fontId="28" fillId="42" borderId="0" xfId="0" applyFont="1" applyFill="1" applyAlignment="1">
      <alignment vertical="center"/>
    </xf>
    <xf numFmtId="0" fontId="30" fillId="5" borderId="0" xfId="0" applyFont="1" applyFill="1" applyAlignme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>
      <alignment vertical="center"/>
    </xf>
    <xf numFmtId="0" fontId="20" fillId="2" borderId="0" xfId="0" applyFont="1" applyFill="1" applyAlignment="1">
      <alignment horizontal="center" vertical="center"/>
    </xf>
    <xf numFmtId="0" fontId="20" fillId="37" borderId="0" xfId="0" applyFont="1" applyFill="1" applyAlignment="1">
      <alignment horizontal="center" vertical="center"/>
    </xf>
    <xf numFmtId="0" fontId="4" fillId="37" borderId="0" xfId="0" applyFont="1" applyFill="1" applyAlignment="1">
      <alignment horizontal="center" vertical="center"/>
    </xf>
    <xf numFmtId="0" fontId="0" fillId="45" borderId="0" xfId="0" applyFill="1">
      <alignment vertical="center"/>
    </xf>
    <xf numFmtId="0" fontId="0" fillId="46" borderId="0" xfId="0" applyFill="1">
      <alignment vertical="center"/>
    </xf>
    <xf numFmtId="0" fontId="0" fillId="40" borderId="0" xfId="0" applyFill="1" applyAlignment="1">
      <alignment horizontal="center" vertical="center"/>
    </xf>
    <xf numFmtId="0" fontId="0" fillId="45" borderId="0" xfId="0" applyFill="1" applyAlignment="1">
      <alignment horizontal="center" vertical="center"/>
    </xf>
    <xf numFmtId="0" fontId="0" fillId="46" borderId="0" xfId="0" applyFill="1" applyAlignment="1">
      <alignment horizontal="center" vertical="center"/>
    </xf>
    <xf numFmtId="0" fontId="20" fillId="46" borderId="0" xfId="0" applyFont="1" applyFill="1">
      <alignment vertical="center"/>
    </xf>
    <xf numFmtId="0" fontId="20" fillId="2" borderId="0" xfId="0" applyFont="1" applyFill="1" applyAlignment="1">
      <alignment horizontal="center" vertical="center"/>
    </xf>
    <xf numFmtId="0" fontId="20" fillId="37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20" fillId="0" borderId="0" xfId="0" applyFont="1" applyFill="1">
      <alignment vertical="center"/>
    </xf>
    <xf numFmtId="0" fontId="4" fillId="0" borderId="0" xfId="0" applyFont="1">
      <alignment vertical="center"/>
    </xf>
    <xf numFmtId="0" fontId="0" fillId="0" borderId="0" xfId="0" applyFill="1">
      <alignment vertical="center"/>
    </xf>
    <xf numFmtId="0" fontId="20" fillId="37" borderId="0" xfId="0" applyFont="1" applyFill="1" applyAlignment="1">
      <alignment horizontal="center" vertical="center"/>
    </xf>
    <xf numFmtId="0" fontId="20" fillId="37" borderId="0" xfId="0" applyFont="1" applyFill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20" fillId="37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0" fillId="2" borderId="0" xfId="0" applyFont="1" applyFill="1" applyAlignment="1">
      <alignment horizontal="center" vertical="center"/>
    </xf>
    <xf numFmtId="0" fontId="25" fillId="37" borderId="0" xfId="0" applyFont="1" applyFill="1">
      <alignment vertical="center"/>
    </xf>
    <xf numFmtId="0" fontId="25" fillId="39" borderId="0" xfId="0" applyFont="1" applyFill="1">
      <alignment vertical="center"/>
    </xf>
    <xf numFmtId="0" fontId="25" fillId="4" borderId="0" xfId="0" applyFont="1" applyFill="1">
      <alignment vertical="center"/>
    </xf>
    <xf numFmtId="0" fontId="4" fillId="39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4" fillId="37" borderId="0" xfId="0" applyFont="1" applyFill="1" applyAlignment="1">
      <alignment horizontal="center" vertical="center"/>
    </xf>
    <xf numFmtId="0" fontId="20" fillId="37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9" fillId="4" borderId="0" xfId="0" applyFont="1" applyFill="1" applyAlignment="1">
      <alignment horizontal="center" vertical="center"/>
    </xf>
    <xf numFmtId="0" fontId="28" fillId="41" borderId="0" xfId="0" applyFont="1" applyFill="1" applyAlignment="1">
      <alignment horizontal="center" vertical="center"/>
    </xf>
    <xf numFmtId="0" fontId="28" fillId="38" borderId="0" xfId="0" applyFont="1" applyFill="1" applyAlignment="1">
      <alignment horizontal="center" vertical="center"/>
    </xf>
    <xf numFmtId="0" fontId="28" fillId="42" borderId="0" xfId="0" applyFont="1" applyFill="1" applyAlignment="1">
      <alignment horizontal="center" vertical="center"/>
    </xf>
    <xf numFmtId="0" fontId="28" fillId="44" borderId="0" xfId="0" applyFont="1" applyFill="1" applyAlignment="1">
      <alignment horizontal="center" vertical="center"/>
    </xf>
    <xf numFmtId="0" fontId="4" fillId="40" borderId="0" xfId="0" applyFont="1" applyFill="1" applyAlignment="1">
      <alignment horizontal="center" vertical="center"/>
    </xf>
    <xf numFmtId="0" fontId="28" fillId="2" borderId="0" xfId="0" applyFont="1" applyFill="1" applyAlignment="1">
      <alignment horizontal="center" vertical="center"/>
    </xf>
    <xf numFmtId="0" fontId="28" fillId="43" borderId="0" xfId="0" applyFont="1" applyFill="1" applyAlignment="1">
      <alignment horizontal="center" vertical="center"/>
    </xf>
    <xf numFmtId="0" fontId="31" fillId="42" borderId="0" xfId="0" applyFont="1" applyFill="1" applyAlignment="1">
      <alignment horizontal="center" vertical="center"/>
    </xf>
    <xf numFmtId="0" fontId="31" fillId="4" borderId="0" xfId="0" applyFont="1" applyFill="1" applyAlignment="1">
      <alignment horizontal="center" vertical="center"/>
    </xf>
    <xf numFmtId="0" fontId="0" fillId="39" borderId="0" xfId="0" applyFill="1" applyAlignment="1">
      <alignment horizontal="center" vertical="center"/>
    </xf>
    <xf numFmtId="0" fontId="31" fillId="39" borderId="0" xfId="0" applyFont="1" applyFill="1" applyAlignment="1">
      <alignment horizontal="center" vertical="center"/>
    </xf>
    <xf numFmtId="0" fontId="31" fillId="38" borderId="0" xfId="0" applyFont="1" applyFill="1" applyAlignment="1">
      <alignment horizontal="center" vertical="center"/>
    </xf>
    <xf numFmtId="0" fontId="31" fillId="44" borderId="0" xfId="0" applyFont="1" applyFill="1" applyAlignment="1">
      <alignment horizontal="center" vertical="center"/>
    </xf>
    <xf numFmtId="0" fontId="31" fillId="41" borderId="0" xfId="0" applyFont="1" applyFill="1" applyAlignment="1">
      <alignment horizontal="center" vertical="center"/>
    </xf>
  </cellXfs>
  <cellStyles count="50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一般 2" xfId="42"/>
    <cellStyle name="一般 2 2" xfId="45"/>
    <cellStyle name="一般 2 3" xfId="44"/>
    <cellStyle name="一般 2 4" xfId="46"/>
    <cellStyle name="一般 2 5" xfId="48"/>
    <cellStyle name="一般 3" xfId="43"/>
    <cellStyle name="一般 3 2" xfId="49"/>
    <cellStyle name="一般 4" xfId="47"/>
    <cellStyle name="中等" xfId="1" builtinId="28" customBuiltin="1"/>
    <cellStyle name="合計" xfId="17" builtinId="25" customBuiltin="1"/>
    <cellStyle name="好" xfId="7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2" builtinId="15" customBuiltin="1"/>
    <cellStyle name="標題 1" xfId="3" builtinId="16" customBuiltin="1"/>
    <cellStyle name="標題 2" xfId="4" builtinId="17" customBuiltin="1"/>
    <cellStyle name="標題 3" xfId="5" builtinId="18" customBuiltin="1"/>
    <cellStyle name="標題 4" xfId="6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8" builtinId="27" customBuiltin="1"/>
    <cellStyle name="警告文字" xfId="14" builtinId="11" customBuiltin="1"/>
  </cellStyles>
  <dxfs count="0"/>
  <tableStyles count="0" defaultTableStyle="TableStyleMedium2" defaultPivotStyle="PivotStyleLight16"/>
  <colors>
    <mruColors>
      <color rgb="FFFFCCCC"/>
      <color rgb="FFCAB3EF"/>
      <color rgb="FFCC66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A6" sqref="A6"/>
    </sheetView>
  </sheetViews>
  <sheetFormatPr defaultRowHeight="16.5" x14ac:dyDescent="0.25"/>
  <cols>
    <col min="1" max="1" width="20.5" bestFit="1" customWidth="1"/>
    <col min="2" max="2" width="13.25" bestFit="1" customWidth="1"/>
    <col min="4" max="4" width="13.25" bestFit="1" customWidth="1"/>
    <col min="5" max="5" width="14.75" bestFit="1" customWidth="1"/>
    <col min="7" max="7" width="14.75" bestFit="1" customWidth="1"/>
    <col min="9" max="9" width="14.75" bestFit="1" customWidth="1"/>
    <col min="10" max="10" width="20.5" bestFit="1" customWidth="1"/>
    <col min="11" max="11" width="19.5" bestFit="1" customWidth="1"/>
    <col min="12" max="12" width="20.5" bestFit="1" customWidth="1"/>
  </cols>
  <sheetData>
    <row r="1" spans="1:14" x14ac:dyDescent="0.25">
      <c r="A1" s="56"/>
      <c r="B1" s="58" t="s">
        <v>510</v>
      </c>
      <c r="C1" s="56" t="s">
        <v>507</v>
      </c>
      <c r="D1" s="56" t="s">
        <v>508</v>
      </c>
      <c r="E1" s="56" t="s">
        <v>509</v>
      </c>
      <c r="F1" s="56" t="s">
        <v>510</v>
      </c>
      <c r="G1" s="56" t="s">
        <v>507</v>
      </c>
      <c r="H1" s="56" t="s">
        <v>508</v>
      </c>
      <c r="I1" s="56" t="s">
        <v>509</v>
      </c>
      <c r="J1" s="56" t="s">
        <v>511</v>
      </c>
      <c r="K1" s="56" t="s">
        <v>512</v>
      </c>
      <c r="L1" s="56" t="s">
        <v>513</v>
      </c>
      <c r="M1" s="56" t="s">
        <v>514</v>
      </c>
      <c r="N1" s="56" t="s">
        <v>515</v>
      </c>
    </row>
    <row r="2" spans="1:14" x14ac:dyDescent="0.25">
      <c r="A2" s="54" t="s">
        <v>510</v>
      </c>
      <c r="B2" s="54">
        <v>1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</row>
    <row r="3" spans="1:14" x14ac:dyDescent="0.25">
      <c r="A3" s="54" t="s">
        <v>507</v>
      </c>
      <c r="B3" s="54">
        <v>-6.6545730468723391E-2</v>
      </c>
      <c r="C3" s="54">
        <v>1</v>
      </c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</row>
    <row r="4" spans="1:14" x14ac:dyDescent="0.25">
      <c r="A4" s="57" t="s">
        <v>508</v>
      </c>
      <c r="B4" s="57">
        <v>0.99226856062965874</v>
      </c>
      <c r="C4" s="54">
        <v>-5.6922915544133992E-2</v>
      </c>
      <c r="D4" s="54">
        <v>1</v>
      </c>
      <c r="E4" s="54"/>
      <c r="F4" s="54"/>
      <c r="G4" s="54"/>
      <c r="H4" s="54"/>
      <c r="I4" s="54"/>
      <c r="J4" s="54"/>
      <c r="K4" s="54"/>
      <c r="L4" s="54"/>
      <c r="M4" s="54"/>
      <c r="N4" s="54"/>
    </row>
    <row r="5" spans="1:14" x14ac:dyDescent="0.25">
      <c r="A5" s="54" t="s">
        <v>509</v>
      </c>
      <c r="B5" s="54">
        <v>-0.11817071389715349</v>
      </c>
      <c r="C5" s="54">
        <v>0.20044211835143999</v>
      </c>
      <c r="D5" s="54">
        <v>-0.10175101632479443</v>
      </c>
      <c r="E5" s="54">
        <v>1</v>
      </c>
      <c r="F5" s="54"/>
      <c r="G5" s="54"/>
      <c r="H5" s="54"/>
      <c r="I5" s="54"/>
      <c r="J5" s="54"/>
      <c r="K5" s="54"/>
      <c r="L5" s="54"/>
      <c r="M5" s="54"/>
      <c r="N5" s="54"/>
    </row>
    <row r="6" spans="1:14" x14ac:dyDescent="0.25">
      <c r="A6" s="54" t="s">
        <v>510</v>
      </c>
      <c r="B6" s="57">
        <v>0.95862319039146748</v>
      </c>
      <c r="C6" s="54">
        <v>-7.0848884030192349E-2</v>
      </c>
      <c r="D6" s="57">
        <v>0.95007875207513237</v>
      </c>
      <c r="E6" s="54">
        <v>-0.15891786779578235</v>
      </c>
      <c r="F6" s="54">
        <v>1</v>
      </c>
      <c r="G6" s="54"/>
      <c r="H6" s="54"/>
      <c r="I6" s="54"/>
      <c r="J6" s="54"/>
      <c r="K6" s="54"/>
      <c r="L6" s="54"/>
      <c r="M6" s="54"/>
      <c r="N6" s="54"/>
    </row>
    <row r="7" spans="1:14" x14ac:dyDescent="0.25">
      <c r="A7" s="54" t="s">
        <v>507</v>
      </c>
      <c r="B7" s="54">
        <v>-6.7006535606404793E-2</v>
      </c>
      <c r="C7" s="54">
        <v>0.33330983148831511</v>
      </c>
      <c r="D7" s="54">
        <v>-7.1179751531299199E-2</v>
      </c>
      <c r="E7" s="54">
        <v>0.29753743965114332</v>
      </c>
      <c r="F7" s="54">
        <v>-5.9563331514128161E-2</v>
      </c>
      <c r="G7" s="54">
        <v>1</v>
      </c>
      <c r="H7" s="54"/>
      <c r="I7" s="54"/>
      <c r="J7" s="54"/>
      <c r="K7" s="54"/>
      <c r="L7" s="54"/>
      <c r="M7" s="54"/>
      <c r="N7" s="54"/>
    </row>
    <row r="8" spans="1:14" x14ac:dyDescent="0.25">
      <c r="A8" s="54" t="s">
        <v>508</v>
      </c>
      <c r="B8" s="57">
        <v>0.93318844956305103</v>
      </c>
      <c r="C8" s="54">
        <v>-8.5294886294987937E-2</v>
      </c>
      <c r="D8" s="57">
        <v>0.91470121170912744</v>
      </c>
      <c r="E8" s="54">
        <v>-0.1889133105543212</v>
      </c>
      <c r="F8" s="57">
        <v>0.99026747921533986</v>
      </c>
      <c r="G8" s="54">
        <v>-6.8623602806823891E-2</v>
      </c>
      <c r="H8" s="54">
        <v>1</v>
      </c>
      <c r="I8" s="54"/>
      <c r="J8" s="54"/>
      <c r="K8" s="54"/>
      <c r="L8" s="54"/>
      <c r="M8" s="54"/>
      <c r="N8" s="54"/>
    </row>
    <row r="9" spans="1:14" x14ac:dyDescent="0.25">
      <c r="A9" s="54" t="s">
        <v>509</v>
      </c>
      <c r="B9" s="54">
        <v>-9.914316800760202E-2</v>
      </c>
      <c r="C9" s="54">
        <v>0.47736769833430659</v>
      </c>
      <c r="D9" s="54">
        <v>-9.5125673490226395E-2</v>
      </c>
      <c r="E9" s="57">
        <v>0.60306813822557759</v>
      </c>
      <c r="F9" s="54">
        <v>-0.12581625839495894</v>
      </c>
      <c r="G9" s="54">
        <v>0.562323626115102</v>
      </c>
      <c r="H9" s="54">
        <v>-0.14102642302509441</v>
      </c>
      <c r="I9" s="54">
        <v>1</v>
      </c>
      <c r="J9" s="54"/>
      <c r="K9" s="54"/>
      <c r="L9" s="54"/>
      <c r="M9" s="54"/>
      <c r="N9" s="54"/>
    </row>
    <row r="10" spans="1:14" x14ac:dyDescent="0.25">
      <c r="A10" s="54" t="s">
        <v>511</v>
      </c>
      <c r="B10" s="54">
        <v>-0.37794786721075868</v>
      </c>
      <c r="C10" s="54">
        <v>-0.26562706686880505</v>
      </c>
      <c r="D10" s="54">
        <v>-0.35296803523401959</v>
      </c>
      <c r="E10" s="54">
        <v>0.32965072241158455</v>
      </c>
      <c r="F10" s="54">
        <v>-0.22216079630737873</v>
      </c>
      <c r="G10" s="54">
        <v>0.19558916047335112</v>
      </c>
      <c r="H10" s="54">
        <v>-0.18004118068908231</v>
      </c>
      <c r="I10" s="54">
        <v>4.2665133258494886E-2</v>
      </c>
      <c r="J10" s="54">
        <v>1</v>
      </c>
      <c r="K10" s="54"/>
      <c r="L10" s="54"/>
      <c r="M10" s="54"/>
      <c r="N10" s="54"/>
    </row>
    <row r="11" spans="1:14" x14ac:dyDescent="0.25">
      <c r="A11" s="54" t="s">
        <v>512</v>
      </c>
      <c r="B11" s="57">
        <v>0.87878865985329757</v>
      </c>
      <c r="C11" s="54">
        <v>-9.018171435620119E-2</v>
      </c>
      <c r="D11" s="57">
        <v>0.86927667281193843</v>
      </c>
      <c r="E11" s="54">
        <v>-0.15932454938148571</v>
      </c>
      <c r="F11" s="57">
        <v>0.96665520266941896</v>
      </c>
      <c r="G11" s="54">
        <v>-8.8282639005870092E-2</v>
      </c>
      <c r="H11" s="57">
        <v>0.97225946183013279</v>
      </c>
      <c r="I11" s="54">
        <v>-0.14435948720558142</v>
      </c>
      <c r="J11" s="54">
        <v>2.7558588268762979E-2</v>
      </c>
      <c r="K11" s="54">
        <v>1</v>
      </c>
      <c r="L11" s="54"/>
      <c r="M11" s="54"/>
      <c r="N11" s="54"/>
    </row>
    <row r="12" spans="1:14" x14ac:dyDescent="0.25">
      <c r="A12" s="54" t="s">
        <v>513</v>
      </c>
      <c r="B12" s="54">
        <v>-0.15757029772156522</v>
      </c>
      <c r="C12" s="54">
        <v>0.24604548591576114</v>
      </c>
      <c r="D12" s="54">
        <v>-0.16680312575984974</v>
      </c>
      <c r="E12" s="54">
        <v>-0.22556132879597854</v>
      </c>
      <c r="F12" s="54">
        <v>-1.0642737716042036E-2</v>
      </c>
      <c r="G12" s="54">
        <v>-5.816319690902437E-2</v>
      </c>
      <c r="H12" s="54">
        <v>3.9951172212819588E-2</v>
      </c>
      <c r="I12" s="54">
        <v>-8.2255093740668264E-2</v>
      </c>
      <c r="J12" s="54">
        <v>6.1957227819277753E-2</v>
      </c>
      <c r="K12" s="54">
        <v>0.11998063313780888</v>
      </c>
      <c r="L12" s="54">
        <v>1</v>
      </c>
      <c r="M12" s="54"/>
      <c r="N12" s="54"/>
    </row>
    <row r="13" spans="1:14" x14ac:dyDescent="0.25">
      <c r="A13" s="54" t="s">
        <v>514</v>
      </c>
      <c r="B13" s="57">
        <v>0.82132492032807514</v>
      </c>
      <c r="C13" s="54">
        <v>-6.8496259071696597E-2</v>
      </c>
      <c r="D13" s="57">
        <v>0.81100421150108271</v>
      </c>
      <c r="E13" s="54">
        <v>-0.19834927335732627</v>
      </c>
      <c r="F13" s="57">
        <v>0.93303792554675913</v>
      </c>
      <c r="G13" s="54">
        <v>-9.5609206023113735E-2</v>
      </c>
      <c r="H13" s="57">
        <v>0.94888927485313945</v>
      </c>
      <c r="I13" s="54">
        <v>-0.15599795709998168</v>
      </c>
      <c r="J13" s="54">
        <v>-2.3721999858982806E-2</v>
      </c>
      <c r="K13" s="57">
        <v>0.97997694816441228</v>
      </c>
      <c r="L13" s="54">
        <v>0.30547210469364</v>
      </c>
      <c r="M13" s="54">
        <v>1</v>
      </c>
      <c r="N13" s="54"/>
    </row>
    <row r="14" spans="1:14" ht="17.25" thickBot="1" x14ac:dyDescent="0.3">
      <c r="A14" s="55" t="s">
        <v>515</v>
      </c>
      <c r="B14" s="55">
        <v>0.19307590398446703</v>
      </c>
      <c r="C14" s="55">
        <v>-0.23595490500317073</v>
      </c>
      <c r="D14" s="55">
        <v>0.12747533845891865</v>
      </c>
      <c r="E14" s="55">
        <v>-0.38453837368629479</v>
      </c>
      <c r="F14" s="55">
        <v>0.24962094741494723</v>
      </c>
      <c r="G14" s="55">
        <v>3.9953548598198729E-3</v>
      </c>
      <c r="H14" s="55">
        <v>0.32310953363218042</v>
      </c>
      <c r="I14" s="55">
        <v>-0.32750741589664961</v>
      </c>
      <c r="J14" s="55">
        <v>-7.6037496859059249E-3</v>
      </c>
      <c r="K14" s="55">
        <v>0.29364475963564968</v>
      </c>
      <c r="L14" s="55">
        <v>5.649996038631129E-2</v>
      </c>
      <c r="M14" s="55">
        <v>0.26884236081558349</v>
      </c>
      <c r="N14" s="5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8"/>
  <sheetViews>
    <sheetView workbookViewId="0"/>
  </sheetViews>
  <sheetFormatPr defaultRowHeight="16.5" x14ac:dyDescent="0.25"/>
  <cols>
    <col min="1" max="1" width="40.5" bestFit="1" customWidth="1"/>
    <col min="2" max="2" width="19.5" bestFit="1" customWidth="1"/>
    <col min="3" max="3" width="24.125" bestFit="1" customWidth="1"/>
  </cols>
  <sheetData>
    <row r="1" spans="1:48" x14ac:dyDescent="0.25">
      <c r="A1" s="56"/>
      <c r="B1" s="56" t="s">
        <v>35</v>
      </c>
      <c r="C1" s="56" t="s">
        <v>36</v>
      </c>
      <c r="D1" s="56" t="s">
        <v>37</v>
      </c>
      <c r="E1" s="56" t="s">
        <v>38</v>
      </c>
      <c r="F1" s="56" t="s">
        <v>39</v>
      </c>
      <c r="G1" s="56" t="s">
        <v>40</v>
      </c>
      <c r="H1" s="56" t="s">
        <v>41</v>
      </c>
      <c r="I1" s="56" t="s">
        <v>42</v>
      </c>
      <c r="J1" s="56" t="s">
        <v>43</v>
      </c>
      <c r="K1" s="56" t="s">
        <v>44</v>
      </c>
      <c r="L1" s="56" t="s">
        <v>45</v>
      </c>
      <c r="M1" s="56" t="s">
        <v>46</v>
      </c>
      <c r="N1" s="56" t="s">
        <v>47</v>
      </c>
      <c r="O1" s="56" t="s">
        <v>48</v>
      </c>
      <c r="P1" s="56" t="s">
        <v>516</v>
      </c>
      <c r="Q1" s="56" t="s">
        <v>517</v>
      </c>
      <c r="R1" s="56" t="s">
        <v>518</v>
      </c>
      <c r="S1" s="56" t="s">
        <v>519</v>
      </c>
      <c r="T1" s="56" t="s">
        <v>520</v>
      </c>
      <c r="U1" s="56" t="s">
        <v>521</v>
      </c>
      <c r="V1" s="56" t="s">
        <v>59</v>
      </c>
      <c r="W1" s="56" t="s">
        <v>522</v>
      </c>
      <c r="X1" s="56" t="s">
        <v>60</v>
      </c>
      <c r="Y1" s="56" t="s">
        <v>523</v>
      </c>
      <c r="Z1" s="56" t="s">
        <v>524</v>
      </c>
      <c r="AA1" s="56" t="s">
        <v>525</v>
      </c>
      <c r="AB1" s="56" t="s">
        <v>526</v>
      </c>
      <c r="AC1" s="56" t="s">
        <v>527</v>
      </c>
      <c r="AD1" s="56" t="s">
        <v>528</v>
      </c>
      <c r="AE1" s="56" t="s">
        <v>529</v>
      </c>
      <c r="AF1" s="56" t="s">
        <v>530</v>
      </c>
      <c r="AG1" s="56" t="s">
        <v>531</v>
      </c>
      <c r="AH1" s="56" t="s">
        <v>532</v>
      </c>
      <c r="AI1" s="56" t="s">
        <v>533</v>
      </c>
      <c r="AJ1" s="56" t="s">
        <v>534</v>
      </c>
      <c r="AK1" s="56" t="s">
        <v>535</v>
      </c>
      <c r="AL1" s="56" t="s">
        <v>536</v>
      </c>
      <c r="AM1" s="56" t="s">
        <v>537</v>
      </c>
      <c r="AN1" s="56" t="s">
        <v>538</v>
      </c>
      <c r="AO1" s="56" t="s">
        <v>539</v>
      </c>
      <c r="AP1" s="56" t="s">
        <v>540</v>
      </c>
      <c r="AQ1" s="56" t="s">
        <v>541</v>
      </c>
      <c r="AR1" s="56" t="s">
        <v>542</v>
      </c>
      <c r="AS1" s="56" t="s">
        <v>543</v>
      </c>
      <c r="AT1" s="56" t="s">
        <v>544</v>
      </c>
      <c r="AU1" s="56" t="s">
        <v>545</v>
      </c>
      <c r="AV1" s="56" t="s">
        <v>546</v>
      </c>
    </row>
    <row r="2" spans="1:48" x14ac:dyDescent="0.25">
      <c r="A2" s="54" t="s">
        <v>35</v>
      </c>
      <c r="B2" s="54">
        <v>1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</row>
    <row r="3" spans="1:48" x14ac:dyDescent="0.25">
      <c r="A3" s="54" t="s">
        <v>36</v>
      </c>
      <c r="B3" s="54">
        <v>0.99998216002278029</v>
      </c>
      <c r="C3" s="54">
        <v>1</v>
      </c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</row>
    <row r="4" spans="1:48" x14ac:dyDescent="0.25">
      <c r="A4" s="54" t="s">
        <v>37</v>
      </c>
      <c r="B4" s="54">
        <v>0.99089146844033005</v>
      </c>
      <c r="C4" s="54">
        <v>0.99156591401954719</v>
      </c>
      <c r="D4" s="54">
        <v>1</v>
      </c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</row>
    <row r="5" spans="1:48" x14ac:dyDescent="0.25">
      <c r="A5" s="54" t="s">
        <v>38</v>
      </c>
      <c r="B5" s="54">
        <v>0.71365058346656429</v>
      </c>
      <c r="C5" s="54">
        <v>0.7167575966328894</v>
      </c>
      <c r="D5" s="54">
        <v>0.79302170406087191</v>
      </c>
      <c r="E5" s="54">
        <v>1</v>
      </c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</row>
    <row r="6" spans="1:48" x14ac:dyDescent="0.25">
      <c r="A6" s="54" t="s">
        <v>39</v>
      </c>
      <c r="B6" s="54">
        <v>0.99862854321004924</v>
      </c>
      <c r="C6" s="54">
        <v>0.99883924496897014</v>
      </c>
      <c r="D6" s="54">
        <v>0.9956274231463379</v>
      </c>
      <c r="E6" s="54">
        <v>0.74363683658803814</v>
      </c>
      <c r="F6" s="54">
        <v>1</v>
      </c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</row>
    <row r="7" spans="1:48" x14ac:dyDescent="0.25">
      <c r="A7" s="54" t="s">
        <v>40</v>
      </c>
      <c r="B7" s="54">
        <v>0.98689555922351224</v>
      </c>
      <c r="C7" s="54">
        <v>0.98758110012607447</v>
      </c>
      <c r="D7" s="54">
        <v>0.99671484323882631</v>
      </c>
      <c r="E7" s="54">
        <v>0.81378088257760051</v>
      </c>
      <c r="F7" s="54">
        <v>0.99237501993011701</v>
      </c>
      <c r="G7" s="54">
        <v>1</v>
      </c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</row>
    <row r="8" spans="1:48" x14ac:dyDescent="0.25">
      <c r="A8" s="54" t="s">
        <v>41</v>
      </c>
      <c r="B8" s="54">
        <v>0.99841220183563384</v>
      </c>
      <c r="C8" s="54">
        <v>0.99852731121404503</v>
      </c>
      <c r="D8" s="54">
        <v>0.99412165008272413</v>
      </c>
      <c r="E8" s="54">
        <v>0.74508027747040684</v>
      </c>
      <c r="F8" s="54">
        <v>0.99909812143708565</v>
      </c>
      <c r="G8" s="54">
        <v>0.99244727567908309</v>
      </c>
      <c r="H8" s="54">
        <v>1</v>
      </c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</row>
    <row r="9" spans="1:48" x14ac:dyDescent="0.25">
      <c r="A9" s="54" t="s">
        <v>42</v>
      </c>
      <c r="B9" s="54">
        <v>0.99634725179302475</v>
      </c>
      <c r="C9" s="54">
        <v>0.99652649051854347</v>
      </c>
      <c r="D9" s="54">
        <v>0.99431983562166737</v>
      </c>
      <c r="E9" s="54">
        <v>0.76051258151405388</v>
      </c>
      <c r="F9" s="54">
        <v>0.99816513949179064</v>
      </c>
      <c r="G9" s="54">
        <v>0.99427478270717762</v>
      </c>
      <c r="H9" s="54">
        <v>0.99945772296620672</v>
      </c>
      <c r="I9" s="54">
        <v>1</v>
      </c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</row>
    <row r="10" spans="1:48" x14ac:dyDescent="0.25">
      <c r="A10" s="54" t="s">
        <v>43</v>
      </c>
      <c r="B10" s="54">
        <v>0.99828811452888622</v>
      </c>
      <c r="C10" s="54">
        <v>0.99845899296002127</v>
      </c>
      <c r="D10" s="54">
        <v>0.99525178505604217</v>
      </c>
      <c r="E10" s="54">
        <v>0.750197506373255</v>
      </c>
      <c r="F10" s="54">
        <v>0.99930042664840213</v>
      </c>
      <c r="G10" s="54">
        <v>0.99374747768605554</v>
      </c>
      <c r="H10" s="54">
        <v>0.99975675099413752</v>
      </c>
      <c r="I10" s="54">
        <v>0.99935968942127062</v>
      </c>
      <c r="J10" s="54">
        <v>1</v>
      </c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</row>
    <row r="11" spans="1:48" x14ac:dyDescent="0.25">
      <c r="A11" s="54" t="s">
        <v>44</v>
      </c>
      <c r="B11" s="54">
        <v>0.99444912201592195</v>
      </c>
      <c r="C11" s="54">
        <v>0.99472404642266665</v>
      </c>
      <c r="D11" s="54">
        <v>0.99537779684399341</v>
      </c>
      <c r="E11" s="54">
        <v>0.77442573628680433</v>
      </c>
      <c r="F11" s="54">
        <v>0.99719947815751231</v>
      </c>
      <c r="G11" s="54">
        <v>0.99584157150453145</v>
      </c>
      <c r="H11" s="54">
        <v>0.99868219528743407</v>
      </c>
      <c r="I11" s="54">
        <v>0.99958534178070979</v>
      </c>
      <c r="J11" s="54">
        <v>0.99871291628899939</v>
      </c>
      <c r="K11" s="54">
        <v>1</v>
      </c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</row>
    <row r="12" spans="1:48" x14ac:dyDescent="0.25">
      <c r="A12" s="54" t="s">
        <v>45</v>
      </c>
      <c r="B12" s="54">
        <v>0.99911207130437252</v>
      </c>
      <c r="C12" s="54">
        <v>0.99925278415647112</v>
      </c>
      <c r="D12" s="54">
        <v>0.99453774065982892</v>
      </c>
      <c r="E12" s="54">
        <v>0.73971179435212653</v>
      </c>
      <c r="F12" s="54">
        <v>0.99955938911286502</v>
      </c>
      <c r="G12" s="54">
        <v>0.99205506599653281</v>
      </c>
      <c r="H12" s="54">
        <v>0.99944328203762256</v>
      </c>
      <c r="I12" s="54">
        <v>0.99857328451202465</v>
      </c>
      <c r="J12" s="54">
        <v>0.99964819964022611</v>
      </c>
      <c r="K12" s="54">
        <v>0.99740364130923076</v>
      </c>
      <c r="L12" s="54">
        <v>1</v>
      </c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</row>
    <row r="13" spans="1:48" x14ac:dyDescent="0.25">
      <c r="A13" s="54" t="s">
        <v>46</v>
      </c>
      <c r="B13" s="54">
        <v>0.99998616229893866</v>
      </c>
      <c r="C13" s="54">
        <v>0.99997115362852773</v>
      </c>
      <c r="D13" s="54">
        <v>0.99109165832448565</v>
      </c>
      <c r="E13" s="54">
        <v>0.71543882608716958</v>
      </c>
      <c r="F13" s="54">
        <v>0.99872857967118056</v>
      </c>
      <c r="G13" s="54">
        <v>0.9872569053010829</v>
      </c>
      <c r="H13" s="54">
        <v>0.9986338855628899</v>
      </c>
      <c r="I13" s="54">
        <v>0.99667382844901298</v>
      </c>
      <c r="J13" s="54">
        <v>0.99847056910019794</v>
      </c>
      <c r="K13" s="54">
        <v>0.99484839534048408</v>
      </c>
      <c r="L13" s="54">
        <v>0.99920625691971532</v>
      </c>
      <c r="M13" s="54">
        <v>1</v>
      </c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</row>
    <row r="14" spans="1:48" x14ac:dyDescent="0.25">
      <c r="A14" s="54" t="s">
        <v>47</v>
      </c>
      <c r="B14" s="54">
        <v>0.99999736406228101</v>
      </c>
      <c r="C14" s="54">
        <v>0.9999804694550456</v>
      </c>
      <c r="D14" s="54">
        <v>0.99090871566760597</v>
      </c>
      <c r="E14" s="54">
        <v>0.7138879342580311</v>
      </c>
      <c r="F14" s="54">
        <v>0.99863159971012594</v>
      </c>
      <c r="G14" s="54">
        <v>0.98698850554265638</v>
      </c>
      <c r="H14" s="54">
        <v>0.9984158550175265</v>
      </c>
      <c r="I14" s="54">
        <v>0.99635973294993918</v>
      </c>
      <c r="J14" s="54">
        <v>0.99831059927431554</v>
      </c>
      <c r="K14" s="54">
        <v>0.9944733251629202</v>
      </c>
      <c r="L14" s="54">
        <v>0.99912970843917481</v>
      </c>
      <c r="M14" s="54">
        <v>0.99998340784608619</v>
      </c>
      <c r="N14" s="54">
        <v>1</v>
      </c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</row>
    <row r="15" spans="1:48" x14ac:dyDescent="0.25">
      <c r="A15" s="54" t="s">
        <v>48</v>
      </c>
      <c r="B15" s="54">
        <v>0.99960093865804744</v>
      </c>
      <c r="C15" s="54">
        <v>0.99966730521647573</v>
      </c>
      <c r="D15" s="54">
        <v>0.99323796867875902</v>
      </c>
      <c r="E15" s="54">
        <v>0.72943781068180147</v>
      </c>
      <c r="F15" s="54">
        <v>0.99929072565618138</v>
      </c>
      <c r="G15" s="54">
        <v>0.98977212387022218</v>
      </c>
      <c r="H15" s="54">
        <v>0.99930505131283853</v>
      </c>
      <c r="I15" s="54">
        <v>0.99783245323236447</v>
      </c>
      <c r="J15" s="54">
        <v>0.99917291158167776</v>
      </c>
      <c r="K15" s="54">
        <v>0.99644865749482481</v>
      </c>
      <c r="L15" s="54">
        <v>0.99957842152417198</v>
      </c>
      <c r="M15" s="54">
        <v>0.99969911815883505</v>
      </c>
      <c r="N15" s="54">
        <v>0.99958777710209923</v>
      </c>
      <c r="O15" s="54">
        <v>1</v>
      </c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</row>
    <row r="16" spans="1:48" x14ac:dyDescent="0.25">
      <c r="A16" s="54" t="s">
        <v>516</v>
      </c>
      <c r="B16" s="54">
        <v>-6.3080224923417388E-2</v>
      </c>
      <c r="C16" s="54">
        <v>-6.2808361353574718E-2</v>
      </c>
      <c r="D16" s="54">
        <v>-5.3183258548342577E-2</v>
      </c>
      <c r="E16" s="54">
        <v>5.006997753494339E-2</v>
      </c>
      <c r="F16" s="54">
        <v>-5.7689449012598731E-2</v>
      </c>
      <c r="G16" s="54">
        <v>-3.2859718973205276E-2</v>
      </c>
      <c r="H16" s="54">
        <v>-5.9265067230175647E-2</v>
      </c>
      <c r="I16" s="54">
        <v>-5.4208822597345711E-2</v>
      </c>
      <c r="J16" s="54">
        <v>-5.6409349238643554E-2</v>
      </c>
      <c r="K16" s="54">
        <v>-5.3196487066392857E-2</v>
      </c>
      <c r="L16" s="54">
        <v>-5.7927104497772781E-2</v>
      </c>
      <c r="M16" s="54">
        <v>-6.3433255086952398E-2</v>
      </c>
      <c r="N16" s="54">
        <v>-6.2824336119259597E-2</v>
      </c>
      <c r="O16" s="54">
        <v>-6.2665370948667282E-2</v>
      </c>
      <c r="P16" s="54">
        <v>1</v>
      </c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</row>
    <row r="17" spans="1:48" x14ac:dyDescent="0.25">
      <c r="A17" s="54" t="s">
        <v>517</v>
      </c>
      <c r="B17" s="54">
        <v>-6.3986652273546926E-2</v>
      </c>
      <c r="C17" s="54">
        <v>-6.3216500954783025E-2</v>
      </c>
      <c r="D17" s="54">
        <v>-3.655382548524741E-2</v>
      </c>
      <c r="E17" s="54">
        <v>0.13742563640235581</v>
      </c>
      <c r="F17" s="54">
        <v>-5.3520663701129796E-2</v>
      </c>
      <c r="G17" s="54">
        <v>-2.0540847063379643E-2</v>
      </c>
      <c r="H17" s="54">
        <v>-5.3035128999151478E-2</v>
      </c>
      <c r="I17" s="54">
        <v>-4.5347926271953914E-2</v>
      </c>
      <c r="J17" s="54">
        <v>-5.0437747519941928E-2</v>
      </c>
      <c r="K17" s="54">
        <v>-4.0979209154081882E-2</v>
      </c>
      <c r="L17" s="54">
        <v>-5.4860239576735491E-2</v>
      </c>
      <c r="M17" s="54">
        <v>-6.3635643937370243E-2</v>
      </c>
      <c r="N17" s="54">
        <v>-6.3940865751816775E-2</v>
      </c>
      <c r="O17" s="54">
        <v>-5.8013747509038732E-2</v>
      </c>
      <c r="P17" s="54">
        <v>0.79840836407102755</v>
      </c>
      <c r="Q17" s="54">
        <v>1</v>
      </c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</row>
    <row r="18" spans="1:48" x14ac:dyDescent="0.25">
      <c r="A18" s="54" t="s">
        <v>518</v>
      </c>
      <c r="B18" s="54">
        <v>-5.8685116478726443E-2</v>
      </c>
      <c r="C18" s="54">
        <v>-5.8363791059873361E-2</v>
      </c>
      <c r="D18" s="54">
        <v>-4.5907896114913416E-2</v>
      </c>
      <c r="E18" s="54">
        <v>7.5608113648234984E-2</v>
      </c>
      <c r="F18" s="54">
        <v>-5.2369987655976565E-2</v>
      </c>
      <c r="G18" s="54">
        <v>-2.4469560422738762E-2</v>
      </c>
      <c r="H18" s="54">
        <v>-5.2585235692824389E-2</v>
      </c>
      <c r="I18" s="54">
        <v>-4.6768777336737198E-2</v>
      </c>
      <c r="J18" s="54">
        <v>-4.998636885395101E-2</v>
      </c>
      <c r="K18" s="54">
        <v>-4.4727005612716274E-2</v>
      </c>
      <c r="L18" s="54">
        <v>-5.2481275005641315E-2</v>
      </c>
      <c r="M18" s="54">
        <v>-5.8825101334672586E-2</v>
      </c>
      <c r="N18" s="54">
        <v>-5.8438734495698662E-2</v>
      </c>
      <c r="O18" s="54">
        <v>-5.6990620996453543E-2</v>
      </c>
      <c r="P18" s="54">
        <v>0.98123174922499712</v>
      </c>
      <c r="Q18" s="54">
        <v>0.80576775505651266</v>
      </c>
      <c r="R18" s="54">
        <v>1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</row>
    <row r="19" spans="1:48" x14ac:dyDescent="0.25">
      <c r="A19" s="54" t="s">
        <v>519</v>
      </c>
      <c r="B19" s="54">
        <v>-6.5199431831474114E-2</v>
      </c>
      <c r="C19" s="54">
        <v>-6.4803705681634197E-2</v>
      </c>
      <c r="D19" s="54">
        <v>-5.2696198403235008E-2</v>
      </c>
      <c r="E19" s="54">
        <v>5.915503040978555E-2</v>
      </c>
      <c r="F19" s="54">
        <v>-5.8807649317215313E-2</v>
      </c>
      <c r="G19" s="54">
        <v>-3.3134272552727356E-2</v>
      </c>
      <c r="H19" s="54">
        <v>-6.0899102895017147E-2</v>
      </c>
      <c r="I19" s="54">
        <v>-5.5363445955613273E-2</v>
      </c>
      <c r="J19" s="54">
        <v>-5.7964639708936672E-2</v>
      </c>
      <c r="K19" s="54">
        <v>-5.4359975088974409E-2</v>
      </c>
      <c r="L19" s="54">
        <v>-5.9554573342877191E-2</v>
      </c>
      <c r="M19" s="54">
        <v>-6.5530884152127392E-2</v>
      </c>
      <c r="N19" s="54">
        <v>-6.4998292405195057E-2</v>
      </c>
      <c r="O19" s="54">
        <v>-6.4295378586775476E-2</v>
      </c>
      <c r="P19" s="54">
        <v>0.96727800674627606</v>
      </c>
      <c r="Q19" s="54">
        <v>0.77045676983766842</v>
      </c>
      <c r="R19" s="54">
        <v>0.951770687517831</v>
      </c>
      <c r="S19" s="54">
        <v>1</v>
      </c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</row>
    <row r="20" spans="1:48" x14ac:dyDescent="0.25">
      <c r="A20" s="54" t="s">
        <v>520</v>
      </c>
      <c r="B20" s="54" t="e">
        <v>#DIV/0!</v>
      </c>
      <c r="C20" s="54" t="e">
        <v>#DIV/0!</v>
      </c>
      <c r="D20" s="54" t="e">
        <v>#DIV/0!</v>
      </c>
      <c r="E20" s="54" t="e">
        <v>#DIV/0!</v>
      </c>
      <c r="F20" s="54" t="e">
        <v>#DIV/0!</v>
      </c>
      <c r="G20" s="54" t="e">
        <v>#DIV/0!</v>
      </c>
      <c r="H20" s="54" t="e">
        <v>#DIV/0!</v>
      </c>
      <c r="I20" s="54" t="e">
        <v>#DIV/0!</v>
      </c>
      <c r="J20" s="54" t="e">
        <v>#DIV/0!</v>
      </c>
      <c r="K20" s="54" t="e">
        <v>#DIV/0!</v>
      </c>
      <c r="L20" s="54" t="e">
        <v>#DIV/0!</v>
      </c>
      <c r="M20" s="54" t="e">
        <v>#DIV/0!</v>
      </c>
      <c r="N20" s="54" t="e">
        <v>#DIV/0!</v>
      </c>
      <c r="O20" s="54" t="e">
        <v>#DIV/0!</v>
      </c>
      <c r="P20" s="54">
        <v>0.78819794775794294</v>
      </c>
      <c r="Q20" s="54">
        <v>-2.7596127491728593E-2</v>
      </c>
      <c r="R20" s="54">
        <v>0.23364571696551706</v>
      </c>
      <c r="S20" s="54">
        <v>0.61764856171896254</v>
      </c>
      <c r="T20" s="54">
        <v>1</v>
      </c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</row>
    <row r="21" spans="1:48" x14ac:dyDescent="0.25">
      <c r="A21" s="54" t="s">
        <v>521</v>
      </c>
      <c r="B21" s="54">
        <v>0.45407490401503775</v>
      </c>
      <c r="C21" s="54">
        <v>0.45899490887200406</v>
      </c>
      <c r="D21" s="54">
        <v>0.56747684779527108</v>
      </c>
      <c r="E21" s="54">
        <v>0.84738190733532082</v>
      </c>
      <c r="F21" s="54">
        <v>0.49097525222899008</v>
      </c>
      <c r="G21" s="54">
        <v>0.56830180109642559</v>
      </c>
      <c r="H21" s="54">
        <v>0.47725697988009969</v>
      </c>
      <c r="I21" s="54">
        <v>0.48670631201368286</v>
      </c>
      <c r="J21" s="54">
        <v>0.48680225282042761</v>
      </c>
      <c r="K21" s="54">
        <v>0.50377756018907338</v>
      </c>
      <c r="L21" s="54">
        <v>0.48008821406192181</v>
      </c>
      <c r="M21" s="54">
        <v>0.45473414455036587</v>
      </c>
      <c r="N21" s="54">
        <v>0.45435168269760073</v>
      </c>
      <c r="O21" s="54">
        <v>0.46921457894011331</v>
      </c>
      <c r="P21" s="54">
        <v>0.6906513540088004</v>
      </c>
      <c r="Q21" s="54">
        <v>0.53737895781044476</v>
      </c>
      <c r="R21" s="54">
        <v>0.68068210201912516</v>
      </c>
      <c r="S21" s="54">
        <v>0.72945879065234187</v>
      </c>
      <c r="T21" s="54">
        <v>0.26701604471128931</v>
      </c>
      <c r="U21" s="54">
        <v>1</v>
      </c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</row>
    <row r="22" spans="1:48" x14ac:dyDescent="0.25">
      <c r="A22" s="54" t="s">
        <v>59</v>
      </c>
      <c r="B22" s="54">
        <v>6.2523551881289913E-2</v>
      </c>
      <c r="C22" s="54">
        <v>6.6052230438642515E-2</v>
      </c>
      <c r="D22" s="54">
        <v>0.15382375701493189</v>
      </c>
      <c r="E22" s="54">
        <v>0.53281161678951894</v>
      </c>
      <c r="F22" s="54">
        <v>9.4069687260553148E-2</v>
      </c>
      <c r="G22" s="54">
        <v>0.1776848899043888</v>
      </c>
      <c r="H22" s="54">
        <v>8.7011901506383646E-2</v>
      </c>
      <c r="I22" s="54">
        <v>0.10136422605904703</v>
      </c>
      <c r="J22" s="54">
        <v>9.6085668027067361E-2</v>
      </c>
      <c r="K22" s="54">
        <v>0.11627545709446892</v>
      </c>
      <c r="L22" s="54">
        <v>8.7548953180722325E-2</v>
      </c>
      <c r="M22" s="54">
        <v>6.3219591971847053E-2</v>
      </c>
      <c r="N22" s="54">
        <v>6.3095837670177651E-2</v>
      </c>
      <c r="O22" s="54">
        <v>7.6180746594734006E-2</v>
      </c>
      <c r="P22" s="54">
        <v>0.18718436379710998</v>
      </c>
      <c r="Q22" s="54">
        <v>0.10164716135385718</v>
      </c>
      <c r="R22" s="54">
        <v>0.1717107934180255</v>
      </c>
      <c r="S22" s="54">
        <v>0.20720505015293336</v>
      </c>
      <c r="T22" s="54">
        <v>-8.3014903101212817E-2</v>
      </c>
      <c r="U22" s="54">
        <v>0.10337256225678096</v>
      </c>
      <c r="V22" s="54">
        <v>1</v>
      </c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</row>
    <row r="23" spans="1:48" x14ac:dyDescent="0.25">
      <c r="A23" s="54" t="s">
        <v>522</v>
      </c>
      <c r="B23" s="54">
        <v>0.51038477044974295</v>
      </c>
      <c r="C23" s="54">
        <v>0.51472874595904639</v>
      </c>
      <c r="D23" s="54">
        <v>0.61871216187377676</v>
      </c>
      <c r="E23" s="54">
        <v>0.92690479519891245</v>
      </c>
      <c r="F23" s="54">
        <v>0.54781609797408781</v>
      </c>
      <c r="G23" s="54">
        <v>0.63401154764135459</v>
      </c>
      <c r="H23" s="54">
        <v>0.5442184865898626</v>
      </c>
      <c r="I23" s="54">
        <v>0.55953713494531265</v>
      </c>
      <c r="J23" s="54">
        <v>0.55206479547357423</v>
      </c>
      <c r="K23" s="54">
        <v>0.57769916142733047</v>
      </c>
      <c r="L23" s="54">
        <v>0.54037675804014318</v>
      </c>
      <c r="M23" s="54">
        <v>0.51194094899583675</v>
      </c>
      <c r="N23" s="54">
        <v>0.51064014151632864</v>
      </c>
      <c r="O23" s="54">
        <v>0.52751274588075925</v>
      </c>
      <c r="P23" s="54">
        <v>0.70023187559073419</v>
      </c>
      <c r="Q23" s="54">
        <v>0.56405520915802154</v>
      </c>
      <c r="R23" s="54">
        <v>0.70777957454437979</v>
      </c>
      <c r="S23" s="54">
        <v>0.73471558386218616</v>
      </c>
      <c r="T23" s="54">
        <v>0.18861703256321766</v>
      </c>
      <c r="U23" s="54">
        <v>0.97679576896964782</v>
      </c>
      <c r="V23" s="54">
        <v>8.2539852599653948E-2</v>
      </c>
      <c r="W23" s="54">
        <v>1</v>
      </c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</row>
    <row r="24" spans="1:48" x14ac:dyDescent="0.25">
      <c r="A24" s="54" t="s">
        <v>60</v>
      </c>
      <c r="B24" s="54">
        <v>7.9774795442875981E-2</v>
      </c>
      <c r="C24" s="54">
        <v>8.3019850680704166E-2</v>
      </c>
      <c r="D24" s="54">
        <v>0.17354410541573567</v>
      </c>
      <c r="E24" s="54">
        <v>0.62623587321350271</v>
      </c>
      <c r="F24" s="54">
        <v>0.11578008299315158</v>
      </c>
      <c r="G24" s="54">
        <v>0.21384357135797183</v>
      </c>
      <c r="H24" s="54">
        <v>0.11898987315083054</v>
      </c>
      <c r="I24" s="54">
        <v>0.14139854342557598</v>
      </c>
      <c r="J24" s="54">
        <v>0.12606189285676619</v>
      </c>
      <c r="K24" s="54">
        <v>0.15967670649643265</v>
      </c>
      <c r="L24" s="54">
        <v>0.11127641628605446</v>
      </c>
      <c r="M24" s="54">
        <v>8.1762064663610703E-2</v>
      </c>
      <c r="N24" s="54">
        <v>8.033989059716487E-2</v>
      </c>
      <c r="O24" s="54">
        <v>9.71474367272432E-2</v>
      </c>
      <c r="P24" s="54">
        <v>0.1577112326810996</v>
      </c>
      <c r="Q24" s="54">
        <v>9.4789084840620486E-2</v>
      </c>
      <c r="R24" s="54">
        <v>0.1549637434137385</v>
      </c>
      <c r="S24" s="54">
        <v>0.17205624514328069</v>
      </c>
      <c r="T24" s="54">
        <v>-0.15465055021272331</v>
      </c>
      <c r="U24" s="54">
        <v>9.9104598750592132E-2</v>
      </c>
      <c r="V24" s="54">
        <v>0.92559619241317559</v>
      </c>
      <c r="W24" s="54">
        <v>0.10828157313113911</v>
      </c>
      <c r="X24" s="54">
        <v>1</v>
      </c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</row>
    <row r="25" spans="1:48" x14ac:dyDescent="0.25">
      <c r="A25" s="54" t="s">
        <v>523</v>
      </c>
      <c r="B25" s="54">
        <v>3.8151706985025395E-2</v>
      </c>
      <c r="C25" s="54">
        <v>3.8260305788223432E-2</v>
      </c>
      <c r="D25" s="54">
        <v>3.876951628312561E-2</v>
      </c>
      <c r="E25" s="54">
        <v>2.4210663250532373E-2</v>
      </c>
      <c r="F25" s="54">
        <v>3.8379896943515124E-2</v>
      </c>
      <c r="G25" s="54">
        <v>3.6365388486450004E-2</v>
      </c>
      <c r="H25" s="54">
        <v>3.7519489150515062E-2</v>
      </c>
      <c r="I25" s="54">
        <v>3.7160580297840876E-2</v>
      </c>
      <c r="J25" s="54">
        <v>3.7749393375386908E-2</v>
      </c>
      <c r="K25" s="54">
        <v>3.7031428994303818E-2</v>
      </c>
      <c r="L25" s="54">
        <v>3.7957221448623721E-2</v>
      </c>
      <c r="M25" s="54">
        <v>3.8097351672420683E-2</v>
      </c>
      <c r="N25" s="54">
        <v>3.8169822407260849E-2</v>
      </c>
      <c r="O25" s="54">
        <v>3.791774313960794E-2</v>
      </c>
      <c r="P25" s="54">
        <v>0.31735561911979654</v>
      </c>
      <c r="Q25" s="54">
        <v>0.20258898640174033</v>
      </c>
      <c r="R25" s="54">
        <v>0.31669702272788786</v>
      </c>
      <c r="S25" s="54">
        <v>0.37586365103380287</v>
      </c>
      <c r="T25" s="54">
        <v>0.39786255074409327</v>
      </c>
      <c r="U25" s="54">
        <v>0.30001968462553091</v>
      </c>
      <c r="V25" s="54">
        <v>-3.5054539371700097E-2</v>
      </c>
      <c r="W25" s="54">
        <v>0.3111038233896497</v>
      </c>
      <c r="X25" s="54">
        <v>-3.4329346653818316E-2</v>
      </c>
      <c r="Y25" s="54">
        <v>1</v>
      </c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</row>
    <row r="26" spans="1:48" x14ac:dyDescent="0.25">
      <c r="A26" s="54" t="s">
        <v>524</v>
      </c>
      <c r="B26" s="54">
        <v>5.8043111252371188E-2</v>
      </c>
      <c r="C26" s="54">
        <v>5.934275954395922E-2</v>
      </c>
      <c r="D26" s="54">
        <v>7.9504071540741517E-2</v>
      </c>
      <c r="E26" s="54">
        <v>0.14107288169805526</v>
      </c>
      <c r="F26" s="54">
        <v>6.439652880705328E-2</v>
      </c>
      <c r="G26" s="54">
        <v>8.1381928022023042E-2</v>
      </c>
      <c r="H26" s="54">
        <v>6.2760511966946569E-2</v>
      </c>
      <c r="I26" s="54">
        <v>6.3531433531230627E-2</v>
      </c>
      <c r="J26" s="54">
        <v>6.2800894906727481E-2</v>
      </c>
      <c r="K26" s="54">
        <v>6.5241971463211812E-2</v>
      </c>
      <c r="L26" s="54">
        <v>6.2189877276017054E-2</v>
      </c>
      <c r="M26" s="54">
        <v>5.7957756344103252E-2</v>
      </c>
      <c r="N26" s="54">
        <v>5.7952735310477697E-2</v>
      </c>
      <c r="O26" s="54">
        <v>5.9998477849867136E-2</v>
      </c>
      <c r="P26" s="54">
        <v>0.51448890679311665</v>
      </c>
      <c r="Q26" s="54">
        <v>0.36745850980216738</v>
      </c>
      <c r="R26" s="54">
        <v>0.48819114419092996</v>
      </c>
      <c r="S26" s="54">
        <v>0.52898747367056476</v>
      </c>
      <c r="T26" s="54">
        <v>0.31748192391486557</v>
      </c>
      <c r="U26" s="54">
        <v>0.68318277203923261</v>
      </c>
      <c r="V26" s="54">
        <v>-2.1620077389940687E-3</v>
      </c>
      <c r="W26" s="54">
        <v>0.67226505297802264</v>
      </c>
      <c r="X26" s="54">
        <v>1.3457875482621342E-2</v>
      </c>
      <c r="Y26" s="54">
        <v>0.15148421699988956</v>
      </c>
      <c r="Z26" s="54">
        <v>1</v>
      </c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</row>
    <row r="27" spans="1:48" x14ac:dyDescent="0.25">
      <c r="A27" s="54" t="s">
        <v>525</v>
      </c>
      <c r="B27" s="54">
        <v>4.6781997459420729E-2</v>
      </c>
      <c r="C27" s="54">
        <v>4.6658824152226351E-2</v>
      </c>
      <c r="D27" s="54">
        <v>3.4882356355523648E-2</v>
      </c>
      <c r="E27" s="54">
        <v>-3.4713272617523799E-2</v>
      </c>
      <c r="F27" s="54">
        <v>4.2576774038489709E-2</v>
      </c>
      <c r="G27" s="54">
        <v>3.0167650019192225E-2</v>
      </c>
      <c r="H27" s="54">
        <v>4.2398621763355536E-2</v>
      </c>
      <c r="I27" s="54">
        <v>4.0282197093965799E-2</v>
      </c>
      <c r="J27" s="54">
        <v>4.1471999142066063E-2</v>
      </c>
      <c r="K27" s="54">
        <v>3.7851733977188454E-2</v>
      </c>
      <c r="L27" s="54">
        <v>4.3418427097413115E-2</v>
      </c>
      <c r="M27" s="54">
        <v>4.66423494952624E-2</v>
      </c>
      <c r="N27" s="54">
        <v>4.672496096884543E-2</v>
      </c>
      <c r="O27" s="54">
        <v>4.4761503829032559E-2</v>
      </c>
      <c r="P27" s="54">
        <v>0.66199578036703388</v>
      </c>
      <c r="Q27" s="54">
        <v>0.48309348602063523</v>
      </c>
      <c r="R27" s="54">
        <v>0.64288767028119231</v>
      </c>
      <c r="S27" s="54">
        <v>0.60509043930781259</v>
      </c>
      <c r="T27" s="54">
        <v>0.39024391401774583</v>
      </c>
      <c r="U27" s="54">
        <v>0.59377235312717958</v>
      </c>
      <c r="V27" s="54">
        <v>-0.11008840028443571</v>
      </c>
      <c r="W27" s="54">
        <v>0.5620643600573727</v>
      </c>
      <c r="X27" s="54">
        <v>-0.11213812746616426</v>
      </c>
      <c r="Y27" s="54">
        <v>0.29949196225971675</v>
      </c>
      <c r="Z27" s="54">
        <v>0.43351584929870179</v>
      </c>
      <c r="AA27" s="54">
        <v>1</v>
      </c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</row>
    <row r="28" spans="1:48" x14ac:dyDescent="0.25">
      <c r="A28" s="54" t="s">
        <v>526</v>
      </c>
      <c r="B28" s="54">
        <v>4.0879845043164748E-2</v>
      </c>
      <c r="C28" s="54">
        <v>4.0905567335013951E-2</v>
      </c>
      <c r="D28" s="54">
        <v>3.8619020388094429E-2</v>
      </c>
      <c r="E28" s="54">
        <v>1.0504092684656132E-2</v>
      </c>
      <c r="F28" s="54">
        <v>4.0926708698513399E-2</v>
      </c>
      <c r="G28" s="54">
        <v>3.6227533499028346E-2</v>
      </c>
      <c r="H28" s="54">
        <v>3.9378354831651551E-2</v>
      </c>
      <c r="I28" s="54">
        <v>3.8707261180044604E-2</v>
      </c>
      <c r="J28" s="54">
        <v>3.9384099953562131E-2</v>
      </c>
      <c r="K28" s="54">
        <v>3.7950653040269219E-2</v>
      </c>
      <c r="L28" s="54">
        <v>4.0022549675784627E-2</v>
      </c>
      <c r="M28" s="54">
        <v>4.0734682928879648E-2</v>
      </c>
      <c r="N28" s="54">
        <v>4.0788282357112189E-2</v>
      </c>
      <c r="O28" s="54">
        <v>4.0129822715360905E-2</v>
      </c>
      <c r="P28" s="54">
        <v>0.37973008141920878</v>
      </c>
      <c r="Q28" s="54">
        <v>0.26518599641961393</v>
      </c>
      <c r="R28" s="54">
        <v>0.38019458724171884</v>
      </c>
      <c r="S28" s="54">
        <v>0.42355850448715754</v>
      </c>
      <c r="T28" s="54">
        <v>0.2876875976802391</v>
      </c>
      <c r="U28" s="54">
        <v>0.55515325143907945</v>
      </c>
      <c r="V28" s="54">
        <v>-3.9975725107806281E-2</v>
      </c>
      <c r="W28" s="54">
        <v>0.56120953029327603</v>
      </c>
      <c r="X28" s="54">
        <v>-4.0125447705122171E-2</v>
      </c>
      <c r="Y28" s="54">
        <v>0.42958270482404665</v>
      </c>
      <c r="Z28" s="54">
        <v>0.37064769197958813</v>
      </c>
      <c r="AA28" s="54">
        <v>0.27624182540308684</v>
      </c>
      <c r="AB28" s="54">
        <v>1</v>
      </c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</row>
    <row r="29" spans="1:48" x14ac:dyDescent="0.25">
      <c r="A29" s="54" t="s">
        <v>527</v>
      </c>
      <c r="B29" s="54">
        <v>-3.0986786413636103E-2</v>
      </c>
      <c r="C29" s="54">
        <v>-3.1275739150585458E-2</v>
      </c>
      <c r="D29" s="54">
        <v>-3.5734204081008393E-2</v>
      </c>
      <c r="E29" s="54">
        <v>-5.2359862865440858E-2</v>
      </c>
      <c r="F29" s="54">
        <v>-3.2717448918875576E-2</v>
      </c>
      <c r="G29" s="54">
        <v>-3.6997512263985434E-2</v>
      </c>
      <c r="H29" s="54">
        <v>-3.2666897884154548E-2</v>
      </c>
      <c r="I29" s="54">
        <v>-3.348534363892685E-2</v>
      </c>
      <c r="J29" s="54">
        <v>-3.3252247657198045E-2</v>
      </c>
      <c r="K29" s="54">
        <v>-3.4356537042980598E-2</v>
      </c>
      <c r="L29" s="54">
        <v>-3.2374042948819293E-2</v>
      </c>
      <c r="M29" s="54">
        <v>-3.1232176787723744E-2</v>
      </c>
      <c r="N29" s="54">
        <v>-3.1227975667266351E-2</v>
      </c>
      <c r="O29" s="54">
        <v>-3.1865131435400908E-2</v>
      </c>
      <c r="P29" s="54">
        <v>0.20789030745423492</v>
      </c>
      <c r="Q29" s="54">
        <v>0.24850081274395283</v>
      </c>
      <c r="R29" s="54">
        <v>0.21677679018868418</v>
      </c>
      <c r="S29" s="54">
        <v>0.21380694048244892</v>
      </c>
      <c r="T29" s="54">
        <v>-9.484074618028758E-2</v>
      </c>
      <c r="U29" s="54">
        <v>0.41993486641801442</v>
      </c>
      <c r="V29" s="54">
        <v>-3.9867143074136378E-2</v>
      </c>
      <c r="W29" s="54">
        <v>0.34794966311844672</v>
      </c>
      <c r="X29" s="54">
        <v>-4.439194174522295E-2</v>
      </c>
      <c r="Y29" s="54">
        <v>5.5477929628380704E-2</v>
      </c>
      <c r="Z29" s="54">
        <v>0.1586215892867838</v>
      </c>
      <c r="AA29" s="54">
        <v>0.27208064288116507</v>
      </c>
      <c r="AB29" s="54">
        <v>5.1569621753061637E-2</v>
      </c>
      <c r="AC29" s="54">
        <v>1</v>
      </c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</row>
    <row r="30" spans="1:48" x14ac:dyDescent="0.25">
      <c r="A30" s="54" t="s">
        <v>528</v>
      </c>
      <c r="B30" s="54">
        <v>4.1633755789356797E-2</v>
      </c>
      <c r="C30" s="54">
        <v>4.1512208788200708E-2</v>
      </c>
      <c r="D30" s="54">
        <v>3.8494218664051526E-2</v>
      </c>
      <c r="E30" s="54">
        <v>1.5555697276115971E-2</v>
      </c>
      <c r="F30" s="54">
        <v>4.0709412006718015E-2</v>
      </c>
      <c r="G30" s="54">
        <v>3.767914843244824E-2</v>
      </c>
      <c r="H30" s="54">
        <v>4.0871603217481504E-2</v>
      </c>
      <c r="I30" s="54">
        <v>4.0404161755641266E-2</v>
      </c>
      <c r="J30" s="54">
        <v>4.0625064727517118E-2</v>
      </c>
      <c r="K30" s="54">
        <v>3.9923013996730039E-2</v>
      </c>
      <c r="L30" s="54">
        <v>4.0915260552098771E-2</v>
      </c>
      <c r="M30" s="54">
        <v>4.1642358266801204E-2</v>
      </c>
      <c r="N30" s="54">
        <v>4.1656823783311488E-2</v>
      </c>
      <c r="O30" s="54">
        <v>4.1285457576505369E-2</v>
      </c>
      <c r="P30" s="54">
        <v>0.20284355731062961</v>
      </c>
      <c r="Q30" s="54">
        <v>0.24922802751288381</v>
      </c>
      <c r="R30" s="54">
        <v>0.18955863221271863</v>
      </c>
      <c r="S30" s="54">
        <v>0.27252009893218965</v>
      </c>
      <c r="T30" s="54">
        <v>0.19905742246441621</v>
      </c>
      <c r="U30" s="54">
        <v>0.12394448896005134</v>
      </c>
      <c r="V30" s="54">
        <v>-2.7720402733206174E-2</v>
      </c>
      <c r="W30" s="54">
        <v>0.14097199460754312</v>
      </c>
      <c r="X30" s="54">
        <v>-2.6086988189869879E-2</v>
      </c>
      <c r="Y30" s="54">
        <v>0.25370835698785188</v>
      </c>
      <c r="Z30" s="54">
        <v>0.10388168526760851</v>
      </c>
      <c r="AA30" s="54">
        <v>9.5201617804960337E-2</v>
      </c>
      <c r="AB30" s="54">
        <v>0.30981321835831582</v>
      </c>
      <c r="AC30" s="54">
        <v>-1.1214209077194483E-2</v>
      </c>
      <c r="AD30" s="54">
        <v>1</v>
      </c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</row>
    <row r="31" spans="1:48" x14ac:dyDescent="0.25">
      <c r="A31" s="54" t="s">
        <v>529</v>
      </c>
      <c r="B31" s="54">
        <v>-9.0783916441755985E-2</v>
      </c>
      <c r="C31" s="54">
        <v>-9.0748263435370916E-2</v>
      </c>
      <c r="D31" s="54">
        <v>-9.1869459830125982E-2</v>
      </c>
      <c r="E31" s="54">
        <v>-5.8337213950053632E-2</v>
      </c>
      <c r="F31" s="54">
        <v>-9.1271746204104831E-2</v>
      </c>
      <c r="G31" s="54">
        <v>-8.6318035104306232E-2</v>
      </c>
      <c r="H31" s="54">
        <v>-8.8658988526746974E-2</v>
      </c>
      <c r="I31" s="54">
        <v>-8.8497608261621258E-2</v>
      </c>
      <c r="J31" s="54">
        <v>-9.0447626380057058E-2</v>
      </c>
      <c r="K31" s="54">
        <v>-8.8710399492056613E-2</v>
      </c>
      <c r="L31" s="54">
        <v>-9.1033353986076662E-2</v>
      </c>
      <c r="M31" s="54">
        <v>-9.0630903188899478E-2</v>
      </c>
      <c r="N31" s="54">
        <v>-9.1135833818936432E-2</v>
      </c>
      <c r="O31" s="54">
        <v>-8.9641191222582378E-2</v>
      </c>
      <c r="P31" s="54">
        <v>0.59405502451575676</v>
      </c>
      <c r="Q31" s="54">
        <v>0.38560507206594818</v>
      </c>
      <c r="R31" s="54">
        <v>0.57975023963855543</v>
      </c>
      <c r="S31" s="54">
        <v>0.61623178516909993</v>
      </c>
      <c r="T31" s="54">
        <v>0.30683942437988598</v>
      </c>
      <c r="U31" s="54">
        <v>0.83998045782038411</v>
      </c>
      <c r="V31" s="54">
        <v>-6.7085201180197673E-2</v>
      </c>
      <c r="W31" s="54">
        <v>0.81861234988749931</v>
      </c>
      <c r="X31" s="54">
        <v>-5.3544416811544239E-2</v>
      </c>
      <c r="Y31" s="54">
        <v>0.20023745712767052</v>
      </c>
      <c r="Z31" s="54">
        <v>0.73243258716676884</v>
      </c>
      <c r="AA31" s="54">
        <v>0.52101133548155043</v>
      </c>
      <c r="AB31" s="54">
        <v>0.5315815566071469</v>
      </c>
      <c r="AC31" s="54">
        <v>0.25117938565734088</v>
      </c>
      <c r="AD31" s="54">
        <v>9.4582620961364161E-2</v>
      </c>
      <c r="AE31" s="54">
        <v>1</v>
      </c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</row>
    <row r="32" spans="1:48" x14ac:dyDescent="0.25">
      <c r="A32" s="54" t="s">
        <v>530</v>
      </c>
      <c r="B32" s="54">
        <v>-4.7692643902114994E-2</v>
      </c>
      <c r="C32" s="54">
        <v>-4.7753632048670752E-2</v>
      </c>
      <c r="D32" s="54">
        <v>-5.1829561595925749E-2</v>
      </c>
      <c r="E32" s="54">
        <v>-5.7381611767972622E-2</v>
      </c>
      <c r="F32" s="54">
        <v>-4.9753250162291103E-2</v>
      </c>
      <c r="G32" s="54">
        <v>-5.0858619786815391E-2</v>
      </c>
      <c r="H32" s="54">
        <v>-4.9070409303189608E-2</v>
      </c>
      <c r="I32" s="54">
        <v>-5.0060298847781307E-2</v>
      </c>
      <c r="J32" s="54">
        <v>-4.9692916457437994E-2</v>
      </c>
      <c r="K32" s="54">
        <v>-5.0904716865740739E-2</v>
      </c>
      <c r="L32" s="54">
        <v>-4.9247171406144978E-2</v>
      </c>
      <c r="M32" s="54">
        <v>-4.7928207747083215E-2</v>
      </c>
      <c r="N32" s="54">
        <v>-4.7977737075340435E-2</v>
      </c>
      <c r="O32" s="54">
        <v>-4.8677927961458166E-2</v>
      </c>
      <c r="P32" s="54">
        <v>0.54691433769869269</v>
      </c>
      <c r="Q32" s="54">
        <v>0.37297390006342251</v>
      </c>
      <c r="R32" s="54">
        <v>0.52392171161350032</v>
      </c>
      <c r="S32" s="54">
        <v>0.55940103836486665</v>
      </c>
      <c r="T32" s="54">
        <v>0.38749174756362176</v>
      </c>
      <c r="U32" s="54">
        <v>0.81261802662033722</v>
      </c>
      <c r="V32" s="54">
        <v>-7.1156910210692259E-2</v>
      </c>
      <c r="W32" s="54">
        <v>0.79706941924072816</v>
      </c>
      <c r="X32" s="54">
        <v>-6.6518258411614545E-2</v>
      </c>
      <c r="Y32" s="54">
        <v>0.19721527598719329</v>
      </c>
      <c r="Z32" s="54">
        <v>0.63654558879298107</v>
      </c>
      <c r="AA32" s="54">
        <v>0.47654123958558836</v>
      </c>
      <c r="AB32" s="54">
        <v>0.58213144974277309</v>
      </c>
      <c r="AC32" s="54">
        <v>0.1657821440114238</v>
      </c>
      <c r="AD32" s="54">
        <v>3.4360113511436308E-2</v>
      </c>
      <c r="AE32" s="54">
        <v>0.93999410985526299</v>
      </c>
      <c r="AF32" s="54">
        <v>1</v>
      </c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</row>
    <row r="33" spans="1:48" x14ac:dyDescent="0.25">
      <c r="A33" s="54" t="s">
        <v>531</v>
      </c>
      <c r="B33" s="54">
        <v>-5.5912384058236918E-2</v>
      </c>
      <c r="C33" s="54">
        <v>-5.637574490071158E-2</v>
      </c>
      <c r="D33" s="54">
        <v>-6.8046496358176708E-2</v>
      </c>
      <c r="E33" s="54">
        <v>-0.10220764453921245</v>
      </c>
      <c r="F33" s="54">
        <v>-6.0355555734147033E-2</v>
      </c>
      <c r="G33" s="54">
        <v>-6.8722951323611975E-2</v>
      </c>
      <c r="H33" s="54">
        <v>-5.8763214513444434E-2</v>
      </c>
      <c r="I33" s="54">
        <v>-6.070568649145841E-2</v>
      </c>
      <c r="J33" s="54">
        <v>-6.0291004350582059E-2</v>
      </c>
      <c r="K33" s="54">
        <v>-6.2580371394614392E-2</v>
      </c>
      <c r="L33" s="54">
        <v>-5.9293701949952787E-2</v>
      </c>
      <c r="M33" s="54">
        <v>-5.5997073041161062E-2</v>
      </c>
      <c r="N33" s="54">
        <v>-5.6076138350134794E-2</v>
      </c>
      <c r="O33" s="54">
        <v>-5.7452170363247929E-2</v>
      </c>
      <c r="P33" s="54">
        <v>0.60859958691782723</v>
      </c>
      <c r="Q33" s="54">
        <v>0.46598934237734402</v>
      </c>
      <c r="R33" s="54">
        <v>0.58127837100203439</v>
      </c>
      <c r="S33" s="54">
        <v>0.61055122693584729</v>
      </c>
      <c r="T33" s="54">
        <v>0.38449091882245895</v>
      </c>
      <c r="U33" s="54">
        <v>0.75484971716417704</v>
      </c>
      <c r="V33" s="54">
        <v>-9.054957152185894E-2</v>
      </c>
      <c r="W33" s="54">
        <v>0.75089992374159942</v>
      </c>
      <c r="X33" s="54">
        <v>-8.6839779820275118E-2</v>
      </c>
      <c r="Y33" s="54">
        <v>0.20690893315469749</v>
      </c>
      <c r="Z33" s="54">
        <v>0.61112630731672135</v>
      </c>
      <c r="AA33" s="54">
        <v>0.56816370533062777</v>
      </c>
      <c r="AB33" s="54">
        <v>0.47077810446361595</v>
      </c>
      <c r="AC33" s="54">
        <v>0.13175384105271223</v>
      </c>
      <c r="AD33" s="54">
        <v>0.15762714383077475</v>
      </c>
      <c r="AE33" s="54">
        <v>0.85414525046913381</v>
      </c>
      <c r="AF33" s="54">
        <v>0.87393857875712322</v>
      </c>
      <c r="AG33" s="54">
        <v>1</v>
      </c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</row>
    <row r="34" spans="1:48" x14ac:dyDescent="0.25">
      <c r="A34" s="54" t="s">
        <v>532</v>
      </c>
      <c r="B34" s="54">
        <v>1.0507094161524606E-2</v>
      </c>
      <c r="C34" s="54">
        <v>9.8523953974565363E-3</v>
      </c>
      <c r="D34" s="54">
        <v>-4.5173798216713032E-3</v>
      </c>
      <c r="E34" s="54">
        <v>-8.2505396591057989E-2</v>
      </c>
      <c r="F34" s="54">
        <v>4.6185181918839569E-3</v>
      </c>
      <c r="G34" s="54">
        <v>-9.7867922812453177E-3</v>
      </c>
      <c r="H34" s="54">
        <v>4.7389095009029644E-3</v>
      </c>
      <c r="I34" s="54">
        <v>1.4881650623435683E-3</v>
      </c>
      <c r="J34" s="54">
        <v>3.9137023150087238E-3</v>
      </c>
      <c r="K34" s="54">
        <v>-9.6843950370599865E-4</v>
      </c>
      <c r="L34" s="54">
        <v>5.7735862206997552E-3</v>
      </c>
      <c r="M34" s="54">
        <v>1.0159935856663697E-2</v>
      </c>
      <c r="N34" s="54">
        <v>1.0345770312662086E-2</v>
      </c>
      <c r="O34" s="54">
        <v>7.7429179006989271E-3</v>
      </c>
      <c r="P34" s="54">
        <v>0.5647887075938669</v>
      </c>
      <c r="Q34" s="54">
        <v>0.35306453375640467</v>
      </c>
      <c r="R34" s="54">
        <v>0.56090187974305017</v>
      </c>
      <c r="S34" s="54">
        <v>0.59506607976180359</v>
      </c>
      <c r="T34" s="54">
        <v>0.23821937036098051</v>
      </c>
      <c r="U34" s="54">
        <v>0.76334108253345823</v>
      </c>
      <c r="V34" s="54">
        <v>-9.2253403544220181E-2</v>
      </c>
      <c r="W34" s="54">
        <v>0.75989276067121969</v>
      </c>
      <c r="X34" s="54">
        <v>-9.5095999962836408E-2</v>
      </c>
      <c r="Y34" s="54">
        <v>0.22696960195742377</v>
      </c>
      <c r="Z34" s="54">
        <v>0.47576700859184928</v>
      </c>
      <c r="AA34" s="54">
        <v>0.50523907649378219</v>
      </c>
      <c r="AB34" s="54">
        <v>0.4491746794678097</v>
      </c>
      <c r="AC34" s="54">
        <v>0.21325703013912017</v>
      </c>
      <c r="AD34" s="54">
        <v>0.13611368042493524</v>
      </c>
      <c r="AE34" s="54">
        <v>0.75023357828981452</v>
      </c>
      <c r="AF34" s="54">
        <v>0.78133974649235294</v>
      </c>
      <c r="AG34" s="54">
        <v>0.89779297000046465</v>
      </c>
      <c r="AH34" s="54">
        <v>1</v>
      </c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</row>
    <row r="35" spans="1:48" x14ac:dyDescent="0.25">
      <c r="A35" s="54" t="s">
        <v>533</v>
      </c>
      <c r="B35" s="54">
        <v>1.0409740737336108E-2</v>
      </c>
      <c r="C35" s="54">
        <v>1.0055788799845821E-2</v>
      </c>
      <c r="D35" s="54">
        <v>7.3627769591179328E-4</v>
      </c>
      <c r="E35" s="54">
        <v>-4.4750847716975108E-2</v>
      </c>
      <c r="F35" s="54">
        <v>6.5549820348567815E-3</v>
      </c>
      <c r="G35" s="54">
        <v>-1.2271210605150549E-5</v>
      </c>
      <c r="H35" s="54">
        <v>7.250124647097983E-3</v>
      </c>
      <c r="I35" s="54">
        <v>5.1969675843600302E-3</v>
      </c>
      <c r="J35" s="54">
        <v>6.3840501412771719E-3</v>
      </c>
      <c r="K35" s="54">
        <v>3.4999120526865691E-3</v>
      </c>
      <c r="L35" s="54">
        <v>7.390345561949686E-3</v>
      </c>
      <c r="M35" s="54">
        <v>1.0144595349231119E-2</v>
      </c>
      <c r="N35" s="54">
        <v>1.0138767794180199E-2</v>
      </c>
      <c r="O35" s="54">
        <v>8.8106551314805631E-3</v>
      </c>
      <c r="P35" s="54">
        <v>0.6409932771446849</v>
      </c>
      <c r="Q35" s="54">
        <v>0.50701504330342029</v>
      </c>
      <c r="R35" s="54">
        <v>0.64714841413701774</v>
      </c>
      <c r="S35" s="54">
        <v>0.66797639195892289</v>
      </c>
      <c r="T35" s="54">
        <v>0.20186145404982578</v>
      </c>
      <c r="U35" s="54">
        <v>0.84612059825539476</v>
      </c>
      <c r="V35" s="54">
        <v>-9.1383924844791825E-2</v>
      </c>
      <c r="W35" s="54">
        <v>0.84557593282669341</v>
      </c>
      <c r="X35" s="54">
        <v>-8.7785695126271504E-2</v>
      </c>
      <c r="Y35" s="54">
        <v>0.30873232337382173</v>
      </c>
      <c r="Z35" s="54">
        <v>0.56462795999880711</v>
      </c>
      <c r="AA35" s="54">
        <v>0.53650206036777082</v>
      </c>
      <c r="AB35" s="54">
        <v>0.56707370642233768</v>
      </c>
      <c r="AC35" s="54">
        <v>0.20359852622032101</v>
      </c>
      <c r="AD35" s="54">
        <v>5.3312140478595456E-2</v>
      </c>
      <c r="AE35" s="54">
        <v>0.85354120655389087</v>
      </c>
      <c r="AF35" s="54">
        <v>0.91339898762911131</v>
      </c>
      <c r="AG35" s="54">
        <v>0.8630119145777394</v>
      </c>
      <c r="AH35" s="54">
        <v>0.87303092855768316</v>
      </c>
      <c r="AI35" s="54">
        <v>1</v>
      </c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</row>
    <row r="36" spans="1:48" x14ac:dyDescent="0.25">
      <c r="A36" s="54" t="s">
        <v>534</v>
      </c>
      <c r="B36" s="54">
        <v>-3.8028018792128762E-2</v>
      </c>
      <c r="C36" s="54">
        <v>-3.8096569693480409E-2</v>
      </c>
      <c r="D36" s="54">
        <v>-4.0257182414620375E-2</v>
      </c>
      <c r="E36" s="54">
        <v>-3.1052362306213881E-2</v>
      </c>
      <c r="F36" s="54">
        <v>-3.9182144436533159E-2</v>
      </c>
      <c r="G36" s="54">
        <v>-3.6453296648574489E-2</v>
      </c>
      <c r="H36" s="54">
        <v>-3.7309627729056806E-2</v>
      </c>
      <c r="I36" s="54">
        <v>-3.7770125975982914E-2</v>
      </c>
      <c r="J36" s="54">
        <v>-3.841033573900908E-2</v>
      </c>
      <c r="K36" s="54">
        <v>-3.8151708654186343E-2</v>
      </c>
      <c r="L36" s="54">
        <v>-3.8748320878859238E-2</v>
      </c>
      <c r="M36" s="54">
        <v>-3.8002244946879628E-2</v>
      </c>
      <c r="N36" s="54">
        <v>-3.8332361310468403E-2</v>
      </c>
      <c r="O36" s="54">
        <v>-3.7544522309990176E-2</v>
      </c>
      <c r="P36" s="54">
        <v>0.6239986060019469</v>
      </c>
      <c r="Q36" s="54">
        <v>0.45720645961692774</v>
      </c>
      <c r="R36" s="54">
        <v>0.61738240436799652</v>
      </c>
      <c r="S36" s="54">
        <v>0.6448441614557997</v>
      </c>
      <c r="T36" s="54">
        <v>0.28871891328436733</v>
      </c>
      <c r="U36" s="54">
        <v>0.8848946902918694</v>
      </c>
      <c r="V36" s="54">
        <v>-7.3881659244418404E-2</v>
      </c>
      <c r="W36" s="54">
        <v>0.88518163488902801</v>
      </c>
      <c r="X36" s="54">
        <v>-6.2330914333818786E-2</v>
      </c>
      <c r="Y36" s="54">
        <v>0.25171903717236627</v>
      </c>
      <c r="Z36" s="54">
        <v>0.65589774121359978</v>
      </c>
      <c r="AA36" s="54">
        <v>0.52524607982758897</v>
      </c>
      <c r="AB36" s="54">
        <v>0.56100193655369268</v>
      </c>
      <c r="AC36" s="54">
        <v>0.26400952870687461</v>
      </c>
      <c r="AD36" s="54">
        <v>7.9033125532909893E-2</v>
      </c>
      <c r="AE36" s="54">
        <v>0.94236023853008233</v>
      </c>
      <c r="AF36" s="54">
        <v>0.95918852220173323</v>
      </c>
      <c r="AG36" s="54">
        <v>0.9111937053679533</v>
      </c>
      <c r="AH36" s="54">
        <v>0.87256276342828842</v>
      </c>
      <c r="AI36" s="54">
        <v>0.95303687660575664</v>
      </c>
      <c r="AJ36" s="54">
        <v>1</v>
      </c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</row>
    <row r="37" spans="1:48" x14ac:dyDescent="0.25">
      <c r="A37" s="54" t="s">
        <v>535</v>
      </c>
      <c r="B37" s="54">
        <v>-3.73188275624231E-2</v>
      </c>
      <c r="C37" s="54">
        <v>-3.7628271126471241E-2</v>
      </c>
      <c r="D37" s="54">
        <v>-4.6457353806520954E-2</v>
      </c>
      <c r="E37" s="54">
        <v>-8.244320960580287E-2</v>
      </c>
      <c r="F37" s="54">
        <v>-4.1188070520542186E-2</v>
      </c>
      <c r="G37" s="54">
        <v>-4.8317290524636007E-2</v>
      </c>
      <c r="H37" s="54">
        <v>-4.066977220933999E-2</v>
      </c>
      <c r="I37" s="54">
        <v>-4.2848179803026111E-2</v>
      </c>
      <c r="J37" s="54">
        <v>-4.1838457009864063E-2</v>
      </c>
      <c r="K37" s="54">
        <v>-4.4592891713002451E-2</v>
      </c>
      <c r="L37" s="54">
        <v>-4.0590779390343945E-2</v>
      </c>
      <c r="M37" s="54">
        <v>-3.7634595600469611E-2</v>
      </c>
      <c r="N37" s="54">
        <v>-3.7682749718308928E-2</v>
      </c>
      <c r="O37" s="54">
        <v>-3.8872273730517118E-2</v>
      </c>
      <c r="P37" s="54">
        <v>0.63010879881053594</v>
      </c>
      <c r="Q37" s="54">
        <v>0.45368092541365002</v>
      </c>
      <c r="R37" s="54">
        <v>0.61326240835132217</v>
      </c>
      <c r="S37" s="54">
        <v>0.66033141014120478</v>
      </c>
      <c r="T37" s="54">
        <v>0.33616230302445743</v>
      </c>
      <c r="U37" s="54">
        <v>0.87620087163182048</v>
      </c>
      <c r="V37" s="54">
        <v>-8.9600665644720592E-2</v>
      </c>
      <c r="W37" s="54">
        <v>0.84379807899961745</v>
      </c>
      <c r="X37" s="54">
        <v>-8.8616202395486579E-2</v>
      </c>
      <c r="Y37" s="54">
        <v>0.25136140545745878</v>
      </c>
      <c r="Z37" s="54">
        <v>0.64392617852121958</v>
      </c>
      <c r="AA37" s="54">
        <v>0.56833267873717974</v>
      </c>
      <c r="AB37" s="54">
        <v>0.53531044517930038</v>
      </c>
      <c r="AC37" s="54">
        <v>0.26978848922966919</v>
      </c>
      <c r="AD37" s="54">
        <v>8.4178379624116242E-2</v>
      </c>
      <c r="AE37" s="54">
        <v>0.92636331653689163</v>
      </c>
      <c r="AF37" s="54">
        <v>0.94237158730721482</v>
      </c>
      <c r="AG37" s="54">
        <v>0.90201119304785538</v>
      </c>
      <c r="AH37" s="54">
        <v>0.88037682155228181</v>
      </c>
      <c r="AI37" s="54">
        <v>0.9596977802234401</v>
      </c>
      <c r="AJ37" s="54">
        <v>0.96690933363393639</v>
      </c>
      <c r="AK37" s="54">
        <v>1</v>
      </c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</row>
    <row r="38" spans="1:48" x14ac:dyDescent="0.25">
      <c r="A38" s="54" t="s">
        <v>536</v>
      </c>
      <c r="B38" s="54">
        <v>-6.8645317331702566E-2</v>
      </c>
      <c r="C38" s="54">
        <v>-6.8647623986562559E-2</v>
      </c>
      <c r="D38" s="54">
        <v>-6.7473378572811646E-2</v>
      </c>
      <c r="E38" s="54">
        <v>-9.6050356774508884E-3</v>
      </c>
      <c r="F38" s="54">
        <v>-6.7566695346933742E-2</v>
      </c>
      <c r="G38" s="54">
        <v>-5.5923018301262992E-2</v>
      </c>
      <c r="H38" s="54">
        <v>-6.2665726897371946E-2</v>
      </c>
      <c r="I38" s="54">
        <v>-6.1440493464052809E-2</v>
      </c>
      <c r="J38" s="54">
        <v>-6.5503150885088415E-2</v>
      </c>
      <c r="K38" s="54">
        <v>-6.1018654314798713E-2</v>
      </c>
      <c r="L38" s="54">
        <v>-6.7449347614565058E-2</v>
      </c>
      <c r="M38" s="54">
        <v>-6.7981479118190274E-2</v>
      </c>
      <c r="N38" s="54">
        <v>-6.9007049691238456E-2</v>
      </c>
      <c r="O38" s="54">
        <v>-6.4854098455810319E-2</v>
      </c>
      <c r="P38" s="54">
        <v>0.69742267265598135</v>
      </c>
      <c r="Q38" s="54">
        <v>0.57875978746153323</v>
      </c>
      <c r="R38" s="54">
        <v>0.70548210126830879</v>
      </c>
      <c r="S38" s="54">
        <v>0.70548826118206509</v>
      </c>
      <c r="T38" s="54">
        <v>0.19809811386129605</v>
      </c>
      <c r="U38" s="54">
        <v>0.84774677283750788</v>
      </c>
      <c r="V38" s="54">
        <v>-6.9059480184239505E-2</v>
      </c>
      <c r="W38" s="54">
        <v>0.85062543515613875</v>
      </c>
      <c r="X38" s="54">
        <v>-4.5312666762624659E-2</v>
      </c>
      <c r="Y38" s="54">
        <v>0.26667646191549138</v>
      </c>
      <c r="Z38" s="54">
        <v>0.69773210512048955</v>
      </c>
      <c r="AA38" s="54">
        <v>0.56884688035633058</v>
      </c>
      <c r="AB38" s="54">
        <v>0.41448302365193762</v>
      </c>
      <c r="AC38" s="54">
        <v>0.37137897901551753</v>
      </c>
      <c r="AD38" s="54">
        <v>5.323728290056292E-2</v>
      </c>
      <c r="AE38" s="54">
        <v>0.88014589218095907</v>
      </c>
      <c r="AF38" s="54">
        <v>0.78412019001441913</v>
      </c>
      <c r="AG38" s="54">
        <v>0.76504452257885869</v>
      </c>
      <c r="AH38" s="54">
        <v>0.72222186134210331</v>
      </c>
      <c r="AI38" s="54">
        <v>0.83284800804582637</v>
      </c>
      <c r="AJ38" s="54">
        <v>0.87830802556820031</v>
      </c>
      <c r="AK38" s="54">
        <v>0.86146236458303116</v>
      </c>
      <c r="AL38" s="54">
        <v>1</v>
      </c>
      <c r="AM38" s="54"/>
      <c r="AN38" s="54"/>
      <c r="AO38" s="54"/>
      <c r="AP38" s="54"/>
      <c r="AQ38" s="54"/>
      <c r="AR38" s="54"/>
      <c r="AS38" s="54"/>
      <c r="AT38" s="54"/>
      <c r="AU38" s="54"/>
      <c r="AV38" s="54"/>
    </row>
    <row r="39" spans="1:48" x14ac:dyDescent="0.25">
      <c r="A39" s="54" t="s">
        <v>537</v>
      </c>
      <c r="B39" s="54">
        <v>-6.4408080445489513E-2</v>
      </c>
      <c r="C39" s="54">
        <v>-6.4439421612461925E-2</v>
      </c>
      <c r="D39" s="54">
        <v>-6.6031909493186047E-2</v>
      </c>
      <c r="E39" s="54">
        <v>-4.1525568286702168E-2</v>
      </c>
      <c r="F39" s="54">
        <v>-6.5105296898218284E-2</v>
      </c>
      <c r="G39" s="54">
        <v>-6.0800894252628808E-2</v>
      </c>
      <c r="H39" s="54">
        <v>-6.249084549244216E-2</v>
      </c>
      <c r="I39" s="54">
        <v>-6.2452439694266511E-2</v>
      </c>
      <c r="J39" s="54">
        <v>-6.4057029966249165E-2</v>
      </c>
      <c r="K39" s="54">
        <v>-6.2625987393094468E-2</v>
      </c>
      <c r="L39" s="54">
        <v>-6.4697714715635624E-2</v>
      </c>
      <c r="M39" s="54">
        <v>-6.4235508015422937E-2</v>
      </c>
      <c r="N39" s="54">
        <v>-6.4692676470281207E-2</v>
      </c>
      <c r="O39" s="54">
        <v>-6.3384890677773226E-2</v>
      </c>
      <c r="P39" s="54">
        <v>0.59817900494927179</v>
      </c>
      <c r="Q39" s="54">
        <v>0.38363482172336499</v>
      </c>
      <c r="R39" s="54">
        <v>0.59037943723465081</v>
      </c>
      <c r="S39" s="54">
        <v>0.61628528777568481</v>
      </c>
      <c r="T39" s="54">
        <v>0.31472709189843451</v>
      </c>
      <c r="U39" s="54">
        <v>0.86136268087591339</v>
      </c>
      <c r="V39" s="54">
        <v>-7.0438311695678671E-2</v>
      </c>
      <c r="W39" s="54">
        <v>0.86557141355777267</v>
      </c>
      <c r="X39" s="54">
        <v>-5.5971263974597771E-2</v>
      </c>
      <c r="Y39" s="54">
        <v>0.23396870984120416</v>
      </c>
      <c r="Z39" s="54">
        <v>0.68320127043983903</v>
      </c>
      <c r="AA39" s="54">
        <v>0.50898209284088936</v>
      </c>
      <c r="AB39" s="54">
        <v>0.54945939853017511</v>
      </c>
      <c r="AC39" s="54">
        <v>0.22881670913292809</v>
      </c>
      <c r="AD39" s="54">
        <v>7.9125857678827877E-2</v>
      </c>
      <c r="AE39" s="54">
        <v>0.96151484725086078</v>
      </c>
      <c r="AF39" s="54">
        <v>0.95833634240063514</v>
      </c>
      <c r="AG39" s="54">
        <v>0.90961947506651109</v>
      </c>
      <c r="AH39" s="54">
        <v>0.85822118620845134</v>
      </c>
      <c r="AI39" s="54">
        <v>0.91397843883306551</v>
      </c>
      <c r="AJ39" s="54">
        <v>0.9885025347425439</v>
      </c>
      <c r="AK39" s="54">
        <v>0.9474416460518148</v>
      </c>
      <c r="AL39" s="54">
        <v>0.86925548754031767</v>
      </c>
      <c r="AM39" s="54">
        <v>1</v>
      </c>
      <c r="AN39" s="54"/>
      <c r="AO39" s="54"/>
      <c r="AP39" s="54"/>
      <c r="AQ39" s="54"/>
      <c r="AR39" s="54"/>
      <c r="AS39" s="54"/>
      <c r="AT39" s="54"/>
      <c r="AU39" s="54"/>
      <c r="AV39" s="54"/>
    </row>
    <row r="40" spans="1:48" x14ac:dyDescent="0.25">
      <c r="A40" s="54" t="s">
        <v>538</v>
      </c>
      <c r="B40" s="54">
        <v>-3.5072797264253566E-2</v>
      </c>
      <c r="C40" s="54">
        <v>-3.509619090998857E-2</v>
      </c>
      <c r="D40" s="54">
        <v>-3.5586646985848985E-2</v>
      </c>
      <c r="E40" s="54">
        <v>-4.0594836903007879E-3</v>
      </c>
      <c r="F40" s="54">
        <v>-3.502217261997502E-2</v>
      </c>
      <c r="G40" s="54">
        <v>-2.7198358992265328E-2</v>
      </c>
      <c r="H40" s="54">
        <v>-3.1420181089411289E-2</v>
      </c>
      <c r="I40" s="54">
        <v>-3.0962586774529371E-2</v>
      </c>
      <c r="J40" s="54">
        <v>-3.3484905819704439E-2</v>
      </c>
      <c r="K40" s="54">
        <v>-3.0948437980392859E-2</v>
      </c>
      <c r="L40" s="54">
        <v>-3.4729660296192628E-2</v>
      </c>
      <c r="M40" s="54">
        <v>-3.4705324959146654E-2</v>
      </c>
      <c r="N40" s="54">
        <v>-3.5425645476155745E-2</v>
      </c>
      <c r="O40" s="54">
        <v>-3.2783890321055748E-2</v>
      </c>
      <c r="P40" s="54">
        <v>0.68452023777216908</v>
      </c>
      <c r="Q40" s="54">
        <v>0.54755643865225989</v>
      </c>
      <c r="R40" s="54">
        <v>0.69002284173818706</v>
      </c>
      <c r="S40" s="54">
        <v>0.71569501634829769</v>
      </c>
      <c r="T40" s="54">
        <v>0.20859439329816715</v>
      </c>
      <c r="U40" s="54">
        <v>0.89463728632003225</v>
      </c>
      <c r="V40" s="54">
        <v>-7.3640014626461983E-2</v>
      </c>
      <c r="W40" s="54">
        <v>0.90078184828454977</v>
      </c>
      <c r="X40" s="54">
        <v>-5.3930513978179488E-2</v>
      </c>
      <c r="Y40" s="54">
        <v>0.26944639951100663</v>
      </c>
      <c r="Z40" s="54">
        <v>0.70129862423826128</v>
      </c>
      <c r="AA40" s="54">
        <v>0.57902271962834895</v>
      </c>
      <c r="AB40" s="54">
        <v>0.50670603754270338</v>
      </c>
      <c r="AC40" s="54">
        <v>0.29643301792583399</v>
      </c>
      <c r="AD40" s="54">
        <v>0.10863239980988044</v>
      </c>
      <c r="AE40" s="54">
        <v>0.93787343146305846</v>
      </c>
      <c r="AF40" s="54">
        <v>0.89156443488136128</v>
      </c>
      <c r="AG40" s="54">
        <v>0.87393026283667252</v>
      </c>
      <c r="AH40" s="54">
        <v>0.82777439864086988</v>
      </c>
      <c r="AI40" s="54">
        <v>0.92635099080195604</v>
      </c>
      <c r="AJ40" s="54">
        <v>0.96521936691472054</v>
      </c>
      <c r="AK40" s="54">
        <v>0.94520929080497651</v>
      </c>
      <c r="AL40" s="54">
        <v>0.94881634047580532</v>
      </c>
      <c r="AM40" s="54">
        <v>0.94959592228106426</v>
      </c>
      <c r="AN40" s="54">
        <v>1</v>
      </c>
      <c r="AO40" s="54"/>
      <c r="AP40" s="54"/>
      <c r="AQ40" s="54"/>
      <c r="AR40" s="54"/>
      <c r="AS40" s="54"/>
      <c r="AT40" s="54"/>
      <c r="AU40" s="54"/>
      <c r="AV40" s="54"/>
    </row>
    <row r="41" spans="1:48" x14ac:dyDescent="0.25">
      <c r="A41" s="54" t="s">
        <v>539</v>
      </c>
      <c r="B41" s="54">
        <v>7.2853332911099597E-3</v>
      </c>
      <c r="C41" s="54">
        <v>7.1424084587800758E-3</v>
      </c>
      <c r="D41" s="54">
        <v>2.0826103920804657E-3</v>
      </c>
      <c r="E41" s="54">
        <v>-1.6664960172125227E-2</v>
      </c>
      <c r="F41" s="54">
        <v>5.2496678841674697E-3</v>
      </c>
      <c r="G41" s="54">
        <v>3.5266621802155433E-3</v>
      </c>
      <c r="H41" s="54">
        <v>6.5187057316044746E-3</v>
      </c>
      <c r="I41" s="54">
        <v>5.6071406053747009E-3</v>
      </c>
      <c r="J41" s="54">
        <v>5.5115831784973536E-3</v>
      </c>
      <c r="K41" s="54">
        <v>4.737101484046981E-3</v>
      </c>
      <c r="L41" s="54">
        <v>5.8055086060213087E-3</v>
      </c>
      <c r="M41" s="54">
        <v>7.2061396858186088E-3</v>
      </c>
      <c r="N41" s="54">
        <v>7.0536757081616783E-3</v>
      </c>
      <c r="O41" s="54">
        <v>6.7755284965227928E-3</v>
      </c>
      <c r="P41" s="54">
        <v>0.55759750809762743</v>
      </c>
      <c r="Q41" s="54">
        <v>0.45110705985381</v>
      </c>
      <c r="R41" s="54">
        <v>0.57359550506000412</v>
      </c>
      <c r="S41" s="54">
        <v>0.56808218386072618</v>
      </c>
      <c r="T41" s="54">
        <v>0.10619041027898148</v>
      </c>
      <c r="U41" s="54">
        <v>0.75568291885074035</v>
      </c>
      <c r="V41" s="54">
        <v>-6.3164472530338495E-2</v>
      </c>
      <c r="W41" s="54">
        <v>0.76354594528286301</v>
      </c>
      <c r="X41" s="54">
        <v>-5.4797950823929908E-2</v>
      </c>
      <c r="Y41" s="54">
        <v>0.19930397830760729</v>
      </c>
      <c r="Z41" s="54">
        <v>0.54522426912337496</v>
      </c>
      <c r="AA41" s="54">
        <v>0.39675352674557612</v>
      </c>
      <c r="AB41" s="54">
        <v>0.57965300977478085</v>
      </c>
      <c r="AC41" s="54">
        <v>0.13217901587378009</v>
      </c>
      <c r="AD41" s="54">
        <v>1.8849719378462405E-2</v>
      </c>
      <c r="AE41" s="54">
        <v>0.82934195420718071</v>
      </c>
      <c r="AF41" s="54">
        <v>0.87708838470200279</v>
      </c>
      <c r="AG41" s="54">
        <v>0.74608751878807178</v>
      </c>
      <c r="AH41" s="54">
        <v>0.71814307105787523</v>
      </c>
      <c r="AI41" s="54">
        <v>0.89031655769018614</v>
      </c>
      <c r="AJ41" s="54">
        <v>0.87994561772797375</v>
      </c>
      <c r="AK41" s="54">
        <v>0.85037887202636731</v>
      </c>
      <c r="AL41" s="54">
        <v>0.80105708011954868</v>
      </c>
      <c r="AM41" s="54">
        <v>0.85845750127648979</v>
      </c>
      <c r="AN41" s="54">
        <v>0.84187850142609322</v>
      </c>
      <c r="AO41" s="54">
        <v>1</v>
      </c>
      <c r="AP41" s="54"/>
      <c r="AQ41" s="54"/>
      <c r="AR41" s="54"/>
      <c r="AS41" s="54"/>
      <c r="AT41" s="54"/>
      <c r="AU41" s="54"/>
      <c r="AV41" s="54"/>
    </row>
    <row r="42" spans="1:48" x14ac:dyDescent="0.25">
      <c r="A42" s="54" t="s">
        <v>540</v>
      </c>
      <c r="B42" s="54">
        <v>0.10802756250543748</v>
      </c>
      <c r="C42" s="54">
        <v>0.10838213357999318</v>
      </c>
      <c r="D42" s="54">
        <v>0.11759777901316364</v>
      </c>
      <c r="E42" s="54">
        <v>0.18246434154870339</v>
      </c>
      <c r="F42" s="54">
        <v>0.11284168146037495</v>
      </c>
      <c r="G42" s="54">
        <v>0.13398414524056138</v>
      </c>
      <c r="H42" s="54">
        <v>0.11827642473964571</v>
      </c>
      <c r="I42" s="54">
        <v>0.12167945602287705</v>
      </c>
      <c r="J42" s="54">
        <v>0.11602393885358203</v>
      </c>
      <c r="K42" s="54">
        <v>0.12378080549120203</v>
      </c>
      <c r="L42" s="54">
        <v>0.11261752421347676</v>
      </c>
      <c r="M42" s="54">
        <v>0.10897170287700865</v>
      </c>
      <c r="N42" s="54">
        <v>0.10783139715501042</v>
      </c>
      <c r="O42" s="54">
        <v>0.11352911534131083</v>
      </c>
      <c r="P42" s="54">
        <v>0.33100611877200004</v>
      </c>
      <c r="Q42" s="54">
        <v>0.41077770067311331</v>
      </c>
      <c r="R42" s="54">
        <v>0.37366533807038249</v>
      </c>
      <c r="S42" s="54">
        <v>0.36418335358730036</v>
      </c>
      <c r="T42" s="54">
        <v>-0.20307494925930283</v>
      </c>
      <c r="U42" s="54">
        <v>0.50879858489443675</v>
      </c>
      <c r="V42" s="54">
        <v>-6.5010757204525902E-3</v>
      </c>
      <c r="W42" s="54">
        <v>0.61503013988097499</v>
      </c>
      <c r="X42" s="54">
        <v>3.1725095421987953E-2</v>
      </c>
      <c r="Y42" s="54">
        <v>0.16146454433255841</v>
      </c>
      <c r="Z42" s="54">
        <v>0.32078554190057013</v>
      </c>
      <c r="AA42" s="54">
        <v>0.14686091637522639</v>
      </c>
      <c r="AB42" s="54">
        <v>0.28283504539830417</v>
      </c>
      <c r="AC42" s="54">
        <v>5.3766899610527087E-2</v>
      </c>
      <c r="AD42" s="54">
        <v>1.2056284639173217E-2</v>
      </c>
      <c r="AE42" s="54">
        <v>0.38173705885028719</v>
      </c>
      <c r="AF42" s="54">
        <v>0.43350760469845928</v>
      </c>
      <c r="AG42" s="54">
        <v>0.37450884728672423</v>
      </c>
      <c r="AH42" s="54">
        <v>0.4655139279246891</v>
      </c>
      <c r="AI42" s="54">
        <v>0.60175966304159201</v>
      </c>
      <c r="AJ42" s="54">
        <v>0.52734992349950416</v>
      </c>
      <c r="AK42" s="54">
        <v>0.46575341239650403</v>
      </c>
      <c r="AL42" s="54">
        <v>0.55052539348694496</v>
      </c>
      <c r="AM42" s="54">
        <v>0.48522637415025588</v>
      </c>
      <c r="AN42" s="54">
        <v>0.56895368660307932</v>
      </c>
      <c r="AO42" s="54">
        <v>0.53043812790212141</v>
      </c>
      <c r="AP42" s="54">
        <v>1</v>
      </c>
      <c r="AQ42" s="54"/>
      <c r="AR42" s="54"/>
      <c r="AS42" s="54"/>
      <c r="AT42" s="54"/>
      <c r="AU42" s="54"/>
      <c r="AV42" s="54"/>
    </row>
    <row r="43" spans="1:48" x14ac:dyDescent="0.25">
      <c r="A43" s="54" t="s">
        <v>541</v>
      </c>
      <c r="B43" s="54">
        <v>-9.9034859827411947E-2</v>
      </c>
      <c r="C43" s="54">
        <v>-9.8733081825974914E-2</v>
      </c>
      <c r="D43" s="54">
        <v>-9.3924892593063886E-2</v>
      </c>
      <c r="E43" s="54">
        <v>1.0642085282551844E-2</v>
      </c>
      <c r="F43" s="54">
        <v>-9.5458170376044746E-2</v>
      </c>
      <c r="G43" s="54">
        <v>-7.6666131350017763E-2</v>
      </c>
      <c r="H43" s="54">
        <v>-8.8975266865417554E-2</v>
      </c>
      <c r="I43" s="54">
        <v>-8.5499732171744197E-2</v>
      </c>
      <c r="J43" s="54">
        <v>-9.2565428795081547E-2</v>
      </c>
      <c r="K43" s="54">
        <v>-8.4231449141786582E-2</v>
      </c>
      <c r="L43" s="54">
        <v>-9.5564332539679844E-2</v>
      </c>
      <c r="M43" s="54">
        <v>-9.7979864230124947E-2</v>
      </c>
      <c r="N43" s="54">
        <v>-9.9245378915747043E-2</v>
      </c>
      <c r="O43" s="54">
        <v>-9.3830610426171357E-2</v>
      </c>
      <c r="P43" s="54">
        <v>0.37215279887497243</v>
      </c>
      <c r="Q43" s="54">
        <v>0.12226776298396058</v>
      </c>
      <c r="R43" s="54">
        <v>0.3387769822566945</v>
      </c>
      <c r="S43" s="54">
        <v>0.37391765266159327</v>
      </c>
      <c r="T43" s="54">
        <v>0.17073693141487675</v>
      </c>
      <c r="U43" s="54">
        <v>0.50721141788821456</v>
      </c>
      <c r="V43" s="54">
        <v>-2.2949084299391936E-2</v>
      </c>
      <c r="W43" s="54">
        <v>0.50850820101964478</v>
      </c>
      <c r="X43" s="54">
        <v>3.163117414154243E-3</v>
      </c>
      <c r="Y43" s="54">
        <v>5.8632274162642765E-2</v>
      </c>
      <c r="Z43" s="54">
        <v>0.61676769223724637</v>
      </c>
      <c r="AA43" s="54">
        <v>0.37571099321501666</v>
      </c>
      <c r="AB43" s="54">
        <v>0.16136861960622298</v>
      </c>
      <c r="AC43" s="54">
        <v>-1.8036988971022214E-2</v>
      </c>
      <c r="AD43" s="54">
        <v>-1.9261901034989291E-2</v>
      </c>
      <c r="AE43" s="54">
        <v>0.65964777881867764</v>
      </c>
      <c r="AF43" s="54">
        <v>0.54165313602380405</v>
      </c>
      <c r="AG43" s="54">
        <v>0.67225569191914947</v>
      </c>
      <c r="AH43" s="54">
        <v>0.58546590311453783</v>
      </c>
      <c r="AI43" s="54">
        <v>0.52353480601131674</v>
      </c>
      <c r="AJ43" s="54">
        <v>0.60213578987394833</v>
      </c>
      <c r="AK43" s="54">
        <v>0.63146499407886691</v>
      </c>
      <c r="AL43" s="54">
        <v>0.65363012826526845</v>
      </c>
      <c r="AM43" s="54">
        <v>0.64859494051169631</v>
      </c>
      <c r="AN43" s="54">
        <v>0.6566255145130947</v>
      </c>
      <c r="AO43" s="54">
        <v>0.44918302671344595</v>
      </c>
      <c r="AP43" s="54">
        <v>0.29912338445467923</v>
      </c>
      <c r="AQ43" s="54">
        <v>1</v>
      </c>
      <c r="AR43" s="54"/>
      <c r="AS43" s="54"/>
      <c r="AT43" s="54"/>
      <c r="AU43" s="54"/>
      <c r="AV43" s="54"/>
    </row>
    <row r="44" spans="1:48" x14ac:dyDescent="0.25">
      <c r="A44" s="54" t="s">
        <v>542</v>
      </c>
      <c r="B44" s="54">
        <v>-5.3983793800445684E-2</v>
      </c>
      <c r="C44" s="54">
        <v>-5.4254309552805718E-2</v>
      </c>
      <c r="D44" s="54">
        <v>-5.8555477603070477E-2</v>
      </c>
      <c r="E44" s="54">
        <v>-5.8862254836164939E-2</v>
      </c>
      <c r="F44" s="54">
        <v>-5.5958812524149561E-2</v>
      </c>
      <c r="G44" s="54">
        <v>-5.6821194521260922E-2</v>
      </c>
      <c r="H44" s="54">
        <v>-5.383837894800924E-2</v>
      </c>
      <c r="I44" s="54">
        <v>-5.4848229349897117E-2</v>
      </c>
      <c r="J44" s="54">
        <v>-5.5392533226360154E-2</v>
      </c>
      <c r="K44" s="54">
        <v>-5.5470021559457627E-2</v>
      </c>
      <c r="L44" s="54">
        <v>-5.5486176106099128E-2</v>
      </c>
      <c r="M44" s="54">
        <v>-5.3859893410581013E-2</v>
      </c>
      <c r="N44" s="54">
        <v>-5.4252968634219086E-2</v>
      </c>
      <c r="O44" s="54">
        <v>-5.3344202288110598E-2</v>
      </c>
      <c r="P44" s="54">
        <v>0.63120860123903022</v>
      </c>
      <c r="Q44" s="54">
        <v>0.50183583958231948</v>
      </c>
      <c r="R44" s="54">
        <v>0.66268427789328277</v>
      </c>
      <c r="S44" s="54">
        <v>0.64609993981170299</v>
      </c>
      <c r="T44" s="54">
        <v>-8.5490515141501772E-2</v>
      </c>
      <c r="U44" s="54">
        <v>0.85312644924554204</v>
      </c>
      <c r="V44" s="54">
        <v>-8.7306784713985314E-2</v>
      </c>
      <c r="W44" s="54">
        <v>0.85910389889387828</v>
      </c>
      <c r="X44" s="54">
        <v>-7.6932130346083261E-2</v>
      </c>
      <c r="Y44" s="54">
        <v>0.20407458947861443</v>
      </c>
      <c r="Z44" s="54">
        <v>0.57146737812512405</v>
      </c>
      <c r="AA44" s="54">
        <v>0.54930416494986789</v>
      </c>
      <c r="AB44" s="54">
        <v>0.50232279033684879</v>
      </c>
      <c r="AC44" s="54">
        <v>0.35453407182195512</v>
      </c>
      <c r="AD44" s="54">
        <v>9.2072825118045973E-2</v>
      </c>
      <c r="AE44" s="54">
        <v>0.86063934512592655</v>
      </c>
      <c r="AF44" s="54">
        <v>0.84535873748768864</v>
      </c>
      <c r="AG44" s="54">
        <v>0.86299160941999242</v>
      </c>
      <c r="AH44" s="54">
        <v>0.8685418006425083</v>
      </c>
      <c r="AI44" s="54">
        <v>0.90505376483449185</v>
      </c>
      <c r="AJ44" s="54">
        <v>0.93625708408620401</v>
      </c>
      <c r="AK44" s="54">
        <v>0.89587376299580279</v>
      </c>
      <c r="AL44" s="54">
        <v>0.83779286218489024</v>
      </c>
      <c r="AM44" s="54">
        <v>0.9128980043177698</v>
      </c>
      <c r="AN44" s="54">
        <v>0.92905237595777379</v>
      </c>
      <c r="AO44" s="54">
        <v>0.81364236797312683</v>
      </c>
      <c r="AP44" s="54">
        <v>0.48769365478781618</v>
      </c>
      <c r="AQ44" s="54">
        <v>0.52122567031506117</v>
      </c>
      <c r="AR44" s="54">
        <v>1</v>
      </c>
      <c r="AS44" s="54"/>
      <c r="AT44" s="54"/>
      <c r="AU44" s="54"/>
      <c r="AV44" s="54"/>
    </row>
    <row r="45" spans="1:48" x14ac:dyDescent="0.25">
      <c r="A45" s="54" t="s">
        <v>543</v>
      </c>
      <c r="B45" s="54">
        <v>-0.10314740945099138</v>
      </c>
      <c r="C45" s="54">
        <v>-0.10023797493860764</v>
      </c>
      <c r="D45" s="54">
        <v>-2.691781532597223E-2</v>
      </c>
      <c r="E45" s="54">
        <v>0.3420855407652047</v>
      </c>
      <c r="F45" s="54">
        <v>-7.820491532291704E-2</v>
      </c>
      <c r="G45" s="54">
        <v>-7.4322356281674475E-3</v>
      </c>
      <c r="H45" s="54">
        <v>-7.6849435604391531E-2</v>
      </c>
      <c r="I45" s="54">
        <v>-6.4294955428432235E-2</v>
      </c>
      <c r="J45" s="54">
        <v>-7.287750286579564E-2</v>
      </c>
      <c r="K45" s="54">
        <v>-5.1297310180011872E-2</v>
      </c>
      <c r="L45" s="54">
        <v>-8.2797788777988796E-2</v>
      </c>
      <c r="M45" s="54">
        <v>-0.10233620317612246</v>
      </c>
      <c r="N45" s="54">
        <v>-0.10374996263279607</v>
      </c>
      <c r="O45" s="54">
        <v>-8.9599552269625446E-2</v>
      </c>
      <c r="P45" s="54">
        <v>0.16776527406825606</v>
      </c>
      <c r="Q45" s="54">
        <v>0.24699895543893394</v>
      </c>
      <c r="R45" s="54">
        <v>0.19519887666575467</v>
      </c>
      <c r="S45" s="54">
        <v>0.1734393745805527</v>
      </c>
      <c r="T45" s="54" t="e">
        <v>#DIV/0!</v>
      </c>
      <c r="U45" s="54">
        <v>0.42540903005391884</v>
      </c>
      <c r="V45" s="54">
        <v>0.43570555832373509</v>
      </c>
      <c r="W45" s="54">
        <v>0.47901363132097713</v>
      </c>
      <c r="X45" s="54">
        <v>0.50666772900211643</v>
      </c>
      <c r="Y45" s="54">
        <v>-3.779374114749541E-2</v>
      </c>
      <c r="Z45" s="54">
        <v>0.11377450418286711</v>
      </c>
      <c r="AA45" s="54">
        <v>-0.10081567751844901</v>
      </c>
      <c r="AB45" s="54">
        <v>5.5132601610169203E-2</v>
      </c>
      <c r="AC45" s="54">
        <v>0.10173192527108252</v>
      </c>
      <c r="AD45" s="54">
        <v>-5.8769197585797524E-2</v>
      </c>
      <c r="AE45" s="54">
        <v>0.23648912980056416</v>
      </c>
      <c r="AF45" s="54">
        <v>0.21488473941073377</v>
      </c>
      <c r="AG45" s="54">
        <v>0.1417355577115223</v>
      </c>
      <c r="AH45" s="54">
        <v>0.14461519646632709</v>
      </c>
      <c r="AI45" s="54">
        <v>0.16541226563136219</v>
      </c>
      <c r="AJ45" s="54">
        <v>0.25418787895499639</v>
      </c>
      <c r="AK45" s="54">
        <v>0.19305811313590543</v>
      </c>
      <c r="AL45" s="54">
        <v>0.23488927819189578</v>
      </c>
      <c r="AM45" s="54">
        <v>0.2614499493624961</v>
      </c>
      <c r="AN45" s="54">
        <v>0.24475003586894167</v>
      </c>
      <c r="AO45" s="54">
        <v>0.17562579950705878</v>
      </c>
      <c r="AP45" s="54">
        <v>0.30791183288957513</v>
      </c>
      <c r="AQ45" s="54">
        <v>0.24154530816115716</v>
      </c>
      <c r="AR45" s="54">
        <v>0.21456698957299858</v>
      </c>
      <c r="AS45" s="54">
        <v>1</v>
      </c>
      <c r="AT45" s="54"/>
      <c r="AU45" s="54"/>
      <c r="AV45" s="54"/>
    </row>
    <row r="46" spans="1:48" x14ac:dyDescent="0.25">
      <c r="A46" s="54" t="s">
        <v>544</v>
      </c>
      <c r="B46" s="54">
        <v>-8.3410238962138603E-2</v>
      </c>
      <c r="C46" s="54">
        <v>-8.0268783252943496E-2</v>
      </c>
      <c r="D46" s="54">
        <v>6.5090016997498158E-3</v>
      </c>
      <c r="E46" s="54">
        <v>0.48464976871904425</v>
      </c>
      <c r="F46" s="54">
        <v>-4.6634222717317188E-2</v>
      </c>
      <c r="G46" s="54">
        <v>4.017427754801714E-2</v>
      </c>
      <c r="H46" s="54">
        <v>-3.7788643162204115E-2</v>
      </c>
      <c r="I46" s="54">
        <v>-1.5026594450538111E-2</v>
      </c>
      <c r="J46" s="54">
        <v>-3.8204473089036066E-2</v>
      </c>
      <c r="K46" s="54">
        <v>1.3105969392944324E-3</v>
      </c>
      <c r="L46" s="54">
        <v>-5.3030932310682267E-2</v>
      </c>
      <c r="M46" s="54">
        <v>-7.989832041803685E-2</v>
      </c>
      <c r="N46" s="54">
        <v>-8.3443597824952989E-2</v>
      </c>
      <c r="O46" s="54">
        <v>-6.1460789358781326E-2</v>
      </c>
      <c r="P46" s="54">
        <v>0.11706542748496547</v>
      </c>
      <c r="Q46" s="54">
        <v>0.23807913083685361</v>
      </c>
      <c r="R46" s="54">
        <v>0.13847514819082987</v>
      </c>
      <c r="S46" s="54">
        <v>0.1448273417624302</v>
      </c>
      <c r="T46" s="54" t="e">
        <v>#DIV/0!</v>
      </c>
      <c r="U46" s="54">
        <v>0.48159821679796366</v>
      </c>
      <c r="V46" s="54">
        <v>0.49440400213907093</v>
      </c>
      <c r="W46" s="54">
        <v>0.56398736407747729</v>
      </c>
      <c r="X46" s="54">
        <v>0.6401532203026129</v>
      </c>
      <c r="Y46" s="54">
        <v>-1.1116176561138632E-2</v>
      </c>
      <c r="Z46" s="54">
        <v>0.14673874298131945</v>
      </c>
      <c r="AA46" s="54">
        <v>-9.0939269149467664E-2</v>
      </c>
      <c r="AB46" s="54">
        <v>-2.0411215011237129E-2</v>
      </c>
      <c r="AC46" s="54">
        <v>-3.0620504911696985E-2</v>
      </c>
      <c r="AD46" s="54">
        <v>-2.1839284383635599E-2</v>
      </c>
      <c r="AE46" s="54">
        <v>6.4320705328162794E-2</v>
      </c>
      <c r="AF46" s="54">
        <v>-9.5885470173147809E-3</v>
      </c>
      <c r="AG46" s="54">
        <v>-4.7888711364658915E-2</v>
      </c>
      <c r="AH46" s="54">
        <v>-0.10670082939878749</v>
      </c>
      <c r="AI46" s="54">
        <v>-3.7892357567026122E-2</v>
      </c>
      <c r="AJ46" s="54">
        <v>3.3003314204078767E-2</v>
      </c>
      <c r="AK46" s="54">
        <v>-4.2140768605364594E-2</v>
      </c>
      <c r="AL46" s="54">
        <v>0.15537012847675605</v>
      </c>
      <c r="AM46" s="54">
        <v>5.7011850810291947E-2</v>
      </c>
      <c r="AN46" s="54">
        <v>0.10100964202723117</v>
      </c>
      <c r="AO46" s="54">
        <v>3.7545868870408955E-3</v>
      </c>
      <c r="AP46" s="54">
        <v>0.26336923591237144</v>
      </c>
      <c r="AQ46" s="54">
        <v>0.23673668402034206</v>
      </c>
      <c r="AR46" s="54">
        <v>1.5710717275221355E-2</v>
      </c>
      <c r="AS46" s="54">
        <v>0.49453636513857507</v>
      </c>
      <c r="AT46" s="54">
        <v>1</v>
      </c>
      <c r="AU46" s="54"/>
      <c r="AV46" s="54"/>
    </row>
    <row r="47" spans="1:48" x14ac:dyDescent="0.25">
      <c r="A47" s="54" t="s">
        <v>545</v>
      </c>
      <c r="B47" s="54">
        <v>-2.4444113611312032E-2</v>
      </c>
      <c r="C47" s="54">
        <v>-2.5250835888894724E-2</v>
      </c>
      <c r="D47" s="54">
        <v>-4.4782885843023167E-2</v>
      </c>
      <c r="E47" s="54">
        <v>-0.12487733036156097</v>
      </c>
      <c r="F47" s="54">
        <v>-3.1021721982574798E-2</v>
      </c>
      <c r="G47" s="54">
        <v>-4.9852429296308585E-2</v>
      </c>
      <c r="H47" s="54">
        <v>-3.0081845466181961E-2</v>
      </c>
      <c r="I47" s="54">
        <v>-3.2965591750872852E-2</v>
      </c>
      <c r="J47" s="54">
        <v>-3.1834426399130193E-2</v>
      </c>
      <c r="K47" s="54">
        <v>-3.616161660119032E-2</v>
      </c>
      <c r="L47" s="54">
        <v>-2.9733613546911446E-2</v>
      </c>
      <c r="M47" s="54">
        <v>-2.4487970173939493E-2</v>
      </c>
      <c r="N47" s="54">
        <v>-2.4362036674345802E-2</v>
      </c>
      <c r="O47" s="54">
        <v>-2.7247226987612894E-2</v>
      </c>
      <c r="P47" s="54">
        <v>0.53527793715261585</v>
      </c>
      <c r="Q47" s="54">
        <v>0.32640036110345622</v>
      </c>
      <c r="R47" s="54">
        <v>0.4968363426495595</v>
      </c>
      <c r="S47" s="54">
        <v>0.56545658744917116</v>
      </c>
      <c r="T47" s="54">
        <v>0.53657582239802037</v>
      </c>
      <c r="U47" s="54">
        <v>0.39505304867389057</v>
      </c>
      <c r="V47" s="54">
        <v>-9.704006518410116E-2</v>
      </c>
      <c r="W47" s="54">
        <v>0.40015716131758328</v>
      </c>
      <c r="X47" s="54">
        <v>-9.901077579843548E-2</v>
      </c>
      <c r="Y47" s="54">
        <v>0.43720399782379232</v>
      </c>
      <c r="Z47" s="54">
        <v>0.33313107442286044</v>
      </c>
      <c r="AA47" s="54">
        <v>0.50560751500301671</v>
      </c>
      <c r="AB47" s="54">
        <v>0.287609206672019</v>
      </c>
      <c r="AC47" s="54">
        <v>9.6094813932978834E-2</v>
      </c>
      <c r="AD47" s="54">
        <v>0.50623833596075329</v>
      </c>
      <c r="AE47" s="54">
        <v>0.38110466558450456</v>
      </c>
      <c r="AF47" s="54">
        <v>0.28380840436061572</v>
      </c>
      <c r="AG47" s="54">
        <v>0.44826121748013775</v>
      </c>
      <c r="AH47" s="54">
        <v>0.47026134692578481</v>
      </c>
      <c r="AI47" s="54">
        <v>0.32882148882825007</v>
      </c>
      <c r="AJ47" s="54">
        <v>0.36147848869939964</v>
      </c>
      <c r="AK47" s="54">
        <v>0.38327475434762048</v>
      </c>
      <c r="AL47" s="54">
        <v>0.38875322482193952</v>
      </c>
      <c r="AM47" s="54">
        <v>0.38949282012836478</v>
      </c>
      <c r="AN47" s="54">
        <v>0.38971325278083097</v>
      </c>
      <c r="AO47" s="54">
        <v>0.21029791700073008</v>
      </c>
      <c r="AP47" s="54">
        <v>0.10144190517414396</v>
      </c>
      <c r="AQ47" s="54">
        <v>0.25826783424976035</v>
      </c>
      <c r="AR47" s="54">
        <v>0.32550160660210409</v>
      </c>
      <c r="AS47" s="54">
        <v>-0.21035734865292455</v>
      </c>
      <c r="AT47" s="54">
        <v>-0.11103228246064248</v>
      </c>
      <c r="AU47" s="54">
        <v>1</v>
      </c>
      <c r="AV47" s="54"/>
    </row>
    <row r="48" spans="1:48" ht="17.25" thickBot="1" x14ac:dyDescent="0.3">
      <c r="A48" s="55" t="s">
        <v>546</v>
      </c>
      <c r="B48" s="55">
        <v>0.63260196024870641</v>
      </c>
      <c r="C48" s="55">
        <v>0.63560923105415079</v>
      </c>
      <c r="D48" s="55">
        <v>0.69411168916109856</v>
      </c>
      <c r="E48" s="55">
        <v>0.75079714394681862</v>
      </c>
      <c r="F48" s="55">
        <v>0.6505831558980133</v>
      </c>
      <c r="G48" s="55">
        <v>0.69343039039894483</v>
      </c>
      <c r="H48" s="55">
        <v>0.64313624525288293</v>
      </c>
      <c r="I48" s="55">
        <v>0.64722446114191878</v>
      </c>
      <c r="J48" s="55">
        <v>0.65106896493627708</v>
      </c>
      <c r="K48" s="55">
        <v>0.65585385240090843</v>
      </c>
      <c r="L48" s="55">
        <v>0.64715228223758481</v>
      </c>
      <c r="M48" s="55">
        <v>0.63233476904175856</v>
      </c>
      <c r="N48" s="55">
        <v>0.6327848382105945</v>
      </c>
      <c r="O48" s="55">
        <v>0.63807665387268586</v>
      </c>
      <c r="P48" s="55">
        <v>0.73493207382734926</v>
      </c>
      <c r="Q48" s="55">
        <v>0.56972059373225115</v>
      </c>
      <c r="R48" s="55">
        <v>0.73365781266171937</v>
      </c>
      <c r="S48" s="55">
        <v>0.75580499797930401</v>
      </c>
      <c r="T48" s="55">
        <v>0.33439174474683114</v>
      </c>
      <c r="U48" s="55">
        <v>0.94131355262477012</v>
      </c>
      <c r="V48" s="55">
        <v>-1.9963961233724127E-3</v>
      </c>
      <c r="W48" s="55">
        <v>0.94327753645047452</v>
      </c>
      <c r="X48" s="55">
        <v>2.0232264733651708E-3</v>
      </c>
      <c r="Y48" s="55">
        <v>0.34890556384977262</v>
      </c>
      <c r="Z48" s="55">
        <v>0.62101272113099293</v>
      </c>
      <c r="AA48" s="55">
        <v>0.63218163829131502</v>
      </c>
      <c r="AB48" s="55">
        <v>0.58806391081285159</v>
      </c>
      <c r="AC48" s="55">
        <v>0.29952103355281584</v>
      </c>
      <c r="AD48" s="55">
        <v>0.1664573725667608</v>
      </c>
      <c r="AE48" s="55">
        <v>0.8025468802209994</v>
      </c>
      <c r="AF48" s="55">
        <v>0.82129096732988316</v>
      </c>
      <c r="AG48" s="55">
        <v>0.82291967580759473</v>
      </c>
      <c r="AH48" s="55">
        <v>0.85097215850513486</v>
      </c>
      <c r="AI48" s="55">
        <v>0.89178877660329614</v>
      </c>
      <c r="AJ48" s="55">
        <v>0.88779539442759992</v>
      </c>
      <c r="AK48" s="55">
        <v>0.88675645906988654</v>
      </c>
      <c r="AL48" s="55">
        <v>0.80662229599905022</v>
      </c>
      <c r="AM48" s="55">
        <v>0.86127487877090392</v>
      </c>
      <c r="AN48" s="55">
        <v>0.87485562272087058</v>
      </c>
      <c r="AO48" s="55">
        <v>0.76897985563868798</v>
      </c>
      <c r="AP48" s="55">
        <v>0.534513805225172</v>
      </c>
      <c r="AQ48" s="55">
        <v>0.4782258934620281</v>
      </c>
      <c r="AR48" s="55">
        <v>0.86037463237504264</v>
      </c>
      <c r="AS48" s="55">
        <v>0.24660823801808082</v>
      </c>
      <c r="AT48" s="55">
        <v>0.17666314291334448</v>
      </c>
      <c r="AU48" s="55">
        <v>0.51273156401288655</v>
      </c>
      <c r="AV48" s="55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381"/>
  <sheetViews>
    <sheetView tabSelected="1" zoomScale="75" zoomScaleNormal="75" workbookViewId="0">
      <selection sqref="A1:C1"/>
    </sheetView>
  </sheetViews>
  <sheetFormatPr defaultColWidth="9" defaultRowHeight="16.5" x14ac:dyDescent="0.25"/>
  <cols>
    <col min="1" max="1" width="10" style="5" bestFit="1" customWidth="1"/>
    <col min="2" max="2" width="14.5" style="5" bestFit="1" customWidth="1"/>
    <col min="3" max="3" width="12.125" style="5" bestFit="1" customWidth="1"/>
    <col min="4" max="4" width="2.625" style="44" customWidth="1"/>
    <col min="5" max="5" width="20.625" style="5" bestFit="1" customWidth="1"/>
    <col min="6" max="6" width="26.5" style="5" bestFit="1" customWidth="1"/>
    <col min="7" max="7" width="2.625" style="44" customWidth="1"/>
    <col min="8" max="8" width="8" style="5" bestFit="1" customWidth="1"/>
    <col min="9" max="9" width="9" style="5" bestFit="1" customWidth="1"/>
    <col min="10" max="10" width="12.125" style="5" bestFit="1" customWidth="1"/>
    <col min="11" max="11" width="12.125" style="5" customWidth="1"/>
    <col min="12" max="12" width="2.625" style="44" customWidth="1"/>
    <col min="13" max="13" width="23.5" style="5" bestFit="1" customWidth="1"/>
    <col min="14" max="14" width="31.125" style="5" bestFit="1" customWidth="1"/>
    <col min="15" max="15" width="31.125" style="5" customWidth="1"/>
    <col min="16" max="16" width="14.5" style="5" hidden="1" customWidth="1"/>
    <col min="17" max="18" width="19.125" style="5" hidden="1" customWidth="1"/>
    <col min="19" max="20" width="8" style="5" hidden="1" customWidth="1"/>
    <col min="21" max="22" width="14.5" style="5" hidden="1" customWidth="1"/>
    <col min="23" max="23" width="19.125" style="5" hidden="1" customWidth="1"/>
    <col min="24" max="24" width="14.5" style="5" hidden="1" customWidth="1"/>
    <col min="25" max="25" width="10" style="5" hidden="1" customWidth="1"/>
    <col min="26" max="26" width="26" style="5" hidden="1" customWidth="1"/>
    <col min="27" max="27" width="12.125" style="5" hidden="1" customWidth="1"/>
    <col min="28" max="28" width="35.125" style="5" hidden="1" customWidth="1"/>
    <col min="29" max="29" width="12.125" style="5" hidden="1" customWidth="1"/>
    <col min="30" max="30" width="28.25" style="5" hidden="1" customWidth="1"/>
    <col min="31" max="31" width="2.625" style="44" customWidth="1"/>
    <col min="32" max="32" width="39.5" style="5" bestFit="1" customWidth="1"/>
    <col min="33" max="33" width="32.625" style="5" bestFit="1" customWidth="1"/>
    <col min="34" max="34" width="22.25" style="5" bestFit="1" customWidth="1"/>
    <col min="35" max="35" width="20" style="5" bestFit="1" customWidth="1"/>
    <col min="36" max="36" width="33.625" style="5" hidden="1" customWidth="1"/>
    <col min="37" max="37" width="2.625" style="44" customWidth="1"/>
    <col min="38" max="38" width="13.25" style="31" customWidth="1"/>
    <col min="39" max="39" width="2.625" style="44" customWidth="1"/>
    <col min="40" max="40" width="19.125" style="5" bestFit="1" customWidth="1"/>
    <col min="41" max="41" width="19.125" style="5" customWidth="1"/>
    <col min="42" max="42" width="2.625" style="44" customWidth="1"/>
    <col min="43" max="43" width="18.25" style="7" bestFit="1" customWidth="1"/>
    <col min="44" max="44" width="2.625" style="34" customWidth="1"/>
    <col min="45" max="46" width="12.125" style="31" bestFit="1" customWidth="1"/>
    <col min="47" max="47" width="12.125" style="10" bestFit="1" customWidth="1"/>
    <col min="48" max="48" width="9" style="10" hidden="1" customWidth="1"/>
    <col min="49" max="49" width="2.625" style="34" customWidth="1"/>
    <col min="50" max="50" width="9" style="34" customWidth="1"/>
    <col min="51" max="51" width="2.625" style="31" customWidth="1"/>
    <col min="52" max="52" width="10.25" style="31" hidden="1" customWidth="1"/>
    <col min="53" max="55" width="9" style="7" hidden="1" customWidth="1"/>
    <col min="56" max="56" width="14.5" style="7" hidden="1" customWidth="1"/>
    <col min="57" max="59" width="9" style="7" hidden="1" customWidth="1"/>
    <col min="60" max="60" width="10.25" style="7" hidden="1" customWidth="1"/>
    <col min="61" max="64" width="9" style="7" hidden="1" customWidth="1"/>
    <col min="65" max="65" width="10" style="7" bestFit="1" customWidth="1"/>
    <col min="66" max="66" width="19.625" style="7" hidden="1" customWidth="1"/>
    <col min="67" max="67" width="10" style="7" bestFit="1" customWidth="1"/>
    <col min="68" max="68" width="19.625" style="7" hidden="1" customWidth="1"/>
    <col min="69" max="69" width="19.625" style="7" customWidth="1"/>
    <col min="70" max="70" width="2.625" style="44" customWidth="1"/>
    <col min="71" max="71" width="14.5" style="79" bestFit="1" customWidth="1"/>
    <col min="72" max="72" width="2.625" style="44" customWidth="1"/>
    <col min="73" max="73" width="12.125" style="7" bestFit="1" customWidth="1"/>
    <col min="74" max="74" width="12.125" style="7" hidden="1" customWidth="1"/>
    <col min="75" max="75" width="2.625" style="44" customWidth="1"/>
    <col min="76" max="76" width="12.125" style="7" customWidth="1"/>
    <col min="77" max="77" width="2.625" style="44" customWidth="1"/>
    <col min="78" max="78" width="21.25" style="7" customWidth="1"/>
    <col min="79" max="79" width="24.625" style="7" bestFit="1" customWidth="1"/>
    <col min="80" max="80" width="2.625" style="31" customWidth="1"/>
    <col min="81" max="81" width="17.125" style="7" bestFit="1" customWidth="1"/>
    <col min="82" max="82" width="17.125" style="31" bestFit="1" customWidth="1"/>
    <col min="83" max="83" width="2.625" style="31" customWidth="1"/>
    <col min="84" max="85" width="17.125" style="7" bestFit="1" customWidth="1"/>
    <col min="86" max="86" width="2.625" style="31" customWidth="1"/>
    <col min="87" max="88" width="19.125" style="7" bestFit="1" customWidth="1"/>
    <col min="89" max="89" width="2.625" style="44" customWidth="1"/>
    <col min="90" max="90" width="6" style="7" bestFit="1" customWidth="1"/>
    <col min="91" max="91" width="12.125" style="7" bestFit="1" customWidth="1"/>
    <col min="92" max="16384" width="9" style="7"/>
  </cols>
  <sheetData>
    <row r="1" spans="1:91" x14ac:dyDescent="0.25">
      <c r="A1" s="114" t="s">
        <v>57</v>
      </c>
      <c r="B1" s="114"/>
      <c r="C1" s="114"/>
      <c r="D1" s="48"/>
      <c r="E1" s="48">
        <v>0</v>
      </c>
      <c r="F1" s="48">
        <v>0</v>
      </c>
      <c r="G1" s="48"/>
      <c r="H1" s="48">
        <v>0</v>
      </c>
      <c r="I1" s="48">
        <v>0</v>
      </c>
      <c r="J1" s="48">
        <v>0</v>
      </c>
      <c r="K1" s="48">
        <v>0</v>
      </c>
      <c r="L1" s="48"/>
      <c r="M1" s="48">
        <v>0</v>
      </c>
      <c r="N1" s="48">
        <v>0</v>
      </c>
      <c r="O1" s="48">
        <v>0</v>
      </c>
      <c r="P1" s="48">
        <v>0</v>
      </c>
      <c r="Q1" s="48">
        <v>0</v>
      </c>
      <c r="R1" s="48">
        <v>0</v>
      </c>
      <c r="S1" s="48">
        <v>0</v>
      </c>
      <c r="T1" s="48">
        <v>0</v>
      </c>
      <c r="U1" s="48">
        <v>0</v>
      </c>
      <c r="V1" s="48">
        <v>0</v>
      </c>
      <c r="W1" s="48">
        <v>0</v>
      </c>
      <c r="X1" s="48">
        <v>0</v>
      </c>
      <c r="Y1" s="48">
        <v>0</v>
      </c>
      <c r="Z1" s="48">
        <v>0</v>
      </c>
      <c r="AA1" s="48">
        <v>0</v>
      </c>
      <c r="AB1" s="48">
        <v>0</v>
      </c>
      <c r="AC1" s="48">
        <v>0</v>
      </c>
      <c r="AD1" s="48">
        <v>0</v>
      </c>
      <c r="AE1" s="48"/>
      <c r="AF1" s="48">
        <v>352</v>
      </c>
      <c r="AG1" s="48">
        <v>352</v>
      </c>
      <c r="AH1" s="48">
        <v>352</v>
      </c>
      <c r="AI1" s="48">
        <v>352</v>
      </c>
      <c r="AJ1" s="48">
        <v>352</v>
      </c>
      <c r="AK1" s="48"/>
      <c r="AL1" s="22">
        <v>352</v>
      </c>
      <c r="AM1" s="48"/>
      <c r="AN1" s="48">
        <v>0</v>
      </c>
      <c r="AO1" s="48">
        <v>0</v>
      </c>
      <c r="AP1" s="48"/>
      <c r="AQ1" s="22">
        <v>0</v>
      </c>
      <c r="AR1" s="49"/>
      <c r="AS1" s="26">
        <v>0</v>
      </c>
      <c r="AT1" s="26">
        <v>0</v>
      </c>
      <c r="AU1" s="26">
        <v>0</v>
      </c>
      <c r="AV1" s="26">
        <v>0</v>
      </c>
      <c r="AW1" s="49"/>
      <c r="AX1" s="49"/>
      <c r="AY1" s="22"/>
      <c r="AZ1" s="22">
        <v>352</v>
      </c>
      <c r="BA1" s="22">
        <v>352</v>
      </c>
      <c r="BB1" s="22">
        <v>352</v>
      </c>
      <c r="BC1" s="22">
        <v>352</v>
      </c>
      <c r="BD1" s="22">
        <v>352</v>
      </c>
      <c r="BE1" s="22">
        <v>352</v>
      </c>
      <c r="BF1" s="22">
        <v>352</v>
      </c>
      <c r="BG1" s="22">
        <v>352</v>
      </c>
      <c r="BH1" s="22">
        <v>352</v>
      </c>
      <c r="BI1" s="22">
        <v>352</v>
      </c>
      <c r="BJ1" s="22">
        <v>352</v>
      </c>
      <c r="BK1" s="22">
        <v>352</v>
      </c>
      <c r="BL1" s="22">
        <v>352</v>
      </c>
      <c r="BM1" s="48">
        <v>5</v>
      </c>
      <c r="BN1" s="48">
        <v>5</v>
      </c>
      <c r="BO1" s="48">
        <v>5</v>
      </c>
      <c r="BP1" s="48">
        <v>5</v>
      </c>
      <c r="BQ1" s="48"/>
      <c r="BR1" s="48"/>
      <c r="BS1" s="48">
        <v>0</v>
      </c>
      <c r="BT1" s="48"/>
      <c r="BU1" s="22">
        <v>0</v>
      </c>
      <c r="BV1" s="22">
        <v>0</v>
      </c>
      <c r="BW1" s="48"/>
      <c r="BX1" s="22">
        <v>0</v>
      </c>
      <c r="BY1" s="48"/>
      <c r="BZ1" s="48">
        <v>5</v>
      </c>
      <c r="CA1" s="48"/>
      <c r="CB1" s="22"/>
      <c r="CC1" s="22">
        <v>352</v>
      </c>
      <c r="CD1" s="22">
        <v>352</v>
      </c>
      <c r="CE1" s="22"/>
      <c r="CF1" s="22">
        <v>352</v>
      </c>
      <c r="CG1" s="22">
        <v>352</v>
      </c>
      <c r="CH1" s="22"/>
      <c r="CI1" s="22">
        <v>352</v>
      </c>
      <c r="CJ1" s="22">
        <v>352</v>
      </c>
      <c r="CK1" s="48"/>
      <c r="CL1" s="73">
        <f>SUM(E1:CK1)</f>
        <v>8825</v>
      </c>
      <c r="CM1" s="73" t="s">
        <v>567</v>
      </c>
    </row>
    <row r="2" spans="1:91" ht="16.5" customHeight="1" x14ac:dyDescent="0.25">
      <c r="A2" s="115" t="s">
        <v>498</v>
      </c>
      <c r="B2" s="115"/>
      <c r="C2" s="115"/>
      <c r="D2" s="3"/>
      <c r="E2" s="116" t="s">
        <v>499</v>
      </c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50"/>
      <c r="Q2" s="50"/>
      <c r="R2" s="50"/>
      <c r="S2" s="50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60"/>
      <c r="AF2" s="111" t="s">
        <v>500</v>
      </c>
      <c r="AG2" s="111"/>
      <c r="AH2" s="111"/>
      <c r="AI2" s="111"/>
      <c r="AJ2" s="111"/>
      <c r="AK2" s="111"/>
      <c r="AL2" s="111"/>
      <c r="AM2" s="60"/>
      <c r="AN2" s="113" t="s">
        <v>547</v>
      </c>
      <c r="AO2" s="113"/>
      <c r="AP2" s="113"/>
      <c r="AQ2" s="113"/>
      <c r="AR2" s="113"/>
      <c r="AS2" s="113"/>
      <c r="AT2" s="113"/>
      <c r="AU2" s="113"/>
      <c r="AV2" s="113"/>
      <c r="AW2" s="113"/>
      <c r="AX2" s="113"/>
      <c r="AY2" s="62"/>
      <c r="AZ2" s="61"/>
      <c r="BA2" s="61"/>
      <c r="BB2" s="61"/>
      <c r="BC2" s="61"/>
      <c r="BD2" s="61"/>
      <c r="BE2" s="61"/>
      <c r="BF2" s="61"/>
      <c r="BG2" s="61"/>
      <c r="BH2" s="61"/>
      <c r="BI2" s="61"/>
      <c r="BJ2" s="61"/>
      <c r="BK2" s="61"/>
      <c r="BL2" s="61"/>
      <c r="BM2" s="110" t="s">
        <v>548</v>
      </c>
      <c r="BN2" s="110"/>
      <c r="BO2" s="110"/>
      <c r="BP2" s="110"/>
      <c r="BQ2" s="110"/>
      <c r="BR2" s="110"/>
      <c r="BS2" s="110"/>
      <c r="BT2" s="110"/>
      <c r="BU2" s="110"/>
      <c r="BV2" s="110"/>
      <c r="BW2" s="110"/>
      <c r="BX2" s="110"/>
      <c r="BY2" s="60"/>
      <c r="BZ2" s="112" t="s">
        <v>577</v>
      </c>
      <c r="CA2" s="112"/>
      <c r="CB2" s="60"/>
      <c r="CC2" s="109" t="s">
        <v>501</v>
      </c>
      <c r="CD2" s="109"/>
      <c r="CE2" s="109"/>
      <c r="CF2" s="109"/>
      <c r="CG2" s="109"/>
      <c r="CH2" s="109"/>
      <c r="CI2" s="109"/>
      <c r="CJ2" s="109"/>
      <c r="CK2" s="3"/>
    </row>
    <row r="3" spans="1:91" ht="16.5" customHeight="1" x14ac:dyDescent="0.25">
      <c r="A3" s="115"/>
      <c r="B3" s="115"/>
      <c r="C3" s="115"/>
      <c r="D3" s="3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50"/>
      <c r="Q3" s="50"/>
      <c r="R3" s="50"/>
      <c r="S3" s="50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60"/>
      <c r="AF3" s="111"/>
      <c r="AG3" s="111"/>
      <c r="AH3" s="111"/>
      <c r="AI3" s="111"/>
      <c r="AJ3" s="111"/>
      <c r="AK3" s="111"/>
      <c r="AL3" s="111"/>
      <c r="AM3" s="60"/>
      <c r="AN3" s="113"/>
      <c r="AO3" s="113"/>
      <c r="AP3" s="113"/>
      <c r="AQ3" s="113"/>
      <c r="AR3" s="113"/>
      <c r="AS3" s="113"/>
      <c r="AT3" s="113"/>
      <c r="AU3" s="113"/>
      <c r="AV3" s="113"/>
      <c r="AW3" s="113"/>
      <c r="AX3" s="113"/>
      <c r="AY3" s="60"/>
      <c r="AZ3" s="61"/>
      <c r="BA3" s="61"/>
      <c r="BB3" s="61"/>
      <c r="BC3" s="61"/>
      <c r="BD3" s="61"/>
      <c r="BE3" s="61"/>
      <c r="BF3" s="61"/>
      <c r="BG3" s="61"/>
      <c r="BH3" s="61"/>
      <c r="BI3" s="61"/>
      <c r="BJ3" s="61"/>
      <c r="BK3" s="61"/>
      <c r="BL3" s="61"/>
      <c r="BM3" s="110"/>
      <c r="BN3" s="110"/>
      <c r="BO3" s="110"/>
      <c r="BP3" s="110"/>
      <c r="BQ3" s="110"/>
      <c r="BR3" s="110"/>
      <c r="BS3" s="110"/>
      <c r="BT3" s="110"/>
      <c r="BU3" s="110"/>
      <c r="BV3" s="110"/>
      <c r="BW3" s="110"/>
      <c r="BX3" s="110"/>
      <c r="BY3" s="60"/>
      <c r="BZ3" s="112"/>
      <c r="CA3" s="112"/>
      <c r="CB3" s="60"/>
      <c r="CC3" s="109"/>
      <c r="CD3" s="109"/>
      <c r="CE3" s="109"/>
      <c r="CF3" s="109"/>
      <c r="CG3" s="109"/>
      <c r="CH3" s="109"/>
      <c r="CI3" s="109"/>
      <c r="CJ3" s="109"/>
      <c r="CK3" s="3"/>
    </row>
    <row r="4" spans="1:91" x14ac:dyDescent="0.25">
      <c r="A4" s="107" t="s">
        <v>50</v>
      </c>
      <c r="B4" s="107"/>
      <c r="C4" s="107"/>
      <c r="D4" s="4"/>
      <c r="E4" s="107"/>
      <c r="F4" s="107"/>
      <c r="G4" s="4"/>
      <c r="H4" s="107" t="s">
        <v>51</v>
      </c>
      <c r="I4" s="107"/>
      <c r="J4" s="107"/>
      <c r="K4" s="107"/>
      <c r="L4" s="4"/>
      <c r="M4" s="107"/>
      <c r="N4" s="107"/>
      <c r="O4" s="107"/>
      <c r="P4" s="107" t="s">
        <v>51</v>
      </c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  <c r="AC4" s="107"/>
      <c r="AD4" s="107"/>
      <c r="AE4" s="4"/>
      <c r="AF4" s="107" t="s">
        <v>53</v>
      </c>
      <c r="AG4" s="107"/>
      <c r="AH4" s="107"/>
      <c r="AI4" s="107"/>
      <c r="AJ4" s="107"/>
      <c r="AK4" s="4"/>
      <c r="AL4" s="74" t="s">
        <v>571</v>
      </c>
      <c r="AM4" s="4"/>
      <c r="AN4" s="104" t="s">
        <v>51</v>
      </c>
      <c r="AO4" s="104"/>
      <c r="AP4" s="4"/>
      <c r="AQ4" s="21"/>
      <c r="AR4" s="23"/>
      <c r="AS4" s="30"/>
      <c r="AT4" s="30"/>
      <c r="AU4" s="30"/>
      <c r="AV4" s="30"/>
      <c r="AW4" s="23"/>
      <c r="AX4" s="98" t="s">
        <v>608</v>
      </c>
      <c r="AY4" s="17"/>
      <c r="AZ4" s="104" t="s">
        <v>53</v>
      </c>
      <c r="BA4" s="104"/>
      <c r="BB4" s="104"/>
      <c r="BC4" s="104"/>
      <c r="BD4" s="104"/>
      <c r="BE4" s="104"/>
      <c r="BF4" s="104"/>
      <c r="BG4" s="104"/>
      <c r="BH4" s="104"/>
      <c r="BI4" s="104"/>
      <c r="BJ4" s="104"/>
      <c r="BK4" s="104"/>
      <c r="BL4" s="104"/>
      <c r="BM4" s="104" t="s">
        <v>53</v>
      </c>
      <c r="BN4" s="104"/>
      <c r="BO4" s="104"/>
      <c r="BP4" s="104"/>
      <c r="BQ4" s="104"/>
      <c r="BR4" s="4"/>
      <c r="BS4" s="74" t="s">
        <v>51</v>
      </c>
      <c r="BT4" s="4"/>
      <c r="BU4" s="21"/>
      <c r="BV4" s="21"/>
      <c r="BW4" s="4"/>
      <c r="BX4" s="21"/>
      <c r="BY4" s="4"/>
      <c r="BZ4" s="104" t="s">
        <v>61</v>
      </c>
      <c r="CA4" s="104"/>
      <c r="CB4" s="17"/>
      <c r="CC4" s="104" t="s">
        <v>494</v>
      </c>
      <c r="CD4" s="104"/>
      <c r="CE4" s="17"/>
      <c r="CF4" s="104" t="s">
        <v>494</v>
      </c>
      <c r="CG4" s="104"/>
      <c r="CH4" s="17"/>
      <c r="CI4" s="104"/>
      <c r="CJ4" s="104"/>
      <c r="CK4" s="4"/>
    </row>
    <row r="5" spans="1:91" x14ac:dyDescent="0.25">
      <c r="A5" s="107" t="s">
        <v>497</v>
      </c>
      <c r="B5" s="107"/>
      <c r="C5" s="107"/>
      <c r="D5" s="4"/>
      <c r="E5" s="107"/>
      <c r="F5" s="107"/>
      <c r="G5" s="4"/>
      <c r="H5" s="107" t="s">
        <v>486</v>
      </c>
      <c r="I5" s="107"/>
      <c r="J5" s="107"/>
      <c r="K5" s="107"/>
      <c r="L5" s="4"/>
      <c r="M5" s="107"/>
      <c r="N5" s="107"/>
      <c r="O5" s="107"/>
      <c r="P5" s="107" t="s">
        <v>56</v>
      </c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  <c r="AC5" s="107"/>
      <c r="AD5" s="107"/>
      <c r="AE5" s="4"/>
      <c r="AF5" s="107" t="s">
        <v>495</v>
      </c>
      <c r="AG5" s="107"/>
      <c r="AH5" s="107"/>
      <c r="AI5" s="107"/>
      <c r="AJ5" s="107"/>
      <c r="AK5" s="4"/>
      <c r="AL5" s="74" t="s">
        <v>572</v>
      </c>
      <c r="AM5" s="4"/>
      <c r="AN5" s="104" t="s">
        <v>56</v>
      </c>
      <c r="AO5" s="104"/>
      <c r="AP5" s="4"/>
      <c r="AQ5" s="65"/>
      <c r="AR5" s="23"/>
      <c r="AS5" s="108" t="s">
        <v>487</v>
      </c>
      <c r="AT5" s="108"/>
      <c r="AU5" s="108"/>
      <c r="AV5" s="108"/>
      <c r="AW5" s="23"/>
      <c r="AX5" s="98" t="s">
        <v>607</v>
      </c>
      <c r="AY5" s="24"/>
      <c r="AZ5" s="104" t="s">
        <v>463</v>
      </c>
      <c r="BA5" s="104"/>
      <c r="BB5" s="104"/>
      <c r="BC5" s="104"/>
      <c r="BD5" s="104"/>
      <c r="BE5" s="104"/>
      <c r="BF5" s="104"/>
      <c r="BG5" s="104"/>
      <c r="BH5" s="104"/>
      <c r="BI5" s="104"/>
      <c r="BJ5" s="104"/>
      <c r="BK5" s="104"/>
      <c r="BL5" s="104"/>
      <c r="BM5" s="104" t="s">
        <v>490</v>
      </c>
      <c r="BN5" s="104"/>
      <c r="BO5" s="104"/>
      <c r="BP5" s="104"/>
      <c r="BQ5" s="104"/>
      <c r="BR5" s="4"/>
      <c r="BS5" s="21" t="s">
        <v>549</v>
      </c>
      <c r="BT5" s="4"/>
      <c r="BU5" s="107"/>
      <c r="BV5" s="107"/>
      <c r="BW5" s="4"/>
      <c r="BX5" s="76"/>
      <c r="BY5" s="4"/>
      <c r="BZ5" s="104" t="s">
        <v>491</v>
      </c>
      <c r="CA5" s="104"/>
      <c r="CB5" s="24"/>
      <c r="CC5" s="103" t="s">
        <v>502</v>
      </c>
      <c r="CD5" s="103"/>
      <c r="CE5" s="24"/>
      <c r="CF5" s="103" t="s">
        <v>503</v>
      </c>
      <c r="CG5" s="103"/>
      <c r="CH5" s="24"/>
      <c r="CI5" s="104" t="s">
        <v>550</v>
      </c>
      <c r="CJ5" s="104"/>
      <c r="CK5" s="4"/>
    </row>
    <row r="6" spans="1:91" x14ac:dyDescent="0.25">
      <c r="A6" s="105" t="s">
        <v>496</v>
      </c>
      <c r="B6" s="105"/>
      <c r="C6" s="105"/>
      <c r="D6" s="4"/>
      <c r="E6" s="11"/>
      <c r="F6" s="67" t="s">
        <v>480</v>
      </c>
      <c r="G6" s="4"/>
      <c r="H6" s="67"/>
      <c r="I6" s="67"/>
      <c r="J6" s="67"/>
      <c r="K6" s="67"/>
      <c r="L6" s="4"/>
      <c r="M6" s="67" t="s">
        <v>481</v>
      </c>
      <c r="N6" s="67" t="s">
        <v>482</v>
      </c>
      <c r="O6" s="67" t="s">
        <v>483</v>
      </c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  <c r="AA6" s="105"/>
      <c r="AB6" s="105"/>
      <c r="AC6" s="105"/>
      <c r="AD6" s="105"/>
      <c r="AE6" s="4"/>
      <c r="AF6" s="106"/>
      <c r="AG6" s="106"/>
      <c r="AH6" s="106"/>
      <c r="AI6" s="106"/>
      <c r="AJ6" s="41"/>
      <c r="AK6" s="4"/>
      <c r="AL6" s="14" t="s">
        <v>570</v>
      </c>
      <c r="AM6" s="4"/>
      <c r="AN6" s="66"/>
      <c r="AO6" s="14"/>
      <c r="AP6" s="4"/>
      <c r="AQ6" s="14"/>
      <c r="AR6" s="23"/>
      <c r="AS6" s="25"/>
      <c r="AT6" s="25"/>
      <c r="AU6" s="25"/>
      <c r="AV6" s="25"/>
      <c r="AW6" s="23"/>
      <c r="AX6" s="99"/>
      <c r="AY6" s="17"/>
      <c r="AZ6" s="106" t="s">
        <v>476</v>
      </c>
      <c r="BA6" s="106"/>
      <c r="BB6" s="106"/>
      <c r="BC6" s="106"/>
      <c r="BD6" s="106"/>
      <c r="BE6" s="106"/>
      <c r="BF6" s="106"/>
      <c r="BG6" s="106"/>
      <c r="BH6" s="106"/>
      <c r="BI6" s="106"/>
      <c r="BJ6" s="106"/>
      <c r="BK6" s="106"/>
      <c r="BL6" s="106"/>
      <c r="BM6" s="14"/>
      <c r="BN6" s="75" t="s">
        <v>484</v>
      </c>
      <c r="BO6" s="14"/>
      <c r="BP6" s="75" t="s">
        <v>485</v>
      </c>
      <c r="BQ6" s="82"/>
      <c r="BR6" s="4"/>
      <c r="BS6" s="75"/>
      <c r="BT6" s="4"/>
      <c r="BU6" s="14"/>
      <c r="BV6" s="14"/>
      <c r="BW6" s="4"/>
      <c r="BX6" s="14"/>
      <c r="BY6" s="4"/>
      <c r="BZ6" s="14"/>
      <c r="CA6" s="81" t="s">
        <v>589</v>
      </c>
      <c r="CB6" s="17"/>
      <c r="CC6" s="66" t="s">
        <v>492</v>
      </c>
      <c r="CD6" s="66" t="s">
        <v>493</v>
      </c>
      <c r="CE6" s="17"/>
      <c r="CF6" s="66" t="s">
        <v>492</v>
      </c>
      <c r="CG6" s="66" t="s">
        <v>493</v>
      </c>
      <c r="CH6" s="17"/>
      <c r="CI6" s="66" t="s">
        <v>492</v>
      </c>
      <c r="CJ6" s="66" t="s">
        <v>493</v>
      </c>
      <c r="CK6" s="4"/>
    </row>
    <row r="7" spans="1:91" s="27" customFormat="1" x14ac:dyDescent="0.25">
      <c r="A7" s="8" t="s">
        <v>49</v>
      </c>
      <c r="B7" s="8" t="s">
        <v>428</v>
      </c>
      <c r="C7" s="8" t="s">
        <v>429</v>
      </c>
      <c r="D7" s="4"/>
      <c r="E7" s="8" t="s">
        <v>427</v>
      </c>
      <c r="F7" s="18" t="s">
        <v>62</v>
      </c>
      <c r="G7" s="4"/>
      <c r="H7" s="8" t="s">
        <v>473</v>
      </c>
      <c r="I7" s="8" t="s">
        <v>470</v>
      </c>
      <c r="J7" s="8" t="s">
        <v>471</v>
      </c>
      <c r="K7" s="8" t="s">
        <v>472</v>
      </c>
      <c r="L7" s="4"/>
      <c r="M7" s="8" t="s">
        <v>52</v>
      </c>
      <c r="N7" s="8" t="s">
        <v>477</v>
      </c>
      <c r="O7" s="8" t="s">
        <v>478</v>
      </c>
      <c r="P7" s="9" t="s">
        <v>430</v>
      </c>
      <c r="Q7" s="9" t="s">
        <v>431</v>
      </c>
      <c r="R7" s="9" t="s">
        <v>432</v>
      </c>
      <c r="S7" s="9" t="s">
        <v>433</v>
      </c>
      <c r="T7" s="9" t="s">
        <v>436</v>
      </c>
      <c r="U7" s="9" t="s">
        <v>437</v>
      </c>
      <c r="V7" s="9" t="s">
        <v>439</v>
      </c>
      <c r="W7" s="9" t="s">
        <v>440</v>
      </c>
      <c r="X7" s="9" t="s">
        <v>441</v>
      </c>
      <c r="Y7" s="9" t="s">
        <v>442</v>
      </c>
      <c r="Z7" s="9" t="s">
        <v>443</v>
      </c>
      <c r="AA7" s="9" t="s">
        <v>444</v>
      </c>
      <c r="AB7" s="9" t="s">
        <v>445</v>
      </c>
      <c r="AC7" s="9" t="s">
        <v>446</v>
      </c>
      <c r="AD7" s="9" t="s">
        <v>447</v>
      </c>
      <c r="AE7" s="4"/>
      <c r="AF7" s="13" t="s">
        <v>465</v>
      </c>
      <c r="AG7" s="13" t="s">
        <v>466</v>
      </c>
      <c r="AH7" s="13" t="s">
        <v>467</v>
      </c>
      <c r="AI7" s="13" t="s">
        <v>468</v>
      </c>
      <c r="AJ7" s="13" t="s">
        <v>469</v>
      </c>
      <c r="AK7" s="4"/>
      <c r="AL7" s="27" t="s">
        <v>451</v>
      </c>
      <c r="AM7" s="4"/>
      <c r="AN7" s="9" t="s">
        <v>434</v>
      </c>
      <c r="AO7" s="9" t="s">
        <v>435</v>
      </c>
      <c r="AP7" s="4"/>
      <c r="AQ7" s="19" t="s">
        <v>65</v>
      </c>
      <c r="AR7" s="32"/>
      <c r="AS7" s="33" t="s">
        <v>464</v>
      </c>
      <c r="AT7" s="33" t="s">
        <v>72</v>
      </c>
      <c r="AU7" s="27" t="s">
        <v>71</v>
      </c>
      <c r="AV7" s="27" t="s">
        <v>488</v>
      </c>
      <c r="AW7" s="32"/>
      <c r="AX7" s="27" t="s">
        <v>606</v>
      </c>
      <c r="AY7" s="24"/>
      <c r="AZ7" s="27" t="s">
        <v>68</v>
      </c>
      <c r="BA7" s="27" t="s">
        <v>69</v>
      </c>
      <c r="BB7" s="27" t="s">
        <v>452</v>
      </c>
      <c r="BC7" s="27" t="s">
        <v>70</v>
      </c>
      <c r="BD7" s="27" t="s">
        <v>455</v>
      </c>
      <c r="BE7" s="27" t="s">
        <v>453</v>
      </c>
      <c r="BF7" s="27" t="s">
        <v>454</v>
      </c>
      <c r="BG7" s="27" t="s">
        <v>456</v>
      </c>
      <c r="BH7" s="27" t="s">
        <v>457</v>
      </c>
      <c r="BI7" s="27" t="s">
        <v>458</v>
      </c>
      <c r="BJ7" s="27" t="s">
        <v>459</v>
      </c>
      <c r="BK7" s="27" t="s">
        <v>460</v>
      </c>
      <c r="BL7" s="27" t="s">
        <v>461</v>
      </c>
      <c r="BM7" s="19" t="s">
        <v>63</v>
      </c>
      <c r="BN7" s="13" t="s">
        <v>59</v>
      </c>
      <c r="BO7" s="13" t="s">
        <v>64</v>
      </c>
      <c r="BP7" s="13" t="s">
        <v>60</v>
      </c>
      <c r="BQ7" s="13" t="s">
        <v>588</v>
      </c>
      <c r="BR7" s="4"/>
      <c r="BS7" s="9" t="s">
        <v>438</v>
      </c>
      <c r="BT7" s="4"/>
      <c r="BU7" s="27" t="s">
        <v>474</v>
      </c>
      <c r="BV7" s="27" t="s">
        <v>475</v>
      </c>
      <c r="BW7" s="4"/>
      <c r="BX7" s="27" t="s">
        <v>479</v>
      </c>
      <c r="BY7" s="4"/>
      <c r="BZ7" s="13" t="s">
        <v>590</v>
      </c>
      <c r="CA7" s="13" t="s">
        <v>585</v>
      </c>
      <c r="CB7" s="24"/>
      <c r="CC7" s="19" t="s">
        <v>66</v>
      </c>
      <c r="CD7" s="19" t="s">
        <v>67</v>
      </c>
      <c r="CE7" s="24"/>
      <c r="CF7" s="19" t="s">
        <v>66</v>
      </c>
      <c r="CG7" s="19" t="s">
        <v>67</v>
      </c>
      <c r="CH7" s="24"/>
      <c r="CI7" s="27" t="s">
        <v>505</v>
      </c>
      <c r="CJ7" s="27" t="s">
        <v>506</v>
      </c>
      <c r="CK7" s="4"/>
    </row>
    <row r="8" spans="1:91" x14ac:dyDescent="0.25">
      <c r="A8" s="44" t="s">
        <v>74</v>
      </c>
      <c r="B8" s="44" t="s">
        <v>75</v>
      </c>
      <c r="C8" s="44">
        <v>33</v>
      </c>
      <c r="D8" s="3"/>
      <c r="E8" s="44">
        <v>9.3000000000000007</v>
      </c>
      <c r="F8" s="44">
        <v>3.4203751379183529E-2</v>
      </c>
      <c r="G8" s="3"/>
      <c r="H8" s="44">
        <v>81128</v>
      </c>
      <c r="I8" s="44">
        <v>205702</v>
      </c>
      <c r="J8" s="44">
        <v>96393</v>
      </c>
      <c r="K8" s="44">
        <v>109309</v>
      </c>
      <c r="L8" s="3"/>
      <c r="M8" s="44">
        <v>22118.494623655912</v>
      </c>
      <c r="N8" s="44">
        <v>7.5698831844507708E-2</v>
      </c>
      <c r="O8" s="44">
        <v>7.8346642087103111E-2</v>
      </c>
      <c r="P8" s="44">
        <v>22835</v>
      </c>
      <c r="Q8" s="44">
        <v>47</v>
      </c>
      <c r="R8" s="44">
        <v>10</v>
      </c>
      <c r="S8" s="44">
        <v>642</v>
      </c>
      <c r="T8" s="44">
        <v>1157</v>
      </c>
      <c r="U8" s="44">
        <v>10730</v>
      </c>
      <c r="V8" s="44">
        <v>1811</v>
      </c>
      <c r="W8" s="44">
        <v>1035</v>
      </c>
      <c r="X8" s="44">
        <v>1639</v>
      </c>
      <c r="Y8" s="44">
        <v>978</v>
      </c>
      <c r="Z8" s="44">
        <v>2034</v>
      </c>
      <c r="AA8" s="44">
        <v>472</v>
      </c>
      <c r="AB8" s="44">
        <v>79</v>
      </c>
      <c r="AC8" s="44">
        <v>19</v>
      </c>
      <c r="AD8" s="44">
        <v>427</v>
      </c>
      <c r="AE8" s="3"/>
      <c r="AF8" s="31"/>
      <c r="AG8" s="31"/>
      <c r="AH8" s="31"/>
      <c r="AI8" s="31"/>
      <c r="AJ8" s="31"/>
      <c r="AK8" s="17"/>
      <c r="AM8" s="17"/>
      <c r="AN8" s="44">
        <v>38</v>
      </c>
      <c r="AO8" s="44">
        <v>50</v>
      </c>
      <c r="AP8" s="17"/>
      <c r="AQ8" s="46">
        <v>0</v>
      </c>
      <c r="AR8" s="23"/>
      <c r="AS8" s="31">
        <v>0</v>
      </c>
      <c r="AT8" s="31">
        <v>0</v>
      </c>
      <c r="AU8" s="10">
        <v>0</v>
      </c>
      <c r="AV8" s="10">
        <v>0</v>
      </c>
      <c r="AW8" s="23"/>
      <c r="AX8" s="78">
        <v>28</v>
      </c>
      <c r="AY8" s="17"/>
      <c r="AZ8" s="31">
        <v>39.642831923501291</v>
      </c>
      <c r="BA8" s="31">
        <v>0.65842221404928292</v>
      </c>
      <c r="BB8" s="31">
        <v>3.9334314086061056E-2</v>
      </c>
      <c r="BC8" s="31">
        <v>0.97685913938948155</v>
      </c>
      <c r="BD8" s="31">
        <v>80.285097462302332</v>
      </c>
      <c r="BE8" s="31">
        <v>0.68065465244575218</v>
      </c>
      <c r="BF8" s="31">
        <v>0.2626848105921295</v>
      </c>
      <c r="BG8" s="31">
        <v>1.7960389849209271</v>
      </c>
      <c r="BH8" s="31">
        <v>36.566546524457522</v>
      </c>
      <c r="BI8" s="31">
        <v>0.7904486943729313</v>
      </c>
      <c r="BJ8" s="31">
        <v>0.7753990437660907</v>
      </c>
      <c r="BK8" s="31">
        <v>8.0580617874218472</v>
      </c>
      <c r="BL8" s="31">
        <v>6.3492423685178387</v>
      </c>
      <c r="BM8" s="78">
        <v>59797</v>
      </c>
      <c r="BN8" s="78">
        <v>6429.7849462365584</v>
      </c>
      <c r="BO8" s="78">
        <v>70928</v>
      </c>
      <c r="BP8" s="78">
        <v>7626.6666666666661</v>
      </c>
      <c r="BQ8" s="78"/>
      <c r="BR8" s="17"/>
      <c r="BS8" s="44">
        <v>911</v>
      </c>
      <c r="BT8" s="17"/>
      <c r="BU8" s="42">
        <v>355</v>
      </c>
      <c r="BV8" s="42">
        <v>6</v>
      </c>
      <c r="BW8" s="17"/>
      <c r="BX8" s="7">
        <v>6</v>
      </c>
      <c r="BY8" s="17"/>
      <c r="BZ8" s="10">
        <v>263028</v>
      </c>
      <c r="CA8" s="80"/>
      <c r="CB8" s="17"/>
      <c r="CC8" s="31"/>
      <c r="CE8" s="17"/>
      <c r="CH8" s="17"/>
      <c r="CK8" s="3"/>
    </row>
    <row r="9" spans="1:91" x14ac:dyDescent="0.25">
      <c r="A9" s="44" t="s">
        <v>74</v>
      </c>
      <c r="B9" s="44" t="s">
        <v>76</v>
      </c>
      <c r="C9" s="44">
        <v>41</v>
      </c>
      <c r="D9" s="3"/>
      <c r="E9" s="44">
        <v>11.2</v>
      </c>
      <c r="F9" s="44">
        <v>4.1191614564178004E-2</v>
      </c>
      <c r="G9" s="3"/>
      <c r="H9" s="44">
        <v>89574</v>
      </c>
      <c r="I9" s="44">
        <v>223406</v>
      </c>
      <c r="J9" s="44">
        <v>106457</v>
      </c>
      <c r="K9" s="44">
        <v>116949</v>
      </c>
      <c r="L9" s="3"/>
      <c r="M9" s="44">
        <v>19946.964285714286</v>
      </c>
      <c r="N9" s="44">
        <v>8.3602238146657501E-2</v>
      </c>
      <c r="O9" s="44">
        <v>8.3822571292799505E-2</v>
      </c>
      <c r="P9" s="44">
        <v>21581</v>
      </c>
      <c r="Q9" s="44">
        <v>22</v>
      </c>
      <c r="R9" s="44">
        <v>7</v>
      </c>
      <c r="S9" s="44">
        <v>521</v>
      </c>
      <c r="T9" s="44">
        <v>1162</v>
      </c>
      <c r="U9" s="44">
        <v>9643</v>
      </c>
      <c r="V9" s="44">
        <v>1699</v>
      </c>
      <c r="W9" s="44">
        <v>1374</v>
      </c>
      <c r="X9" s="44">
        <v>1577</v>
      </c>
      <c r="Y9" s="44">
        <v>940</v>
      </c>
      <c r="Z9" s="44">
        <v>2301</v>
      </c>
      <c r="AA9" s="44">
        <v>499</v>
      </c>
      <c r="AB9" s="44">
        <v>116</v>
      </c>
      <c r="AC9" s="44">
        <v>24</v>
      </c>
      <c r="AD9" s="44">
        <v>387</v>
      </c>
      <c r="AE9" s="3"/>
      <c r="AF9" s="31"/>
      <c r="AG9" s="31"/>
      <c r="AH9" s="31"/>
      <c r="AI9" s="31"/>
      <c r="AJ9" s="31"/>
      <c r="AK9" s="17"/>
      <c r="AM9" s="17"/>
      <c r="AN9" s="44">
        <v>12</v>
      </c>
      <c r="AO9" s="44">
        <v>72</v>
      </c>
      <c r="AP9" s="17"/>
      <c r="AQ9" s="46">
        <v>0</v>
      </c>
      <c r="AR9" s="23"/>
      <c r="AS9" s="31">
        <v>0</v>
      </c>
      <c r="AT9" s="31">
        <v>0</v>
      </c>
      <c r="AU9" s="10">
        <v>0</v>
      </c>
      <c r="AV9" s="10">
        <v>0</v>
      </c>
      <c r="AW9" s="23"/>
      <c r="AX9" s="78">
        <v>28</v>
      </c>
      <c r="AY9" s="17"/>
      <c r="AZ9" s="31">
        <v>47.74190511217359</v>
      </c>
      <c r="BA9" s="31">
        <v>0.79293858036042664</v>
      </c>
      <c r="BB9" s="31">
        <v>4.7370356748804701E-2</v>
      </c>
      <c r="BC9" s="31">
        <v>1.1764325119529238</v>
      </c>
      <c r="BD9" s="31">
        <v>96.687429201912465</v>
      </c>
      <c r="BE9" s="31">
        <v>0.81971312982714217</v>
      </c>
      <c r="BF9" s="31">
        <v>0.31635159985288708</v>
      </c>
      <c r="BG9" s="31">
        <v>2.1629716807649868</v>
      </c>
      <c r="BH9" s="31">
        <v>44.037131298271419</v>
      </c>
      <c r="BI9" s="31">
        <v>0.9519382125781537</v>
      </c>
      <c r="BJ9" s="31">
        <v>0.93381390216991544</v>
      </c>
      <c r="BK9" s="31">
        <v>9.7043324751746969</v>
      </c>
      <c r="BL9" s="31">
        <v>7.6463994115483631</v>
      </c>
      <c r="BM9" s="78">
        <v>77482</v>
      </c>
      <c r="BN9" s="78">
        <v>6918.0357142857147</v>
      </c>
      <c r="BO9" s="78">
        <v>62708</v>
      </c>
      <c r="BP9" s="78">
        <v>5598.9285714285716</v>
      </c>
      <c r="BQ9" s="78"/>
      <c r="BR9" s="17"/>
      <c r="BS9" s="44">
        <v>456</v>
      </c>
      <c r="BT9" s="17"/>
      <c r="BU9" s="42">
        <v>355</v>
      </c>
      <c r="BV9" s="42">
        <v>8</v>
      </c>
      <c r="BW9" s="17"/>
      <c r="BX9" s="7">
        <v>2</v>
      </c>
      <c r="BY9" s="17"/>
      <c r="BZ9" s="10">
        <v>301430</v>
      </c>
      <c r="CA9" s="80"/>
      <c r="CB9" s="17"/>
      <c r="CC9" s="31"/>
      <c r="CE9" s="17"/>
      <c r="CH9" s="17"/>
      <c r="CK9" s="3"/>
    </row>
    <row r="10" spans="1:91" x14ac:dyDescent="0.25">
      <c r="A10" s="44" t="s">
        <v>74</v>
      </c>
      <c r="B10" s="44" t="s">
        <v>77</v>
      </c>
      <c r="C10" s="44">
        <v>53</v>
      </c>
      <c r="D10" s="3"/>
      <c r="E10" s="44">
        <v>11.4</v>
      </c>
      <c r="F10" s="44">
        <v>4.1927179109966906E-2</v>
      </c>
      <c r="G10" s="3"/>
      <c r="H10" s="44">
        <v>121344</v>
      </c>
      <c r="I10" s="44">
        <v>308843</v>
      </c>
      <c r="J10" s="44">
        <v>144007</v>
      </c>
      <c r="K10" s="44">
        <v>164836</v>
      </c>
      <c r="L10" s="3"/>
      <c r="M10" s="44">
        <v>27091.491228070176</v>
      </c>
      <c r="N10" s="44">
        <v>0.11309080200255227</v>
      </c>
      <c r="O10" s="44">
        <v>0.11814532284688112</v>
      </c>
      <c r="P10" s="44">
        <v>36009</v>
      </c>
      <c r="Q10" s="44">
        <v>73</v>
      </c>
      <c r="R10" s="44">
        <v>3</v>
      </c>
      <c r="S10" s="44">
        <v>1005</v>
      </c>
      <c r="T10" s="44">
        <v>1689</v>
      </c>
      <c r="U10" s="44">
        <v>16249</v>
      </c>
      <c r="V10" s="44">
        <v>3438</v>
      </c>
      <c r="W10" s="44">
        <v>1827</v>
      </c>
      <c r="X10" s="44">
        <v>2652</v>
      </c>
      <c r="Y10" s="44">
        <v>1769</v>
      </c>
      <c r="Z10" s="44">
        <v>3484</v>
      </c>
      <c r="AA10" s="44">
        <v>633</v>
      </c>
      <c r="AB10" s="44">
        <v>246</v>
      </c>
      <c r="AC10" s="44">
        <v>51</v>
      </c>
      <c r="AD10" s="44">
        <v>638</v>
      </c>
      <c r="AE10" s="3"/>
      <c r="AF10" s="31"/>
      <c r="AG10" s="31"/>
      <c r="AH10" s="31"/>
      <c r="AI10" s="31"/>
      <c r="AJ10" s="31"/>
      <c r="AK10" s="17"/>
      <c r="AM10" s="17"/>
      <c r="AN10" s="44">
        <v>36</v>
      </c>
      <c r="AO10" s="44">
        <v>54</v>
      </c>
      <c r="AP10" s="17"/>
      <c r="AQ10" s="46">
        <v>0</v>
      </c>
      <c r="AR10" s="23"/>
      <c r="AS10" s="31">
        <v>0</v>
      </c>
      <c r="AT10" s="31">
        <v>0</v>
      </c>
      <c r="AU10" s="10">
        <v>0</v>
      </c>
      <c r="AV10" s="10">
        <v>0</v>
      </c>
      <c r="AW10" s="23"/>
      <c r="AX10" s="78">
        <v>41</v>
      </c>
      <c r="AY10" s="17"/>
      <c r="AZ10" s="31">
        <v>48.594439132033841</v>
      </c>
      <c r="BA10" s="31">
        <v>0.80709819786686299</v>
      </c>
      <c r="BB10" s="31">
        <v>4.8216255976461939E-2</v>
      </c>
      <c r="BC10" s="31">
        <v>1.1974402353806548</v>
      </c>
      <c r="BD10" s="31">
        <v>98.413990437660928</v>
      </c>
      <c r="BE10" s="31">
        <v>0.83435086428834138</v>
      </c>
      <c r="BF10" s="31">
        <v>0.32200073556454584</v>
      </c>
      <c r="BG10" s="31">
        <v>2.201596175064362</v>
      </c>
      <c r="BH10" s="31">
        <v>44.823508642883418</v>
      </c>
      <c r="BI10" s="31">
        <v>0.96893710923133514</v>
      </c>
      <c r="BJ10" s="31">
        <v>0.95048915042294979</v>
      </c>
      <c r="BK10" s="31">
        <v>9.8776241265171034</v>
      </c>
      <c r="BL10" s="31">
        <v>7.7829422581831569</v>
      </c>
      <c r="BM10" s="78">
        <v>73774</v>
      </c>
      <c r="BN10" s="78">
        <v>6471.4035087719294</v>
      </c>
      <c r="BO10" s="78">
        <v>107227</v>
      </c>
      <c r="BP10" s="78">
        <v>9405.8771929824561</v>
      </c>
      <c r="BQ10" s="78"/>
      <c r="BR10" s="17"/>
      <c r="BS10" s="44">
        <v>657</v>
      </c>
      <c r="BT10" s="17"/>
      <c r="BU10" s="42">
        <v>355</v>
      </c>
      <c r="BV10" s="42">
        <v>14</v>
      </c>
      <c r="BW10" s="17"/>
      <c r="BX10" s="7">
        <v>8</v>
      </c>
      <c r="BY10" s="17"/>
      <c r="BZ10" s="10">
        <v>388541</v>
      </c>
      <c r="CA10" s="80"/>
      <c r="CB10" s="17"/>
      <c r="CC10" s="31"/>
      <c r="CE10" s="17"/>
      <c r="CH10" s="17"/>
      <c r="CK10" s="3"/>
    </row>
    <row r="11" spans="1:91" x14ac:dyDescent="0.25">
      <c r="A11" s="44" t="s">
        <v>74</v>
      </c>
      <c r="B11" s="44" t="s">
        <v>78</v>
      </c>
      <c r="C11" s="44">
        <v>42</v>
      </c>
      <c r="D11" s="3"/>
      <c r="E11" s="44">
        <v>13.7</v>
      </c>
      <c r="F11" s="44">
        <v>5.0386171386539169E-2</v>
      </c>
      <c r="G11" s="3"/>
      <c r="H11" s="44">
        <v>100494</v>
      </c>
      <c r="I11" s="44">
        <v>229456</v>
      </c>
      <c r="J11" s="44">
        <v>106664</v>
      </c>
      <c r="K11" s="44">
        <v>122792</v>
      </c>
      <c r="L11" s="3"/>
      <c r="M11" s="44">
        <v>16748.613138686131</v>
      </c>
      <c r="N11" s="44">
        <v>8.3764798272307844E-2</v>
      </c>
      <c r="O11" s="44">
        <v>8.8010510343700568E-2</v>
      </c>
      <c r="P11" s="44">
        <v>40386</v>
      </c>
      <c r="Q11" s="44">
        <v>92</v>
      </c>
      <c r="R11" s="44">
        <v>19</v>
      </c>
      <c r="S11" s="44">
        <v>1382</v>
      </c>
      <c r="T11" s="44">
        <v>1875</v>
      </c>
      <c r="U11" s="44">
        <v>18592</v>
      </c>
      <c r="V11" s="44">
        <v>3424</v>
      </c>
      <c r="W11" s="44">
        <v>1563</v>
      </c>
      <c r="X11" s="44">
        <v>3028</v>
      </c>
      <c r="Y11" s="44">
        <v>1706</v>
      </c>
      <c r="Z11" s="44">
        <v>2981</v>
      </c>
      <c r="AA11" s="44">
        <v>1815</v>
      </c>
      <c r="AB11" s="44">
        <v>150</v>
      </c>
      <c r="AC11" s="44">
        <v>43</v>
      </c>
      <c r="AD11" s="44">
        <v>695</v>
      </c>
      <c r="AE11" s="3"/>
      <c r="AF11" s="31"/>
      <c r="AG11" s="31"/>
      <c r="AH11" s="31"/>
      <c r="AI11" s="31"/>
      <c r="AJ11" s="31"/>
      <c r="AK11" s="17"/>
      <c r="AM11" s="17"/>
      <c r="AN11" s="44">
        <v>29</v>
      </c>
      <c r="AO11" s="44">
        <v>83</v>
      </c>
      <c r="AP11" s="17"/>
      <c r="AQ11" s="46">
        <v>0</v>
      </c>
      <c r="AR11" s="23"/>
      <c r="AS11" s="31">
        <v>0</v>
      </c>
      <c r="AT11" s="31">
        <v>0</v>
      </c>
      <c r="AU11" s="10">
        <v>0</v>
      </c>
      <c r="AV11" s="10">
        <v>0</v>
      </c>
      <c r="AW11" s="23"/>
      <c r="AX11" s="78">
        <v>62</v>
      </c>
      <c r="AY11" s="17"/>
      <c r="AZ11" s="31">
        <v>58.398580360426628</v>
      </c>
      <c r="BA11" s="31">
        <v>0.96993379919087896</v>
      </c>
      <c r="BB11" s="31">
        <v>5.7944097094520038E-2</v>
      </c>
      <c r="BC11" s="31">
        <v>1.4390290547995586</v>
      </c>
      <c r="BD11" s="31">
        <v>118.26944464876794</v>
      </c>
      <c r="BE11" s="31">
        <v>1.0026848105921293</v>
      </c>
      <c r="BF11" s="31">
        <v>0.38696579624862082</v>
      </c>
      <c r="BG11" s="31">
        <v>2.6457778595071715</v>
      </c>
      <c r="BH11" s="31">
        <v>53.866848105921292</v>
      </c>
      <c r="BI11" s="31">
        <v>1.1644244207429202</v>
      </c>
      <c r="BJ11" s="31">
        <v>1.142254505332843</v>
      </c>
      <c r="BK11" s="31">
        <v>11.870478116954763</v>
      </c>
      <c r="BL11" s="31">
        <v>9.3531849944832661</v>
      </c>
      <c r="BM11" s="78">
        <v>78557</v>
      </c>
      <c r="BN11" s="78">
        <v>5734.0875912408765</v>
      </c>
      <c r="BO11" s="78">
        <v>103909</v>
      </c>
      <c r="BP11" s="78">
        <v>7584.5985401459857</v>
      </c>
      <c r="BQ11" s="78"/>
      <c r="BR11" s="17"/>
      <c r="BS11" s="44">
        <v>1267</v>
      </c>
      <c r="BT11" s="17"/>
      <c r="BU11" s="42">
        <v>355</v>
      </c>
      <c r="BV11" s="42">
        <v>11</v>
      </c>
      <c r="BW11" s="17"/>
      <c r="BX11" s="7">
        <v>8</v>
      </c>
      <c r="BY11" s="17"/>
      <c r="BZ11" s="10">
        <v>383223</v>
      </c>
      <c r="CA11" s="80"/>
      <c r="CB11" s="17"/>
      <c r="CC11" s="31"/>
      <c r="CE11" s="17"/>
      <c r="CH11" s="17"/>
      <c r="CK11" s="3"/>
    </row>
    <row r="12" spans="1:91" x14ac:dyDescent="0.25">
      <c r="A12" s="44" t="s">
        <v>74</v>
      </c>
      <c r="B12" s="44" t="s">
        <v>79</v>
      </c>
      <c r="C12" s="44">
        <v>31</v>
      </c>
      <c r="D12" s="3"/>
      <c r="E12" s="44">
        <v>7.6</v>
      </c>
      <c r="F12" s="44">
        <v>2.7951452739977935E-2</v>
      </c>
      <c r="G12" s="3"/>
      <c r="H12" s="44">
        <v>65474</v>
      </c>
      <c r="I12" s="44">
        <v>159000</v>
      </c>
      <c r="J12" s="44">
        <v>75898</v>
      </c>
      <c r="K12" s="44">
        <v>83102</v>
      </c>
      <c r="L12" s="3"/>
      <c r="M12" s="44">
        <v>20921.052631578947</v>
      </c>
      <c r="N12" s="44">
        <v>5.9603808775890839E-2</v>
      </c>
      <c r="O12" s="44">
        <v>5.956291477117568E-2</v>
      </c>
      <c r="P12" s="44">
        <v>19344</v>
      </c>
      <c r="Q12" s="44">
        <v>41</v>
      </c>
      <c r="R12" s="44">
        <v>9</v>
      </c>
      <c r="S12" s="44">
        <v>512</v>
      </c>
      <c r="T12" s="44">
        <v>740</v>
      </c>
      <c r="U12" s="44">
        <v>9394</v>
      </c>
      <c r="V12" s="44">
        <v>1875</v>
      </c>
      <c r="W12" s="44">
        <v>949</v>
      </c>
      <c r="X12" s="44">
        <v>1345</v>
      </c>
      <c r="Y12" s="44">
        <v>729</v>
      </c>
      <c r="Z12" s="44">
        <v>1477</v>
      </c>
      <c r="AA12" s="44">
        <v>420</v>
      </c>
      <c r="AB12" s="44">
        <v>136</v>
      </c>
      <c r="AC12" s="44">
        <v>31</v>
      </c>
      <c r="AD12" s="44">
        <v>388</v>
      </c>
      <c r="AE12" s="3"/>
      <c r="AF12" s="31"/>
      <c r="AG12" s="31"/>
      <c r="AH12" s="31"/>
      <c r="AI12" s="31"/>
      <c r="AJ12" s="31"/>
      <c r="AK12" s="17"/>
      <c r="AM12" s="17"/>
      <c r="AN12" s="44">
        <v>13</v>
      </c>
      <c r="AO12" s="44">
        <v>34</v>
      </c>
      <c r="AP12" s="17"/>
      <c r="AQ12" s="46">
        <v>0</v>
      </c>
      <c r="AR12" s="23"/>
      <c r="AS12" s="31">
        <v>0</v>
      </c>
      <c r="AT12" s="31">
        <v>0</v>
      </c>
      <c r="AU12" s="10">
        <v>0</v>
      </c>
      <c r="AV12" s="10">
        <v>0</v>
      </c>
      <c r="AW12" s="23"/>
      <c r="AX12" s="78">
        <v>37</v>
      </c>
      <c r="AY12" s="17"/>
      <c r="AZ12" s="31">
        <v>32.396292754689227</v>
      </c>
      <c r="BA12" s="31">
        <v>0.53806546524457521</v>
      </c>
      <c r="BB12" s="31">
        <v>3.2144170650974621E-2</v>
      </c>
      <c r="BC12" s="31">
        <v>0.79829349025376983</v>
      </c>
      <c r="BD12" s="31">
        <v>65.609326958440619</v>
      </c>
      <c r="BE12" s="31">
        <v>0.55623390952556084</v>
      </c>
      <c r="BF12" s="31">
        <v>0.21466715704303052</v>
      </c>
      <c r="BG12" s="31">
        <v>1.4677307833762412</v>
      </c>
      <c r="BH12" s="31">
        <v>29.88233909525561</v>
      </c>
      <c r="BI12" s="31">
        <v>0.64595807282089002</v>
      </c>
      <c r="BJ12" s="31">
        <v>0.63365943361529986</v>
      </c>
      <c r="BK12" s="31">
        <v>6.5850827510114014</v>
      </c>
      <c r="BL12" s="31">
        <v>5.1886281721221037</v>
      </c>
      <c r="BM12" s="78">
        <v>56925</v>
      </c>
      <c r="BN12" s="78">
        <v>7490.1315789473683</v>
      </c>
      <c r="BO12" s="78">
        <v>54022</v>
      </c>
      <c r="BP12" s="78">
        <v>7108.1578947368425</v>
      </c>
      <c r="BQ12" s="78"/>
      <c r="BR12" s="17"/>
      <c r="BS12" s="44">
        <v>606</v>
      </c>
      <c r="BT12" s="17"/>
      <c r="BU12" s="42">
        <v>355</v>
      </c>
      <c r="BV12" s="42">
        <v>11</v>
      </c>
      <c r="BW12" s="17"/>
      <c r="BX12" s="7">
        <v>3</v>
      </c>
      <c r="BY12" s="17"/>
      <c r="BZ12" s="10">
        <v>206827</v>
      </c>
      <c r="CA12" s="80"/>
      <c r="CB12" s="17"/>
      <c r="CC12" s="31"/>
      <c r="CE12" s="17"/>
      <c r="CH12" s="17"/>
      <c r="CK12" s="3"/>
    </row>
    <row r="13" spans="1:91" x14ac:dyDescent="0.25">
      <c r="A13" s="44" t="s">
        <v>74</v>
      </c>
      <c r="B13" s="44" t="s">
        <v>80</v>
      </c>
      <c r="C13" s="44">
        <v>25</v>
      </c>
      <c r="D13" s="3"/>
      <c r="E13" s="44">
        <v>5.7</v>
      </c>
      <c r="F13" s="44">
        <v>2.0963589554983453E-2</v>
      </c>
      <c r="G13" s="3"/>
      <c r="H13" s="44">
        <v>51781</v>
      </c>
      <c r="I13" s="44">
        <v>127625</v>
      </c>
      <c r="J13" s="44">
        <v>62148</v>
      </c>
      <c r="K13" s="44">
        <v>65477</v>
      </c>
      <c r="L13" s="3"/>
      <c r="M13" s="44">
        <v>22390.350877192981</v>
      </c>
      <c r="N13" s="44">
        <v>4.8805732796701681E-2</v>
      </c>
      <c r="O13" s="44">
        <v>4.6930290131071098E-2</v>
      </c>
      <c r="P13" s="44">
        <v>15825</v>
      </c>
      <c r="Q13" s="44">
        <v>38</v>
      </c>
      <c r="R13" s="44">
        <v>1</v>
      </c>
      <c r="S13" s="44">
        <v>704</v>
      </c>
      <c r="T13" s="44">
        <v>617</v>
      </c>
      <c r="U13" s="44">
        <v>9349</v>
      </c>
      <c r="V13" s="44">
        <v>1362</v>
      </c>
      <c r="W13" s="44">
        <v>407</v>
      </c>
      <c r="X13" s="44">
        <v>801</v>
      </c>
      <c r="Y13" s="44">
        <v>460</v>
      </c>
      <c r="Z13" s="44">
        <v>720</v>
      </c>
      <c r="AA13" s="44">
        <v>247</v>
      </c>
      <c r="AB13" s="44">
        <v>21</v>
      </c>
      <c r="AC13" s="44">
        <v>11</v>
      </c>
      <c r="AD13" s="44">
        <v>255</v>
      </c>
      <c r="AE13" s="3"/>
      <c r="AF13" s="31"/>
      <c r="AG13" s="31"/>
      <c r="AH13" s="31"/>
      <c r="AI13" s="31"/>
      <c r="AJ13" s="31"/>
      <c r="AK13" s="17"/>
      <c r="AM13" s="17"/>
      <c r="AN13" s="44">
        <v>11</v>
      </c>
      <c r="AO13" s="44">
        <v>30</v>
      </c>
      <c r="AP13" s="17"/>
      <c r="AQ13" s="46">
        <v>0</v>
      </c>
      <c r="AR13" s="23"/>
      <c r="AS13" s="31">
        <v>0</v>
      </c>
      <c r="AT13" s="31">
        <v>0</v>
      </c>
      <c r="AU13" s="10">
        <v>0</v>
      </c>
      <c r="AV13" s="10">
        <v>0</v>
      </c>
      <c r="AW13" s="23"/>
      <c r="AX13" s="78">
        <v>17</v>
      </c>
      <c r="AY13" s="17"/>
      <c r="AZ13" s="31">
        <v>24.297219566016921</v>
      </c>
      <c r="BA13" s="31">
        <v>0.40354909893343149</v>
      </c>
      <c r="BB13" s="31">
        <v>2.4108127988230969E-2</v>
      </c>
      <c r="BC13" s="31">
        <v>0.5987201176903274</v>
      </c>
      <c r="BD13" s="31">
        <v>49.206995218830464</v>
      </c>
      <c r="BE13" s="31">
        <v>0.41717543214417069</v>
      </c>
      <c r="BF13" s="31">
        <v>0.16100036778227292</v>
      </c>
      <c r="BG13" s="31">
        <v>1.100798087532181</v>
      </c>
      <c r="BH13" s="31">
        <v>22.411754321441709</v>
      </c>
      <c r="BI13" s="31">
        <v>0.48446855461566757</v>
      </c>
      <c r="BJ13" s="31">
        <v>0.4752445752114749</v>
      </c>
      <c r="BK13" s="31">
        <v>4.9388120632585517</v>
      </c>
      <c r="BL13" s="31">
        <v>3.8914711290915784</v>
      </c>
      <c r="BM13" s="78">
        <v>54795</v>
      </c>
      <c r="BN13" s="78">
        <v>9613.1578947368416</v>
      </c>
      <c r="BO13" s="78">
        <v>33882</v>
      </c>
      <c r="BP13" s="78">
        <v>5944.2105263157891</v>
      </c>
      <c r="BQ13" s="78"/>
      <c r="BR13" s="17"/>
      <c r="BS13" s="44">
        <v>206</v>
      </c>
      <c r="BT13" s="17"/>
      <c r="BU13" s="42">
        <v>355</v>
      </c>
      <c r="BV13" s="42">
        <v>6</v>
      </c>
      <c r="BW13" s="17"/>
      <c r="BX13" s="7">
        <v>1</v>
      </c>
      <c r="BY13" s="17"/>
      <c r="BZ13" s="10">
        <v>173796</v>
      </c>
      <c r="CA13" s="80"/>
      <c r="CB13" s="17"/>
      <c r="CC13" s="31"/>
      <c r="CE13" s="17"/>
      <c r="CH13" s="17"/>
      <c r="CK13" s="3"/>
    </row>
    <row r="14" spans="1:91" x14ac:dyDescent="0.25">
      <c r="A14" s="44" t="s">
        <v>74</v>
      </c>
      <c r="B14" s="44" t="s">
        <v>81</v>
      </c>
      <c r="C14" s="44">
        <v>36</v>
      </c>
      <c r="D14" s="3"/>
      <c r="E14" s="44">
        <v>8.9</v>
      </c>
      <c r="F14" s="44">
        <v>3.2732622287605741E-2</v>
      </c>
      <c r="G14" s="3"/>
      <c r="H14" s="44">
        <v>78770</v>
      </c>
      <c r="I14" s="44">
        <v>189603</v>
      </c>
      <c r="J14" s="44">
        <v>92969</v>
      </c>
      <c r="K14" s="44">
        <v>96634</v>
      </c>
      <c r="L14" s="3"/>
      <c r="M14" s="44">
        <v>21303.707865168537</v>
      </c>
      <c r="N14" s="44">
        <v>7.3009914597035444E-2</v>
      </c>
      <c r="O14" s="44">
        <v>6.9261903516134274E-2</v>
      </c>
      <c r="P14" s="44">
        <v>15901</v>
      </c>
      <c r="Q14" s="44">
        <v>7</v>
      </c>
      <c r="R14" s="44">
        <v>3</v>
      </c>
      <c r="S14" s="44">
        <v>512</v>
      </c>
      <c r="T14" s="44">
        <v>564</v>
      </c>
      <c r="U14" s="44">
        <v>10006</v>
      </c>
      <c r="V14" s="44">
        <v>1701</v>
      </c>
      <c r="W14" s="44">
        <v>297</v>
      </c>
      <c r="X14" s="44">
        <v>284</v>
      </c>
      <c r="Y14" s="44">
        <v>303</v>
      </c>
      <c r="Z14" s="44">
        <v>509</v>
      </c>
      <c r="AA14" s="44">
        <v>233</v>
      </c>
      <c r="AB14" s="44">
        <v>26</v>
      </c>
      <c r="AC14" s="44">
        <v>13</v>
      </c>
      <c r="AD14" s="44">
        <v>483</v>
      </c>
      <c r="AE14" s="3"/>
      <c r="AF14" s="31"/>
      <c r="AG14" s="31"/>
      <c r="AH14" s="31"/>
      <c r="AI14" s="31"/>
      <c r="AJ14" s="31"/>
      <c r="AK14" s="17"/>
      <c r="AM14" s="17"/>
      <c r="AN14" s="44">
        <v>1</v>
      </c>
      <c r="AO14" s="44">
        <v>55</v>
      </c>
      <c r="AP14" s="17"/>
      <c r="AQ14" s="46">
        <v>0</v>
      </c>
      <c r="AR14" s="23"/>
      <c r="AS14" s="31">
        <v>0</v>
      </c>
      <c r="AT14" s="31">
        <v>0</v>
      </c>
      <c r="AU14" s="10">
        <v>0</v>
      </c>
      <c r="AV14" s="10">
        <v>0</v>
      </c>
      <c r="AW14" s="23"/>
      <c r="AX14" s="78">
        <v>9</v>
      </c>
      <c r="AY14" s="17"/>
      <c r="AZ14" s="31">
        <v>37.937763883780804</v>
      </c>
      <c r="BA14" s="31">
        <v>0.63010297903641055</v>
      </c>
      <c r="BB14" s="31">
        <v>3.7642515630746602E-2</v>
      </c>
      <c r="BC14" s="31">
        <v>0.93484369253401989</v>
      </c>
      <c r="BD14" s="31">
        <v>76.831974990805463</v>
      </c>
      <c r="BE14" s="31">
        <v>0.65137918352335422</v>
      </c>
      <c r="BF14" s="31">
        <v>0.2513865391688121</v>
      </c>
      <c r="BG14" s="31">
        <v>1.7187899963221773</v>
      </c>
      <c r="BH14" s="31">
        <v>34.993791835233544</v>
      </c>
      <c r="BI14" s="31">
        <v>0.75645090106656865</v>
      </c>
      <c r="BJ14" s="31">
        <v>0.74204854726002223</v>
      </c>
      <c r="BK14" s="31">
        <v>7.7114784847370368</v>
      </c>
      <c r="BL14" s="31">
        <v>6.0761566752482539</v>
      </c>
      <c r="BM14" s="78">
        <v>87035</v>
      </c>
      <c r="BN14" s="78">
        <v>9779.2134831460662</v>
      </c>
      <c r="BO14" s="78">
        <v>39500</v>
      </c>
      <c r="BP14" s="78">
        <v>4438.2022471910113</v>
      </c>
      <c r="BQ14" s="78"/>
      <c r="BR14" s="17"/>
      <c r="BS14" s="44">
        <v>208</v>
      </c>
      <c r="BT14" s="17"/>
      <c r="BU14" s="42">
        <v>355</v>
      </c>
      <c r="BV14" s="42">
        <v>2</v>
      </c>
      <c r="BW14" s="17"/>
      <c r="BX14" s="7">
        <v>4</v>
      </c>
      <c r="BY14" s="17"/>
      <c r="BZ14" s="10">
        <v>272697</v>
      </c>
      <c r="CA14" s="80"/>
      <c r="CB14" s="17"/>
      <c r="CC14" s="31"/>
      <c r="CE14" s="17"/>
      <c r="CH14" s="17"/>
      <c r="CK14" s="3"/>
    </row>
    <row r="15" spans="1:91" x14ac:dyDescent="0.25">
      <c r="A15" s="44" t="s">
        <v>74</v>
      </c>
      <c r="B15" s="44" t="s">
        <v>82</v>
      </c>
      <c r="C15" s="44">
        <v>43</v>
      </c>
      <c r="D15" s="3"/>
      <c r="E15" s="44">
        <v>31.5</v>
      </c>
      <c r="F15" s="44">
        <v>0.11585141596175065</v>
      </c>
      <c r="G15" s="3"/>
      <c r="H15" s="44">
        <v>106640</v>
      </c>
      <c r="I15" s="44">
        <v>273762</v>
      </c>
      <c r="J15" s="44">
        <v>131145</v>
      </c>
      <c r="K15" s="44">
        <v>142617</v>
      </c>
      <c r="L15" s="3"/>
      <c r="M15" s="44">
        <v>8690.8571428571431</v>
      </c>
      <c r="N15" s="44">
        <v>0.10299008540296456</v>
      </c>
      <c r="O15" s="44">
        <v>0.10221997323675439</v>
      </c>
      <c r="P15" s="44">
        <v>9215</v>
      </c>
      <c r="Q15" s="44">
        <v>12</v>
      </c>
      <c r="R15" s="44">
        <v>5</v>
      </c>
      <c r="S15" s="44">
        <v>156</v>
      </c>
      <c r="T15" s="44">
        <v>764</v>
      </c>
      <c r="U15" s="44">
        <v>4658</v>
      </c>
      <c r="V15" s="44">
        <v>1154</v>
      </c>
      <c r="W15" s="44">
        <v>272</v>
      </c>
      <c r="X15" s="44">
        <v>255</v>
      </c>
      <c r="Y15" s="44">
        <v>214</v>
      </c>
      <c r="Z15" s="44">
        <v>515</v>
      </c>
      <c r="AA15" s="44">
        <v>177</v>
      </c>
      <c r="AB15" s="44">
        <v>41</v>
      </c>
      <c r="AC15" s="44">
        <v>12</v>
      </c>
      <c r="AD15" s="44">
        <v>219</v>
      </c>
      <c r="AE15" s="3"/>
      <c r="AF15" s="31"/>
      <c r="AG15" s="31"/>
      <c r="AH15" s="31"/>
      <c r="AI15" s="31"/>
      <c r="AJ15" s="31"/>
      <c r="AK15" s="17"/>
      <c r="AM15" s="17"/>
      <c r="AN15" s="44">
        <v>5</v>
      </c>
      <c r="AO15" s="44">
        <v>41</v>
      </c>
      <c r="AP15" s="17"/>
      <c r="AQ15" s="46">
        <v>0</v>
      </c>
      <c r="AR15" s="23"/>
      <c r="AS15" s="31">
        <v>7.2</v>
      </c>
      <c r="AT15" s="31">
        <v>0</v>
      </c>
      <c r="AU15" s="10">
        <v>0</v>
      </c>
      <c r="AV15" s="10">
        <v>0</v>
      </c>
      <c r="AW15" s="23"/>
      <c r="AX15" s="78">
        <v>5</v>
      </c>
      <c r="AY15" s="17"/>
      <c r="AZ15" s="31">
        <v>134.27410812798823</v>
      </c>
      <c r="BA15" s="31">
        <v>2.2301397572637001</v>
      </c>
      <c r="BB15" s="31">
        <v>0.13322912835601325</v>
      </c>
      <c r="BC15" s="31">
        <v>3.3087164398675983</v>
      </c>
      <c r="BD15" s="31">
        <v>271.93339463037887</v>
      </c>
      <c r="BE15" s="31">
        <v>2.3054431776388378</v>
      </c>
      <c r="BF15" s="31">
        <v>0.88973887458624501</v>
      </c>
      <c r="BG15" s="31">
        <v>6.0833578521515266</v>
      </c>
      <c r="BH15" s="31">
        <v>123.85443177638838</v>
      </c>
      <c r="BI15" s="31">
        <v>2.6773262228760575</v>
      </c>
      <c r="BJ15" s="31">
        <v>2.6263515998528875</v>
      </c>
      <c r="BK15" s="31">
        <v>27.293435086428836</v>
      </c>
      <c r="BL15" s="31">
        <v>21.505498344979774</v>
      </c>
      <c r="BM15" s="78">
        <v>96325</v>
      </c>
      <c r="BN15" s="78">
        <v>3057.936507936508</v>
      </c>
      <c r="BO15" s="78">
        <v>66224</v>
      </c>
      <c r="BP15" s="78">
        <v>2102.3492063492063</v>
      </c>
      <c r="BQ15" s="78"/>
      <c r="BR15" s="17"/>
      <c r="BS15" s="44">
        <v>165</v>
      </c>
      <c r="BT15" s="17"/>
      <c r="BU15" s="42">
        <v>355</v>
      </c>
      <c r="BV15" s="42">
        <v>7</v>
      </c>
      <c r="BW15" s="17"/>
      <c r="BX15" s="7">
        <v>7</v>
      </c>
      <c r="BY15" s="17"/>
      <c r="BZ15" s="10">
        <v>366533</v>
      </c>
      <c r="CA15" s="80"/>
      <c r="CB15" s="17"/>
      <c r="CC15" s="31"/>
      <c r="CE15" s="17"/>
      <c r="CH15" s="17"/>
      <c r="CK15" s="3"/>
    </row>
    <row r="16" spans="1:91" x14ac:dyDescent="0.25">
      <c r="A16" s="44" t="s">
        <v>74</v>
      </c>
      <c r="B16" s="44" t="s">
        <v>83</v>
      </c>
      <c r="C16" s="44">
        <v>20</v>
      </c>
      <c r="D16" s="3"/>
      <c r="E16" s="44">
        <v>21.8</v>
      </c>
      <c r="F16" s="44">
        <v>8.017653549098934E-2</v>
      </c>
      <c r="G16" s="3"/>
      <c r="H16" s="44">
        <v>47386</v>
      </c>
      <c r="I16" s="44">
        <v>121670</v>
      </c>
      <c r="J16" s="44">
        <v>59439</v>
      </c>
      <c r="K16" s="44">
        <v>62231</v>
      </c>
      <c r="L16" s="3"/>
      <c r="M16" s="44">
        <v>5581.1926605504586</v>
      </c>
      <c r="N16" s="44">
        <v>4.6678315500147248E-2</v>
      </c>
      <c r="O16" s="44">
        <v>4.4603736963310554E-2</v>
      </c>
      <c r="P16" s="44">
        <v>7044</v>
      </c>
      <c r="Q16" s="44">
        <v>19</v>
      </c>
      <c r="R16" s="44">
        <v>1</v>
      </c>
      <c r="S16" s="44">
        <v>492</v>
      </c>
      <c r="T16" s="44">
        <v>497</v>
      </c>
      <c r="U16" s="44">
        <v>3368</v>
      </c>
      <c r="V16" s="44">
        <v>670</v>
      </c>
      <c r="W16" s="44">
        <v>294</v>
      </c>
      <c r="X16" s="44">
        <v>319</v>
      </c>
      <c r="Y16" s="44">
        <v>152</v>
      </c>
      <c r="Z16" s="44">
        <v>365</v>
      </c>
      <c r="AA16" s="44">
        <v>124</v>
      </c>
      <c r="AB16" s="44">
        <v>12</v>
      </c>
      <c r="AC16" s="44">
        <v>4</v>
      </c>
      <c r="AD16" s="44">
        <v>127</v>
      </c>
      <c r="AE16" s="3"/>
      <c r="AF16" s="31"/>
      <c r="AG16" s="31"/>
      <c r="AH16" s="31"/>
      <c r="AI16" s="31"/>
      <c r="AJ16" s="31"/>
      <c r="AK16" s="17"/>
      <c r="AM16" s="17"/>
      <c r="AN16" s="44">
        <v>1</v>
      </c>
      <c r="AO16" s="44">
        <v>31</v>
      </c>
      <c r="AP16" s="17"/>
      <c r="AQ16" s="46">
        <v>0</v>
      </c>
      <c r="AR16" s="23"/>
      <c r="AS16" s="31">
        <v>0</v>
      </c>
      <c r="AT16" s="31">
        <v>0</v>
      </c>
      <c r="AU16" s="10">
        <v>0</v>
      </c>
      <c r="AV16" s="10">
        <v>0</v>
      </c>
      <c r="AW16" s="23"/>
      <c r="AX16" s="78">
        <v>8</v>
      </c>
      <c r="AY16" s="17"/>
      <c r="AZ16" s="31">
        <v>92.926208164766464</v>
      </c>
      <c r="BA16" s="31">
        <v>1.5433983082015448</v>
      </c>
      <c r="BB16" s="31">
        <v>9.2203015814637732E-2</v>
      </c>
      <c r="BC16" s="31">
        <v>2.2898418536226552</v>
      </c>
      <c r="BD16" s="31">
        <v>188.19517469657964</v>
      </c>
      <c r="BE16" s="31">
        <v>1.5955130562706878</v>
      </c>
      <c r="BF16" s="31">
        <v>0.61575579257079815</v>
      </c>
      <c r="BG16" s="31">
        <v>4.2100698786318498</v>
      </c>
      <c r="BH16" s="31">
        <v>85.715130562706875</v>
      </c>
      <c r="BI16" s="31">
        <v>1.8528797351967636</v>
      </c>
      <c r="BJ16" s="31">
        <v>1.8176020595807285</v>
      </c>
      <c r="BK16" s="31">
        <v>18.888789996322178</v>
      </c>
      <c r="BL16" s="31">
        <v>14.883170283192351</v>
      </c>
      <c r="BM16" s="78">
        <v>48334</v>
      </c>
      <c r="BN16" s="78">
        <v>2217.1559633027523</v>
      </c>
      <c r="BO16" s="78">
        <v>36975</v>
      </c>
      <c r="BP16" s="78">
        <v>1696.1009174311926</v>
      </c>
      <c r="BQ16" s="78"/>
      <c r="BR16" s="17"/>
      <c r="BS16" s="44">
        <v>217</v>
      </c>
      <c r="BT16" s="17"/>
      <c r="BU16" s="42">
        <v>355</v>
      </c>
      <c r="BV16" s="42">
        <v>5</v>
      </c>
      <c r="BW16" s="17"/>
      <c r="BX16" s="7">
        <v>3</v>
      </c>
      <c r="BY16" s="17"/>
      <c r="BZ16" s="10">
        <v>155247</v>
      </c>
      <c r="CA16" s="80"/>
      <c r="CB16" s="17"/>
      <c r="CC16" s="31"/>
      <c r="CE16" s="17"/>
      <c r="CH16" s="17"/>
      <c r="CK16" s="3"/>
    </row>
    <row r="17" spans="1:89" x14ac:dyDescent="0.25">
      <c r="A17" s="44" t="s">
        <v>74</v>
      </c>
      <c r="B17" s="44" t="s">
        <v>85</v>
      </c>
      <c r="C17" s="44">
        <v>39</v>
      </c>
      <c r="D17" s="3"/>
      <c r="E17" s="44">
        <v>31.6</v>
      </c>
      <c r="F17" s="44">
        <v>0.1162191982346451</v>
      </c>
      <c r="G17" s="3"/>
      <c r="H17" s="44">
        <v>108739</v>
      </c>
      <c r="I17" s="44">
        <v>287429</v>
      </c>
      <c r="J17" s="44">
        <v>137196</v>
      </c>
      <c r="K17" s="44">
        <v>150233</v>
      </c>
      <c r="L17" s="3"/>
      <c r="M17" s="44">
        <v>9095.8544303797462</v>
      </c>
      <c r="N17" s="44">
        <v>0.10774202414842446</v>
      </c>
      <c r="O17" s="44">
        <v>0.10767870057060043</v>
      </c>
      <c r="P17" s="44">
        <v>19721</v>
      </c>
      <c r="Q17" s="44">
        <v>60</v>
      </c>
      <c r="R17" s="44">
        <v>6</v>
      </c>
      <c r="S17" s="44">
        <v>1178</v>
      </c>
      <c r="T17" s="44">
        <v>1136</v>
      </c>
      <c r="U17" s="44">
        <v>9645</v>
      </c>
      <c r="V17" s="44">
        <v>1421</v>
      </c>
      <c r="W17" s="44">
        <v>1096</v>
      </c>
      <c r="X17" s="44">
        <v>1333</v>
      </c>
      <c r="Y17" s="44">
        <v>723</v>
      </c>
      <c r="Z17" s="44">
        <v>1240</v>
      </c>
      <c r="AA17" s="44">
        <v>318</v>
      </c>
      <c r="AB17" s="44">
        <v>63</v>
      </c>
      <c r="AC17" s="44">
        <v>17</v>
      </c>
      <c r="AD17" s="44">
        <v>331</v>
      </c>
      <c r="AE17" s="3"/>
      <c r="AF17" s="31"/>
      <c r="AG17" s="31"/>
      <c r="AH17" s="31"/>
      <c r="AI17" s="31"/>
      <c r="AJ17" s="31"/>
      <c r="AK17" s="17"/>
      <c r="AM17" s="17"/>
      <c r="AN17" s="44">
        <v>19</v>
      </c>
      <c r="AO17" s="44">
        <v>42</v>
      </c>
      <c r="AP17" s="17"/>
      <c r="AQ17" s="10">
        <v>156.07000000000002</v>
      </c>
      <c r="AR17" s="23"/>
      <c r="AS17" s="31">
        <v>8.1</v>
      </c>
      <c r="AT17" s="31">
        <v>0</v>
      </c>
      <c r="AU17" s="10">
        <v>0</v>
      </c>
      <c r="AV17" s="10">
        <v>0</v>
      </c>
      <c r="AW17" s="23"/>
      <c r="AX17" s="78">
        <v>28</v>
      </c>
      <c r="AY17" s="17"/>
      <c r="AZ17" s="31">
        <v>134.70037513791837</v>
      </c>
      <c r="BA17" s="31">
        <v>2.2372195660169183</v>
      </c>
      <c r="BB17" s="31">
        <v>0.13365207796984185</v>
      </c>
      <c r="BC17" s="31">
        <v>3.3192203015814639</v>
      </c>
      <c r="BD17" s="31">
        <v>272.79667524825311</v>
      </c>
      <c r="BE17" s="31">
        <v>2.3127620448694373</v>
      </c>
      <c r="BF17" s="31">
        <v>0.89256344244207442</v>
      </c>
      <c r="BG17" s="31">
        <v>6.1026700993012142</v>
      </c>
      <c r="BH17" s="31">
        <v>124.24762044869438</v>
      </c>
      <c r="BI17" s="31">
        <v>2.6858256712026485</v>
      </c>
      <c r="BJ17" s="31">
        <v>2.6346892239794046</v>
      </c>
      <c r="BK17" s="31">
        <v>27.380080912100041</v>
      </c>
      <c r="BL17" s="31">
        <v>21.573769768297169</v>
      </c>
      <c r="BM17" s="78">
        <v>101172</v>
      </c>
      <c r="BN17" s="78">
        <v>3201.6455696202529</v>
      </c>
      <c r="BO17" s="78">
        <v>102824</v>
      </c>
      <c r="BP17" s="78">
        <v>3253.9240506329111</v>
      </c>
      <c r="BQ17" s="78"/>
      <c r="BR17" s="17"/>
      <c r="BS17" s="44">
        <v>429</v>
      </c>
      <c r="BT17" s="17"/>
      <c r="BU17" s="42">
        <v>355</v>
      </c>
      <c r="BV17" s="42">
        <v>7</v>
      </c>
      <c r="BW17" s="17"/>
      <c r="BX17" s="7">
        <v>16</v>
      </c>
      <c r="BY17" s="17"/>
      <c r="BZ17" s="10">
        <v>362730</v>
      </c>
      <c r="CA17" s="80"/>
      <c r="CB17" s="17"/>
      <c r="CC17" s="31"/>
      <c r="CE17" s="17"/>
      <c r="CH17" s="17"/>
      <c r="CK17" s="3"/>
    </row>
    <row r="18" spans="1:89" x14ac:dyDescent="0.25">
      <c r="A18" s="44" t="s">
        <v>74</v>
      </c>
      <c r="B18" s="44" t="s">
        <v>86</v>
      </c>
      <c r="C18" s="44">
        <v>51</v>
      </c>
      <c r="D18" s="3"/>
      <c r="E18" s="44">
        <v>62.4</v>
      </c>
      <c r="F18" s="44">
        <v>0.22949613828613463</v>
      </c>
      <c r="G18" s="3"/>
      <c r="H18" s="44">
        <v>107521</v>
      </c>
      <c r="I18" s="44">
        <v>286544</v>
      </c>
      <c r="J18" s="44">
        <v>138079</v>
      </c>
      <c r="K18" s="44">
        <v>148465</v>
      </c>
      <c r="L18" s="3"/>
      <c r="M18" s="44">
        <v>4592.0512820512822</v>
      </c>
      <c r="N18" s="44">
        <v>0.10843545695494257</v>
      </c>
      <c r="O18" s="44">
        <v>0.10641149601095759</v>
      </c>
      <c r="P18" s="44">
        <v>14441</v>
      </c>
      <c r="Q18" s="44">
        <v>15</v>
      </c>
      <c r="R18" s="44">
        <v>6</v>
      </c>
      <c r="S18" s="44">
        <v>700</v>
      </c>
      <c r="T18" s="44">
        <v>679</v>
      </c>
      <c r="U18" s="44">
        <v>7644</v>
      </c>
      <c r="V18" s="44">
        <v>1794</v>
      </c>
      <c r="W18" s="44">
        <v>336</v>
      </c>
      <c r="X18" s="44">
        <v>477</v>
      </c>
      <c r="Y18" s="44">
        <v>398</v>
      </c>
      <c r="Z18" s="44">
        <v>605</v>
      </c>
      <c r="AA18" s="44">
        <v>209</v>
      </c>
      <c r="AB18" s="44">
        <v>83</v>
      </c>
      <c r="AC18" s="44">
        <v>19</v>
      </c>
      <c r="AD18" s="44">
        <v>360</v>
      </c>
      <c r="AE18" s="3"/>
      <c r="AF18" s="31"/>
      <c r="AG18" s="31"/>
      <c r="AH18" s="31"/>
      <c r="AI18" s="31"/>
      <c r="AJ18" s="31"/>
      <c r="AK18" s="17"/>
      <c r="AM18" s="17"/>
      <c r="AN18" s="44">
        <v>4</v>
      </c>
      <c r="AO18" s="44">
        <v>46</v>
      </c>
      <c r="AP18" s="17"/>
      <c r="AQ18" s="10">
        <v>0</v>
      </c>
      <c r="AR18" s="23"/>
      <c r="AS18" s="31">
        <v>0</v>
      </c>
      <c r="AT18" s="31">
        <v>0</v>
      </c>
      <c r="AU18" s="10">
        <v>0</v>
      </c>
      <c r="AV18" s="10">
        <v>0</v>
      </c>
      <c r="AW18" s="23"/>
      <c r="AX18" s="78">
        <v>4</v>
      </c>
      <c r="AY18" s="17"/>
      <c r="AZ18" s="31">
        <v>265.99061419639577</v>
      </c>
      <c r="BA18" s="31">
        <v>4.4178006620080916</v>
      </c>
      <c r="BB18" s="31">
        <v>0.26392055902905481</v>
      </c>
      <c r="BC18" s="31">
        <v>6.5544097094520044</v>
      </c>
      <c r="BD18" s="31">
        <v>538.68710555351242</v>
      </c>
      <c r="BE18" s="31">
        <v>4.5669731518940786</v>
      </c>
      <c r="BF18" s="31">
        <v>1.762530342037514</v>
      </c>
      <c r="BG18" s="31">
        <v>12.050842221404929</v>
      </c>
      <c r="BH18" s="31">
        <v>245.34973151894079</v>
      </c>
      <c r="BI18" s="31">
        <v>5.3036557557925716</v>
      </c>
      <c r="BJ18" s="31">
        <v>5.2026774549466728</v>
      </c>
      <c r="BK18" s="31">
        <v>54.066995218830456</v>
      </c>
      <c r="BL18" s="31">
        <v>42.601368150055173</v>
      </c>
      <c r="BM18" s="78">
        <v>108787</v>
      </c>
      <c r="BN18" s="78">
        <v>1743.3814102564104</v>
      </c>
      <c r="BO18" s="78">
        <v>72910</v>
      </c>
      <c r="BP18" s="78">
        <v>1168.4294871794873</v>
      </c>
      <c r="BQ18" s="78"/>
      <c r="BR18" s="17"/>
      <c r="BS18" s="44">
        <v>301</v>
      </c>
      <c r="BT18" s="17"/>
      <c r="BU18" s="42">
        <v>355</v>
      </c>
      <c r="BV18" s="42">
        <v>3</v>
      </c>
      <c r="BW18" s="17"/>
      <c r="BX18" s="7">
        <v>9</v>
      </c>
      <c r="BY18" s="17"/>
      <c r="BZ18" s="10">
        <v>370510</v>
      </c>
      <c r="CA18" s="80"/>
      <c r="CB18" s="17"/>
      <c r="CC18" s="31"/>
      <c r="CE18" s="17"/>
      <c r="CH18" s="17"/>
      <c r="CK18" s="3"/>
    </row>
    <row r="19" spans="1:89" x14ac:dyDescent="0.25">
      <c r="A19" s="44" t="s">
        <v>74</v>
      </c>
      <c r="B19" s="44" t="s">
        <v>87</v>
      </c>
      <c r="C19" s="44">
        <v>42</v>
      </c>
      <c r="D19" s="3"/>
      <c r="E19" s="44">
        <v>56.8</v>
      </c>
      <c r="F19" s="44">
        <v>0.20890033100404562</v>
      </c>
      <c r="G19" s="3"/>
      <c r="H19" s="44">
        <v>97382</v>
      </c>
      <c r="I19" s="44">
        <v>255532</v>
      </c>
      <c r="J19" s="44">
        <v>122980</v>
      </c>
      <c r="K19" s="44">
        <v>132552</v>
      </c>
      <c r="L19" s="3"/>
      <c r="M19" s="44">
        <v>4498.8028169014087</v>
      </c>
      <c r="N19" s="44">
        <v>9.6577991557867865E-2</v>
      </c>
      <c r="O19" s="44">
        <v>9.5005938229511672E-2</v>
      </c>
      <c r="P19" s="44">
        <v>9744</v>
      </c>
      <c r="Q19" s="44">
        <v>30</v>
      </c>
      <c r="R19" s="44">
        <v>2</v>
      </c>
      <c r="S19" s="44">
        <v>360</v>
      </c>
      <c r="T19" s="44">
        <v>658</v>
      </c>
      <c r="U19" s="44">
        <v>4941</v>
      </c>
      <c r="V19" s="44">
        <v>1353</v>
      </c>
      <c r="W19" s="44">
        <v>205</v>
      </c>
      <c r="X19" s="44">
        <v>255</v>
      </c>
      <c r="Y19" s="44">
        <v>198</v>
      </c>
      <c r="Z19" s="44">
        <v>357</v>
      </c>
      <c r="AA19" s="44">
        <v>195</v>
      </c>
      <c r="AB19" s="44">
        <v>32</v>
      </c>
      <c r="AC19" s="44">
        <v>7</v>
      </c>
      <c r="AD19" s="44">
        <v>237</v>
      </c>
      <c r="AE19" s="3"/>
      <c r="AF19" s="31"/>
      <c r="AG19" s="31"/>
      <c r="AH19" s="31"/>
      <c r="AI19" s="31"/>
      <c r="AJ19" s="31"/>
      <c r="AK19" s="17"/>
      <c r="AM19" s="17"/>
      <c r="AN19" s="44">
        <v>3</v>
      </c>
      <c r="AO19" s="44">
        <v>39</v>
      </c>
      <c r="AP19" s="17"/>
      <c r="AQ19" s="46">
        <v>0</v>
      </c>
      <c r="AR19" s="23"/>
      <c r="AS19" s="31">
        <v>10.64</v>
      </c>
      <c r="AT19" s="31">
        <v>0</v>
      </c>
      <c r="AU19" s="10">
        <v>0</v>
      </c>
      <c r="AV19" s="10">
        <v>0</v>
      </c>
      <c r="AW19" s="23"/>
      <c r="AX19" s="78">
        <v>4</v>
      </c>
      <c r="AY19" s="17"/>
      <c r="AZ19" s="31">
        <v>242.11966164030895</v>
      </c>
      <c r="BA19" s="31">
        <v>4.0213313718278778</v>
      </c>
      <c r="BB19" s="31">
        <v>0.24023538065465244</v>
      </c>
      <c r="BC19" s="31">
        <v>5.966193453475543</v>
      </c>
      <c r="BD19" s="31">
        <v>490.34339095255615</v>
      </c>
      <c r="BE19" s="31">
        <v>4.1571165869805071</v>
      </c>
      <c r="BF19" s="31">
        <v>1.6043545421110703</v>
      </c>
      <c r="BG19" s="31">
        <v>10.969356381022434</v>
      </c>
      <c r="BH19" s="31">
        <v>223.33116586980506</v>
      </c>
      <c r="BI19" s="31">
        <v>4.8276866495034945</v>
      </c>
      <c r="BJ19" s="31">
        <v>4.7357705038617146</v>
      </c>
      <c r="BK19" s="31">
        <v>49.214828981243109</v>
      </c>
      <c r="BL19" s="31">
        <v>38.778168444280986</v>
      </c>
      <c r="BM19" s="78">
        <v>101188</v>
      </c>
      <c r="BN19" s="78">
        <v>1781.4788732394368</v>
      </c>
      <c r="BO19" s="78">
        <v>62642</v>
      </c>
      <c r="BP19" s="78">
        <v>1102.8521126760563</v>
      </c>
      <c r="BQ19" s="78"/>
      <c r="BR19" s="17"/>
      <c r="BS19" s="44">
        <v>228</v>
      </c>
      <c r="BT19" s="17"/>
      <c r="BU19" s="42">
        <v>355</v>
      </c>
      <c r="BV19" s="42">
        <v>9</v>
      </c>
      <c r="BW19" s="17"/>
      <c r="BX19" s="7">
        <v>8</v>
      </c>
      <c r="BY19" s="17"/>
      <c r="BZ19" s="10">
        <v>331517</v>
      </c>
      <c r="CA19" s="80"/>
      <c r="CB19" s="17"/>
      <c r="CC19" s="31"/>
      <c r="CE19" s="17"/>
      <c r="CH19" s="17"/>
      <c r="CK19" s="3"/>
    </row>
    <row r="20" spans="1:89" x14ac:dyDescent="0.25">
      <c r="A20" s="102" t="s">
        <v>426</v>
      </c>
      <c r="B20" s="102"/>
      <c r="C20" s="102"/>
      <c r="D20" s="3"/>
      <c r="E20" s="12">
        <v>271.89999999999998</v>
      </c>
      <c r="F20" s="12">
        <v>1</v>
      </c>
      <c r="G20" s="3"/>
      <c r="H20" s="12"/>
      <c r="I20" s="12"/>
      <c r="J20" s="12">
        <v>1273375</v>
      </c>
      <c r="K20" s="12">
        <v>1395197</v>
      </c>
      <c r="L20" s="3"/>
      <c r="M20" s="12"/>
      <c r="N20" s="12">
        <v>1.0000000000000002</v>
      </c>
      <c r="O20" s="12">
        <v>0.99999999999999989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3"/>
      <c r="AF20" s="15">
        <v>31.85</v>
      </c>
      <c r="AG20" s="15">
        <v>3.43</v>
      </c>
      <c r="AH20" s="15">
        <v>2.8000000000000001E-2</v>
      </c>
      <c r="AI20" s="15">
        <v>2E-3</v>
      </c>
      <c r="AJ20" s="15">
        <v>4.1100000000000003</v>
      </c>
      <c r="AK20" s="3"/>
      <c r="AL20" s="38">
        <v>102.59</v>
      </c>
      <c r="AM20" s="3"/>
      <c r="AN20" s="12"/>
      <c r="AO20" s="12"/>
      <c r="AP20" s="3"/>
      <c r="AQ20" s="15">
        <v>156.07000000000002</v>
      </c>
      <c r="AR20" s="23"/>
      <c r="AS20" s="15">
        <v>25.94</v>
      </c>
      <c r="AT20" s="15">
        <v>0</v>
      </c>
      <c r="AU20" s="15">
        <v>0</v>
      </c>
      <c r="AV20" s="15">
        <v>0</v>
      </c>
      <c r="AW20" s="23"/>
      <c r="AX20" s="38"/>
      <c r="AY20" s="17"/>
      <c r="AZ20" s="38">
        <v>1159.02</v>
      </c>
      <c r="BA20" s="38">
        <v>19.25</v>
      </c>
      <c r="BB20" s="38">
        <v>1.1499999999999999</v>
      </c>
      <c r="BC20" s="38">
        <v>28.56</v>
      </c>
      <c r="BD20" s="38">
        <v>2347.2600000000002</v>
      </c>
      <c r="BE20" s="38">
        <v>19.899999999999999</v>
      </c>
      <c r="BF20" s="38">
        <v>7.68</v>
      </c>
      <c r="BG20" s="38">
        <v>52.51</v>
      </c>
      <c r="BH20" s="38">
        <v>1069.08</v>
      </c>
      <c r="BI20" s="38">
        <v>23.11</v>
      </c>
      <c r="BJ20" s="38">
        <v>22.67</v>
      </c>
      <c r="BK20" s="38">
        <v>235.59</v>
      </c>
      <c r="BL20" s="38">
        <v>185.63</v>
      </c>
      <c r="BM20" s="15">
        <v>944171</v>
      </c>
      <c r="BN20" s="15">
        <v>3472.4935638102247</v>
      </c>
      <c r="BO20" s="15">
        <v>813751</v>
      </c>
      <c r="BP20" s="15">
        <v>2992.8319235012873</v>
      </c>
      <c r="BQ20" s="15"/>
      <c r="BR20" s="3"/>
      <c r="BS20" s="12"/>
      <c r="BT20" s="3"/>
      <c r="BU20" s="15"/>
      <c r="BV20" s="15"/>
      <c r="BW20" s="3"/>
      <c r="BX20" s="15">
        <v>75</v>
      </c>
      <c r="BY20" s="3"/>
      <c r="BZ20" s="15"/>
      <c r="CA20" s="15"/>
      <c r="CB20" s="17"/>
      <c r="CC20" s="15">
        <v>229</v>
      </c>
      <c r="CD20" s="15">
        <v>156</v>
      </c>
      <c r="CE20" s="17"/>
      <c r="CF20" s="28">
        <v>877</v>
      </c>
      <c r="CG20" s="28">
        <v>836</v>
      </c>
      <c r="CH20" s="17"/>
      <c r="CI20" s="28">
        <v>290274.74487500003</v>
      </c>
      <c r="CJ20" s="28">
        <v>46157.302350999998</v>
      </c>
      <c r="CK20" s="3"/>
    </row>
    <row r="21" spans="1:89" x14ac:dyDescent="0.25">
      <c r="A21" s="44" t="s">
        <v>88</v>
      </c>
      <c r="B21" s="44" t="s">
        <v>89</v>
      </c>
      <c r="C21" s="44">
        <v>21</v>
      </c>
      <c r="D21" s="3"/>
      <c r="E21" s="44">
        <v>1.4</v>
      </c>
      <c r="F21" s="44">
        <v>4.7470500474705005E-4</v>
      </c>
      <c r="G21" s="3"/>
      <c r="H21" s="44">
        <v>10807</v>
      </c>
      <c r="I21" s="44">
        <v>24059</v>
      </c>
      <c r="J21" s="44">
        <v>11956</v>
      </c>
      <c r="K21" s="44">
        <v>12103</v>
      </c>
      <c r="L21" s="3"/>
      <c r="M21" s="44">
        <v>17185</v>
      </c>
      <c r="N21" s="44">
        <v>8.7145588382143164E-3</v>
      </c>
      <c r="O21" s="44">
        <v>8.6352791429076987E-3</v>
      </c>
      <c r="P21" s="44">
        <v>2741</v>
      </c>
      <c r="Q21" s="44">
        <v>58</v>
      </c>
      <c r="R21" s="44">
        <v>1</v>
      </c>
      <c r="S21" s="44">
        <v>79</v>
      </c>
      <c r="T21" s="44">
        <v>103</v>
      </c>
      <c r="U21" s="44">
        <v>1605</v>
      </c>
      <c r="V21" s="44">
        <v>334</v>
      </c>
      <c r="W21" s="44">
        <v>34</v>
      </c>
      <c r="X21" s="44">
        <v>89</v>
      </c>
      <c r="Y21" s="44">
        <v>62</v>
      </c>
      <c r="Z21" s="44">
        <v>56</v>
      </c>
      <c r="AA21" s="44">
        <v>30</v>
      </c>
      <c r="AB21" s="44">
        <v>0</v>
      </c>
      <c r="AC21" s="44">
        <v>4</v>
      </c>
      <c r="AD21" s="44">
        <v>0</v>
      </c>
      <c r="AE21" s="3"/>
      <c r="AF21" s="44"/>
      <c r="AG21" s="44"/>
      <c r="AH21" s="44"/>
      <c r="AI21" s="44"/>
      <c r="AJ21" s="44"/>
      <c r="AK21" s="3"/>
      <c r="AM21" s="3"/>
      <c r="AN21" s="44">
        <v>2</v>
      </c>
      <c r="AO21" s="44">
        <v>5</v>
      </c>
      <c r="AP21" s="3"/>
      <c r="AQ21" s="46">
        <v>0</v>
      </c>
      <c r="AR21" s="23"/>
      <c r="AS21" s="31">
        <v>0</v>
      </c>
      <c r="AT21" s="31">
        <v>0</v>
      </c>
      <c r="AU21" s="10">
        <v>0</v>
      </c>
      <c r="AV21" s="10">
        <v>0</v>
      </c>
      <c r="AW21" s="23"/>
      <c r="AX21" s="97">
        <v>2</v>
      </c>
      <c r="AY21" s="17"/>
      <c r="AZ21" s="31">
        <v>1.3406286450562865</v>
      </c>
      <c r="BA21" s="31">
        <v>3.3670825986708265E-2</v>
      </c>
      <c r="BB21" s="31">
        <v>2.3706767937067677E-2</v>
      </c>
      <c r="BC21" s="31">
        <v>6.8984131289841308E-2</v>
      </c>
      <c r="BD21" s="31">
        <v>2.5433175098331753</v>
      </c>
      <c r="BE21" s="31">
        <v>6.3192730231927299E-2</v>
      </c>
      <c r="BF21" s="31">
        <v>3.9922690899226914E-3</v>
      </c>
      <c r="BG21" s="31">
        <v>4.8965821239658217E-2</v>
      </c>
      <c r="BH21" s="31">
        <v>0.74551471585514717</v>
      </c>
      <c r="BI21" s="31">
        <v>3.6276956462769565E-2</v>
      </c>
      <c r="BJ21" s="31">
        <v>5.1268140512681411E-4</v>
      </c>
      <c r="BK21" s="31">
        <v>0.11604163841041638</v>
      </c>
      <c r="BL21" s="31">
        <v>0.13447918079479182</v>
      </c>
      <c r="BM21" s="80">
        <v>18347</v>
      </c>
      <c r="BN21" s="44">
        <v>13105</v>
      </c>
      <c r="BO21" s="80">
        <v>6351</v>
      </c>
      <c r="BP21" s="44">
        <v>4536.4285714285716</v>
      </c>
      <c r="BQ21" s="44"/>
      <c r="BR21" s="3"/>
      <c r="BS21" s="44">
        <v>93</v>
      </c>
      <c r="BT21" s="3"/>
      <c r="BU21" s="42">
        <v>157</v>
      </c>
      <c r="BV21" s="42">
        <v>1</v>
      </c>
      <c r="BW21" s="3"/>
      <c r="BX21" s="7">
        <v>2</v>
      </c>
      <c r="BY21" s="3"/>
      <c r="BZ21" s="10">
        <v>47738</v>
      </c>
      <c r="CA21" s="80"/>
      <c r="CB21" s="17"/>
      <c r="CC21" s="31"/>
      <c r="CE21" s="17"/>
      <c r="CH21" s="17"/>
      <c r="CK21" s="3"/>
    </row>
    <row r="22" spans="1:89" x14ac:dyDescent="0.25">
      <c r="A22" s="44" t="s">
        <v>88</v>
      </c>
      <c r="B22" s="44" t="s">
        <v>90</v>
      </c>
      <c r="C22" s="44">
        <v>38</v>
      </c>
      <c r="D22" s="3"/>
      <c r="E22" s="44">
        <v>14.7</v>
      </c>
      <c r="F22" s="44">
        <v>4.984402549844026E-3</v>
      </c>
      <c r="G22" s="3"/>
      <c r="H22" s="44">
        <v>58784</v>
      </c>
      <c r="I22" s="44">
        <v>140133</v>
      </c>
      <c r="J22" s="44">
        <v>67529</v>
      </c>
      <c r="K22" s="44">
        <v>72604</v>
      </c>
      <c r="L22" s="3"/>
      <c r="M22" s="44">
        <v>9532.8571428571431</v>
      </c>
      <c r="N22" s="44">
        <v>4.9220930393591052E-2</v>
      </c>
      <c r="O22" s="44">
        <v>5.180168610193097E-2</v>
      </c>
      <c r="P22" s="44">
        <v>7555</v>
      </c>
      <c r="Q22" s="44">
        <v>272</v>
      </c>
      <c r="R22" s="44">
        <v>3</v>
      </c>
      <c r="S22" s="44">
        <v>267</v>
      </c>
      <c r="T22" s="44">
        <v>548</v>
      </c>
      <c r="U22" s="44">
        <v>3548</v>
      </c>
      <c r="V22" s="44">
        <v>906</v>
      </c>
      <c r="W22" s="44">
        <v>107</v>
      </c>
      <c r="X22" s="44">
        <v>235</v>
      </c>
      <c r="Y22" s="44">
        <v>280</v>
      </c>
      <c r="Z22" s="44">
        <v>298</v>
      </c>
      <c r="AA22" s="44">
        <v>165</v>
      </c>
      <c r="AB22" s="44">
        <v>0</v>
      </c>
      <c r="AC22" s="44">
        <v>26</v>
      </c>
      <c r="AD22" s="44">
        <v>10</v>
      </c>
      <c r="AE22" s="3"/>
      <c r="AF22" s="44"/>
      <c r="AG22" s="44"/>
      <c r="AH22" s="44"/>
      <c r="AI22" s="44"/>
      <c r="AJ22" s="44"/>
      <c r="AK22" s="3"/>
      <c r="AM22" s="3"/>
      <c r="AN22" s="44">
        <v>3</v>
      </c>
      <c r="AO22" s="44">
        <v>26</v>
      </c>
      <c r="AP22" s="3"/>
      <c r="AQ22" s="31">
        <v>443.13</v>
      </c>
      <c r="AR22" s="23"/>
      <c r="AS22" s="31">
        <v>0</v>
      </c>
      <c r="AT22" s="31">
        <v>0</v>
      </c>
      <c r="AU22" s="10">
        <v>0</v>
      </c>
      <c r="AV22" s="10">
        <v>0</v>
      </c>
      <c r="AW22" s="23"/>
      <c r="AX22" s="97">
        <v>17</v>
      </c>
      <c r="AY22" s="17"/>
      <c r="AZ22" s="31">
        <v>14.076600773091009</v>
      </c>
      <c r="BA22" s="31">
        <v>0.35354367286043681</v>
      </c>
      <c r="BB22" s="31">
        <v>0.24892106333921066</v>
      </c>
      <c r="BC22" s="31">
        <v>0.72433337854333379</v>
      </c>
      <c r="BD22" s="31">
        <v>26.704833853248342</v>
      </c>
      <c r="BE22" s="31">
        <v>0.66352366743523672</v>
      </c>
      <c r="BF22" s="31">
        <v>4.1918825444188262E-2</v>
      </c>
      <c r="BG22" s="31">
        <v>0.51414112301641135</v>
      </c>
      <c r="BH22" s="31">
        <v>7.8279045164790464</v>
      </c>
      <c r="BI22" s="31">
        <v>0.38090804285908048</v>
      </c>
      <c r="BJ22" s="31">
        <v>5.3831547538315486E-3</v>
      </c>
      <c r="BK22" s="31">
        <v>1.218437203309372</v>
      </c>
      <c r="BL22" s="31">
        <v>1.4120313983453143</v>
      </c>
      <c r="BM22" s="80">
        <v>90759</v>
      </c>
      <c r="BN22" s="44">
        <v>6174.0816326530612</v>
      </c>
      <c r="BO22" s="80">
        <v>41356</v>
      </c>
      <c r="BP22" s="44">
        <v>2813.3333333333335</v>
      </c>
      <c r="BQ22" s="44"/>
      <c r="BR22" s="3"/>
      <c r="BS22" s="44">
        <v>199</v>
      </c>
      <c r="BT22" s="3"/>
      <c r="BU22" s="42">
        <v>157</v>
      </c>
      <c r="BV22" s="42">
        <v>3</v>
      </c>
      <c r="BW22" s="3"/>
      <c r="BX22" s="7">
        <v>4</v>
      </c>
      <c r="BY22" s="3"/>
      <c r="BZ22" s="10">
        <v>240589</v>
      </c>
      <c r="CA22" s="80"/>
      <c r="CB22" s="17"/>
      <c r="CC22" s="31"/>
      <c r="CE22" s="17"/>
      <c r="CH22" s="17"/>
      <c r="CK22" s="3"/>
    </row>
    <row r="23" spans="1:89" x14ac:dyDescent="0.25">
      <c r="A23" s="44" t="s">
        <v>88</v>
      </c>
      <c r="B23" s="44" t="s">
        <v>91</v>
      </c>
      <c r="C23" s="44">
        <v>39</v>
      </c>
      <c r="D23" s="3"/>
      <c r="E23" s="44">
        <v>19.399999999999999</v>
      </c>
      <c r="F23" s="44">
        <v>6.5780550657805505E-3</v>
      </c>
      <c r="G23" s="3"/>
      <c r="H23" s="44">
        <v>79346</v>
      </c>
      <c r="I23" s="44">
        <v>196872</v>
      </c>
      <c r="J23" s="44">
        <v>94535</v>
      </c>
      <c r="K23" s="44">
        <v>102337</v>
      </c>
      <c r="L23" s="3"/>
      <c r="M23" s="44">
        <v>10148.041237113403</v>
      </c>
      <c r="N23" s="44">
        <v>6.8905220790447516E-2</v>
      </c>
      <c r="O23" s="44">
        <v>7.3015662368647871E-2</v>
      </c>
      <c r="P23" s="44">
        <v>11760</v>
      </c>
      <c r="Q23" s="44">
        <v>37</v>
      </c>
      <c r="R23" s="44">
        <v>5</v>
      </c>
      <c r="S23" s="44">
        <v>372</v>
      </c>
      <c r="T23" s="44">
        <v>1081</v>
      </c>
      <c r="U23" s="44">
        <v>5769</v>
      </c>
      <c r="V23" s="44">
        <v>1461</v>
      </c>
      <c r="W23" s="44">
        <v>108</v>
      </c>
      <c r="X23" s="44">
        <v>290</v>
      </c>
      <c r="Y23" s="44">
        <v>413</v>
      </c>
      <c r="Z23" s="44">
        <v>412</v>
      </c>
      <c r="AA23" s="44">
        <v>286</v>
      </c>
      <c r="AB23" s="44">
        <v>0</v>
      </c>
      <c r="AC23" s="44">
        <v>44</v>
      </c>
      <c r="AD23" s="44">
        <v>19</v>
      </c>
      <c r="AE23" s="3"/>
      <c r="AF23" s="44"/>
      <c r="AG23" s="44"/>
      <c r="AH23" s="44"/>
      <c r="AI23" s="44"/>
      <c r="AJ23" s="44"/>
      <c r="AK23" s="3"/>
      <c r="AM23" s="3"/>
      <c r="AN23" s="44">
        <v>7</v>
      </c>
      <c r="AO23" s="44">
        <v>59</v>
      </c>
      <c r="AP23" s="3"/>
      <c r="AQ23" s="46">
        <v>0</v>
      </c>
      <c r="AR23" s="23"/>
      <c r="AS23" s="31">
        <v>0</v>
      </c>
      <c r="AT23" s="31">
        <v>0</v>
      </c>
      <c r="AU23" s="10">
        <v>0</v>
      </c>
      <c r="AV23" s="10">
        <v>0</v>
      </c>
      <c r="AW23" s="23"/>
      <c r="AX23" s="97">
        <v>13</v>
      </c>
      <c r="AY23" s="17"/>
      <c r="AZ23" s="31">
        <v>18.577282652922825</v>
      </c>
      <c r="BA23" s="31">
        <v>0.46658144581581451</v>
      </c>
      <c r="BB23" s="31">
        <v>0.3285080699850807</v>
      </c>
      <c r="BC23" s="31">
        <v>0.95592296215922956</v>
      </c>
      <c r="BD23" s="31">
        <v>35.24311406483114</v>
      </c>
      <c r="BE23" s="31">
        <v>0.87567069035670686</v>
      </c>
      <c r="BF23" s="31">
        <v>5.5321443103214428E-2</v>
      </c>
      <c r="BG23" s="31">
        <v>0.67852638003526378</v>
      </c>
      <c r="BH23" s="31">
        <v>10.330703919707039</v>
      </c>
      <c r="BI23" s="31">
        <v>0.50269496812694969</v>
      </c>
      <c r="BJ23" s="31">
        <v>7.1042994710429951E-3</v>
      </c>
      <c r="BK23" s="31">
        <v>1.6080055608300554</v>
      </c>
      <c r="BL23" s="31">
        <v>1.8634972195849724</v>
      </c>
      <c r="BM23" s="80">
        <v>128757</v>
      </c>
      <c r="BN23" s="44">
        <v>6636.9587628865984</v>
      </c>
      <c r="BO23" s="80">
        <v>66793</v>
      </c>
      <c r="BP23" s="44">
        <v>3442.9381443298971</v>
      </c>
      <c r="BQ23" s="44"/>
      <c r="BR23" s="3"/>
      <c r="BS23" s="44">
        <v>290</v>
      </c>
      <c r="BT23" s="3"/>
      <c r="BU23" s="42">
        <v>157</v>
      </c>
      <c r="BV23" s="42">
        <v>3</v>
      </c>
      <c r="BW23" s="3"/>
      <c r="BX23" s="7">
        <v>10</v>
      </c>
      <c r="BY23" s="3"/>
      <c r="BZ23" s="10">
        <v>319380</v>
      </c>
      <c r="CA23" s="80"/>
      <c r="CB23" s="17"/>
      <c r="CC23" s="31"/>
      <c r="CE23" s="17"/>
      <c r="CH23" s="17"/>
      <c r="CK23" s="3"/>
    </row>
    <row r="24" spans="1:89" x14ac:dyDescent="0.25">
      <c r="A24" s="44" t="s">
        <v>88</v>
      </c>
      <c r="B24" s="44" t="s">
        <v>92</v>
      </c>
      <c r="C24" s="44">
        <v>37</v>
      </c>
      <c r="D24" s="3"/>
      <c r="E24" s="44">
        <v>25.8</v>
      </c>
      <c r="F24" s="44">
        <v>8.7481350874813509E-3</v>
      </c>
      <c r="G24" s="3"/>
      <c r="H24" s="44">
        <v>72051</v>
      </c>
      <c r="I24" s="44">
        <v>185687</v>
      </c>
      <c r="J24" s="44">
        <v>91043</v>
      </c>
      <c r="K24" s="44">
        <v>94644</v>
      </c>
      <c r="L24" s="3"/>
      <c r="M24" s="44">
        <v>7197.1705426356584</v>
      </c>
      <c r="N24" s="44">
        <v>6.6359951514515403E-2</v>
      </c>
      <c r="O24" s="44">
        <v>6.7526841213034469E-2</v>
      </c>
      <c r="P24" s="44">
        <v>8010</v>
      </c>
      <c r="Q24" s="44">
        <v>93</v>
      </c>
      <c r="R24" s="44">
        <v>0</v>
      </c>
      <c r="S24" s="44">
        <v>318</v>
      </c>
      <c r="T24" s="44">
        <v>826</v>
      </c>
      <c r="U24" s="44">
        <v>3676</v>
      </c>
      <c r="V24" s="44">
        <v>1103</v>
      </c>
      <c r="W24" s="44">
        <v>56</v>
      </c>
      <c r="X24" s="44">
        <v>104</v>
      </c>
      <c r="Y24" s="44">
        <v>167</v>
      </c>
      <c r="Z24" s="44">
        <v>216</v>
      </c>
      <c r="AA24" s="44">
        <v>215</v>
      </c>
      <c r="AB24" s="44">
        <v>0</v>
      </c>
      <c r="AC24" s="44">
        <v>22</v>
      </c>
      <c r="AD24" s="44">
        <v>9</v>
      </c>
      <c r="AE24" s="3"/>
      <c r="AF24" s="44"/>
      <c r="AG24" s="44"/>
      <c r="AH24" s="44"/>
      <c r="AI24" s="44"/>
      <c r="AJ24" s="44"/>
      <c r="AK24" s="3"/>
      <c r="AM24" s="3"/>
      <c r="AN24" s="44">
        <v>8</v>
      </c>
      <c r="AO24" s="44">
        <v>46</v>
      </c>
      <c r="AP24" s="3"/>
      <c r="AQ24" s="31">
        <v>92.33</v>
      </c>
      <c r="AR24" s="23"/>
      <c r="AS24" s="31">
        <v>0</v>
      </c>
      <c r="AT24" s="31">
        <v>0</v>
      </c>
      <c r="AU24" s="10">
        <v>0</v>
      </c>
      <c r="AV24" s="10">
        <v>0</v>
      </c>
      <c r="AW24" s="23"/>
      <c r="AX24" s="97">
        <v>5</v>
      </c>
      <c r="AY24" s="17"/>
      <c r="AZ24" s="31">
        <v>24.70587074460871</v>
      </c>
      <c r="BA24" s="31">
        <v>0.62050522175505229</v>
      </c>
      <c r="BB24" s="31">
        <v>0.43688186626881864</v>
      </c>
      <c r="BC24" s="31">
        <v>1.27127899091279</v>
      </c>
      <c r="BD24" s="31">
        <v>46.869708395497085</v>
      </c>
      <c r="BE24" s="31">
        <v>1.1645517428455174</v>
      </c>
      <c r="BF24" s="31">
        <v>7.3571816085718167E-2</v>
      </c>
      <c r="BG24" s="31">
        <v>0.90237013427370139</v>
      </c>
      <c r="BH24" s="31">
        <v>13.738771192187713</v>
      </c>
      <c r="BI24" s="31">
        <v>0.66853248338532489</v>
      </c>
      <c r="BJ24" s="31">
        <v>9.447985894479859E-3</v>
      </c>
      <c r="BK24" s="31">
        <v>2.1384816221348162</v>
      </c>
      <c r="BL24" s="31">
        <v>2.4782591889325922</v>
      </c>
      <c r="BM24" s="80">
        <v>132106</v>
      </c>
      <c r="BN24" s="44">
        <v>5120.3875968992243</v>
      </c>
      <c r="BO24" s="80">
        <v>58498</v>
      </c>
      <c r="BP24" s="44">
        <v>2267.3643410852715</v>
      </c>
      <c r="BQ24" s="44"/>
      <c r="BR24" s="3"/>
      <c r="BS24" s="44">
        <v>289</v>
      </c>
      <c r="BT24" s="3"/>
      <c r="BU24" s="42">
        <v>157</v>
      </c>
      <c r="BV24" s="42">
        <v>5</v>
      </c>
      <c r="BW24" s="3"/>
      <c r="BX24" s="7">
        <v>14</v>
      </c>
      <c r="BY24" s="3"/>
      <c r="BZ24" s="10">
        <v>298833</v>
      </c>
      <c r="CA24" s="80"/>
      <c r="CB24" s="17"/>
      <c r="CC24" s="31"/>
      <c r="CE24" s="17"/>
      <c r="CH24" s="17"/>
      <c r="CK24" s="3"/>
    </row>
    <row r="25" spans="1:89" x14ac:dyDescent="0.25">
      <c r="A25" s="44" t="s">
        <v>88</v>
      </c>
      <c r="B25" s="44" t="s">
        <v>93</v>
      </c>
      <c r="C25" s="44">
        <v>86</v>
      </c>
      <c r="D25" s="3"/>
      <c r="E25" s="44">
        <v>19.8</v>
      </c>
      <c r="F25" s="44">
        <v>6.7136850671368513E-3</v>
      </c>
      <c r="G25" s="3"/>
      <c r="H25" s="44">
        <v>137131</v>
      </c>
      <c r="I25" s="44">
        <v>340913</v>
      </c>
      <c r="J25" s="44">
        <v>164742</v>
      </c>
      <c r="K25" s="44">
        <v>176171</v>
      </c>
      <c r="L25" s="3"/>
      <c r="M25" s="44">
        <v>17217.828282828283</v>
      </c>
      <c r="N25" s="44">
        <v>0.1200781074042408</v>
      </c>
      <c r="O25" s="44">
        <v>0.12569493199084458</v>
      </c>
      <c r="P25" s="44">
        <v>23437</v>
      </c>
      <c r="Q25" s="44">
        <v>115</v>
      </c>
      <c r="R25" s="44">
        <v>8</v>
      </c>
      <c r="S25" s="44">
        <v>896</v>
      </c>
      <c r="T25" s="44">
        <v>1933</v>
      </c>
      <c r="U25" s="44">
        <v>12684</v>
      </c>
      <c r="V25" s="44">
        <v>2571</v>
      </c>
      <c r="W25" s="44">
        <v>275</v>
      </c>
      <c r="X25" s="44">
        <v>407</v>
      </c>
      <c r="Y25" s="44">
        <v>447</v>
      </c>
      <c r="Z25" s="44">
        <v>743</v>
      </c>
      <c r="AA25" s="44">
        <v>496</v>
      </c>
      <c r="AB25" s="44">
        <v>0</v>
      </c>
      <c r="AC25" s="44">
        <v>71</v>
      </c>
      <c r="AD25" s="44">
        <v>27</v>
      </c>
      <c r="AE25" s="3"/>
      <c r="AF25" s="44"/>
      <c r="AG25" s="44"/>
      <c r="AH25" s="44"/>
      <c r="AI25" s="44"/>
      <c r="AJ25" s="44"/>
      <c r="AK25" s="3"/>
      <c r="AM25" s="3"/>
      <c r="AN25" s="44">
        <v>13</v>
      </c>
      <c r="AO25" s="44">
        <v>113</v>
      </c>
      <c r="AP25" s="3"/>
      <c r="AQ25" s="46">
        <v>0</v>
      </c>
      <c r="AR25" s="23"/>
      <c r="AS25" s="31">
        <v>4.5</v>
      </c>
      <c r="AT25" s="31">
        <v>0</v>
      </c>
      <c r="AU25" s="10">
        <v>0</v>
      </c>
      <c r="AV25" s="10">
        <v>0</v>
      </c>
      <c r="AW25" s="23"/>
      <c r="AX25" s="97">
        <v>18</v>
      </c>
      <c r="AY25" s="17"/>
      <c r="AZ25" s="31">
        <v>18.960319408653195</v>
      </c>
      <c r="BA25" s="31">
        <v>0.47620168181201689</v>
      </c>
      <c r="BB25" s="31">
        <v>0.33528143225281432</v>
      </c>
      <c r="BC25" s="31">
        <v>0.97563271395632722</v>
      </c>
      <c r="BD25" s="31">
        <v>35.96977621049777</v>
      </c>
      <c r="BE25" s="31">
        <v>0.89372575613725769</v>
      </c>
      <c r="BF25" s="31">
        <v>5.646209141462092E-2</v>
      </c>
      <c r="BG25" s="31">
        <v>0.69251661467516623</v>
      </c>
      <c r="BH25" s="31">
        <v>10.543708124237082</v>
      </c>
      <c r="BI25" s="31">
        <v>0.51305981283059821</v>
      </c>
      <c r="BJ25" s="31">
        <v>7.2507798725078001E-3</v>
      </c>
      <c r="BK25" s="31">
        <v>1.6411603146616032</v>
      </c>
      <c r="BL25" s="31">
        <v>1.9019198426691988</v>
      </c>
      <c r="BM25" s="80">
        <v>258762</v>
      </c>
      <c r="BN25" s="44">
        <v>13068.787878787878</v>
      </c>
      <c r="BO25" s="80">
        <v>105566</v>
      </c>
      <c r="BP25" s="44">
        <v>5331.6161616161617</v>
      </c>
      <c r="BQ25" s="44"/>
      <c r="BR25" s="3"/>
      <c r="BS25" s="44">
        <v>479</v>
      </c>
      <c r="BT25" s="3"/>
      <c r="BU25" s="42">
        <v>157</v>
      </c>
      <c r="BV25" s="42">
        <v>2</v>
      </c>
      <c r="BW25" s="3"/>
      <c r="BX25" s="7">
        <v>22</v>
      </c>
      <c r="BY25" s="3"/>
      <c r="BZ25" s="10">
        <v>538260</v>
      </c>
      <c r="CA25" s="80"/>
      <c r="CB25" s="17"/>
      <c r="CC25" s="31"/>
      <c r="CE25" s="17"/>
      <c r="CH25" s="17"/>
      <c r="CK25" s="3"/>
    </row>
    <row r="26" spans="1:89" x14ac:dyDescent="0.25">
      <c r="A26" s="44" t="s">
        <v>88</v>
      </c>
      <c r="B26" s="44" t="s">
        <v>94</v>
      </c>
      <c r="C26" s="44">
        <v>32</v>
      </c>
      <c r="D26" s="3"/>
      <c r="E26" s="44">
        <v>2</v>
      </c>
      <c r="F26" s="44">
        <v>6.7815000678150014E-4</v>
      </c>
      <c r="G26" s="3"/>
      <c r="H26" s="44">
        <v>22950</v>
      </c>
      <c r="I26" s="44">
        <v>51032</v>
      </c>
      <c r="J26" s="44">
        <v>24481</v>
      </c>
      <c r="K26" s="44">
        <v>26551</v>
      </c>
      <c r="L26" s="3"/>
      <c r="M26" s="44">
        <v>25516</v>
      </c>
      <c r="N26" s="44">
        <v>1.7843853706785272E-2</v>
      </c>
      <c r="O26" s="44">
        <v>1.8943674834614749E-2</v>
      </c>
      <c r="P26" s="44">
        <v>6890</v>
      </c>
      <c r="Q26" s="44">
        <v>32</v>
      </c>
      <c r="R26" s="44">
        <v>0</v>
      </c>
      <c r="S26" s="44">
        <v>142</v>
      </c>
      <c r="T26" s="44">
        <v>276</v>
      </c>
      <c r="U26" s="44">
        <v>3517</v>
      </c>
      <c r="V26" s="44">
        <v>1016</v>
      </c>
      <c r="W26" s="44">
        <v>92</v>
      </c>
      <c r="X26" s="44">
        <v>287</v>
      </c>
      <c r="Y26" s="44">
        <v>225</v>
      </c>
      <c r="Z26" s="44">
        <v>263</v>
      </c>
      <c r="AA26" s="44">
        <v>171</v>
      </c>
      <c r="AB26" s="44">
        <v>0</v>
      </c>
      <c r="AC26" s="44">
        <v>36</v>
      </c>
      <c r="AD26" s="44">
        <v>4</v>
      </c>
      <c r="AE26" s="3"/>
      <c r="AF26" s="44"/>
      <c r="AG26" s="44"/>
      <c r="AH26" s="44"/>
      <c r="AI26" s="44"/>
      <c r="AJ26" s="44"/>
      <c r="AK26" s="3"/>
      <c r="AM26" s="3"/>
      <c r="AN26" s="44">
        <v>2</v>
      </c>
      <c r="AO26" s="44">
        <v>18</v>
      </c>
      <c r="AP26" s="3"/>
      <c r="AQ26" s="46">
        <v>0</v>
      </c>
      <c r="AR26" s="23"/>
      <c r="AS26" s="31">
        <v>0</v>
      </c>
      <c r="AT26" s="31">
        <v>0</v>
      </c>
      <c r="AU26" s="10">
        <v>0</v>
      </c>
      <c r="AV26" s="10">
        <v>0</v>
      </c>
      <c r="AW26" s="23"/>
      <c r="AX26" s="97">
        <v>7</v>
      </c>
      <c r="AY26" s="17"/>
      <c r="AZ26" s="31">
        <v>1.915183778651838</v>
      </c>
      <c r="BA26" s="31">
        <v>4.8101179981011807E-2</v>
      </c>
      <c r="BB26" s="31">
        <v>3.3866811338668118E-2</v>
      </c>
      <c r="BC26" s="31">
        <v>9.8548758985487594E-2</v>
      </c>
      <c r="BD26" s="31">
        <v>3.6333107283331079</v>
      </c>
      <c r="BE26" s="31">
        <v>9.0275328902753305E-2</v>
      </c>
      <c r="BF26" s="31">
        <v>5.7032415570324162E-3</v>
      </c>
      <c r="BG26" s="31">
        <v>6.9951173199511746E-2</v>
      </c>
      <c r="BH26" s="31">
        <v>1.0650210226502104</v>
      </c>
      <c r="BI26" s="31">
        <v>5.1824223518242243E-2</v>
      </c>
      <c r="BJ26" s="31">
        <v>7.3240200732402024E-4</v>
      </c>
      <c r="BK26" s="31">
        <v>0.1657737691577377</v>
      </c>
      <c r="BL26" s="31">
        <v>0.19211311542113119</v>
      </c>
      <c r="BM26" s="80">
        <v>36466</v>
      </c>
      <c r="BN26" s="44">
        <v>18233</v>
      </c>
      <c r="BO26" s="80">
        <v>15878</v>
      </c>
      <c r="BP26" s="44">
        <v>7939</v>
      </c>
      <c r="BQ26" s="44"/>
      <c r="BR26" s="3"/>
      <c r="BS26" s="44">
        <v>127</v>
      </c>
      <c r="BT26" s="3"/>
      <c r="BU26" s="42">
        <v>157</v>
      </c>
      <c r="BV26" s="42">
        <v>3</v>
      </c>
      <c r="BW26" s="3"/>
      <c r="BX26" s="7">
        <v>3</v>
      </c>
      <c r="BY26" s="3"/>
      <c r="BZ26" s="10">
        <v>105522</v>
      </c>
      <c r="CA26" s="80"/>
      <c r="CB26" s="17"/>
      <c r="CC26" s="31"/>
      <c r="CE26" s="17"/>
      <c r="CH26" s="17"/>
      <c r="CK26" s="3"/>
    </row>
    <row r="27" spans="1:89" x14ac:dyDescent="0.25">
      <c r="A27" s="44" t="s">
        <v>88</v>
      </c>
      <c r="B27" s="44" t="s">
        <v>95</v>
      </c>
      <c r="C27" s="44">
        <v>20</v>
      </c>
      <c r="D27" s="3"/>
      <c r="E27" s="44">
        <v>1.9</v>
      </c>
      <c r="F27" s="44">
        <v>6.4424250644242505E-4</v>
      </c>
      <c r="G27" s="3"/>
      <c r="H27" s="44">
        <v>12706</v>
      </c>
      <c r="I27" s="44">
        <v>26831</v>
      </c>
      <c r="J27" s="44">
        <v>12739</v>
      </c>
      <c r="K27" s="44">
        <v>14092</v>
      </c>
      <c r="L27" s="3"/>
      <c r="M27" s="44">
        <v>14121.578947368422</v>
      </c>
      <c r="N27" s="44">
        <v>9.2852764335908493E-3</v>
      </c>
      <c r="O27" s="44">
        <v>1.0054395908605742E-2</v>
      </c>
      <c r="P27" s="44">
        <v>3298</v>
      </c>
      <c r="Q27" s="44">
        <v>46</v>
      </c>
      <c r="R27" s="44">
        <v>1</v>
      </c>
      <c r="S27" s="44">
        <v>87</v>
      </c>
      <c r="T27" s="44">
        <v>131</v>
      </c>
      <c r="U27" s="44">
        <v>1315</v>
      </c>
      <c r="V27" s="44">
        <v>511</v>
      </c>
      <c r="W27" s="44">
        <v>39</v>
      </c>
      <c r="X27" s="44">
        <v>172</v>
      </c>
      <c r="Y27" s="44">
        <v>120</v>
      </c>
      <c r="Z27" s="44">
        <v>156</v>
      </c>
      <c r="AA27" s="44">
        <v>177</v>
      </c>
      <c r="AB27" s="44">
        <v>0</v>
      </c>
      <c r="AC27" s="44">
        <v>19</v>
      </c>
      <c r="AD27" s="44">
        <v>1</v>
      </c>
      <c r="AE27" s="3"/>
      <c r="AF27" s="44"/>
      <c r="AG27" s="44"/>
      <c r="AH27" s="44"/>
      <c r="AI27" s="44"/>
      <c r="AJ27" s="44"/>
      <c r="AK27" s="3"/>
      <c r="AM27" s="3"/>
      <c r="AN27" s="44">
        <v>7</v>
      </c>
      <c r="AO27" s="44">
        <v>10</v>
      </c>
      <c r="AP27" s="3"/>
      <c r="AQ27" s="46">
        <v>0</v>
      </c>
      <c r="AR27" s="23"/>
      <c r="AS27" s="31">
        <v>0</v>
      </c>
      <c r="AT27" s="31">
        <v>0</v>
      </c>
      <c r="AU27" s="10">
        <v>0</v>
      </c>
      <c r="AV27" s="10">
        <v>0</v>
      </c>
      <c r="AW27" s="23"/>
      <c r="AX27" s="97">
        <v>7</v>
      </c>
      <c r="AY27" s="17"/>
      <c r="AZ27" s="31">
        <v>1.819424589719246</v>
      </c>
      <c r="BA27" s="31">
        <v>4.5696120981961214E-2</v>
      </c>
      <c r="BB27" s="31">
        <v>3.2173470771734707E-2</v>
      </c>
      <c r="BC27" s="31">
        <v>9.3621321036213206E-2</v>
      </c>
      <c r="BD27" s="31">
        <v>3.4516451919164521</v>
      </c>
      <c r="BE27" s="31">
        <v>8.5761562457615625E-2</v>
      </c>
      <c r="BF27" s="31">
        <v>5.418079479180795E-3</v>
      </c>
      <c r="BG27" s="31">
        <v>6.6453614539536146E-2</v>
      </c>
      <c r="BH27" s="31">
        <v>1.0117699715176998</v>
      </c>
      <c r="BI27" s="31">
        <v>4.9233012342330122E-2</v>
      </c>
      <c r="BJ27" s="31">
        <v>6.9578190695781909E-4</v>
      </c>
      <c r="BK27" s="31">
        <v>0.15748508069985079</v>
      </c>
      <c r="BL27" s="31">
        <v>0.18250745965007462</v>
      </c>
      <c r="BM27" s="80">
        <v>22193</v>
      </c>
      <c r="BN27" s="44">
        <v>11680.526315789475</v>
      </c>
      <c r="BO27" s="80">
        <v>9687</v>
      </c>
      <c r="BP27" s="44">
        <v>5098.4210526315792</v>
      </c>
      <c r="BQ27" s="44"/>
      <c r="BR27" s="3"/>
      <c r="BS27" s="44">
        <v>177</v>
      </c>
      <c r="BT27" s="3"/>
      <c r="BU27" s="42">
        <v>157</v>
      </c>
      <c r="BV27" s="42">
        <v>2</v>
      </c>
      <c r="BW27" s="3"/>
      <c r="BX27" s="7">
        <v>5</v>
      </c>
      <c r="BY27" s="3"/>
      <c r="BZ27" s="10">
        <v>61189</v>
      </c>
      <c r="CA27" s="80"/>
      <c r="CB27" s="17"/>
      <c r="CC27" s="31"/>
      <c r="CE27" s="17"/>
      <c r="CH27" s="17"/>
      <c r="CK27" s="3"/>
    </row>
    <row r="28" spans="1:89" x14ac:dyDescent="0.25">
      <c r="A28" s="44" t="s">
        <v>88</v>
      </c>
      <c r="B28" s="44" t="s">
        <v>96</v>
      </c>
      <c r="C28" s="44">
        <v>69</v>
      </c>
      <c r="D28" s="3"/>
      <c r="E28" s="44">
        <v>8.1999999999999993</v>
      </c>
      <c r="F28" s="44">
        <v>2.7804150278041501E-3</v>
      </c>
      <c r="G28" s="3"/>
      <c r="H28" s="44">
        <v>72286</v>
      </c>
      <c r="I28" s="44">
        <v>169648</v>
      </c>
      <c r="J28" s="44">
        <v>81449</v>
      </c>
      <c r="K28" s="44">
        <v>88199</v>
      </c>
      <c r="L28" s="3"/>
      <c r="M28" s="44">
        <v>20688.780487804881</v>
      </c>
      <c r="N28" s="44">
        <v>5.9367020978062721E-2</v>
      </c>
      <c r="O28" s="44">
        <v>6.2928446263349258E-2</v>
      </c>
      <c r="P28" s="44">
        <v>14202</v>
      </c>
      <c r="Q28" s="44">
        <v>167</v>
      </c>
      <c r="R28" s="44">
        <v>9</v>
      </c>
      <c r="S28" s="44">
        <v>424</v>
      </c>
      <c r="T28" s="44">
        <v>1052</v>
      </c>
      <c r="U28" s="44">
        <v>6612</v>
      </c>
      <c r="V28" s="44">
        <v>1721</v>
      </c>
      <c r="W28" s="44">
        <v>221</v>
      </c>
      <c r="X28" s="44">
        <v>509</v>
      </c>
      <c r="Y28" s="44">
        <v>440</v>
      </c>
      <c r="Z28" s="44">
        <v>560</v>
      </c>
      <c r="AA28" s="44">
        <v>401</v>
      </c>
      <c r="AB28" s="44">
        <v>0</v>
      </c>
      <c r="AC28" s="44">
        <v>47</v>
      </c>
      <c r="AD28" s="44">
        <v>15</v>
      </c>
      <c r="AE28" s="3"/>
      <c r="AF28" s="44"/>
      <c r="AG28" s="44"/>
      <c r="AH28" s="44"/>
      <c r="AI28" s="44"/>
      <c r="AJ28" s="44"/>
      <c r="AK28" s="3"/>
      <c r="AM28" s="3"/>
      <c r="AN28" s="44">
        <v>16</v>
      </c>
      <c r="AO28" s="44">
        <v>71</v>
      </c>
      <c r="AP28" s="3"/>
      <c r="AQ28" s="46">
        <v>0</v>
      </c>
      <c r="AR28" s="23"/>
      <c r="AS28" s="31">
        <v>0</v>
      </c>
      <c r="AT28" s="31">
        <v>0</v>
      </c>
      <c r="AU28" s="10">
        <v>0</v>
      </c>
      <c r="AV28" s="10">
        <v>0</v>
      </c>
      <c r="AW28" s="23"/>
      <c r="AX28" s="97">
        <v>15</v>
      </c>
      <c r="AY28" s="17"/>
      <c r="AZ28" s="31">
        <v>7.8522534924725349</v>
      </c>
      <c r="BA28" s="31">
        <v>0.19721483792214839</v>
      </c>
      <c r="BB28" s="31">
        <v>0.13885392648853925</v>
      </c>
      <c r="BC28" s="31">
        <v>0.4040499118404991</v>
      </c>
      <c r="BD28" s="31">
        <v>14.896573986165739</v>
      </c>
      <c r="BE28" s="31">
        <v>0.37012884850128847</v>
      </c>
      <c r="BF28" s="31">
        <v>2.3383290383832904E-2</v>
      </c>
      <c r="BG28" s="31">
        <v>0.2867998101179981</v>
      </c>
      <c r="BH28" s="31">
        <v>4.3665861928658618</v>
      </c>
      <c r="BI28" s="31">
        <v>0.21247931642479315</v>
      </c>
      <c r="BJ28" s="31">
        <v>3.0028482300284822E-3</v>
      </c>
      <c r="BK28" s="31">
        <v>0.67967245354672445</v>
      </c>
      <c r="BL28" s="31">
        <v>0.78766377322663772</v>
      </c>
      <c r="BM28" s="80">
        <v>127273</v>
      </c>
      <c r="BN28" s="44">
        <v>15521.097560975611</v>
      </c>
      <c r="BO28" s="80">
        <v>54246</v>
      </c>
      <c r="BP28" s="44">
        <v>6615.3658536585372</v>
      </c>
      <c r="BQ28" s="44"/>
      <c r="BR28" s="3"/>
      <c r="BS28" s="44">
        <v>774</v>
      </c>
      <c r="BT28" s="3"/>
      <c r="BU28" s="42">
        <v>157</v>
      </c>
      <c r="BV28" s="42">
        <v>5</v>
      </c>
      <c r="BW28" s="3"/>
      <c r="BX28" s="7">
        <v>12</v>
      </c>
      <c r="BY28" s="3"/>
      <c r="BZ28" s="10">
        <v>282559</v>
      </c>
      <c r="CA28" s="80"/>
      <c r="CB28" s="17"/>
      <c r="CC28" s="31"/>
      <c r="CE28" s="17"/>
      <c r="CH28" s="17"/>
      <c r="CK28" s="3"/>
    </row>
    <row r="29" spans="1:89" x14ac:dyDescent="0.25">
      <c r="A29" s="44" t="s">
        <v>88</v>
      </c>
      <c r="B29" s="44" t="s">
        <v>97</v>
      </c>
      <c r="C29" s="44">
        <v>59</v>
      </c>
      <c r="D29" s="3"/>
      <c r="E29" s="44">
        <v>19.100000000000001</v>
      </c>
      <c r="F29" s="44">
        <v>6.4763325647633268E-3</v>
      </c>
      <c r="G29" s="3"/>
      <c r="H29" s="44">
        <v>78774</v>
      </c>
      <c r="I29" s="44">
        <v>188340</v>
      </c>
      <c r="J29" s="44">
        <v>92530</v>
      </c>
      <c r="K29" s="44">
        <v>95810</v>
      </c>
      <c r="L29" s="3"/>
      <c r="M29" s="44">
        <v>9860.7329842931922</v>
      </c>
      <c r="N29" s="44">
        <v>6.7443804725658307E-2</v>
      </c>
      <c r="O29" s="44">
        <v>6.835876185094493E-2</v>
      </c>
      <c r="P29" s="44">
        <v>12199</v>
      </c>
      <c r="Q29" s="44">
        <v>545</v>
      </c>
      <c r="R29" s="44">
        <v>7</v>
      </c>
      <c r="S29" s="44">
        <v>712</v>
      </c>
      <c r="T29" s="44">
        <v>1129</v>
      </c>
      <c r="U29" s="44">
        <v>5453</v>
      </c>
      <c r="V29" s="44">
        <v>1092</v>
      </c>
      <c r="W29" s="44">
        <v>161</v>
      </c>
      <c r="X29" s="44">
        <v>289</v>
      </c>
      <c r="Y29" s="44">
        <v>233</v>
      </c>
      <c r="Z29" s="44">
        <v>349</v>
      </c>
      <c r="AA29" s="44">
        <v>336</v>
      </c>
      <c r="AB29" s="44">
        <v>0</v>
      </c>
      <c r="AC29" s="44">
        <v>21</v>
      </c>
      <c r="AD29" s="44">
        <v>10</v>
      </c>
      <c r="AE29" s="3"/>
      <c r="AF29" s="44"/>
      <c r="AG29" s="44"/>
      <c r="AH29" s="44"/>
      <c r="AI29" s="44"/>
      <c r="AJ29" s="44"/>
      <c r="AK29" s="3"/>
      <c r="AM29" s="3"/>
      <c r="AN29" s="44">
        <v>9</v>
      </c>
      <c r="AO29" s="44">
        <v>82</v>
      </c>
      <c r="AP29" s="3"/>
      <c r="AQ29" s="31">
        <v>89.22</v>
      </c>
      <c r="AR29" s="23"/>
      <c r="AS29" s="31">
        <v>0</v>
      </c>
      <c r="AT29" s="31">
        <v>0</v>
      </c>
      <c r="AU29" s="10">
        <v>17.5</v>
      </c>
      <c r="AV29" s="10">
        <v>0</v>
      </c>
      <c r="AW29" s="23"/>
      <c r="AX29" s="97">
        <v>16</v>
      </c>
      <c r="AY29" s="17"/>
      <c r="AZ29" s="31">
        <v>18.290005086125056</v>
      </c>
      <c r="BA29" s="31">
        <v>0.45936626881866283</v>
      </c>
      <c r="BB29" s="31">
        <v>0.32342804828428051</v>
      </c>
      <c r="BC29" s="31">
        <v>0.94114064831140665</v>
      </c>
      <c r="BD29" s="31">
        <v>34.698117455581183</v>
      </c>
      <c r="BE29" s="31">
        <v>0.86212939102129404</v>
      </c>
      <c r="BF29" s="31">
        <v>5.4465956869659576E-2</v>
      </c>
      <c r="BG29" s="31">
        <v>0.66803370405533724</v>
      </c>
      <c r="BH29" s="31">
        <v>10.17095076630951</v>
      </c>
      <c r="BI29" s="31">
        <v>0.49492133459921345</v>
      </c>
      <c r="BJ29" s="31">
        <v>6.9944391699443935E-3</v>
      </c>
      <c r="BK29" s="31">
        <v>1.5831394954563951</v>
      </c>
      <c r="BL29" s="31">
        <v>1.8346802522718031</v>
      </c>
      <c r="BM29" s="80">
        <v>148921</v>
      </c>
      <c r="BN29" s="44">
        <v>7796.9109947643974</v>
      </c>
      <c r="BO29" s="80">
        <v>58940</v>
      </c>
      <c r="BP29" s="44">
        <v>3085.8638743455494</v>
      </c>
      <c r="BQ29" s="44"/>
      <c r="BR29" s="3"/>
      <c r="BS29" s="44">
        <v>840</v>
      </c>
      <c r="BT29" s="3"/>
      <c r="BU29" s="42">
        <v>157</v>
      </c>
      <c r="BV29" s="42">
        <v>5</v>
      </c>
      <c r="BW29" s="3"/>
      <c r="BX29" s="7">
        <v>15</v>
      </c>
      <c r="BY29" s="3"/>
      <c r="BZ29" s="10">
        <v>292168</v>
      </c>
      <c r="CA29" s="80"/>
      <c r="CB29" s="17"/>
      <c r="CC29" s="31"/>
      <c r="CE29" s="17"/>
      <c r="CH29" s="17"/>
      <c r="CK29" s="3"/>
    </row>
    <row r="30" spans="1:89" x14ac:dyDescent="0.25">
      <c r="A30" s="44" t="s">
        <v>88</v>
      </c>
      <c r="B30" s="44" t="s">
        <v>98</v>
      </c>
      <c r="C30" s="44">
        <v>13</v>
      </c>
      <c r="D30" s="3"/>
      <c r="E30" s="44">
        <v>4.3</v>
      </c>
      <c r="F30" s="44">
        <v>1.4580225145802252E-3</v>
      </c>
      <c r="G30" s="3"/>
      <c r="H30" s="44">
        <v>11120</v>
      </c>
      <c r="I30" s="44">
        <v>28506</v>
      </c>
      <c r="J30" s="44">
        <v>14680</v>
      </c>
      <c r="K30" s="44">
        <v>13826</v>
      </c>
      <c r="L30" s="3"/>
      <c r="M30" s="44">
        <v>6629.302325581396</v>
      </c>
      <c r="N30" s="44">
        <v>1.0700043806037653E-2</v>
      </c>
      <c r="O30" s="44">
        <v>9.8646095538165602E-3</v>
      </c>
      <c r="P30" s="44">
        <v>1774</v>
      </c>
      <c r="Q30" s="44">
        <v>886</v>
      </c>
      <c r="R30" s="44">
        <v>0</v>
      </c>
      <c r="S30" s="44">
        <v>75</v>
      </c>
      <c r="T30" s="44">
        <v>66</v>
      </c>
      <c r="U30" s="44">
        <v>513</v>
      </c>
      <c r="V30" s="44">
        <v>120</v>
      </c>
      <c r="W30" s="44">
        <v>3</v>
      </c>
      <c r="X30" s="44">
        <v>5</v>
      </c>
      <c r="Y30" s="44">
        <v>4</v>
      </c>
      <c r="Z30" s="44">
        <v>9</v>
      </c>
      <c r="AA30" s="44">
        <v>15</v>
      </c>
      <c r="AB30" s="44">
        <v>0</v>
      </c>
      <c r="AC30" s="44">
        <v>1</v>
      </c>
      <c r="AD30" s="44">
        <v>0</v>
      </c>
      <c r="AE30" s="3"/>
      <c r="AF30" s="44"/>
      <c r="AG30" s="44"/>
      <c r="AH30" s="44"/>
      <c r="AI30" s="44"/>
      <c r="AJ30" s="44"/>
      <c r="AK30" s="3"/>
      <c r="AM30" s="3"/>
      <c r="AN30" s="44">
        <v>1</v>
      </c>
      <c r="AO30" s="44">
        <v>5</v>
      </c>
      <c r="AP30" s="3"/>
      <c r="AQ30" s="46">
        <v>0</v>
      </c>
      <c r="AR30" s="23"/>
      <c r="AS30" s="31">
        <v>0</v>
      </c>
      <c r="AT30" s="31">
        <v>0</v>
      </c>
      <c r="AU30" s="10">
        <v>0</v>
      </c>
      <c r="AV30" s="10">
        <v>0</v>
      </c>
      <c r="AW30" s="23"/>
      <c r="AX30" s="97">
        <v>0</v>
      </c>
      <c r="AY30" s="17"/>
      <c r="AZ30" s="31">
        <v>4.1176451241014513</v>
      </c>
      <c r="BA30" s="31">
        <v>0.10341753695917538</v>
      </c>
      <c r="BB30" s="31">
        <v>7.281364437813645E-2</v>
      </c>
      <c r="BC30" s="31">
        <v>0.21187983181879833</v>
      </c>
      <c r="BD30" s="31">
        <v>7.8116180659161811</v>
      </c>
      <c r="BE30" s="31">
        <v>0.19409195714091959</v>
      </c>
      <c r="BF30" s="31">
        <v>1.2261969347619694E-2</v>
      </c>
      <c r="BG30" s="31">
        <v>0.15039502237895025</v>
      </c>
      <c r="BH30" s="31">
        <v>2.2897951986979521</v>
      </c>
      <c r="BI30" s="31">
        <v>0.11142208056422082</v>
      </c>
      <c r="BJ30" s="31">
        <v>1.5746643157466434E-3</v>
      </c>
      <c r="BK30" s="31">
        <v>0.35641360368913605</v>
      </c>
      <c r="BL30" s="31">
        <v>0.41304319815543206</v>
      </c>
      <c r="BM30" s="80">
        <v>23394</v>
      </c>
      <c r="BN30" s="44">
        <v>5440.4651162790697</v>
      </c>
      <c r="BO30" s="80">
        <v>5544</v>
      </c>
      <c r="BP30" s="44">
        <v>1289.3023255813955</v>
      </c>
      <c r="BQ30" s="44"/>
      <c r="BR30" s="3"/>
      <c r="BS30" s="44">
        <v>12</v>
      </c>
      <c r="BT30" s="3"/>
      <c r="BU30" s="42">
        <v>157</v>
      </c>
      <c r="BV30" s="42">
        <v>0</v>
      </c>
      <c r="BW30" s="3"/>
      <c r="BX30" s="7">
        <v>1</v>
      </c>
      <c r="BY30" s="3"/>
      <c r="BZ30" s="10">
        <v>28212</v>
      </c>
      <c r="CA30" s="80"/>
      <c r="CB30" s="17"/>
      <c r="CC30" s="31"/>
      <c r="CE30" s="17"/>
      <c r="CH30" s="17"/>
      <c r="CK30" s="3"/>
    </row>
    <row r="31" spans="1:89" x14ac:dyDescent="0.25">
      <c r="A31" s="44" t="s">
        <v>88</v>
      </c>
      <c r="B31" s="44" t="s">
        <v>99</v>
      </c>
      <c r="C31" s="44">
        <v>38</v>
      </c>
      <c r="D31" s="3"/>
      <c r="E31" s="44">
        <v>39.9</v>
      </c>
      <c r="F31" s="44">
        <v>1.3529092635290927E-2</v>
      </c>
      <c r="G31" s="3"/>
      <c r="H31" s="44">
        <v>68529</v>
      </c>
      <c r="I31" s="44">
        <v>157742</v>
      </c>
      <c r="J31" s="44">
        <v>78262</v>
      </c>
      <c r="K31" s="44">
        <v>79480</v>
      </c>
      <c r="L31" s="3"/>
      <c r="M31" s="44">
        <v>3953.4335839598998</v>
      </c>
      <c r="N31" s="44">
        <v>5.7044061876574848E-2</v>
      </c>
      <c r="O31" s="44">
        <v>5.6707592024977597E-2</v>
      </c>
      <c r="P31" s="44">
        <v>7431</v>
      </c>
      <c r="Q31" s="44">
        <v>930</v>
      </c>
      <c r="R31" s="44">
        <v>5</v>
      </c>
      <c r="S31" s="44">
        <v>468</v>
      </c>
      <c r="T31" s="44">
        <v>908</v>
      </c>
      <c r="U31" s="44">
        <v>2744</v>
      </c>
      <c r="V31" s="44">
        <v>732</v>
      </c>
      <c r="W31" s="44">
        <v>42</v>
      </c>
      <c r="X31" s="44">
        <v>71</v>
      </c>
      <c r="Y31" s="44">
        <v>87</v>
      </c>
      <c r="Z31" s="44">
        <v>111</v>
      </c>
      <c r="AA31" s="44">
        <v>176</v>
      </c>
      <c r="AB31" s="44">
        <v>0</v>
      </c>
      <c r="AC31" s="44">
        <v>9</v>
      </c>
      <c r="AD31" s="44">
        <v>10</v>
      </c>
      <c r="AE31" s="3"/>
      <c r="AF31" s="44"/>
      <c r="AG31" s="44"/>
      <c r="AH31" s="44"/>
      <c r="AI31" s="44"/>
      <c r="AJ31" s="44"/>
      <c r="AK31" s="3"/>
      <c r="AM31" s="3"/>
      <c r="AN31" s="44">
        <v>5</v>
      </c>
      <c r="AO31" s="44">
        <v>76</v>
      </c>
      <c r="AP31" s="3"/>
      <c r="AQ31" s="31">
        <v>1666.25</v>
      </c>
      <c r="AR31" s="23"/>
      <c r="AS31" s="31">
        <v>14.87</v>
      </c>
      <c r="AT31" s="31">
        <v>0</v>
      </c>
      <c r="AU31" s="10">
        <v>69</v>
      </c>
      <c r="AV31" s="10">
        <v>0</v>
      </c>
      <c r="AW31" s="23"/>
      <c r="AX31" s="97">
        <v>5</v>
      </c>
      <c r="AY31" s="17"/>
      <c r="AZ31" s="31">
        <v>38.207916384104166</v>
      </c>
      <c r="BA31" s="31">
        <v>0.95961854062118557</v>
      </c>
      <c r="BB31" s="31">
        <v>0.67564288620642887</v>
      </c>
      <c r="BC31" s="31">
        <v>1.9660477417604774</v>
      </c>
      <c r="BD31" s="31">
        <v>72.484549030245503</v>
      </c>
      <c r="BE31" s="31">
        <v>1.8009928116099283</v>
      </c>
      <c r="BF31" s="31">
        <v>0.1137796690627967</v>
      </c>
      <c r="BG31" s="31">
        <v>1.3955259053302591</v>
      </c>
      <c r="BH31" s="31">
        <v>21.247169401871695</v>
      </c>
      <c r="BI31" s="31">
        <v>1.0338932591889327</v>
      </c>
      <c r="BJ31" s="31">
        <v>1.4611420046114203E-2</v>
      </c>
      <c r="BK31" s="31">
        <v>3.3071866946968669</v>
      </c>
      <c r="BL31" s="31">
        <v>3.8326566526515671</v>
      </c>
      <c r="BM31" s="80">
        <v>119723</v>
      </c>
      <c r="BN31" s="44">
        <v>3000.5764411027571</v>
      </c>
      <c r="BO31" s="80">
        <v>49751</v>
      </c>
      <c r="BP31" s="44">
        <v>1246.8922305764411</v>
      </c>
      <c r="BQ31" s="44"/>
      <c r="BR31" s="3"/>
      <c r="BS31" s="44">
        <v>464</v>
      </c>
      <c r="BT31" s="3"/>
      <c r="BU31" s="42">
        <v>157</v>
      </c>
      <c r="BV31" s="42">
        <v>2</v>
      </c>
      <c r="BW31" s="3"/>
      <c r="BX31" s="7">
        <v>12</v>
      </c>
      <c r="BY31" s="3"/>
      <c r="BZ31" s="10">
        <v>193180</v>
      </c>
      <c r="CA31" s="80"/>
      <c r="CB31" s="17"/>
      <c r="CC31" s="31"/>
      <c r="CE31" s="17"/>
      <c r="CH31" s="17"/>
      <c r="CK31" s="3"/>
    </row>
    <row r="32" spans="1:89" x14ac:dyDescent="0.25">
      <c r="A32" s="44" t="s">
        <v>88</v>
      </c>
      <c r="B32" s="44" t="s">
        <v>100</v>
      </c>
      <c r="C32" s="44">
        <v>76</v>
      </c>
      <c r="D32" s="3"/>
      <c r="E32" s="44">
        <v>26.8</v>
      </c>
      <c r="F32" s="44">
        <v>9.0872100908721016E-3</v>
      </c>
      <c r="G32" s="3"/>
      <c r="H32" s="44">
        <v>141987</v>
      </c>
      <c r="I32" s="44">
        <v>359519</v>
      </c>
      <c r="J32" s="44">
        <v>175929</v>
      </c>
      <c r="K32" s="44">
        <v>183590</v>
      </c>
      <c r="L32" s="3"/>
      <c r="M32" s="44">
        <v>13414.888059701492</v>
      </c>
      <c r="N32" s="44">
        <v>0.1282321530485285</v>
      </c>
      <c r="O32" s="44">
        <v>0.13098825893137439</v>
      </c>
      <c r="P32" s="44">
        <v>18405</v>
      </c>
      <c r="Q32" s="44">
        <v>35</v>
      </c>
      <c r="R32" s="44">
        <v>4</v>
      </c>
      <c r="S32" s="44">
        <v>930</v>
      </c>
      <c r="T32" s="44">
        <v>2131</v>
      </c>
      <c r="U32" s="44">
        <v>8894</v>
      </c>
      <c r="V32" s="44">
        <v>2186</v>
      </c>
      <c r="W32" s="44">
        <v>144</v>
      </c>
      <c r="X32" s="44">
        <v>197</v>
      </c>
      <c r="Y32" s="44">
        <v>260</v>
      </c>
      <c r="Z32" s="44">
        <v>412</v>
      </c>
      <c r="AA32" s="44">
        <v>386</v>
      </c>
      <c r="AB32" s="44">
        <v>0</v>
      </c>
      <c r="AC32" s="44">
        <v>39</v>
      </c>
      <c r="AD32" s="44">
        <v>23</v>
      </c>
      <c r="AE32" s="3"/>
      <c r="AF32" s="44"/>
      <c r="AG32" s="44"/>
      <c r="AH32" s="44"/>
      <c r="AI32" s="44"/>
      <c r="AJ32" s="44"/>
      <c r="AK32" s="3"/>
      <c r="AM32" s="3"/>
      <c r="AN32" s="44">
        <v>12</v>
      </c>
      <c r="AO32" s="44">
        <v>148</v>
      </c>
      <c r="AP32" s="3"/>
      <c r="AQ32" s="31">
        <v>11.03</v>
      </c>
      <c r="AR32" s="23"/>
      <c r="AS32" s="31">
        <v>0</v>
      </c>
      <c r="AT32" s="31">
        <v>0</v>
      </c>
      <c r="AU32" s="10">
        <v>0</v>
      </c>
      <c r="AV32" s="10">
        <v>0</v>
      </c>
      <c r="AW32" s="23"/>
      <c r="AX32" s="97">
        <v>14</v>
      </c>
      <c r="AY32" s="17"/>
      <c r="AZ32" s="31">
        <v>25.663462633934628</v>
      </c>
      <c r="BA32" s="31">
        <v>0.6445558117455582</v>
      </c>
      <c r="BB32" s="31">
        <v>0.45381527193815274</v>
      </c>
      <c r="BC32" s="31">
        <v>1.3205533704055337</v>
      </c>
      <c r="BD32" s="31">
        <v>48.686363759663642</v>
      </c>
      <c r="BE32" s="31">
        <v>1.2096894072968942</v>
      </c>
      <c r="BF32" s="31">
        <v>7.6423436864234376E-2</v>
      </c>
      <c r="BG32" s="31">
        <v>0.93734572087345736</v>
      </c>
      <c r="BH32" s="31">
        <v>14.271281703512818</v>
      </c>
      <c r="BI32" s="31">
        <v>0.69444459514444601</v>
      </c>
      <c r="BJ32" s="31">
        <v>9.8141868981418707E-3</v>
      </c>
      <c r="BK32" s="31">
        <v>2.2213685067136852</v>
      </c>
      <c r="BL32" s="31">
        <v>2.5743157466431579</v>
      </c>
      <c r="BM32" s="80">
        <v>271837</v>
      </c>
      <c r="BN32" s="44">
        <v>10143.171641791045</v>
      </c>
      <c r="BO32" s="80">
        <v>108267</v>
      </c>
      <c r="BP32" s="44">
        <v>4039.813432835821</v>
      </c>
      <c r="BQ32" s="44"/>
      <c r="BR32" s="3"/>
      <c r="BS32" s="44">
        <v>544</v>
      </c>
      <c r="BT32" s="3"/>
      <c r="BU32" s="42">
        <v>157</v>
      </c>
      <c r="BV32" s="42">
        <v>6</v>
      </c>
      <c r="BW32" s="3"/>
      <c r="BX32" s="7">
        <v>17</v>
      </c>
      <c r="BY32" s="3"/>
      <c r="BZ32" s="10">
        <v>533249</v>
      </c>
      <c r="CA32" s="80"/>
      <c r="CB32" s="17"/>
      <c r="CC32" s="31"/>
      <c r="CE32" s="17"/>
      <c r="CH32" s="17"/>
      <c r="CK32" s="3"/>
    </row>
    <row r="33" spans="1:89" x14ac:dyDescent="0.25">
      <c r="A33" s="44" t="s">
        <v>88</v>
      </c>
      <c r="B33" s="44" t="s">
        <v>101</v>
      </c>
      <c r="C33" s="44">
        <v>24</v>
      </c>
      <c r="D33" s="3"/>
      <c r="E33" s="44">
        <v>32.299999999999997</v>
      </c>
      <c r="F33" s="44">
        <v>1.0952122609521225E-2</v>
      </c>
      <c r="G33" s="3"/>
      <c r="H33" s="44">
        <v>26147</v>
      </c>
      <c r="I33" s="44">
        <v>69870</v>
      </c>
      <c r="J33" s="44">
        <v>35278</v>
      </c>
      <c r="K33" s="44">
        <v>34592</v>
      </c>
      <c r="L33" s="3"/>
      <c r="M33" s="44">
        <v>2163.1578947368421</v>
      </c>
      <c r="N33" s="44">
        <v>2.5713633882111467E-2</v>
      </c>
      <c r="O33" s="44">
        <v>2.4680787913035039E-2</v>
      </c>
      <c r="P33" s="44">
        <v>2550</v>
      </c>
      <c r="Q33" s="44">
        <v>15</v>
      </c>
      <c r="R33" s="44">
        <v>1</v>
      </c>
      <c r="S33" s="44">
        <v>196</v>
      </c>
      <c r="T33" s="44">
        <v>394</v>
      </c>
      <c r="U33" s="44">
        <v>1204</v>
      </c>
      <c r="V33" s="44">
        <v>270</v>
      </c>
      <c r="W33" s="44">
        <v>3</v>
      </c>
      <c r="X33" s="44">
        <v>22</v>
      </c>
      <c r="Y33" s="44">
        <v>22</v>
      </c>
      <c r="Z33" s="44">
        <v>38</v>
      </c>
      <c r="AA33" s="44">
        <v>58</v>
      </c>
      <c r="AB33" s="44">
        <v>0</v>
      </c>
      <c r="AC33" s="44">
        <v>4</v>
      </c>
      <c r="AD33" s="44">
        <v>3</v>
      </c>
      <c r="AE33" s="3"/>
      <c r="AF33" s="44"/>
      <c r="AG33" s="44"/>
      <c r="AH33" s="44"/>
      <c r="AI33" s="44"/>
      <c r="AJ33" s="44"/>
      <c r="AK33" s="3"/>
      <c r="AM33" s="3"/>
      <c r="AN33" s="44">
        <v>1</v>
      </c>
      <c r="AO33" s="44">
        <v>31</v>
      </c>
      <c r="AP33" s="3"/>
      <c r="AQ33" s="31">
        <v>403.26</v>
      </c>
      <c r="AR33" s="23"/>
      <c r="AS33" s="31">
        <v>0</v>
      </c>
      <c r="AT33" s="31">
        <v>0</v>
      </c>
      <c r="AU33" s="10">
        <v>0</v>
      </c>
      <c r="AV33" s="10">
        <v>0</v>
      </c>
      <c r="AW33" s="23"/>
      <c r="AX33" s="97">
        <v>9</v>
      </c>
      <c r="AY33" s="17"/>
      <c r="AZ33" s="31">
        <v>30.930218025227177</v>
      </c>
      <c r="BA33" s="31">
        <v>0.7768340566933406</v>
      </c>
      <c r="BB33" s="31">
        <v>0.54694900311948991</v>
      </c>
      <c r="BC33" s="31">
        <v>1.5915624576156244</v>
      </c>
      <c r="BD33" s="31">
        <v>58.677968262579682</v>
      </c>
      <c r="BE33" s="31">
        <v>1.4579465617794656</v>
      </c>
      <c r="BF33" s="31">
        <v>9.2107351146073504E-2</v>
      </c>
      <c r="BG33" s="31">
        <v>1.1297114471721144</v>
      </c>
      <c r="BH33" s="31">
        <v>17.200089515800894</v>
      </c>
      <c r="BI33" s="31">
        <v>0.83696120981961208</v>
      </c>
      <c r="BJ33" s="31">
        <v>1.1828292418282925E-2</v>
      </c>
      <c r="BK33" s="31">
        <v>2.6772463718974633</v>
      </c>
      <c r="BL33" s="31">
        <v>3.1026268140512681</v>
      </c>
      <c r="BM33" s="80">
        <v>53650</v>
      </c>
      <c r="BN33" s="44">
        <v>1660.9907120743035</v>
      </c>
      <c r="BO33" s="80">
        <v>19742</v>
      </c>
      <c r="BP33" s="44">
        <v>611.20743034055738</v>
      </c>
      <c r="BQ33" s="44"/>
      <c r="BR33" s="3"/>
      <c r="BS33" s="44">
        <v>58</v>
      </c>
      <c r="BT33" s="3"/>
      <c r="BU33" s="42">
        <v>157</v>
      </c>
      <c r="BV33" s="42">
        <v>0</v>
      </c>
      <c r="BW33" s="3"/>
      <c r="BX33" s="7">
        <v>7</v>
      </c>
      <c r="BY33" s="3"/>
      <c r="BZ33" s="10">
        <v>89873</v>
      </c>
      <c r="CA33" s="80"/>
      <c r="CB33" s="17"/>
      <c r="CC33" s="31"/>
      <c r="CE33" s="17"/>
      <c r="CH33" s="17"/>
      <c r="CK33" s="3"/>
    </row>
    <row r="34" spans="1:89" x14ac:dyDescent="0.25">
      <c r="A34" s="44" t="s">
        <v>88</v>
      </c>
      <c r="B34" s="44" t="s">
        <v>102</v>
      </c>
      <c r="C34" s="44">
        <v>25</v>
      </c>
      <c r="D34" s="3"/>
      <c r="E34" s="44">
        <v>71</v>
      </c>
      <c r="F34" s="44">
        <v>2.4074325240743252E-2</v>
      </c>
      <c r="G34" s="3"/>
      <c r="H34" s="44">
        <v>42534</v>
      </c>
      <c r="I34" s="44">
        <v>112421</v>
      </c>
      <c r="J34" s="44">
        <v>57421</v>
      </c>
      <c r="K34" s="44">
        <v>55000</v>
      </c>
      <c r="L34" s="3"/>
      <c r="M34" s="44">
        <v>1583.394366197183</v>
      </c>
      <c r="N34" s="44">
        <v>4.1853352546763492E-2</v>
      </c>
      <c r="O34" s="44">
        <v>3.9241539524078606E-2</v>
      </c>
      <c r="P34" s="44">
        <v>6606</v>
      </c>
      <c r="Q34" s="44">
        <v>19</v>
      </c>
      <c r="R34" s="44">
        <v>7</v>
      </c>
      <c r="S34" s="44">
        <v>832</v>
      </c>
      <c r="T34" s="44">
        <v>902</v>
      </c>
      <c r="U34" s="44">
        <v>3055</v>
      </c>
      <c r="V34" s="44">
        <v>607</v>
      </c>
      <c r="W34" s="44">
        <v>24</v>
      </c>
      <c r="X34" s="44">
        <v>42</v>
      </c>
      <c r="Y34" s="44">
        <v>73</v>
      </c>
      <c r="Z34" s="44">
        <v>84</v>
      </c>
      <c r="AA34" s="44">
        <v>122</v>
      </c>
      <c r="AB34" s="44">
        <v>0</v>
      </c>
      <c r="AC34" s="44">
        <v>8</v>
      </c>
      <c r="AD34" s="44">
        <v>2</v>
      </c>
      <c r="AE34" s="3"/>
      <c r="AF34" s="44"/>
      <c r="AG34" s="44"/>
      <c r="AH34" s="44"/>
      <c r="AI34" s="44"/>
      <c r="AJ34" s="44"/>
      <c r="AK34" s="3"/>
      <c r="AM34" s="3"/>
      <c r="AN34" s="44">
        <v>6</v>
      </c>
      <c r="AO34" s="44">
        <v>147</v>
      </c>
      <c r="AP34" s="3"/>
      <c r="AQ34" s="31">
        <v>514.13</v>
      </c>
      <c r="AR34" s="23"/>
      <c r="AS34" s="31">
        <v>0</v>
      </c>
      <c r="AT34" s="31">
        <v>5.92</v>
      </c>
      <c r="AU34" s="10">
        <v>0</v>
      </c>
      <c r="AV34" s="10">
        <v>0</v>
      </c>
      <c r="AW34" s="23"/>
      <c r="AX34" s="97">
        <v>12</v>
      </c>
      <c r="AY34" s="17"/>
      <c r="AZ34" s="31">
        <v>67.989024142140238</v>
      </c>
      <c r="BA34" s="31">
        <v>1.707591889325919</v>
      </c>
      <c r="BB34" s="31">
        <v>1.2022718025227179</v>
      </c>
      <c r="BC34" s="31">
        <v>3.4984809439848092</v>
      </c>
      <c r="BD34" s="31">
        <v>128.9825308558253</v>
      </c>
      <c r="BE34" s="31">
        <v>3.2047741760477417</v>
      </c>
      <c r="BF34" s="31">
        <v>0.20246507527465077</v>
      </c>
      <c r="BG34" s="31">
        <v>2.4832666485826667</v>
      </c>
      <c r="BH34" s="31">
        <v>37.808246304082466</v>
      </c>
      <c r="BI34" s="31">
        <v>1.8397599348975995</v>
      </c>
      <c r="BJ34" s="31">
        <v>2.6000271260002716E-2</v>
      </c>
      <c r="BK34" s="31">
        <v>5.884968805099688</v>
      </c>
      <c r="BL34" s="31">
        <v>6.8200155974501566</v>
      </c>
      <c r="BM34" s="80">
        <v>88525</v>
      </c>
      <c r="BN34" s="44">
        <v>1246.8309859154929</v>
      </c>
      <c r="BO34" s="80">
        <v>39896</v>
      </c>
      <c r="BP34" s="44">
        <v>561.91549295774644</v>
      </c>
      <c r="BQ34" s="44"/>
      <c r="BR34" s="3"/>
      <c r="BS34" s="44">
        <v>138</v>
      </c>
      <c r="BT34" s="3"/>
      <c r="BU34" s="42">
        <v>157</v>
      </c>
      <c r="BV34" s="42">
        <v>1</v>
      </c>
      <c r="BW34" s="3"/>
      <c r="BX34" s="7">
        <v>25</v>
      </c>
      <c r="BY34" s="3"/>
      <c r="BZ34" s="10">
        <v>159501</v>
      </c>
      <c r="CA34" s="80"/>
      <c r="CB34" s="17"/>
      <c r="CC34" s="31"/>
      <c r="CE34" s="17"/>
      <c r="CH34" s="17"/>
      <c r="CK34" s="3"/>
    </row>
    <row r="35" spans="1:89" x14ac:dyDescent="0.25">
      <c r="A35" s="44" t="s">
        <v>88</v>
      </c>
      <c r="B35" s="44" t="s">
        <v>103</v>
      </c>
      <c r="C35" s="44">
        <v>18</v>
      </c>
      <c r="D35" s="3"/>
      <c r="E35" s="44">
        <v>67</v>
      </c>
      <c r="F35" s="44">
        <v>2.2718025227180253E-2</v>
      </c>
      <c r="G35" s="3"/>
      <c r="H35" s="44">
        <v>13670</v>
      </c>
      <c r="I35" s="44">
        <v>42390</v>
      </c>
      <c r="J35" s="44">
        <v>21719</v>
      </c>
      <c r="K35" s="44">
        <v>20671</v>
      </c>
      <c r="L35" s="3"/>
      <c r="M35" s="44">
        <v>632.68656716417911</v>
      </c>
      <c r="N35" s="44">
        <v>1.5830671077883635E-2</v>
      </c>
      <c r="O35" s="44">
        <v>1.4748397518222343E-2</v>
      </c>
      <c r="P35" s="44">
        <v>1881</v>
      </c>
      <c r="Q35" s="44">
        <v>14</v>
      </c>
      <c r="R35" s="44">
        <v>3</v>
      </c>
      <c r="S35" s="44">
        <v>212</v>
      </c>
      <c r="T35" s="44">
        <v>234</v>
      </c>
      <c r="U35" s="44">
        <v>895</v>
      </c>
      <c r="V35" s="44">
        <v>213</v>
      </c>
      <c r="W35" s="44">
        <v>11</v>
      </c>
      <c r="X35" s="44">
        <v>26</v>
      </c>
      <c r="Y35" s="44">
        <v>16</v>
      </c>
      <c r="Z35" s="44">
        <v>24</v>
      </c>
      <c r="AA35" s="44">
        <v>38</v>
      </c>
      <c r="AB35" s="44">
        <v>0</v>
      </c>
      <c r="AC35" s="44">
        <v>4</v>
      </c>
      <c r="AD35" s="44">
        <v>2</v>
      </c>
      <c r="AE35" s="3"/>
      <c r="AF35" s="44"/>
      <c r="AG35" s="44"/>
      <c r="AH35" s="44"/>
      <c r="AI35" s="44"/>
      <c r="AJ35" s="44"/>
      <c r="AK35" s="3"/>
      <c r="AM35" s="3"/>
      <c r="AN35" s="44">
        <v>0</v>
      </c>
      <c r="AO35" s="44">
        <v>14</v>
      </c>
      <c r="AP35" s="3"/>
      <c r="AQ35" s="46">
        <v>0</v>
      </c>
      <c r="AR35" s="23"/>
      <c r="AS35" s="31">
        <v>0</v>
      </c>
      <c r="AT35" s="31">
        <v>0</v>
      </c>
      <c r="AU35" s="10">
        <v>0</v>
      </c>
      <c r="AV35" s="10">
        <v>0</v>
      </c>
      <c r="AW35" s="23"/>
      <c r="AX35" s="97">
        <v>0</v>
      </c>
      <c r="AY35" s="17"/>
      <c r="AZ35" s="31">
        <v>64.158656584836564</v>
      </c>
      <c r="BA35" s="31">
        <v>1.6113895293638956</v>
      </c>
      <c r="BB35" s="31">
        <v>1.1345381798453817</v>
      </c>
      <c r="BC35" s="31">
        <v>3.3013834260138344</v>
      </c>
      <c r="BD35" s="31">
        <v>121.7159093991591</v>
      </c>
      <c r="BE35" s="31">
        <v>3.0242235182422355</v>
      </c>
      <c r="BF35" s="31">
        <v>0.19105859216058593</v>
      </c>
      <c r="BG35" s="31">
        <v>2.3433643021836432</v>
      </c>
      <c r="BH35" s="31">
        <v>35.678204258782046</v>
      </c>
      <c r="BI35" s="31">
        <v>1.736111487861115</v>
      </c>
      <c r="BJ35" s="31">
        <v>2.4535467245354676E-2</v>
      </c>
      <c r="BK35" s="31">
        <v>5.5534212667842127</v>
      </c>
      <c r="BL35" s="31">
        <v>6.435789366607894</v>
      </c>
      <c r="BM35" s="80">
        <v>30723</v>
      </c>
      <c r="BN35" s="44">
        <v>458.55223880597015</v>
      </c>
      <c r="BO35" s="80">
        <v>15532</v>
      </c>
      <c r="BP35" s="44">
        <v>231.82089552238807</v>
      </c>
      <c r="BQ35" s="44"/>
      <c r="BR35" s="3"/>
      <c r="BS35" s="44">
        <v>34</v>
      </c>
      <c r="BT35" s="3"/>
      <c r="BU35" s="42">
        <v>157</v>
      </c>
      <c r="BV35" s="42">
        <v>0</v>
      </c>
      <c r="BW35" s="3"/>
      <c r="BX35" s="7">
        <v>5</v>
      </c>
      <c r="BY35" s="3"/>
      <c r="BZ35" s="10">
        <v>55175</v>
      </c>
      <c r="CA35" s="80"/>
      <c r="CB35" s="17"/>
      <c r="CC35" s="31"/>
      <c r="CE35" s="17"/>
      <c r="CH35" s="17"/>
      <c r="CK35" s="3"/>
    </row>
    <row r="36" spans="1:89" x14ac:dyDescent="0.25">
      <c r="A36" s="44" t="s">
        <v>88</v>
      </c>
      <c r="B36" s="44" t="s">
        <v>104</v>
      </c>
      <c r="C36" s="44">
        <v>9</v>
      </c>
      <c r="D36" s="3"/>
      <c r="E36" s="44">
        <v>26.6</v>
      </c>
      <c r="F36" s="44">
        <v>9.0193950901939525E-3</v>
      </c>
      <c r="G36" s="3"/>
      <c r="H36" s="44">
        <v>13154</v>
      </c>
      <c r="I36" s="44">
        <v>34604</v>
      </c>
      <c r="J36" s="44">
        <v>17498</v>
      </c>
      <c r="K36" s="44">
        <v>17106</v>
      </c>
      <c r="L36" s="3"/>
      <c r="M36" s="44">
        <v>1300.9022556390976</v>
      </c>
      <c r="N36" s="44">
        <v>1.2754044040738885E-2</v>
      </c>
      <c r="O36" s="44">
        <v>1.2204832274525249E-2</v>
      </c>
      <c r="P36" s="44">
        <v>2148</v>
      </c>
      <c r="Q36" s="44">
        <v>3</v>
      </c>
      <c r="R36" s="44">
        <v>2</v>
      </c>
      <c r="S36" s="44">
        <v>213</v>
      </c>
      <c r="T36" s="44">
        <v>228</v>
      </c>
      <c r="U36" s="44">
        <v>1009</v>
      </c>
      <c r="V36" s="44">
        <v>276</v>
      </c>
      <c r="W36" s="44">
        <v>10</v>
      </c>
      <c r="X36" s="44">
        <v>15</v>
      </c>
      <c r="Y36" s="44">
        <v>31</v>
      </c>
      <c r="Z36" s="44">
        <v>26</v>
      </c>
      <c r="AA36" s="44">
        <v>46</v>
      </c>
      <c r="AB36" s="44">
        <v>0</v>
      </c>
      <c r="AC36" s="44">
        <v>1</v>
      </c>
      <c r="AD36" s="44">
        <v>3</v>
      </c>
      <c r="AE36" s="3"/>
      <c r="AF36" s="44"/>
      <c r="AG36" s="44"/>
      <c r="AH36" s="44"/>
      <c r="AI36" s="44"/>
      <c r="AJ36" s="44"/>
      <c r="AK36" s="3"/>
      <c r="AM36" s="3"/>
      <c r="AN36" s="44">
        <v>0</v>
      </c>
      <c r="AO36" s="44">
        <v>26</v>
      </c>
      <c r="AP36" s="3"/>
      <c r="AQ36" s="31">
        <v>109</v>
      </c>
      <c r="AR36" s="23"/>
      <c r="AS36" s="31">
        <v>0</v>
      </c>
      <c r="AT36" s="31">
        <v>0</v>
      </c>
      <c r="AU36" s="10">
        <v>0</v>
      </c>
      <c r="AV36" s="10">
        <v>0</v>
      </c>
      <c r="AW36" s="23"/>
      <c r="AX36" s="97">
        <v>5</v>
      </c>
      <c r="AY36" s="17"/>
      <c r="AZ36" s="31">
        <v>25.471944256069449</v>
      </c>
      <c r="BA36" s="31">
        <v>0.63974569374745716</v>
      </c>
      <c r="BB36" s="31">
        <v>0.45042859080428599</v>
      </c>
      <c r="BC36" s="31">
        <v>1.3106984945069851</v>
      </c>
      <c r="BD36" s="31">
        <v>48.323032686830338</v>
      </c>
      <c r="BE36" s="31">
        <v>1.2006618744066191</v>
      </c>
      <c r="BF36" s="31">
        <v>7.5853112708531137E-2</v>
      </c>
      <c r="BG36" s="31">
        <v>0.93035060355350629</v>
      </c>
      <c r="BH36" s="31">
        <v>14.164779601247799</v>
      </c>
      <c r="BI36" s="31">
        <v>0.68926217279262192</v>
      </c>
      <c r="BJ36" s="31">
        <v>9.740946697409469E-3</v>
      </c>
      <c r="BK36" s="31">
        <v>2.2047911297979117</v>
      </c>
      <c r="BL36" s="31">
        <v>2.555104435101045</v>
      </c>
      <c r="BM36" s="80">
        <v>25808</v>
      </c>
      <c r="BN36" s="44">
        <v>970.22556390977434</v>
      </c>
      <c r="BO36" s="80">
        <v>12706</v>
      </c>
      <c r="BP36" s="44">
        <v>477.66917293233081</v>
      </c>
      <c r="BQ36" s="44"/>
      <c r="BR36" s="3"/>
      <c r="BS36" s="44">
        <v>50</v>
      </c>
      <c r="BT36" s="3"/>
      <c r="BU36" s="42">
        <v>157</v>
      </c>
      <c r="BV36" s="42">
        <v>0</v>
      </c>
      <c r="BW36" s="3"/>
      <c r="BX36" s="7">
        <v>5</v>
      </c>
      <c r="BY36" s="3"/>
      <c r="BZ36" s="10">
        <v>52142</v>
      </c>
      <c r="CA36" s="80"/>
      <c r="CB36" s="17"/>
      <c r="CC36" s="31"/>
      <c r="CE36" s="17"/>
      <c r="CH36" s="17"/>
      <c r="CK36" s="3"/>
    </row>
    <row r="37" spans="1:89" x14ac:dyDescent="0.25">
      <c r="A37" s="44" t="s">
        <v>88</v>
      </c>
      <c r="B37" s="44" t="s">
        <v>105</v>
      </c>
      <c r="C37" s="44">
        <v>16</v>
      </c>
      <c r="D37" s="3"/>
      <c r="E37" s="44">
        <v>36.1</v>
      </c>
      <c r="F37" s="44">
        <v>1.2240607622406077E-2</v>
      </c>
      <c r="G37" s="3"/>
      <c r="H37" s="44">
        <v>34233</v>
      </c>
      <c r="I37" s="44">
        <v>87694</v>
      </c>
      <c r="J37" s="44">
        <v>44499</v>
      </c>
      <c r="K37" s="44">
        <v>43195</v>
      </c>
      <c r="L37" s="3"/>
      <c r="M37" s="44">
        <v>2429.1966759002771</v>
      </c>
      <c r="N37" s="44">
        <v>3.2434690008506101E-2</v>
      </c>
      <c r="O37" s="44">
        <v>3.0818878177137736E-2</v>
      </c>
      <c r="P37" s="44">
        <v>6136</v>
      </c>
      <c r="Q37" s="44">
        <v>14</v>
      </c>
      <c r="R37" s="44">
        <v>7</v>
      </c>
      <c r="S37" s="44">
        <v>644</v>
      </c>
      <c r="T37" s="44">
        <v>773</v>
      </c>
      <c r="U37" s="44">
        <v>3124</v>
      </c>
      <c r="V37" s="44">
        <v>459</v>
      </c>
      <c r="W37" s="44">
        <v>32</v>
      </c>
      <c r="X37" s="44">
        <v>43</v>
      </c>
      <c r="Y37" s="44">
        <v>99</v>
      </c>
      <c r="Z37" s="44">
        <v>125</v>
      </c>
      <c r="AA37" s="44">
        <v>115</v>
      </c>
      <c r="AB37" s="44">
        <v>0</v>
      </c>
      <c r="AC37" s="44">
        <v>7</v>
      </c>
      <c r="AD37" s="44">
        <v>6</v>
      </c>
      <c r="AE37" s="3"/>
      <c r="AF37" s="44"/>
      <c r="AG37" s="44"/>
      <c r="AH37" s="44"/>
      <c r="AI37" s="44"/>
      <c r="AJ37" s="44"/>
      <c r="AK37" s="3"/>
      <c r="AM37" s="3"/>
      <c r="AN37" s="44">
        <v>3</v>
      </c>
      <c r="AO37" s="44">
        <v>53</v>
      </c>
      <c r="AP37" s="3"/>
      <c r="AQ37" s="31">
        <v>21</v>
      </c>
      <c r="AR37" s="23"/>
      <c r="AS37" s="31">
        <v>12.93</v>
      </c>
      <c r="AT37" s="31">
        <v>0</v>
      </c>
      <c r="AU37" s="10">
        <v>0</v>
      </c>
      <c r="AV37" s="10">
        <v>0</v>
      </c>
      <c r="AW37" s="23"/>
      <c r="AX37" s="97">
        <v>16</v>
      </c>
      <c r="AY37" s="17"/>
      <c r="AZ37" s="31">
        <v>34.569067204665679</v>
      </c>
      <c r="BA37" s="31">
        <v>0.86822629865726308</v>
      </c>
      <c r="BB37" s="31">
        <v>0.61129594466295945</v>
      </c>
      <c r="BC37" s="31">
        <v>1.7788050996880511</v>
      </c>
      <c r="BD37" s="31">
        <v>65.581258646412593</v>
      </c>
      <c r="BE37" s="31">
        <v>1.6294696866946969</v>
      </c>
      <c r="BF37" s="31">
        <v>0.10294351010443512</v>
      </c>
      <c r="BG37" s="31">
        <v>1.2626186762511868</v>
      </c>
      <c r="BH37" s="31">
        <v>19.223629458836296</v>
      </c>
      <c r="BI37" s="31">
        <v>0.93542723450427245</v>
      </c>
      <c r="BJ37" s="31">
        <v>1.3219856232198565E-2</v>
      </c>
      <c r="BK37" s="31">
        <v>2.9922165332971655</v>
      </c>
      <c r="BL37" s="31">
        <v>3.4676417333514178</v>
      </c>
      <c r="BM37" s="80">
        <v>62672</v>
      </c>
      <c r="BN37" s="44">
        <v>1736.0664819944598</v>
      </c>
      <c r="BO37" s="80">
        <v>36173</v>
      </c>
      <c r="BP37" s="44">
        <v>1002.0221606648199</v>
      </c>
      <c r="BQ37" s="44"/>
      <c r="BR37" s="3"/>
      <c r="BS37" s="44">
        <v>161</v>
      </c>
      <c r="BT37" s="3"/>
      <c r="BU37" s="42">
        <v>157</v>
      </c>
      <c r="BV37" s="42">
        <v>0</v>
      </c>
      <c r="BW37" s="3"/>
      <c r="BX37" s="7">
        <v>16</v>
      </c>
      <c r="BY37" s="3"/>
      <c r="BZ37" s="10">
        <v>127719</v>
      </c>
      <c r="CA37" s="80"/>
      <c r="CB37" s="17"/>
      <c r="CC37" s="31"/>
      <c r="CE37" s="17"/>
      <c r="CH37" s="17"/>
      <c r="CK37" s="3"/>
    </row>
    <row r="38" spans="1:89" x14ac:dyDescent="0.25">
      <c r="A38" s="44" t="s">
        <v>88</v>
      </c>
      <c r="B38" s="44" t="s">
        <v>106</v>
      </c>
      <c r="C38" s="44">
        <v>7</v>
      </c>
      <c r="D38" s="3"/>
      <c r="E38" s="44">
        <v>24.6</v>
      </c>
      <c r="F38" s="44">
        <v>8.3412450834124512E-3</v>
      </c>
      <c r="G38" s="3"/>
      <c r="H38" s="44">
        <v>18567</v>
      </c>
      <c r="I38" s="44">
        <v>44469</v>
      </c>
      <c r="J38" s="44">
        <v>22501</v>
      </c>
      <c r="K38" s="44">
        <v>21968</v>
      </c>
      <c r="L38" s="3"/>
      <c r="M38" s="44">
        <v>1807.6829268292681</v>
      </c>
      <c r="N38" s="44">
        <v>1.6400659787442318E-2</v>
      </c>
      <c r="O38" s="44">
        <v>1.5673784368453798E-2</v>
      </c>
      <c r="P38" s="44">
        <v>2318</v>
      </c>
      <c r="Q38" s="44">
        <v>7</v>
      </c>
      <c r="R38" s="44">
        <v>0</v>
      </c>
      <c r="S38" s="44">
        <v>227</v>
      </c>
      <c r="T38" s="44">
        <v>252</v>
      </c>
      <c r="U38" s="44">
        <v>1183</v>
      </c>
      <c r="V38" s="44">
        <v>205</v>
      </c>
      <c r="W38" s="44">
        <v>21</v>
      </c>
      <c r="X38" s="44">
        <v>48</v>
      </c>
      <c r="Y38" s="44">
        <v>38</v>
      </c>
      <c r="Z38" s="44">
        <v>40</v>
      </c>
      <c r="AA38" s="44">
        <v>35</v>
      </c>
      <c r="AB38" s="44">
        <v>0</v>
      </c>
      <c r="AC38" s="44">
        <v>4</v>
      </c>
      <c r="AD38" s="44">
        <v>3</v>
      </c>
      <c r="AE38" s="3"/>
      <c r="AF38" s="44"/>
      <c r="AG38" s="44"/>
      <c r="AH38" s="44"/>
      <c r="AI38" s="44"/>
      <c r="AJ38" s="44"/>
      <c r="AK38" s="3"/>
      <c r="AM38" s="3"/>
      <c r="AN38" s="44">
        <v>0</v>
      </c>
      <c r="AO38" s="44">
        <v>21</v>
      </c>
      <c r="AP38" s="3"/>
      <c r="AQ38" s="46">
        <v>0</v>
      </c>
      <c r="AR38" s="23"/>
      <c r="AS38" s="31">
        <v>0</v>
      </c>
      <c r="AT38" s="31">
        <v>0</v>
      </c>
      <c r="AU38" s="10">
        <v>0</v>
      </c>
      <c r="AV38" s="10">
        <v>0</v>
      </c>
      <c r="AW38" s="23"/>
      <c r="AX38" s="97">
        <v>4</v>
      </c>
      <c r="AY38" s="17"/>
      <c r="AZ38" s="31">
        <v>23.556760477417608</v>
      </c>
      <c r="BA38" s="31">
        <v>0.59164451376644522</v>
      </c>
      <c r="BB38" s="31">
        <v>0.41656177946561779</v>
      </c>
      <c r="BC38" s="31">
        <v>1.2121497355214974</v>
      </c>
      <c r="BD38" s="31">
        <v>44.689721958497223</v>
      </c>
      <c r="BE38" s="31">
        <v>1.1103865455038655</v>
      </c>
      <c r="BF38" s="31">
        <v>7.0149871151498719E-2</v>
      </c>
      <c r="BG38" s="31">
        <v>0.86039943035399435</v>
      </c>
      <c r="BH38" s="31">
        <v>13.099758578597587</v>
      </c>
      <c r="BI38" s="31">
        <v>0.63743794927437958</v>
      </c>
      <c r="BJ38" s="31">
        <v>9.0085446900854474E-3</v>
      </c>
      <c r="BK38" s="31">
        <v>2.0390173606401736</v>
      </c>
      <c r="BL38" s="31">
        <v>2.3629913196799133</v>
      </c>
      <c r="BM38" s="80">
        <v>30431</v>
      </c>
      <c r="BN38" s="44">
        <v>1237.0325203252032</v>
      </c>
      <c r="BO38" s="80">
        <v>18815</v>
      </c>
      <c r="BP38" s="44">
        <v>764.83739837398366</v>
      </c>
      <c r="BQ38" s="44"/>
      <c r="BR38" s="3"/>
      <c r="BS38" s="44">
        <v>61</v>
      </c>
      <c r="BT38" s="3"/>
      <c r="BU38" s="42">
        <v>157</v>
      </c>
      <c r="BV38" s="42">
        <v>0</v>
      </c>
      <c r="BW38" s="3"/>
      <c r="BX38" s="7">
        <v>6</v>
      </c>
      <c r="BY38" s="3"/>
      <c r="BZ38" s="10">
        <v>73248</v>
      </c>
      <c r="CA38" s="80"/>
      <c r="CB38" s="17"/>
      <c r="CC38" s="31"/>
      <c r="CE38" s="17"/>
      <c r="CH38" s="17"/>
      <c r="CK38" s="3"/>
    </row>
    <row r="39" spans="1:89" x14ac:dyDescent="0.25">
      <c r="A39" s="44" t="s">
        <v>88</v>
      </c>
      <c r="B39" s="44" t="s">
        <v>107</v>
      </c>
      <c r="C39" s="44">
        <v>33</v>
      </c>
      <c r="D39" s="3"/>
      <c r="E39" s="44">
        <v>47.9</v>
      </c>
      <c r="F39" s="44">
        <v>1.6241692662416925E-2</v>
      </c>
      <c r="G39" s="3"/>
      <c r="H39" s="44">
        <v>35079</v>
      </c>
      <c r="I39" s="44">
        <v>97103</v>
      </c>
      <c r="J39" s="44">
        <v>48145</v>
      </c>
      <c r="K39" s="44">
        <v>48958</v>
      </c>
      <c r="L39" s="3"/>
      <c r="M39" s="44">
        <v>2027.2025052192068</v>
      </c>
      <c r="N39" s="44">
        <v>3.509220770038711E-2</v>
      </c>
      <c r="O39" s="44">
        <v>3.4930678036724373E-2</v>
      </c>
      <c r="P39" s="44">
        <v>6485</v>
      </c>
      <c r="Q39" s="44">
        <v>13</v>
      </c>
      <c r="R39" s="44">
        <v>4</v>
      </c>
      <c r="S39" s="44">
        <v>1092</v>
      </c>
      <c r="T39" s="44">
        <v>451</v>
      </c>
      <c r="U39" s="44">
        <v>2931</v>
      </c>
      <c r="V39" s="44">
        <v>729</v>
      </c>
      <c r="W39" s="44">
        <v>27</v>
      </c>
      <c r="X39" s="44">
        <v>119</v>
      </c>
      <c r="Y39" s="44">
        <v>107</v>
      </c>
      <c r="Z39" s="44">
        <v>95</v>
      </c>
      <c r="AA39" s="44">
        <v>140</v>
      </c>
      <c r="AB39" s="44">
        <v>0</v>
      </c>
      <c r="AC39" s="44">
        <v>15</v>
      </c>
      <c r="AD39" s="44">
        <v>5</v>
      </c>
      <c r="AE39" s="3"/>
      <c r="AF39" s="44"/>
      <c r="AG39" s="44"/>
      <c r="AH39" s="44"/>
      <c r="AI39" s="44"/>
      <c r="AJ39" s="44"/>
      <c r="AK39" s="3"/>
      <c r="AM39" s="3"/>
      <c r="AN39" s="44">
        <v>0</v>
      </c>
      <c r="AO39" s="44">
        <v>65</v>
      </c>
      <c r="AP39" s="3"/>
      <c r="AQ39" s="31">
        <v>208</v>
      </c>
      <c r="AR39" s="23"/>
      <c r="AS39" s="31">
        <v>7.24</v>
      </c>
      <c r="AT39" s="31">
        <v>5.5240999999999998</v>
      </c>
      <c r="AU39" s="10">
        <v>0</v>
      </c>
      <c r="AV39" s="10">
        <v>0</v>
      </c>
      <c r="AW39" s="23"/>
      <c r="AX39" s="97">
        <v>13</v>
      </c>
      <c r="AY39" s="17"/>
      <c r="AZ39" s="31">
        <v>45.868651498711515</v>
      </c>
      <c r="BA39" s="31">
        <v>1.1520232605452327</v>
      </c>
      <c r="BB39" s="31">
        <v>0.81111013156110123</v>
      </c>
      <c r="BC39" s="31">
        <v>2.3602427777024273</v>
      </c>
      <c r="BD39" s="31">
        <v>87.017791943577919</v>
      </c>
      <c r="BE39" s="31">
        <v>2.1620941272209411</v>
      </c>
      <c r="BF39" s="31">
        <v>0.13659263529092636</v>
      </c>
      <c r="BG39" s="31">
        <v>1.675330598128306</v>
      </c>
      <c r="BH39" s="31">
        <v>25.507253492472532</v>
      </c>
      <c r="BI39" s="31">
        <v>1.2411901532619014</v>
      </c>
      <c r="BJ39" s="31">
        <v>1.7541028075410279E-2</v>
      </c>
      <c r="BK39" s="31">
        <v>3.9702817713278171</v>
      </c>
      <c r="BL39" s="31">
        <v>4.6011091143360909</v>
      </c>
      <c r="BM39" s="80">
        <v>67052</v>
      </c>
      <c r="BN39" s="44">
        <v>1399.8329853862213</v>
      </c>
      <c r="BO39" s="80">
        <v>35397</v>
      </c>
      <c r="BP39" s="44">
        <v>738.97703549060543</v>
      </c>
      <c r="BQ39" s="44"/>
      <c r="BR39" s="3"/>
      <c r="BS39" s="44">
        <v>122</v>
      </c>
      <c r="BT39" s="3"/>
      <c r="BU39" s="42">
        <v>157</v>
      </c>
      <c r="BV39" s="42">
        <v>1</v>
      </c>
      <c r="BW39" s="3"/>
      <c r="BX39" s="7">
        <v>16</v>
      </c>
      <c r="BY39" s="3"/>
      <c r="BZ39" s="10">
        <v>136558</v>
      </c>
      <c r="CA39" s="80"/>
      <c r="CB39" s="17"/>
      <c r="CC39" s="31"/>
      <c r="CE39" s="17"/>
      <c r="CH39" s="17"/>
      <c r="CK39" s="3"/>
    </row>
    <row r="40" spans="1:89" x14ac:dyDescent="0.25">
      <c r="A40" s="44" t="s">
        <v>88</v>
      </c>
      <c r="B40" s="44" t="s">
        <v>108</v>
      </c>
      <c r="C40" s="44">
        <v>17</v>
      </c>
      <c r="D40" s="3"/>
      <c r="E40" s="44">
        <v>25.9</v>
      </c>
      <c r="F40" s="44">
        <v>8.7820425878204263E-3</v>
      </c>
      <c r="G40" s="3"/>
      <c r="H40" s="44">
        <v>13799</v>
      </c>
      <c r="I40" s="44">
        <v>37650</v>
      </c>
      <c r="J40" s="44">
        <v>19086</v>
      </c>
      <c r="K40" s="44">
        <v>18564</v>
      </c>
      <c r="L40" s="3"/>
      <c r="M40" s="44">
        <v>1453.6679536679537</v>
      </c>
      <c r="N40" s="44">
        <v>1.3911514719484649E-2</v>
      </c>
      <c r="O40" s="44">
        <v>1.3245089813181732E-2</v>
      </c>
      <c r="P40" s="44">
        <v>1649</v>
      </c>
      <c r="Q40" s="44">
        <v>6</v>
      </c>
      <c r="R40" s="44">
        <v>0</v>
      </c>
      <c r="S40" s="44">
        <v>129</v>
      </c>
      <c r="T40" s="44">
        <v>164</v>
      </c>
      <c r="U40" s="44">
        <v>799</v>
      </c>
      <c r="V40" s="44">
        <v>185</v>
      </c>
      <c r="W40" s="44">
        <v>9</v>
      </c>
      <c r="X40" s="44">
        <v>21</v>
      </c>
      <c r="Y40" s="44">
        <v>36</v>
      </c>
      <c r="Z40" s="44">
        <v>33</v>
      </c>
      <c r="AA40" s="44">
        <v>35</v>
      </c>
      <c r="AB40" s="44">
        <v>0</v>
      </c>
      <c r="AC40" s="44">
        <v>6</v>
      </c>
      <c r="AD40" s="44">
        <v>2</v>
      </c>
      <c r="AE40" s="3"/>
      <c r="AF40" s="44"/>
      <c r="AG40" s="44"/>
      <c r="AH40" s="44"/>
      <c r="AI40" s="44"/>
      <c r="AJ40" s="44"/>
      <c r="AK40" s="3"/>
      <c r="AM40" s="3"/>
      <c r="AN40" s="44">
        <v>3</v>
      </c>
      <c r="AO40" s="44">
        <v>13</v>
      </c>
      <c r="AP40" s="3"/>
      <c r="AQ40" s="46">
        <v>0</v>
      </c>
      <c r="AR40" s="23"/>
      <c r="AS40" s="31">
        <v>0</v>
      </c>
      <c r="AT40" s="31">
        <v>0</v>
      </c>
      <c r="AU40" s="10">
        <v>0</v>
      </c>
      <c r="AV40" s="10">
        <v>0</v>
      </c>
      <c r="AW40" s="23"/>
      <c r="AX40" s="97">
        <v>0</v>
      </c>
      <c r="AY40" s="17"/>
      <c r="AZ40" s="31">
        <v>24.801629933541303</v>
      </c>
      <c r="BA40" s="31">
        <v>0.62291028075410293</v>
      </c>
      <c r="BB40" s="31">
        <v>0.43857520683575207</v>
      </c>
      <c r="BC40" s="31">
        <v>1.2762064288620643</v>
      </c>
      <c r="BD40" s="31">
        <v>47.051373931913744</v>
      </c>
      <c r="BE40" s="31">
        <v>1.1690655092906552</v>
      </c>
      <c r="BF40" s="31">
        <v>7.3856978163569786E-2</v>
      </c>
      <c r="BG40" s="31">
        <v>0.90586769293367697</v>
      </c>
      <c r="BH40" s="31">
        <v>13.792022243320224</v>
      </c>
      <c r="BI40" s="31">
        <v>0.67112369456123699</v>
      </c>
      <c r="BJ40" s="31">
        <v>9.4846059948460616E-3</v>
      </c>
      <c r="BK40" s="31">
        <v>2.1467703105927032</v>
      </c>
      <c r="BL40" s="31">
        <v>2.4878648447036489</v>
      </c>
      <c r="BM40" s="80">
        <v>26841</v>
      </c>
      <c r="BN40" s="44">
        <v>1036.3320463320465</v>
      </c>
      <c r="BO40" s="80">
        <v>13129</v>
      </c>
      <c r="BP40" s="44">
        <v>506.91119691119695</v>
      </c>
      <c r="BQ40" s="44"/>
      <c r="BR40" s="3"/>
      <c r="BS40" s="44">
        <v>28</v>
      </c>
      <c r="BT40" s="3"/>
      <c r="BU40" s="42">
        <v>157</v>
      </c>
      <c r="BV40" s="42">
        <v>3</v>
      </c>
      <c r="BW40" s="3"/>
      <c r="BX40" s="7">
        <v>2</v>
      </c>
      <c r="BY40" s="3"/>
      <c r="BZ40" s="10">
        <v>57857</v>
      </c>
      <c r="CA40" s="80"/>
      <c r="CB40" s="17"/>
      <c r="CC40" s="31"/>
      <c r="CE40" s="17"/>
      <c r="CH40" s="17"/>
      <c r="CK40" s="3"/>
    </row>
    <row r="41" spans="1:89" x14ac:dyDescent="0.25">
      <c r="A41" s="44" t="s">
        <v>88</v>
      </c>
      <c r="B41" s="44" t="s">
        <v>109</v>
      </c>
      <c r="C41" s="44">
        <v>11</v>
      </c>
      <c r="D41" s="3"/>
      <c r="E41" s="44">
        <v>65.400000000000006</v>
      </c>
      <c r="F41" s="44">
        <v>2.2175505221755057E-2</v>
      </c>
      <c r="G41" s="3"/>
      <c r="H41" s="44">
        <v>10635</v>
      </c>
      <c r="I41" s="44">
        <v>29820</v>
      </c>
      <c r="J41" s="44">
        <v>15676</v>
      </c>
      <c r="K41" s="44">
        <v>14144</v>
      </c>
      <c r="L41" s="3"/>
      <c r="M41" s="44">
        <v>455.96330275229354</v>
      </c>
      <c r="N41" s="44">
        <v>1.1426014080616229E-2</v>
      </c>
      <c r="O41" s="44">
        <v>1.0091497000519416E-2</v>
      </c>
      <c r="P41" s="44">
        <v>1827</v>
      </c>
      <c r="Q41" s="44">
        <v>14</v>
      </c>
      <c r="R41" s="44">
        <v>3</v>
      </c>
      <c r="S41" s="44">
        <v>402</v>
      </c>
      <c r="T41" s="44">
        <v>171</v>
      </c>
      <c r="U41" s="44">
        <v>746</v>
      </c>
      <c r="V41" s="44">
        <v>247</v>
      </c>
      <c r="W41" s="44">
        <v>5</v>
      </c>
      <c r="X41" s="44">
        <v>16</v>
      </c>
      <c r="Y41" s="44">
        <v>14</v>
      </c>
      <c r="Z41" s="44">
        <v>16</v>
      </c>
      <c r="AA41" s="44">
        <v>33</v>
      </c>
      <c r="AB41" s="44">
        <v>0</v>
      </c>
      <c r="AC41" s="44">
        <v>2</v>
      </c>
      <c r="AD41" s="44">
        <v>0</v>
      </c>
      <c r="AE41" s="3"/>
      <c r="AF41" s="44"/>
      <c r="AG41" s="44"/>
      <c r="AH41" s="44"/>
      <c r="AI41" s="44"/>
      <c r="AJ41" s="44"/>
      <c r="AK41" s="3"/>
      <c r="AM41" s="3"/>
      <c r="AN41" s="44">
        <v>0</v>
      </c>
      <c r="AO41" s="44">
        <v>21</v>
      </c>
      <c r="AP41" s="3"/>
      <c r="AQ41" s="46">
        <v>0</v>
      </c>
      <c r="AR41" s="23"/>
      <c r="AS41" s="31">
        <v>0</v>
      </c>
      <c r="AT41" s="31">
        <v>9.8000000000000007</v>
      </c>
      <c r="AU41" s="10">
        <v>0</v>
      </c>
      <c r="AV41" s="10">
        <v>0</v>
      </c>
      <c r="AW41" s="23"/>
      <c r="AX41" s="97">
        <v>6</v>
      </c>
      <c r="AY41" s="17"/>
      <c r="AZ41" s="31">
        <v>62.626509561915114</v>
      </c>
      <c r="BA41" s="31">
        <v>1.5729085853790863</v>
      </c>
      <c r="BB41" s="31">
        <v>1.1074447307744475</v>
      </c>
      <c r="BC41" s="31">
        <v>3.2225444188254446</v>
      </c>
      <c r="BD41" s="31">
        <v>118.80926081649264</v>
      </c>
      <c r="BE41" s="31">
        <v>2.9520032551200335</v>
      </c>
      <c r="BF41" s="31">
        <v>0.18649599891496002</v>
      </c>
      <c r="BG41" s="31">
        <v>2.2874033636240343</v>
      </c>
      <c r="BH41" s="31">
        <v>34.826187440661883</v>
      </c>
      <c r="BI41" s="31">
        <v>1.6946521090465214</v>
      </c>
      <c r="BJ41" s="31">
        <v>2.3949545639495463E-2</v>
      </c>
      <c r="BK41" s="31">
        <v>5.4208022514580234</v>
      </c>
      <c r="BL41" s="31">
        <v>6.2820988742709902</v>
      </c>
      <c r="BM41" s="80">
        <v>20976</v>
      </c>
      <c r="BN41" s="44">
        <v>320.73394495412839</v>
      </c>
      <c r="BO41" s="80">
        <v>12642</v>
      </c>
      <c r="BP41" s="44">
        <v>193.30275229357795</v>
      </c>
      <c r="BQ41" s="44"/>
      <c r="BR41" s="3"/>
      <c r="BS41" s="44">
        <v>30</v>
      </c>
      <c r="BT41" s="3"/>
      <c r="BU41" s="42">
        <v>157</v>
      </c>
      <c r="BV41" s="42">
        <v>0</v>
      </c>
      <c r="BW41" s="3"/>
      <c r="BX41" s="7">
        <v>8</v>
      </c>
      <c r="BY41" s="3"/>
      <c r="BZ41" s="10">
        <v>37479</v>
      </c>
      <c r="CA41" s="80"/>
      <c r="CB41" s="17"/>
      <c r="CC41" s="31"/>
      <c r="CE41" s="17"/>
      <c r="CH41" s="17"/>
      <c r="CK41" s="3"/>
    </row>
    <row r="42" spans="1:89" x14ac:dyDescent="0.25">
      <c r="A42" s="44" t="s">
        <v>88</v>
      </c>
      <c r="B42" s="44" t="s">
        <v>110</v>
      </c>
      <c r="C42" s="44">
        <v>10</v>
      </c>
      <c r="D42" s="3"/>
      <c r="E42" s="44">
        <v>92.7</v>
      </c>
      <c r="F42" s="44">
        <v>3.1432252814322534E-2</v>
      </c>
      <c r="G42" s="3"/>
      <c r="H42" s="44">
        <v>3235</v>
      </c>
      <c r="I42" s="44">
        <v>7159</v>
      </c>
      <c r="J42" s="44">
        <v>3963</v>
      </c>
      <c r="K42" s="44">
        <v>3196</v>
      </c>
      <c r="L42" s="3"/>
      <c r="M42" s="44">
        <v>77.227615965480041</v>
      </c>
      <c r="N42" s="44">
        <v>2.8885744961394564E-3</v>
      </c>
      <c r="O42" s="44">
        <v>2.2802901876173677E-3</v>
      </c>
      <c r="P42" s="44">
        <v>133</v>
      </c>
      <c r="Q42" s="44">
        <v>2</v>
      </c>
      <c r="R42" s="44">
        <v>1</v>
      </c>
      <c r="S42" s="44">
        <v>20</v>
      </c>
      <c r="T42" s="44">
        <v>5</v>
      </c>
      <c r="U42" s="44">
        <v>49</v>
      </c>
      <c r="V42" s="44">
        <v>40</v>
      </c>
      <c r="W42" s="44">
        <v>0</v>
      </c>
      <c r="X42" s="44">
        <v>1</v>
      </c>
      <c r="Y42" s="44">
        <v>1</v>
      </c>
      <c r="Z42" s="44">
        <v>1</v>
      </c>
      <c r="AA42" s="44">
        <v>3</v>
      </c>
      <c r="AB42" s="44">
        <v>0</v>
      </c>
      <c r="AC42" s="44">
        <v>0</v>
      </c>
      <c r="AD42" s="44">
        <v>0</v>
      </c>
      <c r="AE42" s="3"/>
      <c r="AF42" s="44"/>
      <c r="AG42" s="44"/>
      <c r="AH42" s="44"/>
      <c r="AI42" s="44"/>
      <c r="AJ42" s="44"/>
      <c r="AK42" s="3"/>
      <c r="AM42" s="3"/>
      <c r="AN42" s="44">
        <v>0</v>
      </c>
      <c r="AO42" s="44">
        <v>0</v>
      </c>
      <c r="AP42" s="3"/>
      <c r="AQ42" s="46">
        <v>0</v>
      </c>
      <c r="AR42" s="23"/>
      <c r="AS42" s="31">
        <v>0</v>
      </c>
      <c r="AT42" s="31">
        <v>0</v>
      </c>
      <c r="AU42" s="10">
        <v>0</v>
      </c>
      <c r="AV42" s="10">
        <v>0</v>
      </c>
      <c r="AW42" s="23"/>
      <c r="AX42" s="97">
        <v>0</v>
      </c>
      <c r="AY42" s="17"/>
      <c r="AZ42" s="31">
        <v>88.768768140512705</v>
      </c>
      <c r="BA42" s="31">
        <v>2.2294896921198974</v>
      </c>
      <c r="BB42" s="31">
        <v>1.5697267055472672</v>
      </c>
      <c r="BC42" s="31">
        <v>4.5677349789773505</v>
      </c>
      <c r="BD42" s="31">
        <v>168.40395225823957</v>
      </c>
      <c r="BE42" s="31">
        <v>4.184261494642616</v>
      </c>
      <c r="BF42" s="31">
        <v>0.26434524616845251</v>
      </c>
      <c r="BG42" s="31">
        <v>3.2422368777973696</v>
      </c>
      <c r="BH42" s="31">
        <v>49.363724399837253</v>
      </c>
      <c r="BI42" s="31">
        <v>2.4020527600705281</v>
      </c>
      <c r="BJ42" s="31">
        <v>3.3946833039468341E-2</v>
      </c>
      <c r="BK42" s="31">
        <v>7.6836142004611432</v>
      </c>
      <c r="BL42" s="31">
        <v>8.9044428997694318</v>
      </c>
      <c r="BM42" s="80">
        <v>4658</v>
      </c>
      <c r="BN42" s="44">
        <v>50.248112189859761</v>
      </c>
      <c r="BO42" s="80">
        <v>2840</v>
      </c>
      <c r="BP42" s="44">
        <v>30.636461704422867</v>
      </c>
      <c r="BQ42" s="44"/>
      <c r="BR42" s="3"/>
      <c r="BS42" s="44">
        <v>1</v>
      </c>
      <c r="BT42" s="3"/>
      <c r="BU42" s="42">
        <v>157</v>
      </c>
      <c r="BV42" s="42">
        <v>0</v>
      </c>
      <c r="BW42" s="3"/>
      <c r="BX42" s="7">
        <v>0</v>
      </c>
      <c r="BY42" s="3"/>
      <c r="BZ42" s="10">
        <v>7763</v>
      </c>
      <c r="CA42" s="80"/>
      <c r="CB42" s="17"/>
      <c r="CC42" s="31"/>
      <c r="CE42" s="17"/>
      <c r="CH42" s="17"/>
      <c r="CK42" s="3"/>
    </row>
    <row r="43" spans="1:89" x14ac:dyDescent="0.25">
      <c r="A43" s="44" t="s">
        <v>88</v>
      </c>
      <c r="B43" s="44" t="s">
        <v>111</v>
      </c>
      <c r="C43" s="44">
        <v>12</v>
      </c>
      <c r="D43" s="3"/>
      <c r="E43" s="44">
        <v>34.6</v>
      </c>
      <c r="F43" s="44">
        <v>1.1731995117319953E-2</v>
      </c>
      <c r="G43" s="3"/>
      <c r="H43" s="44">
        <v>9422</v>
      </c>
      <c r="I43" s="44">
        <v>28658</v>
      </c>
      <c r="J43" s="44">
        <v>14459</v>
      </c>
      <c r="K43" s="44">
        <v>14199</v>
      </c>
      <c r="L43" s="3"/>
      <c r="M43" s="44">
        <v>828.26589595375719</v>
      </c>
      <c r="N43" s="44">
        <v>1.0538960040292807E-2</v>
      </c>
      <c r="O43" s="44">
        <v>1.0130738540043495E-2</v>
      </c>
      <c r="P43" s="44">
        <v>1391</v>
      </c>
      <c r="Q43" s="44">
        <v>15</v>
      </c>
      <c r="R43" s="44">
        <v>0</v>
      </c>
      <c r="S43" s="44">
        <v>225</v>
      </c>
      <c r="T43" s="44">
        <v>135</v>
      </c>
      <c r="U43" s="44">
        <v>667</v>
      </c>
      <c r="V43" s="44">
        <v>155</v>
      </c>
      <c r="W43" s="44">
        <v>3</v>
      </c>
      <c r="X43" s="44">
        <v>12</v>
      </c>
      <c r="Y43" s="44">
        <v>4</v>
      </c>
      <c r="Z43" s="44">
        <v>9</v>
      </c>
      <c r="AA43" s="44">
        <v>14</v>
      </c>
      <c r="AB43" s="44">
        <v>0</v>
      </c>
      <c r="AC43" s="44">
        <v>1</v>
      </c>
      <c r="AD43" s="44">
        <v>0</v>
      </c>
      <c r="AE43" s="3"/>
      <c r="AF43" s="44"/>
      <c r="AG43" s="44"/>
      <c r="AH43" s="44"/>
      <c r="AI43" s="44"/>
      <c r="AJ43" s="44"/>
      <c r="AK43" s="3"/>
      <c r="AM43" s="3"/>
      <c r="AN43" s="44">
        <v>0</v>
      </c>
      <c r="AO43" s="44">
        <v>16</v>
      </c>
      <c r="AP43" s="3"/>
      <c r="AQ43" s="46">
        <v>0</v>
      </c>
      <c r="AR43" s="23"/>
      <c r="AS43" s="31">
        <v>0</v>
      </c>
      <c r="AT43" s="31">
        <v>0</v>
      </c>
      <c r="AU43" s="10">
        <v>0</v>
      </c>
      <c r="AV43" s="10">
        <v>0</v>
      </c>
      <c r="AW43" s="23"/>
      <c r="AX43" s="97">
        <v>1</v>
      </c>
      <c r="AY43" s="17"/>
      <c r="AZ43" s="31">
        <v>33.132679370676797</v>
      </c>
      <c r="BA43" s="31">
        <v>0.83215041367150433</v>
      </c>
      <c r="BB43" s="31">
        <v>0.58589583615895846</v>
      </c>
      <c r="BC43" s="31">
        <v>1.7048935304489354</v>
      </c>
      <c r="BD43" s="31">
        <v>62.856275600162768</v>
      </c>
      <c r="BE43" s="31">
        <v>1.5617631900176321</v>
      </c>
      <c r="BF43" s="31">
        <v>9.8666078936660809E-2</v>
      </c>
      <c r="BG43" s="31">
        <v>1.2101552963515532</v>
      </c>
      <c r="BH43" s="31">
        <v>18.424863691848639</v>
      </c>
      <c r="BI43" s="31">
        <v>0.89655906686559084</v>
      </c>
      <c r="BJ43" s="31">
        <v>1.267055472670555E-2</v>
      </c>
      <c r="BK43" s="31">
        <v>2.8678862064288624</v>
      </c>
      <c r="BL43" s="31">
        <v>3.3235568967855698</v>
      </c>
      <c r="BM43" s="80">
        <v>19878</v>
      </c>
      <c r="BN43" s="44">
        <v>574.50867052023114</v>
      </c>
      <c r="BO43" s="80">
        <v>11388</v>
      </c>
      <c r="BP43" s="44">
        <v>329.1329479768786</v>
      </c>
      <c r="BQ43" s="44"/>
      <c r="BR43" s="3"/>
      <c r="BS43" s="44">
        <v>20</v>
      </c>
      <c r="BT43" s="3"/>
      <c r="BU43" s="42">
        <v>157</v>
      </c>
      <c r="BV43" s="42">
        <v>0</v>
      </c>
      <c r="BW43" s="3"/>
      <c r="BX43" s="7">
        <v>2</v>
      </c>
      <c r="BY43" s="3"/>
      <c r="BZ43" s="10">
        <v>36144</v>
      </c>
      <c r="CA43" s="80"/>
      <c r="CB43" s="17"/>
      <c r="CC43" s="31"/>
      <c r="CE43" s="17"/>
      <c r="CH43" s="17"/>
      <c r="CK43" s="3"/>
    </row>
    <row r="44" spans="1:89" x14ac:dyDescent="0.25">
      <c r="A44" s="44" t="s">
        <v>88</v>
      </c>
      <c r="B44" s="44" t="s">
        <v>112</v>
      </c>
      <c r="C44" s="44">
        <v>20</v>
      </c>
      <c r="D44" s="3"/>
      <c r="E44" s="44">
        <v>48.4</v>
      </c>
      <c r="F44" s="44">
        <v>1.6411230164112302E-2</v>
      </c>
      <c r="G44" s="3"/>
      <c r="H44" s="44">
        <v>17158</v>
      </c>
      <c r="I44" s="44">
        <v>52538</v>
      </c>
      <c r="J44" s="44">
        <v>26784</v>
      </c>
      <c r="K44" s="44">
        <v>25754</v>
      </c>
      <c r="L44" s="3"/>
      <c r="M44" s="44">
        <v>1085.495867768595</v>
      </c>
      <c r="N44" s="44">
        <v>1.9522477745293768E-2</v>
      </c>
      <c r="O44" s="44">
        <v>1.837502925278401E-2</v>
      </c>
      <c r="P44" s="44">
        <v>2873</v>
      </c>
      <c r="Q44" s="44">
        <v>11</v>
      </c>
      <c r="R44" s="44">
        <v>1</v>
      </c>
      <c r="S44" s="44">
        <v>534</v>
      </c>
      <c r="T44" s="44">
        <v>201</v>
      </c>
      <c r="U44" s="44">
        <v>1249</v>
      </c>
      <c r="V44" s="44">
        <v>308</v>
      </c>
      <c r="W44" s="44">
        <v>7</v>
      </c>
      <c r="X44" s="44">
        <v>50</v>
      </c>
      <c r="Y44" s="44">
        <v>42</v>
      </c>
      <c r="Z44" s="44">
        <v>48</v>
      </c>
      <c r="AA44" s="44">
        <v>55</v>
      </c>
      <c r="AB44" s="44">
        <v>0</v>
      </c>
      <c r="AC44" s="44">
        <v>3</v>
      </c>
      <c r="AD44" s="44">
        <v>4</v>
      </c>
      <c r="AE44" s="3"/>
      <c r="AF44" s="44"/>
      <c r="AG44" s="44"/>
      <c r="AH44" s="44"/>
      <c r="AI44" s="44"/>
      <c r="AJ44" s="44"/>
      <c r="AK44" s="3"/>
      <c r="AM44" s="3"/>
      <c r="AN44" s="44">
        <v>3</v>
      </c>
      <c r="AO44" s="44">
        <v>29</v>
      </c>
      <c r="AP44" s="3"/>
      <c r="AQ44" s="31">
        <v>0</v>
      </c>
      <c r="AR44" s="23"/>
      <c r="AS44" s="31">
        <v>0</v>
      </c>
      <c r="AT44" s="31">
        <v>4.9375</v>
      </c>
      <c r="AU44" s="10">
        <v>0</v>
      </c>
      <c r="AV44" s="10">
        <v>0</v>
      </c>
      <c r="AW44" s="23"/>
      <c r="AX44" s="97">
        <v>1</v>
      </c>
      <c r="AY44" s="17"/>
      <c r="AZ44" s="31">
        <v>46.347447443374477</v>
      </c>
      <c r="BA44" s="31">
        <v>1.1640485555404858</v>
      </c>
      <c r="BB44" s="31">
        <v>0.81957683439576834</v>
      </c>
      <c r="BC44" s="31">
        <v>2.3848799674487995</v>
      </c>
      <c r="BD44" s="31">
        <v>87.926119625661201</v>
      </c>
      <c r="BE44" s="31">
        <v>2.1846629594466296</v>
      </c>
      <c r="BF44" s="31">
        <v>0.13801844568018445</v>
      </c>
      <c r="BG44" s="31">
        <v>1.692818391428184</v>
      </c>
      <c r="BH44" s="31">
        <v>25.77350874813509</v>
      </c>
      <c r="BI44" s="31">
        <v>1.2541462091414621</v>
      </c>
      <c r="BJ44" s="31">
        <v>1.7724128577241288E-2</v>
      </c>
      <c r="BK44" s="31">
        <v>4.0117252136172521</v>
      </c>
      <c r="BL44" s="31">
        <v>4.6491373931913742</v>
      </c>
      <c r="BM44" s="80">
        <v>35602</v>
      </c>
      <c r="BN44" s="44">
        <v>735.57851239669424</v>
      </c>
      <c r="BO44" s="80">
        <v>21094</v>
      </c>
      <c r="BP44" s="44">
        <v>435.82644628099177</v>
      </c>
      <c r="BQ44" s="44"/>
      <c r="BR44" s="3"/>
      <c r="BS44" s="44">
        <v>114</v>
      </c>
      <c r="BT44" s="3"/>
      <c r="BU44" s="42">
        <v>157</v>
      </c>
      <c r="BV44" s="42">
        <v>0</v>
      </c>
      <c r="BW44" s="3"/>
      <c r="BX44" s="7">
        <v>9</v>
      </c>
      <c r="BY44" s="3"/>
      <c r="BZ44" s="10">
        <v>71320</v>
      </c>
      <c r="CA44" s="80"/>
      <c r="CB44" s="17"/>
      <c r="CC44" s="31"/>
      <c r="CE44" s="17"/>
      <c r="CH44" s="17"/>
      <c r="CK44" s="3"/>
    </row>
    <row r="45" spans="1:89" x14ac:dyDescent="0.25">
      <c r="A45" s="44" t="s">
        <v>88</v>
      </c>
      <c r="B45" s="44" t="s">
        <v>113</v>
      </c>
      <c r="C45" s="44">
        <v>14</v>
      </c>
      <c r="D45" s="3"/>
      <c r="E45" s="44">
        <v>20.2</v>
      </c>
      <c r="F45" s="44">
        <v>6.8493150684931512E-3</v>
      </c>
      <c r="G45" s="3"/>
      <c r="H45" s="44">
        <v>10952</v>
      </c>
      <c r="I45" s="44">
        <v>29794</v>
      </c>
      <c r="J45" s="44">
        <v>15247</v>
      </c>
      <c r="K45" s="44">
        <v>14547</v>
      </c>
      <c r="L45" s="3"/>
      <c r="M45" s="44">
        <v>1474.950495049505</v>
      </c>
      <c r="N45" s="44">
        <v>1.1113322064758589E-2</v>
      </c>
      <c r="O45" s="44">
        <v>1.0379030462850391E-2</v>
      </c>
      <c r="P45" s="44">
        <v>1560</v>
      </c>
      <c r="Q45" s="44">
        <v>2</v>
      </c>
      <c r="R45" s="44">
        <v>2</v>
      </c>
      <c r="S45" s="44">
        <v>291</v>
      </c>
      <c r="T45" s="44">
        <v>132</v>
      </c>
      <c r="U45" s="44">
        <v>741</v>
      </c>
      <c r="V45" s="44">
        <v>126</v>
      </c>
      <c r="W45" s="44">
        <v>4</v>
      </c>
      <c r="X45" s="44">
        <v>26</v>
      </c>
      <c r="Y45" s="44">
        <v>26</v>
      </c>
      <c r="Z45" s="44">
        <v>22</v>
      </c>
      <c r="AA45" s="44">
        <v>36</v>
      </c>
      <c r="AB45" s="44">
        <v>0</v>
      </c>
      <c r="AC45" s="44">
        <v>3</v>
      </c>
      <c r="AD45" s="44">
        <v>0</v>
      </c>
      <c r="AE45" s="3"/>
      <c r="AF45" s="44"/>
      <c r="AG45" s="44"/>
      <c r="AH45" s="44"/>
      <c r="AI45" s="44"/>
      <c r="AJ45" s="44"/>
      <c r="AK45" s="3"/>
      <c r="AM45" s="3"/>
      <c r="AN45" s="44">
        <v>1</v>
      </c>
      <c r="AO45" s="44">
        <v>11</v>
      </c>
      <c r="AP45" s="3"/>
      <c r="AQ45" s="46">
        <v>0</v>
      </c>
      <c r="AR45" s="23"/>
      <c r="AS45" s="31">
        <v>0</v>
      </c>
      <c r="AT45" s="31">
        <v>2.06</v>
      </c>
      <c r="AU45" s="10">
        <v>0</v>
      </c>
      <c r="AV45" s="10">
        <v>0</v>
      </c>
      <c r="AW45" s="23"/>
      <c r="AX45" s="97">
        <v>1</v>
      </c>
      <c r="AY45" s="17"/>
      <c r="AZ45" s="31">
        <v>19.343356164383565</v>
      </c>
      <c r="BA45" s="31">
        <v>0.48582191780821926</v>
      </c>
      <c r="BB45" s="31">
        <v>0.34205479452054793</v>
      </c>
      <c r="BC45" s="31">
        <v>0.99534246575342467</v>
      </c>
      <c r="BD45" s="31">
        <v>36.696438356164386</v>
      </c>
      <c r="BE45" s="31">
        <v>0.91178082191780829</v>
      </c>
      <c r="BF45" s="31">
        <v>5.7602739726027405E-2</v>
      </c>
      <c r="BG45" s="31">
        <v>0.70650684931506857</v>
      </c>
      <c r="BH45" s="31">
        <v>10.756712328767124</v>
      </c>
      <c r="BI45" s="31">
        <v>0.52342465753424661</v>
      </c>
      <c r="BJ45" s="31">
        <v>7.3972602739726034E-3</v>
      </c>
      <c r="BK45" s="31">
        <v>1.6743150684931507</v>
      </c>
      <c r="BL45" s="31">
        <v>1.9403424657534249</v>
      </c>
      <c r="BM45" s="80">
        <v>20554</v>
      </c>
      <c r="BN45" s="44">
        <v>1017.5247524752475</v>
      </c>
      <c r="BO45" s="80">
        <v>11097</v>
      </c>
      <c r="BP45" s="44">
        <v>549.3564356435644</v>
      </c>
      <c r="BQ45" s="44"/>
      <c r="BR45" s="3"/>
      <c r="BS45" s="44">
        <v>33</v>
      </c>
      <c r="BT45" s="3"/>
      <c r="BU45" s="42">
        <v>157</v>
      </c>
      <c r="BV45" s="42">
        <v>0</v>
      </c>
      <c r="BW45" s="3"/>
      <c r="BX45" s="7">
        <v>7</v>
      </c>
      <c r="BY45" s="3"/>
      <c r="BZ45" s="10">
        <v>47822</v>
      </c>
      <c r="CA45" s="80"/>
      <c r="CB45" s="17"/>
      <c r="CC45" s="31"/>
      <c r="CE45" s="17"/>
      <c r="CH45" s="17"/>
      <c r="CK45" s="3"/>
    </row>
    <row r="46" spans="1:89" x14ac:dyDescent="0.25">
      <c r="A46" s="44" t="s">
        <v>88</v>
      </c>
      <c r="B46" s="44" t="s">
        <v>114</v>
      </c>
      <c r="C46" s="44">
        <v>15</v>
      </c>
      <c r="D46" s="3"/>
      <c r="E46" s="44">
        <v>15.8</v>
      </c>
      <c r="F46" s="44">
        <v>5.3573850535738512E-3</v>
      </c>
      <c r="G46" s="3"/>
      <c r="H46" s="44">
        <v>10554</v>
      </c>
      <c r="I46" s="44">
        <v>30089</v>
      </c>
      <c r="J46" s="44">
        <v>15457</v>
      </c>
      <c r="K46" s="44">
        <v>14632</v>
      </c>
      <c r="L46" s="3"/>
      <c r="M46" s="44">
        <v>1904.367088607595</v>
      </c>
      <c r="N46" s="44">
        <v>1.1266388086507085E-2</v>
      </c>
      <c r="O46" s="44">
        <v>1.0439676478478512E-2</v>
      </c>
      <c r="P46" s="44">
        <v>941</v>
      </c>
      <c r="Q46" s="44">
        <v>116</v>
      </c>
      <c r="R46" s="44">
        <v>0</v>
      </c>
      <c r="S46" s="44">
        <v>90</v>
      </c>
      <c r="T46" s="44">
        <v>61</v>
      </c>
      <c r="U46" s="44">
        <v>431</v>
      </c>
      <c r="V46" s="44">
        <v>88</v>
      </c>
      <c r="W46" s="44">
        <v>3</v>
      </c>
      <c r="X46" s="44">
        <v>2</v>
      </c>
      <c r="Y46" s="44">
        <v>13</v>
      </c>
      <c r="Z46" s="44">
        <v>7</v>
      </c>
      <c r="AA46" s="44">
        <v>12</v>
      </c>
      <c r="AB46" s="44">
        <v>0</v>
      </c>
      <c r="AC46" s="44">
        <v>1</v>
      </c>
      <c r="AD46" s="44">
        <v>0</v>
      </c>
      <c r="AE46" s="3"/>
      <c r="AF46" s="44"/>
      <c r="AG46" s="44"/>
      <c r="AH46" s="44"/>
      <c r="AI46" s="44"/>
      <c r="AJ46" s="44"/>
      <c r="AK46" s="3"/>
      <c r="AM46" s="3"/>
      <c r="AN46" s="44">
        <v>0</v>
      </c>
      <c r="AO46" s="44">
        <v>8</v>
      </c>
      <c r="AP46" s="3"/>
      <c r="AQ46" s="46">
        <v>0</v>
      </c>
      <c r="AR46" s="23"/>
      <c r="AS46" s="31">
        <v>0</v>
      </c>
      <c r="AT46" s="31">
        <v>0</v>
      </c>
      <c r="AU46" s="10">
        <v>0</v>
      </c>
      <c r="AV46" s="10">
        <v>0</v>
      </c>
      <c r="AW46" s="23"/>
      <c r="AX46" s="97">
        <v>3</v>
      </c>
      <c r="AY46" s="17"/>
      <c r="AZ46" s="31">
        <v>15.129951851349521</v>
      </c>
      <c r="BA46" s="31">
        <v>0.3799993218499933</v>
      </c>
      <c r="BB46" s="31">
        <v>0.26754780957547813</v>
      </c>
      <c r="BC46" s="31">
        <v>0.77853519598535204</v>
      </c>
      <c r="BD46" s="31">
        <v>28.703154753831551</v>
      </c>
      <c r="BE46" s="31">
        <v>0.71317509833175108</v>
      </c>
      <c r="BF46" s="31">
        <v>4.5055608300556091E-2</v>
      </c>
      <c r="BG46" s="31">
        <v>0.55261426827614279</v>
      </c>
      <c r="BH46" s="31">
        <v>8.4136660789366626</v>
      </c>
      <c r="BI46" s="31">
        <v>0.40941136579411369</v>
      </c>
      <c r="BJ46" s="31">
        <v>5.7859758578597594E-3</v>
      </c>
      <c r="BK46" s="31">
        <v>1.3096127763461278</v>
      </c>
      <c r="BL46" s="31">
        <v>1.5176936118269364</v>
      </c>
      <c r="BM46" s="80">
        <v>22220</v>
      </c>
      <c r="BN46" s="44">
        <v>1406.3291139240505</v>
      </c>
      <c r="BO46" s="80">
        <v>7933</v>
      </c>
      <c r="BP46" s="44">
        <v>502.08860759493666</v>
      </c>
      <c r="BQ46" s="44"/>
      <c r="BR46" s="3"/>
      <c r="BS46" s="44">
        <v>12</v>
      </c>
      <c r="BT46" s="3"/>
      <c r="BU46" s="42">
        <v>157</v>
      </c>
      <c r="BV46" s="42">
        <v>0</v>
      </c>
      <c r="BW46" s="3"/>
      <c r="BX46" s="7">
        <v>2</v>
      </c>
      <c r="BY46" s="3"/>
      <c r="BZ46" s="10">
        <v>36243</v>
      </c>
      <c r="CA46" s="80"/>
      <c r="CB46" s="17"/>
      <c r="CC46" s="31"/>
      <c r="CE46" s="17"/>
      <c r="CH46" s="17"/>
      <c r="CK46" s="3"/>
    </row>
    <row r="47" spans="1:89" x14ac:dyDescent="0.25">
      <c r="A47" s="44" t="s">
        <v>88</v>
      </c>
      <c r="B47" s="44" t="s">
        <v>115</v>
      </c>
      <c r="C47" s="44">
        <v>6</v>
      </c>
      <c r="D47" s="3"/>
      <c r="E47" s="44">
        <v>22.6</v>
      </c>
      <c r="F47" s="44">
        <v>7.6630950766309516E-3</v>
      </c>
      <c r="G47" s="3"/>
      <c r="H47" s="44">
        <v>5751</v>
      </c>
      <c r="I47" s="44">
        <v>13909</v>
      </c>
      <c r="J47" s="44">
        <v>7006</v>
      </c>
      <c r="K47" s="44">
        <v>6903</v>
      </c>
      <c r="L47" s="3"/>
      <c r="M47" s="44">
        <v>615.44247787610618</v>
      </c>
      <c r="N47" s="44">
        <v>5.1065740398569346E-3</v>
      </c>
      <c r="O47" s="44">
        <v>4.9251699515402659E-3</v>
      </c>
      <c r="P47" s="44">
        <v>476</v>
      </c>
      <c r="Q47" s="44">
        <v>3</v>
      </c>
      <c r="R47" s="44">
        <v>0</v>
      </c>
      <c r="S47" s="44">
        <v>81</v>
      </c>
      <c r="T47" s="44">
        <v>44</v>
      </c>
      <c r="U47" s="44">
        <v>225</v>
      </c>
      <c r="V47" s="44">
        <v>48</v>
      </c>
      <c r="W47" s="44">
        <v>1</v>
      </c>
      <c r="X47" s="44">
        <v>6</v>
      </c>
      <c r="Y47" s="44">
        <v>2</v>
      </c>
      <c r="Z47" s="44">
        <v>11</v>
      </c>
      <c r="AA47" s="44">
        <v>10</v>
      </c>
      <c r="AB47" s="44">
        <v>0</v>
      </c>
      <c r="AC47" s="44">
        <v>1</v>
      </c>
      <c r="AD47" s="44">
        <v>1</v>
      </c>
      <c r="AE47" s="3"/>
      <c r="AF47" s="44"/>
      <c r="AG47" s="44"/>
      <c r="AH47" s="44"/>
      <c r="AI47" s="44"/>
      <c r="AJ47" s="44"/>
      <c r="AK47" s="3"/>
      <c r="AM47" s="3"/>
      <c r="AN47" s="44">
        <v>3</v>
      </c>
      <c r="AO47" s="44">
        <v>6</v>
      </c>
      <c r="AP47" s="3"/>
      <c r="AQ47" s="31">
        <v>73.25</v>
      </c>
      <c r="AR47" s="23"/>
      <c r="AS47" s="31">
        <v>0</v>
      </c>
      <c r="AT47" s="31">
        <v>0</v>
      </c>
      <c r="AU47" s="10">
        <v>135</v>
      </c>
      <c r="AV47" s="10">
        <v>0</v>
      </c>
      <c r="AW47" s="23"/>
      <c r="AX47" s="97">
        <v>2</v>
      </c>
      <c r="AY47" s="17"/>
      <c r="AZ47" s="31">
        <v>21.641576698765771</v>
      </c>
      <c r="BA47" s="31">
        <v>0.5435433337854334</v>
      </c>
      <c r="BB47" s="31">
        <v>0.3826949681269497</v>
      </c>
      <c r="BC47" s="31">
        <v>1.1136009765360098</v>
      </c>
      <c r="BD47" s="31">
        <v>41.056411230164116</v>
      </c>
      <c r="BE47" s="31">
        <v>1.0201112166011124</v>
      </c>
      <c r="BF47" s="31">
        <v>6.4446629594466301E-2</v>
      </c>
      <c r="BG47" s="31">
        <v>0.79044825715448275</v>
      </c>
      <c r="BH47" s="31">
        <v>12.034737555947377</v>
      </c>
      <c r="BI47" s="31">
        <v>0.58561372575613735</v>
      </c>
      <c r="BJ47" s="31">
        <v>8.2761426827614275E-3</v>
      </c>
      <c r="BK47" s="31">
        <v>1.8732435914824361</v>
      </c>
      <c r="BL47" s="31">
        <v>2.1708782042587824</v>
      </c>
      <c r="BM47" s="80">
        <v>11556</v>
      </c>
      <c r="BN47" s="44">
        <v>511.32743362831854</v>
      </c>
      <c r="BO47" s="80">
        <v>5044</v>
      </c>
      <c r="BP47" s="44">
        <v>223.18584070796459</v>
      </c>
      <c r="BQ47" s="44"/>
      <c r="BR47" s="3"/>
      <c r="BS47" s="44">
        <v>5</v>
      </c>
      <c r="BT47" s="3"/>
      <c r="BU47" s="42">
        <v>157</v>
      </c>
      <c r="BV47" s="42">
        <v>0</v>
      </c>
      <c r="BW47" s="3"/>
      <c r="BX47" s="7">
        <v>3</v>
      </c>
      <c r="BY47" s="3"/>
      <c r="BZ47" s="10">
        <v>13011</v>
      </c>
      <c r="CA47" s="80"/>
      <c r="CB47" s="17"/>
      <c r="CC47" s="31"/>
      <c r="CE47" s="17"/>
      <c r="CH47" s="17"/>
      <c r="CK47" s="3"/>
    </row>
    <row r="48" spans="1:89" x14ac:dyDescent="0.25">
      <c r="A48" s="44" t="s">
        <v>88</v>
      </c>
      <c r="B48" s="44" t="s">
        <v>116</v>
      </c>
      <c r="C48" s="44">
        <v>12</v>
      </c>
      <c r="D48" s="3"/>
      <c r="E48" s="44">
        <v>14.8</v>
      </c>
      <c r="F48" s="44">
        <v>5.0183100501831014E-3</v>
      </c>
      <c r="G48" s="3"/>
      <c r="H48" s="44">
        <v>6794</v>
      </c>
      <c r="I48" s="44">
        <v>19252</v>
      </c>
      <c r="J48" s="44">
        <v>9866</v>
      </c>
      <c r="K48" s="44">
        <v>9386</v>
      </c>
      <c r="L48" s="3"/>
      <c r="M48" s="44">
        <v>1300.8108108108108</v>
      </c>
      <c r="N48" s="44">
        <v>7.1911874789078664E-3</v>
      </c>
      <c r="O48" s="44">
        <v>6.6967470904182149E-3</v>
      </c>
      <c r="P48" s="44">
        <v>745</v>
      </c>
      <c r="Q48" s="44">
        <v>10</v>
      </c>
      <c r="R48" s="44">
        <v>0</v>
      </c>
      <c r="S48" s="44">
        <v>62</v>
      </c>
      <c r="T48" s="44">
        <v>90</v>
      </c>
      <c r="U48" s="44">
        <v>419</v>
      </c>
      <c r="V48" s="44">
        <v>70</v>
      </c>
      <c r="W48" s="44">
        <v>1</v>
      </c>
      <c r="X48" s="44">
        <v>5</v>
      </c>
      <c r="Y48" s="44">
        <v>4</v>
      </c>
      <c r="Z48" s="44">
        <v>3</v>
      </c>
      <c r="AA48" s="44">
        <v>17</v>
      </c>
      <c r="AB48" s="44">
        <v>0</v>
      </c>
      <c r="AC48" s="44">
        <v>0</v>
      </c>
      <c r="AD48" s="44">
        <v>0</v>
      </c>
      <c r="AE48" s="3"/>
      <c r="AF48" s="44"/>
      <c r="AG48" s="44"/>
      <c r="AH48" s="44"/>
      <c r="AI48" s="44"/>
      <c r="AJ48" s="44"/>
      <c r="AK48" s="3"/>
      <c r="AM48" s="3"/>
      <c r="AN48" s="44">
        <v>0</v>
      </c>
      <c r="AO48" s="44">
        <v>1</v>
      </c>
      <c r="AP48" s="3"/>
      <c r="AQ48" s="46">
        <v>0</v>
      </c>
      <c r="AR48" s="23"/>
      <c r="AS48" s="31">
        <v>0</v>
      </c>
      <c r="AT48" s="31">
        <v>0</v>
      </c>
      <c r="AU48" s="10">
        <v>0</v>
      </c>
      <c r="AV48" s="10">
        <v>0</v>
      </c>
      <c r="AW48" s="23"/>
      <c r="AX48" s="97">
        <v>1</v>
      </c>
      <c r="AY48" s="17"/>
      <c r="AZ48" s="31">
        <v>14.172359962023602</v>
      </c>
      <c r="BA48" s="31">
        <v>0.35594873185948739</v>
      </c>
      <c r="BB48" s="31">
        <v>0.25061440390614409</v>
      </c>
      <c r="BC48" s="31">
        <v>0.72926081649260821</v>
      </c>
      <c r="BD48" s="31">
        <v>26.886499389665001</v>
      </c>
      <c r="BE48" s="31">
        <v>0.66803743388037451</v>
      </c>
      <c r="BF48" s="31">
        <v>4.2203987522039882E-2</v>
      </c>
      <c r="BG48" s="31">
        <v>0.51763868167638694</v>
      </c>
      <c r="BH48" s="31">
        <v>7.8811555676115574</v>
      </c>
      <c r="BI48" s="31">
        <v>0.38349925403499263</v>
      </c>
      <c r="BJ48" s="31">
        <v>5.4197748541977495E-3</v>
      </c>
      <c r="BK48" s="31">
        <v>1.226725891767259</v>
      </c>
      <c r="BL48" s="31">
        <v>1.421637054116371</v>
      </c>
      <c r="BM48" s="80">
        <v>14107</v>
      </c>
      <c r="BN48" s="44">
        <v>953.17567567567562</v>
      </c>
      <c r="BO48" s="80">
        <v>6397</v>
      </c>
      <c r="BP48" s="44">
        <v>432.22972972972968</v>
      </c>
      <c r="BQ48" s="44"/>
      <c r="BR48" s="3"/>
      <c r="BS48" s="44">
        <v>10</v>
      </c>
      <c r="BT48" s="3"/>
      <c r="BU48" s="42">
        <v>157</v>
      </c>
      <c r="BV48" s="42">
        <v>0</v>
      </c>
      <c r="BW48" s="3"/>
      <c r="BX48" s="7">
        <v>2</v>
      </c>
      <c r="BY48" s="3"/>
      <c r="BZ48" s="10">
        <v>21298</v>
      </c>
      <c r="CA48" s="80"/>
      <c r="CB48" s="17"/>
      <c r="CC48" s="31"/>
      <c r="CE48" s="17"/>
      <c r="CH48" s="17"/>
      <c r="CK48" s="3"/>
    </row>
    <row r="49" spans="1:89" x14ac:dyDescent="0.25">
      <c r="A49" s="44" t="s">
        <v>88</v>
      </c>
      <c r="B49" s="44" t="s">
        <v>117</v>
      </c>
      <c r="C49" s="44">
        <v>15</v>
      </c>
      <c r="D49" s="3"/>
      <c r="E49" s="44">
        <v>11.6</v>
      </c>
      <c r="F49" s="44">
        <v>3.9332700393327003E-3</v>
      </c>
      <c r="G49" s="3"/>
      <c r="H49" s="44">
        <v>12684</v>
      </c>
      <c r="I49" s="44">
        <v>35940</v>
      </c>
      <c r="J49" s="44">
        <v>18490</v>
      </c>
      <c r="K49" s="44">
        <v>17450</v>
      </c>
      <c r="L49" s="3"/>
      <c r="M49" s="44">
        <v>3098.2758620689656</v>
      </c>
      <c r="N49" s="44">
        <v>1.3477098772046062E-2</v>
      </c>
      <c r="O49" s="44">
        <v>1.245027026718494E-2</v>
      </c>
      <c r="P49" s="44">
        <v>1865</v>
      </c>
      <c r="Q49" s="44">
        <v>10</v>
      </c>
      <c r="R49" s="44">
        <v>2</v>
      </c>
      <c r="S49" s="44">
        <v>196</v>
      </c>
      <c r="T49" s="44">
        <v>194</v>
      </c>
      <c r="U49" s="44">
        <v>1016</v>
      </c>
      <c r="V49" s="44">
        <v>156</v>
      </c>
      <c r="W49" s="44">
        <v>0</v>
      </c>
      <c r="X49" s="44">
        <v>5</v>
      </c>
      <c r="Y49" s="44">
        <v>11</v>
      </c>
      <c r="Z49" s="44">
        <v>26</v>
      </c>
      <c r="AA49" s="44">
        <v>70</v>
      </c>
      <c r="AB49" s="44">
        <v>0</v>
      </c>
      <c r="AC49" s="44">
        <v>1</v>
      </c>
      <c r="AD49" s="44">
        <v>0</v>
      </c>
      <c r="AE49" s="3"/>
      <c r="AF49" s="44"/>
      <c r="AG49" s="44"/>
      <c r="AH49" s="44"/>
      <c r="AI49" s="44"/>
      <c r="AJ49" s="44"/>
      <c r="AK49" s="3"/>
      <c r="AM49" s="3"/>
      <c r="AN49" s="44">
        <v>3</v>
      </c>
      <c r="AO49" s="44">
        <v>11</v>
      </c>
      <c r="AP49" s="3"/>
      <c r="AQ49" s="46">
        <v>0</v>
      </c>
      <c r="AR49" s="23"/>
      <c r="AS49" s="31">
        <v>0</v>
      </c>
      <c r="AT49" s="31">
        <v>0</v>
      </c>
      <c r="AU49" s="10">
        <v>0</v>
      </c>
      <c r="AV49" s="10">
        <v>0</v>
      </c>
      <c r="AW49" s="23"/>
      <c r="AX49" s="97">
        <v>2</v>
      </c>
      <c r="AY49" s="17"/>
      <c r="AZ49" s="31">
        <v>11.10806591618066</v>
      </c>
      <c r="BA49" s="31">
        <v>0.27898684388986844</v>
      </c>
      <c r="BB49" s="31">
        <v>0.19642750576427503</v>
      </c>
      <c r="BC49" s="31">
        <v>0.57158280211582801</v>
      </c>
      <c r="BD49" s="31">
        <v>21.073202224332022</v>
      </c>
      <c r="BE49" s="31">
        <v>0.52359690763596911</v>
      </c>
      <c r="BF49" s="31">
        <v>3.3078801030788009E-2</v>
      </c>
      <c r="BG49" s="31">
        <v>0.40571680455716808</v>
      </c>
      <c r="BH49" s="31">
        <v>6.1771219313712189</v>
      </c>
      <c r="BI49" s="31">
        <v>0.30058049640580498</v>
      </c>
      <c r="BJ49" s="31">
        <v>4.2479316424793162E-3</v>
      </c>
      <c r="BK49" s="31">
        <v>0.96148786111487849</v>
      </c>
      <c r="BL49" s="31">
        <v>1.1142560694425607</v>
      </c>
      <c r="BM49" s="80">
        <v>27298</v>
      </c>
      <c r="BN49" s="44">
        <v>2353.2758620689656</v>
      </c>
      <c r="BO49" s="80">
        <v>11590</v>
      </c>
      <c r="BP49" s="44">
        <v>999.13793103448279</v>
      </c>
      <c r="BQ49" s="44"/>
      <c r="BR49" s="3"/>
      <c r="BS49" s="44">
        <v>16</v>
      </c>
      <c r="BT49" s="3"/>
      <c r="BU49" s="42">
        <v>157</v>
      </c>
      <c r="BV49" s="42">
        <v>0</v>
      </c>
      <c r="BW49" s="3"/>
      <c r="BX49" s="7">
        <v>5</v>
      </c>
      <c r="BY49" s="3"/>
      <c r="BZ49" s="10">
        <v>47291</v>
      </c>
      <c r="CA49" s="80"/>
      <c r="CB49" s="17"/>
      <c r="CC49" s="31"/>
      <c r="CE49" s="17"/>
      <c r="CH49" s="17"/>
      <c r="CK49" s="3"/>
    </row>
    <row r="50" spans="1:89" x14ac:dyDescent="0.25">
      <c r="A50" s="44" t="s">
        <v>88</v>
      </c>
      <c r="B50" s="44" t="s">
        <v>118</v>
      </c>
      <c r="C50" s="44">
        <v>21</v>
      </c>
      <c r="D50" s="3"/>
      <c r="E50" s="44">
        <v>94.6</v>
      </c>
      <c r="F50" s="44">
        <v>3.2076495320764953E-2</v>
      </c>
      <c r="G50" s="3"/>
      <c r="H50" s="44">
        <v>13723</v>
      </c>
      <c r="I50" s="44">
        <v>36652</v>
      </c>
      <c r="J50" s="44">
        <v>18917</v>
      </c>
      <c r="K50" s="44">
        <v>17735</v>
      </c>
      <c r="L50" s="3"/>
      <c r="M50" s="44">
        <v>387.44186046511629</v>
      </c>
      <c r="N50" s="44">
        <v>1.3788333016268002E-2</v>
      </c>
      <c r="O50" s="44">
        <v>1.2653612790173348E-2</v>
      </c>
      <c r="P50" s="44">
        <v>2113</v>
      </c>
      <c r="Q50" s="44">
        <v>33</v>
      </c>
      <c r="R50" s="44">
        <v>17</v>
      </c>
      <c r="S50" s="44">
        <v>76</v>
      </c>
      <c r="T50" s="44">
        <v>195</v>
      </c>
      <c r="U50" s="44">
        <v>1083</v>
      </c>
      <c r="V50" s="44">
        <v>323</v>
      </c>
      <c r="W50" s="44">
        <v>6</v>
      </c>
      <c r="X50" s="44">
        <v>19</v>
      </c>
      <c r="Y50" s="44">
        <v>17</v>
      </c>
      <c r="Z50" s="44">
        <v>25</v>
      </c>
      <c r="AA50" s="44">
        <v>21</v>
      </c>
      <c r="AB50" s="44">
        <v>0</v>
      </c>
      <c r="AC50" s="44">
        <v>2</v>
      </c>
      <c r="AD50" s="44">
        <v>2</v>
      </c>
      <c r="AE50" s="3"/>
      <c r="AF50" s="44"/>
      <c r="AG50" s="44"/>
      <c r="AH50" s="44"/>
      <c r="AI50" s="44"/>
      <c r="AJ50" s="44"/>
      <c r="AK50" s="3"/>
      <c r="AM50" s="3"/>
      <c r="AN50" s="44">
        <v>3</v>
      </c>
      <c r="AO50" s="44">
        <v>16</v>
      </c>
      <c r="AP50" s="3"/>
      <c r="AQ50" s="46">
        <v>0</v>
      </c>
      <c r="AR50" s="23"/>
      <c r="AS50" s="31">
        <v>0</v>
      </c>
      <c r="AT50" s="31">
        <v>8.6999999999999993</v>
      </c>
      <c r="AU50" s="10">
        <v>0</v>
      </c>
      <c r="AV50" s="10">
        <v>0</v>
      </c>
      <c r="AW50" s="23"/>
      <c r="AX50" s="97">
        <v>0</v>
      </c>
      <c r="AY50" s="17"/>
      <c r="AZ50" s="31">
        <v>90.588192730231924</v>
      </c>
      <c r="BA50" s="31">
        <v>2.2751858131018583</v>
      </c>
      <c r="BB50" s="31">
        <v>1.6019001763190017</v>
      </c>
      <c r="BC50" s="31">
        <v>4.6613563000135629</v>
      </c>
      <c r="BD50" s="31">
        <v>171.85559745015598</v>
      </c>
      <c r="BE50" s="31">
        <v>4.2700230571002304</v>
      </c>
      <c r="BF50" s="31">
        <v>0.26976332564763328</v>
      </c>
      <c r="BG50" s="31">
        <v>3.3086904923369049</v>
      </c>
      <c r="BH50" s="31">
        <v>50.375494371354947</v>
      </c>
      <c r="BI50" s="31">
        <v>2.4512857724128576</v>
      </c>
      <c r="BJ50" s="31">
        <v>3.4642614946426148E-2</v>
      </c>
      <c r="BK50" s="31">
        <v>7.8410992811609921</v>
      </c>
      <c r="BL50" s="31">
        <v>9.0869503594195038</v>
      </c>
      <c r="BM50" s="80">
        <v>25115</v>
      </c>
      <c r="BN50" s="44">
        <v>265.48625792811839</v>
      </c>
      <c r="BO50" s="80">
        <v>14090</v>
      </c>
      <c r="BP50" s="44">
        <v>148.94291754756873</v>
      </c>
      <c r="BQ50" s="44"/>
      <c r="BR50" s="3"/>
      <c r="BS50" s="44">
        <v>27</v>
      </c>
      <c r="BT50" s="3"/>
      <c r="BU50" s="42">
        <v>157</v>
      </c>
      <c r="BV50" s="42">
        <v>0</v>
      </c>
      <c r="BW50" s="3"/>
      <c r="BX50" s="7">
        <v>12</v>
      </c>
      <c r="BY50" s="3"/>
      <c r="BZ50" s="10">
        <v>59714</v>
      </c>
      <c r="CA50" s="80"/>
      <c r="CB50" s="17"/>
      <c r="CC50" s="31"/>
      <c r="CE50" s="17"/>
      <c r="CH50" s="17"/>
      <c r="CK50" s="3"/>
    </row>
    <row r="51" spans="1:89" x14ac:dyDescent="0.25">
      <c r="A51" s="44" t="s">
        <v>88</v>
      </c>
      <c r="B51" s="44" t="s">
        <v>119</v>
      </c>
      <c r="C51" s="44">
        <v>19</v>
      </c>
      <c r="D51" s="3"/>
      <c r="E51" s="44">
        <v>120</v>
      </c>
      <c r="F51" s="44">
        <v>4.0689000406890004E-2</v>
      </c>
      <c r="G51" s="3"/>
      <c r="H51" s="44">
        <v>14807</v>
      </c>
      <c r="I51" s="44">
        <v>39589</v>
      </c>
      <c r="J51" s="44">
        <v>20754</v>
      </c>
      <c r="K51" s="44">
        <v>18835</v>
      </c>
      <c r="L51" s="3"/>
      <c r="M51" s="44">
        <v>329.90833333333336</v>
      </c>
      <c r="N51" s="44">
        <v>1.5127296263658409E-2</v>
      </c>
      <c r="O51" s="44">
        <v>1.343844358065492E-2</v>
      </c>
      <c r="P51" s="44">
        <v>1166</v>
      </c>
      <c r="Q51" s="44">
        <v>32</v>
      </c>
      <c r="R51" s="44">
        <v>7</v>
      </c>
      <c r="S51" s="44">
        <v>55</v>
      </c>
      <c r="T51" s="44">
        <v>95</v>
      </c>
      <c r="U51" s="44">
        <v>602</v>
      </c>
      <c r="V51" s="44">
        <v>182</v>
      </c>
      <c r="W51" s="44">
        <v>3</v>
      </c>
      <c r="X51" s="44">
        <v>14</v>
      </c>
      <c r="Y51" s="44">
        <v>5</v>
      </c>
      <c r="Z51" s="44">
        <v>6</v>
      </c>
      <c r="AA51" s="44">
        <v>18</v>
      </c>
      <c r="AB51" s="44">
        <v>0</v>
      </c>
      <c r="AC51" s="44">
        <v>1</v>
      </c>
      <c r="AD51" s="44">
        <v>0</v>
      </c>
      <c r="AE51" s="3"/>
      <c r="AF51" s="44"/>
      <c r="AG51" s="44"/>
      <c r="AH51" s="44"/>
      <c r="AI51" s="44"/>
      <c r="AJ51" s="44"/>
      <c r="AK51" s="3"/>
      <c r="AM51" s="3"/>
      <c r="AN51" s="44">
        <v>1</v>
      </c>
      <c r="AO51" s="44">
        <v>7</v>
      </c>
      <c r="AP51" s="3"/>
      <c r="AQ51" s="46">
        <v>0</v>
      </c>
      <c r="AR51" s="23"/>
      <c r="AS51" s="31">
        <v>0</v>
      </c>
      <c r="AT51" s="31">
        <v>0</v>
      </c>
      <c r="AU51" s="10">
        <v>0</v>
      </c>
      <c r="AV51" s="10">
        <v>0</v>
      </c>
      <c r="AW51" s="23"/>
      <c r="AX51" s="97">
        <v>0</v>
      </c>
      <c r="AY51" s="17"/>
      <c r="AZ51" s="31">
        <v>114.91102671911027</v>
      </c>
      <c r="BA51" s="31">
        <v>2.8860707988607084</v>
      </c>
      <c r="BB51" s="31">
        <v>2.0320086803200867</v>
      </c>
      <c r="BC51" s="31">
        <v>5.9129255391292554</v>
      </c>
      <c r="BD51" s="31">
        <v>217.99864369998645</v>
      </c>
      <c r="BE51" s="31">
        <v>5.4165197341651972</v>
      </c>
      <c r="BF51" s="31">
        <v>0.34219449342194491</v>
      </c>
      <c r="BG51" s="31">
        <v>4.197070391970704</v>
      </c>
      <c r="BH51" s="31">
        <v>63.901261359012615</v>
      </c>
      <c r="BI51" s="31">
        <v>3.1094534110945342</v>
      </c>
      <c r="BJ51" s="31">
        <v>4.3944120439441209E-2</v>
      </c>
      <c r="BK51" s="31">
        <v>9.9464261494642603</v>
      </c>
      <c r="BL51" s="31">
        <v>11.526786925267871</v>
      </c>
      <c r="BM51" s="80">
        <v>26707</v>
      </c>
      <c r="BN51" s="44">
        <v>222.55833333333334</v>
      </c>
      <c r="BO51" s="80">
        <v>15886</v>
      </c>
      <c r="BP51" s="44">
        <v>132.38333333333333</v>
      </c>
      <c r="BQ51" s="44"/>
      <c r="BR51" s="3"/>
      <c r="BS51" s="44">
        <v>11</v>
      </c>
      <c r="BT51" s="3"/>
      <c r="BU51" s="42">
        <v>157</v>
      </c>
      <c r="BV51" s="42">
        <v>0</v>
      </c>
      <c r="BW51" s="3"/>
      <c r="BX51" s="7">
        <v>5</v>
      </c>
      <c r="BY51" s="3"/>
      <c r="BZ51" s="10">
        <v>55927</v>
      </c>
      <c r="CA51" s="80"/>
      <c r="CB51" s="17"/>
      <c r="CC51" s="31"/>
      <c r="CE51" s="17"/>
      <c r="CH51" s="17"/>
      <c r="CK51" s="3"/>
    </row>
    <row r="52" spans="1:89" x14ac:dyDescent="0.25">
      <c r="A52" s="44" t="s">
        <v>88</v>
      </c>
      <c r="B52" s="44" t="s">
        <v>120</v>
      </c>
      <c r="C52" s="44">
        <v>12</v>
      </c>
      <c r="D52" s="3"/>
      <c r="E52" s="44">
        <v>194.2</v>
      </c>
      <c r="F52" s="44">
        <v>6.5848365658483662E-2</v>
      </c>
      <c r="G52" s="3"/>
      <c r="H52" s="44">
        <v>5573</v>
      </c>
      <c r="I52" s="44">
        <v>12939</v>
      </c>
      <c r="J52" s="44">
        <v>6982</v>
      </c>
      <c r="K52" s="44">
        <v>5957</v>
      </c>
      <c r="L52" s="3"/>
      <c r="M52" s="44">
        <v>66.627188465499486</v>
      </c>
      <c r="N52" s="44">
        <v>5.0890807802285347E-3</v>
      </c>
      <c r="O52" s="44">
        <v>4.2502154717261138E-3</v>
      </c>
      <c r="P52" s="44">
        <v>505</v>
      </c>
      <c r="Q52" s="44">
        <v>12</v>
      </c>
      <c r="R52" s="44">
        <v>3</v>
      </c>
      <c r="S52" s="44">
        <v>19</v>
      </c>
      <c r="T52" s="44">
        <v>50</v>
      </c>
      <c r="U52" s="44">
        <v>261</v>
      </c>
      <c r="V52" s="44">
        <v>97</v>
      </c>
      <c r="W52" s="44">
        <v>0</v>
      </c>
      <c r="X52" s="44">
        <v>4</v>
      </c>
      <c r="Y52" s="44">
        <v>4</v>
      </c>
      <c r="Z52" s="44">
        <v>3</v>
      </c>
      <c r="AA52" s="44">
        <v>6</v>
      </c>
      <c r="AB52" s="44">
        <v>0</v>
      </c>
      <c r="AC52" s="44">
        <v>0</v>
      </c>
      <c r="AD52" s="44">
        <v>0</v>
      </c>
      <c r="AE52" s="3"/>
      <c r="AF52" s="44"/>
      <c r="AG52" s="44"/>
      <c r="AH52" s="44"/>
      <c r="AI52" s="44"/>
      <c r="AJ52" s="44"/>
      <c r="AK52" s="3"/>
      <c r="AM52" s="3"/>
      <c r="AN52" s="44">
        <v>0</v>
      </c>
      <c r="AO52" s="44">
        <v>1</v>
      </c>
      <c r="AP52" s="3"/>
      <c r="AQ52" s="46">
        <v>0</v>
      </c>
      <c r="AR52" s="23"/>
      <c r="AS52" s="31">
        <v>0</v>
      </c>
      <c r="AT52" s="31">
        <v>0</v>
      </c>
      <c r="AU52" s="10">
        <v>0</v>
      </c>
      <c r="AV52" s="10">
        <v>0</v>
      </c>
      <c r="AW52" s="23"/>
      <c r="AX52" s="97">
        <v>0</v>
      </c>
      <c r="AY52" s="17"/>
      <c r="AZ52" s="31">
        <v>185.96434490709348</v>
      </c>
      <c r="BA52" s="31">
        <v>4.6706245761562464</v>
      </c>
      <c r="BB52" s="31">
        <v>3.2884673809846738</v>
      </c>
      <c r="BC52" s="31">
        <v>9.5690844974908451</v>
      </c>
      <c r="BD52" s="31">
        <v>352.79447172114476</v>
      </c>
      <c r="BE52" s="31">
        <v>8.7657344364573451</v>
      </c>
      <c r="BF52" s="31">
        <v>0.55378475518784764</v>
      </c>
      <c r="BG52" s="31">
        <v>6.7922589176725898</v>
      </c>
      <c r="BH52" s="31">
        <v>103.41354129933542</v>
      </c>
      <c r="BI52" s="31">
        <v>5.032132103621322</v>
      </c>
      <c r="BJ52" s="31">
        <v>7.1116234911162354E-2</v>
      </c>
      <c r="BK52" s="31">
        <v>16.096632985216331</v>
      </c>
      <c r="BL52" s="31">
        <v>18.654183507391839</v>
      </c>
      <c r="BM52" s="80">
        <v>8914</v>
      </c>
      <c r="BN52" s="44">
        <v>45.901132852729148</v>
      </c>
      <c r="BO52" s="80">
        <v>4769</v>
      </c>
      <c r="BP52" s="44">
        <v>24.557157569515965</v>
      </c>
      <c r="BQ52" s="44"/>
      <c r="BR52" s="3"/>
      <c r="BS52" s="44">
        <v>4</v>
      </c>
      <c r="BT52" s="3"/>
      <c r="BU52" s="42">
        <v>157</v>
      </c>
      <c r="BV52" s="42">
        <v>0</v>
      </c>
      <c r="BW52" s="3"/>
      <c r="BX52" s="7">
        <v>3</v>
      </c>
      <c r="BY52" s="3"/>
      <c r="BZ52" s="10">
        <v>21314</v>
      </c>
      <c r="CA52" s="80"/>
      <c r="CB52" s="17"/>
      <c r="CC52" s="31"/>
      <c r="CE52" s="17"/>
      <c r="CH52" s="17"/>
      <c r="CK52" s="3"/>
    </row>
    <row r="53" spans="1:89" x14ac:dyDescent="0.25">
      <c r="A53" s="44" t="s">
        <v>88</v>
      </c>
      <c r="B53" s="44" t="s">
        <v>121</v>
      </c>
      <c r="C53" s="44">
        <v>7</v>
      </c>
      <c r="D53" s="3"/>
      <c r="E53" s="44">
        <v>124</v>
      </c>
      <c r="F53" s="44">
        <v>4.2045300420453006E-2</v>
      </c>
      <c r="G53" s="3"/>
      <c r="H53" s="44">
        <v>2288</v>
      </c>
      <c r="I53" s="44">
        <v>6026</v>
      </c>
      <c r="J53" s="44">
        <v>3201</v>
      </c>
      <c r="K53" s="44">
        <v>2825</v>
      </c>
      <c r="L53" s="3"/>
      <c r="M53" s="44">
        <v>48.596774193548384</v>
      </c>
      <c r="N53" s="44">
        <v>2.3331635029377744E-3</v>
      </c>
      <c r="O53" s="44">
        <v>2.0155881664640374E-3</v>
      </c>
      <c r="P53" s="44">
        <v>270</v>
      </c>
      <c r="Q53" s="44">
        <v>3</v>
      </c>
      <c r="R53" s="44">
        <v>1</v>
      </c>
      <c r="S53" s="44">
        <v>7</v>
      </c>
      <c r="T53" s="44">
        <v>34</v>
      </c>
      <c r="U53" s="44">
        <v>153</v>
      </c>
      <c r="V53" s="44">
        <v>39</v>
      </c>
      <c r="W53" s="44">
        <v>1</v>
      </c>
      <c r="X53" s="44">
        <v>3</v>
      </c>
      <c r="Y53" s="44">
        <v>1</v>
      </c>
      <c r="Z53" s="44">
        <v>2</v>
      </c>
      <c r="AA53" s="44">
        <v>1</v>
      </c>
      <c r="AB53" s="44">
        <v>0</v>
      </c>
      <c r="AC53" s="44">
        <v>0</v>
      </c>
      <c r="AD53" s="44">
        <v>0</v>
      </c>
      <c r="AE53" s="3"/>
      <c r="AF53" s="44"/>
      <c r="AG53" s="44"/>
      <c r="AH53" s="44"/>
      <c r="AI53" s="44"/>
      <c r="AJ53" s="44"/>
      <c r="AK53" s="3"/>
      <c r="AM53" s="3"/>
      <c r="AN53" s="44">
        <v>0</v>
      </c>
      <c r="AO53" s="44">
        <v>0</v>
      </c>
      <c r="AP53" s="3"/>
      <c r="AQ53" s="46">
        <v>0</v>
      </c>
      <c r="AR53" s="23"/>
      <c r="AS53" s="31">
        <v>0</v>
      </c>
      <c r="AT53" s="31">
        <v>0</v>
      </c>
      <c r="AU53" s="10">
        <v>0</v>
      </c>
      <c r="AV53" s="10">
        <v>0</v>
      </c>
      <c r="AW53" s="23"/>
      <c r="AX53" s="97">
        <v>0</v>
      </c>
      <c r="AY53" s="17"/>
      <c r="AZ53" s="31">
        <v>118.74139427641396</v>
      </c>
      <c r="BA53" s="31">
        <v>2.982273158822732</v>
      </c>
      <c r="BB53" s="31">
        <v>2.0997423029974231</v>
      </c>
      <c r="BC53" s="31">
        <v>6.1100230571002303</v>
      </c>
      <c r="BD53" s="31">
        <v>225.26526515665267</v>
      </c>
      <c r="BE53" s="31">
        <v>5.5970703919707043</v>
      </c>
      <c r="BF53" s="31">
        <v>0.3536009765360098</v>
      </c>
      <c r="BG53" s="31">
        <v>4.3369727383697283</v>
      </c>
      <c r="BH53" s="31">
        <v>66.031303404313036</v>
      </c>
      <c r="BI53" s="31">
        <v>3.2131018581310187</v>
      </c>
      <c r="BJ53" s="31">
        <v>4.5408924454089249E-2</v>
      </c>
      <c r="BK53" s="31">
        <v>10.277973687779737</v>
      </c>
      <c r="BL53" s="31">
        <v>11.911013156110133</v>
      </c>
      <c r="BM53" s="80">
        <v>4062</v>
      </c>
      <c r="BN53" s="44">
        <v>32.758064516129032</v>
      </c>
      <c r="BO53" s="80">
        <v>2448</v>
      </c>
      <c r="BP53" s="44">
        <v>19.741935483870968</v>
      </c>
      <c r="BQ53" s="44"/>
      <c r="BR53" s="3"/>
      <c r="BS53" s="44">
        <v>4</v>
      </c>
      <c r="BT53" s="3"/>
      <c r="BU53" s="42">
        <v>157</v>
      </c>
      <c r="BV53" s="42">
        <v>0</v>
      </c>
      <c r="BW53" s="3"/>
      <c r="BX53" s="7">
        <v>3</v>
      </c>
      <c r="BY53" s="3"/>
      <c r="BZ53" s="10">
        <v>9788</v>
      </c>
      <c r="CA53" s="80"/>
      <c r="CB53" s="17"/>
      <c r="CC53" s="31"/>
      <c r="CE53" s="17"/>
      <c r="CH53" s="17"/>
      <c r="CK53" s="3"/>
    </row>
    <row r="54" spans="1:89" x14ac:dyDescent="0.25">
      <c r="A54" s="44" t="s">
        <v>88</v>
      </c>
      <c r="B54" s="44" t="s">
        <v>122</v>
      </c>
      <c r="C54" s="44">
        <v>8</v>
      </c>
      <c r="D54" s="3"/>
      <c r="E54" s="44">
        <v>104</v>
      </c>
      <c r="F54" s="44">
        <v>3.5263800352638007E-2</v>
      </c>
      <c r="G54" s="3"/>
      <c r="H54" s="44">
        <v>4803</v>
      </c>
      <c r="I54" s="44">
        <v>11795</v>
      </c>
      <c r="J54" s="44">
        <v>6448</v>
      </c>
      <c r="K54" s="44">
        <v>5347</v>
      </c>
      <c r="L54" s="3"/>
      <c r="M54" s="44">
        <v>113.41346153846153</v>
      </c>
      <c r="N54" s="44">
        <v>4.6998557534966472E-3</v>
      </c>
      <c r="O54" s="44">
        <v>3.8149911242772424E-3</v>
      </c>
      <c r="P54" s="44">
        <v>238</v>
      </c>
      <c r="Q54" s="44">
        <v>11</v>
      </c>
      <c r="R54" s="44">
        <v>1</v>
      </c>
      <c r="S54" s="44">
        <v>7</v>
      </c>
      <c r="T54" s="44">
        <v>27</v>
      </c>
      <c r="U54" s="44">
        <v>123</v>
      </c>
      <c r="V54" s="44">
        <v>25</v>
      </c>
      <c r="W54" s="44">
        <v>0</v>
      </c>
      <c r="X54" s="44">
        <v>3</v>
      </c>
      <c r="Y54" s="44">
        <v>0</v>
      </c>
      <c r="Z54" s="44">
        <v>1</v>
      </c>
      <c r="AA54" s="44">
        <v>1</v>
      </c>
      <c r="AB54" s="44">
        <v>0</v>
      </c>
      <c r="AC54" s="44">
        <v>1</v>
      </c>
      <c r="AD54" s="44">
        <v>2</v>
      </c>
      <c r="AE54" s="3"/>
      <c r="AF54" s="44"/>
      <c r="AG54" s="44"/>
      <c r="AH54" s="44"/>
      <c r="AI54" s="44"/>
      <c r="AJ54" s="44"/>
      <c r="AK54" s="3"/>
      <c r="AM54" s="3"/>
      <c r="AN54" s="44">
        <v>0</v>
      </c>
      <c r="AO54" s="44">
        <v>3</v>
      </c>
      <c r="AP54" s="3"/>
      <c r="AQ54" s="46">
        <v>0</v>
      </c>
      <c r="AR54" s="23"/>
      <c r="AS54" s="31">
        <v>0</v>
      </c>
      <c r="AT54" s="31">
        <v>0</v>
      </c>
      <c r="AU54" s="10">
        <v>0</v>
      </c>
      <c r="AV54" s="10">
        <v>0</v>
      </c>
      <c r="AW54" s="23"/>
      <c r="AX54" s="97">
        <v>0</v>
      </c>
      <c r="AY54" s="17"/>
      <c r="AZ54" s="31">
        <v>99.589556489895585</v>
      </c>
      <c r="BA54" s="31">
        <v>2.5012613590126143</v>
      </c>
      <c r="BB54" s="31">
        <v>1.761074189610742</v>
      </c>
      <c r="BC54" s="31">
        <v>5.1245354672453551</v>
      </c>
      <c r="BD54" s="31">
        <v>188.93215787332161</v>
      </c>
      <c r="BE54" s="31">
        <v>4.6943171029431721</v>
      </c>
      <c r="BF54" s="31">
        <v>0.29656856096568562</v>
      </c>
      <c r="BG54" s="31">
        <v>3.6374610063746107</v>
      </c>
      <c r="BH54" s="31">
        <v>55.381093177810939</v>
      </c>
      <c r="BI54" s="31">
        <v>2.6948596229485964</v>
      </c>
      <c r="BJ54" s="31">
        <v>3.8084904380849049E-2</v>
      </c>
      <c r="BK54" s="31">
        <v>8.6202359962023607</v>
      </c>
      <c r="BL54" s="31">
        <v>9.9898820018988221</v>
      </c>
      <c r="BM54" s="80">
        <v>7668</v>
      </c>
      <c r="BN54" s="44">
        <v>73.730769230769226</v>
      </c>
      <c r="BO54" s="80">
        <v>4208</v>
      </c>
      <c r="BP54" s="44">
        <v>40.46153846153846</v>
      </c>
      <c r="BQ54" s="44"/>
      <c r="BR54" s="3"/>
      <c r="BS54" s="44">
        <v>0</v>
      </c>
      <c r="BT54" s="3"/>
      <c r="BU54" s="42">
        <v>157</v>
      </c>
      <c r="BV54" s="42">
        <v>0</v>
      </c>
      <c r="BW54" s="3"/>
      <c r="BX54" s="7">
        <v>3</v>
      </c>
      <c r="BY54" s="3"/>
      <c r="BZ54" s="10">
        <v>16792</v>
      </c>
      <c r="CA54" s="80"/>
      <c r="CB54" s="17"/>
      <c r="CC54" s="31"/>
      <c r="CE54" s="17"/>
      <c r="CH54" s="17"/>
      <c r="CK54" s="3"/>
    </row>
    <row r="55" spans="1:89" x14ac:dyDescent="0.25">
      <c r="A55" s="44" t="s">
        <v>88</v>
      </c>
      <c r="B55" s="44" t="s">
        <v>123</v>
      </c>
      <c r="C55" s="44">
        <v>18</v>
      </c>
      <c r="D55" s="3"/>
      <c r="E55" s="44">
        <v>95.6</v>
      </c>
      <c r="F55" s="44">
        <v>3.24155703241557E-2</v>
      </c>
      <c r="G55" s="3"/>
      <c r="H55" s="44">
        <v>5120</v>
      </c>
      <c r="I55" s="44">
        <v>14437</v>
      </c>
      <c r="J55" s="44">
        <v>7798</v>
      </c>
      <c r="K55" s="44">
        <v>6639</v>
      </c>
      <c r="L55" s="3"/>
      <c r="M55" s="44">
        <v>151.01464435146445</v>
      </c>
      <c r="N55" s="44">
        <v>5.6838516075941158E-3</v>
      </c>
      <c r="O55" s="44">
        <v>4.7368105618246885E-3</v>
      </c>
      <c r="P55" s="44">
        <v>424</v>
      </c>
      <c r="Q55" s="44">
        <v>34</v>
      </c>
      <c r="R55" s="44">
        <v>1</v>
      </c>
      <c r="S55" s="44">
        <v>9</v>
      </c>
      <c r="T55" s="44">
        <v>49</v>
      </c>
      <c r="U55" s="44">
        <v>220</v>
      </c>
      <c r="V55" s="44">
        <v>65</v>
      </c>
      <c r="W55" s="44">
        <v>0</v>
      </c>
      <c r="X55" s="44">
        <v>2</v>
      </c>
      <c r="Y55" s="44">
        <v>1</v>
      </c>
      <c r="Z55" s="44">
        <v>1</v>
      </c>
      <c r="AA55" s="44">
        <v>13</v>
      </c>
      <c r="AB55" s="44">
        <v>0</v>
      </c>
      <c r="AC55" s="44">
        <v>0</v>
      </c>
      <c r="AD55" s="44">
        <v>0</v>
      </c>
      <c r="AE55" s="3"/>
      <c r="AF55" s="44"/>
      <c r="AG55" s="44"/>
      <c r="AH55" s="44"/>
      <c r="AI55" s="44"/>
      <c r="AJ55" s="44"/>
      <c r="AK55" s="3"/>
      <c r="AM55" s="3"/>
      <c r="AN55" s="44">
        <v>0</v>
      </c>
      <c r="AO55" s="44">
        <v>2</v>
      </c>
      <c r="AP55" s="3"/>
      <c r="AQ55" s="46">
        <v>0</v>
      </c>
      <c r="AR55" s="23"/>
      <c r="AS55" s="31">
        <v>0</v>
      </c>
      <c r="AT55" s="31">
        <v>0</v>
      </c>
      <c r="AU55" s="10">
        <v>0</v>
      </c>
      <c r="AV55" s="10">
        <v>0</v>
      </c>
      <c r="AW55" s="23"/>
      <c r="AX55" s="97">
        <v>0</v>
      </c>
      <c r="AY55" s="17"/>
      <c r="AZ55" s="31">
        <v>91.545784619557836</v>
      </c>
      <c r="BA55" s="31">
        <v>2.299236403092364</v>
      </c>
      <c r="BB55" s="31">
        <v>1.6188335819883355</v>
      </c>
      <c r="BC55" s="31">
        <v>4.7106306795063064</v>
      </c>
      <c r="BD55" s="31">
        <v>173.67225281432252</v>
      </c>
      <c r="BE55" s="31">
        <v>4.3151607215516066</v>
      </c>
      <c r="BF55" s="31">
        <v>0.27261494642614942</v>
      </c>
      <c r="BG55" s="31">
        <v>3.3436660789366606</v>
      </c>
      <c r="BH55" s="31">
        <v>50.908004882680046</v>
      </c>
      <c r="BI55" s="31">
        <v>2.4771978841719786</v>
      </c>
      <c r="BJ55" s="31">
        <v>3.500881595008816E-2</v>
      </c>
      <c r="BK55" s="31">
        <v>7.9239861657398603</v>
      </c>
      <c r="BL55" s="31">
        <v>9.1830069171300686</v>
      </c>
      <c r="BM55" s="80">
        <v>9792</v>
      </c>
      <c r="BN55" s="44">
        <v>102.42677824267783</v>
      </c>
      <c r="BO55" s="80">
        <v>5832</v>
      </c>
      <c r="BP55" s="44">
        <v>61.004184100418414</v>
      </c>
      <c r="BQ55" s="44"/>
      <c r="BR55" s="3"/>
      <c r="BS55" s="44">
        <v>3</v>
      </c>
      <c r="BT55" s="3"/>
      <c r="BU55" s="42">
        <v>157</v>
      </c>
      <c r="BV55" s="42">
        <v>0</v>
      </c>
      <c r="BW55" s="3"/>
      <c r="BX55" s="7">
        <v>2</v>
      </c>
      <c r="BY55" s="3"/>
      <c r="BZ55" s="10">
        <v>18566</v>
      </c>
      <c r="CA55" s="80"/>
      <c r="CB55" s="17"/>
      <c r="CC55" s="31"/>
      <c r="CE55" s="17"/>
      <c r="CH55" s="17"/>
      <c r="CK55" s="3"/>
    </row>
    <row r="56" spans="1:89" x14ac:dyDescent="0.25">
      <c r="A56" s="44" t="s">
        <v>88</v>
      </c>
      <c r="B56" s="44" t="s">
        <v>124</v>
      </c>
      <c r="C56" s="44">
        <v>3</v>
      </c>
      <c r="D56" s="3"/>
      <c r="E56" s="44">
        <v>194</v>
      </c>
      <c r="F56" s="44">
        <v>6.5780550657805512E-2</v>
      </c>
      <c r="G56" s="3"/>
      <c r="H56" s="44">
        <v>600</v>
      </c>
      <c r="I56" s="44">
        <v>1994</v>
      </c>
      <c r="J56" s="44">
        <v>1004</v>
      </c>
      <c r="K56" s="44">
        <v>990</v>
      </c>
      <c r="L56" s="3"/>
      <c r="M56" s="44">
        <v>10.278350515463918</v>
      </c>
      <c r="N56" s="44">
        <v>7.3180136112137621E-4</v>
      </c>
      <c r="O56" s="44">
        <v>7.0634771143341497E-4</v>
      </c>
      <c r="P56" s="44">
        <v>57</v>
      </c>
      <c r="Q56" s="44">
        <v>0</v>
      </c>
      <c r="R56" s="44">
        <v>0</v>
      </c>
      <c r="S56" s="44">
        <v>3</v>
      </c>
      <c r="T56" s="44">
        <v>13</v>
      </c>
      <c r="U56" s="44">
        <v>20</v>
      </c>
      <c r="V56" s="44">
        <v>14</v>
      </c>
      <c r="W56" s="44">
        <v>0</v>
      </c>
      <c r="X56" s="44">
        <v>1</v>
      </c>
      <c r="Y56" s="44">
        <v>0</v>
      </c>
      <c r="Z56" s="44">
        <v>0</v>
      </c>
      <c r="AA56" s="44">
        <v>0</v>
      </c>
      <c r="AB56" s="44">
        <v>0</v>
      </c>
      <c r="AC56" s="44">
        <v>0</v>
      </c>
      <c r="AD56" s="44">
        <v>0</v>
      </c>
      <c r="AE56" s="3"/>
      <c r="AF56" s="44"/>
      <c r="AG56" s="44"/>
      <c r="AH56" s="44"/>
      <c r="AI56" s="44"/>
      <c r="AJ56" s="44"/>
      <c r="AK56" s="3"/>
      <c r="AM56" s="3"/>
      <c r="AN56" s="44">
        <v>0</v>
      </c>
      <c r="AO56" s="44">
        <v>0</v>
      </c>
      <c r="AP56" s="3"/>
      <c r="AQ56" s="46">
        <v>0</v>
      </c>
      <c r="AR56" s="23"/>
      <c r="AS56" s="31">
        <v>0</v>
      </c>
      <c r="AT56" s="31">
        <v>0</v>
      </c>
      <c r="AU56" s="10">
        <v>0</v>
      </c>
      <c r="AV56" s="10">
        <v>0</v>
      </c>
      <c r="AW56" s="23"/>
      <c r="AX56" s="97">
        <v>0</v>
      </c>
      <c r="AY56" s="17"/>
      <c r="AZ56" s="31">
        <v>185.7728265292283</v>
      </c>
      <c r="BA56" s="31">
        <v>4.6658144581581453</v>
      </c>
      <c r="BB56" s="31">
        <v>3.2850806998508073</v>
      </c>
      <c r="BC56" s="31">
        <v>9.5592296215922961</v>
      </c>
      <c r="BD56" s="31">
        <v>352.43114064831144</v>
      </c>
      <c r="BE56" s="31">
        <v>8.7567069035670695</v>
      </c>
      <c r="BF56" s="31">
        <v>0.5532144310321444</v>
      </c>
      <c r="BG56" s="31">
        <v>6.7852638003526389</v>
      </c>
      <c r="BH56" s="31">
        <v>103.3070391970704</v>
      </c>
      <c r="BI56" s="31">
        <v>5.0269496812694969</v>
      </c>
      <c r="BJ56" s="31">
        <v>7.1042994710429963E-2</v>
      </c>
      <c r="BK56" s="31">
        <v>16.080055608300558</v>
      </c>
      <c r="BL56" s="31">
        <v>18.634972195849723</v>
      </c>
      <c r="BM56" s="80">
        <v>1309</v>
      </c>
      <c r="BN56" s="44">
        <v>6.7474226804123711</v>
      </c>
      <c r="BO56" s="80">
        <v>645</v>
      </c>
      <c r="BP56" s="44">
        <v>3.3247422680412373</v>
      </c>
      <c r="BQ56" s="44"/>
      <c r="BR56" s="3"/>
      <c r="BS56" s="44">
        <v>2</v>
      </c>
      <c r="BT56" s="3"/>
      <c r="BU56" s="42">
        <v>157</v>
      </c>
      <c r="BV56" s="42">
        <v>0</v>
      </c>
      <c r="BW56" s="3"/>
      <c r="BX56" s="7">
        <v>3</v>
      </c>
      <c r="BY56" s="3"/>
      <c r="BZ56" s="10">
        <v>1871</v>
      </c>
      <c r="CA56" s="80"/>
      <c r="CB56" s="17"/>
      <c r="CC56" s="31"/>
      <c r="CE56" s="17"/>
      <c r="CH56" s="17"/>
      <c r="CK56" s="3"/>
    </row>
    <row r="57" spans="1:89" x14ac:dyDescent="0.25">
      <c r="A57" s="44" t="s">
        <v>88</v>
      </c>
      <c r="B57" s="44" t="s">
        <v>125</v>
      </c>
      <c r="C57" s="44">
        <v>8</v>
      </c>
      <c r="D57" s="3"/>
      <c r="E57" s="44">
        <v>929</v>
      </c>
      <c r="F57" s="44">
        <v>0.31500067815000682</v>
      </c>
      <c r="G57" s="3"/>
      <c r="H57" s="44">
        <v>1359</v>
      </c>
      <c r="I57" s="44">
        <v>4311</v>
      </c>
      <c r="J57" s="44">
        <v>2270</v>
      </c>
      <c r="K57" s="44">
        <v>2041</v>
      </c>
      <c r="L57" s="3"/>
      <c r="M57" s="44">
        <v>4.6404736275565126</v>
      </c>
      <c r="N57" s="44">
        <v>1.6545708065194462E-3</v>
      </c>
      <c r="O57" s="44">
        <v>1.4562178576117172E-3</v>
      </c>
      <c r="P57" s="44">
        <v>115</v>
      </c>
      <c r="Q57" s="44">
        <v>0</v>
      </c>
      <c r="R57" s="44">
        <v>0</v>
      </c>
      <c r="S57" s="44">
        <v>2</v>
      </c>
      <c r="T57" s="44">
        <v>7</v>
      </c>
      <c r="U57" s="44">
        <v>60</v>
      </c>
      <c r="V57" s="44">
        <v>28</v>
      </c>
      <c r="W57" s="44">
        <v>0</v>
      </c>
      <c r="X57" s="44">
        <v>1</v>
      </c>
      <c r="Y57" s="44">
        <v>0</v>
      </c>
      <c r="Z57" s="44">
        <v>0</v>
      </c>
      <c r="AA57" s="44">
        <v>2</v>
      </c>
      <c r="AB57" s="44">
        <v>0</v>
      </c>
      <c r="AC57" s="44">
        <v>0</v>
      </c>
      <c r="AD57" s="44">
        <v>0</v>
      </c>
      <c r="AE57" s="3"/>
      <c r="AF57" s="44"/>
      <c r="AG57" s="44"/>
      <c r="AH57" s="44"/>
      <c r="AI57" s="44"/>
      <c r="AJ57" s="44"/>
      <c r="AK57" s="3"/>
      <c r="AM57" s="3"/>
      <c r="AN57" s="44">
        <v>0</v>
      </c>
      <c r="AO57" s="44">
        <v>8</v>
      </c>
      <c r="AP57" s="3"/>
      <c r="AQ57" s="46">
        <v>0</v>
      </c>
      <c r="AR57" s="23"/>
      <c r="AS57" s="31">
        <v>0</v>
      </c>
      <c r="AT57" s="31">
        <v>0</v>
      </c>
      <c r="AU57" s="10">
        <v>0</v>
      </c>
      <c r="AV57" s="10">
        <v>0</v>
      </c>
      <c r="AW57" s="23"/>
      <c r="AX57" s="97">
        <v>0</v>
      </c>
      <c r="AY57" s="17"/>
      <c r="AZ57" s="31">
        <v>889.60286518377882</v>
      </c>
      <c r="BA57" s="31">
        <v>22.342998101179987</v>
      </c>
      <c r="BB57" s="31">
        <v>15.731133866811339</v>
      </c>
      <c r="BC57" s="31">
        <v>45.775898548758988</v>
      </c>
      <c r="BD57" s="31">
        <v>1687.6728333107287</v>
      </c>
      <c r="BE57" s="31">
        <v>41.932890275328909</v>
      </c>
      <c r="BF57" s="31">
        <v>2.6491557032415574</v>
      </c>
      <c r="BG57" s="31">
        <v>32.492319951173208</v>
      </c>
      <c r="BH57" s="31">
        <v>494.7022650210227</v>
      </c>
      <c r="BI57" s="31">
        <v>24.072351824223521</v>
      </c>
      <c r="BJ57" s="31">
        <v>0.34020073240200738</v>
      </c>
      <c r="BK57" s="31">
        <v>77.00191577376917</v>
      </c>
      <c r="BL57" s="31">
        <v>89.236542113115433</v>
      </c>
      <c r="BM57" s="80">
        <v>2436</v>
      </c>
      <c r="BN57" s="44">
        <v>2.6221743810548976</v>
      </c>
      <c r="BO57" s="80">
        <v>1488</v>
      </c>
      <c r="BP57" s="44">
        <v>1.6017222820236814</v>
      </c>
      <c r="BQ57" s="44"/>
      <c r="BR57" s="3"/>
      <c r="BS57" s="44">
        <v>0</v>
      </c>
      <c r="BT57" s="3"/>
      <c r="BU57" s="42">
        <v>157</v>
      </c>
      <c r="BV57" s="42">
        <v>0</v>
      </c>
      <c r="BW57" s="3"/>
      <c r="BX57" s="7">
        <v>2</v>
      </c>
      <c r="BY57" s="3"/>
      <c r="BZ57" s="10">
        <v>4368</v>
      </c>
      <c r="CA57" s="80"/>
      <c r="CB57" s="17"/>
      <c r="CC57" s="31"/>
      <c r="CE57" s="17"/>
      <c r="CH57" s="17"/>
      <c r="CK57" s="3"/>
    </row>
    <row r="58" spans="1:89" x14ac:dyDescent="0.25">
      <c r="A58" s="44" t="s">
        <v>88</v>
      </c>
      <c r="B58" s="44" t="s">
        <v>126</v>
      </c>
      <c r="C58" s="44">
        <v>3</v>
      </c>
      <c r="D58" s="3"/>
      <c r="E58" s="44">
        <v>253</v>
      </c>
      <c r="F58" s="44">
        <v>8.578597585785977E-2</v>
      </c>
      <c r="G58" s="3"/>
      <c r="H58" s="44">
        <v>843</v>
      </c>
      <c r="I58" s="44">
        <v>3148</v>
      </c>
      <c r="J58" s="44">
        <v>1613</v>
      </c>
      <c r="K58" s="44">
        <v>1535</v>
      </c>
      <c r="L58" s="3"/>
      <c r="M58" s="44">
        <v>12.442687747035572</v>
      </c>
      <c r="N58" s="44">
        <v>1.1756928241920118E-3</v>
      </c>
      <c r="O58" s="44">
        <v>1.0951956939901939E-3</v>
      </c>
      <c r="P58" s="44">
        <v>71</v>
      </c>
      <c r="Q58" s="44">
        <v>1</v>
      </c>
      <c r="R58" s="44">
        <v>0</v>
      </c>
      <c r="S58" s="44">
        <v>3</v>
      </c>
      <c r="T58" s="44">
        <v>4</v>
      </c>
      <c r="U58" s="44">
        <v>26</v>
      </c>
      <c r="V58" s="44">
        <v>30</v>
      </c>
      <c r="W58" s="44">
        <v>0</v>
      </c>
      <c r="X58" s="44">
        <v>1</v>
      </c>
      <c r="Y58" s="44">
        <v>0</v>
      </c>
      <c r="Z58" s="44">
        <v>1</v>
      </c>
      <c r="AA58" s="44">
        <v>1</v>
      </c>
      <c r="AB58" s="44">
        <v>0</v>
      </c>
      <c r="AC58" s="44">
        <v>0</v>
      </c>
      <c r="AD58" s="44">
        <v>0</v>
      </c>
      <c r="AE58" s="3"/>
      <c r="AF58" s="44"/>
      <c r="AG58" s="44"/>
      <c r="AH58" s="44"/>
      <c r="AI58" s="44"/>
      <c r="AJ58" s="44"/>
      <c r="AK58" s="3"/>
      <c r="AM58" s="3"/>
      <c r="AN58" s="44">
        <v>0</v>
      </c>
      <c r="AO58" s="44">
        <v>0</v>
      </c>
      <c r="AP58" s="3"/>
      <c r="AQ58" s="46">
        <v>0</v>
      </c>
      <c r="AR58" s="23"/>
      <c r="AS58" s="31">
        <v>0</v>
      </c>
      <c r="AT58" s="31">
        <v>0</v>
      </c>
      <c r="AU58" s="10">
        <v>0</v>
      </c>
      <c r="AV58" s="10">
        <v>0</v>
      </c>
      <c r="AW58" s="23"/>
      <c r="AX58" s="97">
        <v>0</v>
      </c>
      <c r="AY58" s="17"/>
      <c r="AZ58" s="31">
        <v>242.27074799945751</v>
      </c>
      <c r="BA58" s="31">
        <v>6.0847992675979938</v>
      </c>
      <c r="BB58" s="31">
        <v>4.2841516343415167</v>
      </c>
      <c r="BC58" s="31">
        <v>12.466418011664182</v>
      </c>
      <c r="BD58" s="31">
        <v>459.61380713413814</v>
      </c>
      <c r="BE58" s="31">
        <v>11.419829106198293</v>
      </c>
      <c r="BF58" s="31">
        <v>0.72146005696460069</v>
      </c>
      <c r="BG58" s="31">
        <v>8.8488234097382357</v>
      </c>
      <c r="BH58" s="31">
        <v>134.72515936525161</v>
      </c>
      <c r="BI58" s="31">
        <v>6.5557642750576441</v>
      </c>
      <c r="BJ58" s="31">
        <v>9.2648853926488556E-2</v>
      </c>
      <c r="BK58" s="31">
        <v>20.970381798453818</v>
      </c>
      <c r="BL58" s="31">
        <v>24.302309100773098</v>
      </c>
      <c r="BM58" s="80">
        <v>1610</v>
      </c>
      <c r="BN58" s="44">
        <v>6.3636363636363633</v>
      </c>
      <c r="BO58" s="80">
        <v>1091</v>
      </c>
      <c r="BP58" s="44">
        <v>4.3122529644268779</v>
      </c>
      <c r="BQ58" s="44"/>
      <c r="BR58" s="3"/>
      <c r="BS58" s="44">
        <v>0</v>
      </c>
      <c r="BT58" s="3"/>
      <c r="BU58" s="42">
        <v>157</v>
      </c>
      <c r="BV58" s="42">
        <v>0</v>
      </c>
      <c r="BW58" s="3"/>
      <c r="BX58" s="7">
        <v>1</v>
      </c>
      <c r="BY58" s="3"/>
      <c r="BZ58" s="10">
        <v>2705</v>
      </c>
      <c r="CA58" s="80"/>
      <c r="CB58" s="17"/>
      <c r="CC58" s="31"/>
      <c r="CE58" s="17"/>
      <c r="CH58" s="17"/>
      <c r="CK58" s="3"/>
    </row>
    <row r="59" spans="1:89" x14ac:dyDescent="0.25">
      <c r="A59" s="102" t="s">
        <v>127</v>
      </c>
      <c r="B59" s="102"/>
      <c r="C59" s="102"/>
      <c r="D59" s="3"/>
      <c r="E59" s="12">
        <v>2949.2</v>
      </c>
      <c r="F59" s="12">
        <v>1.0000000000000002</v>
      </c>
      <c r="G59" s="3"/>
      <c r="H59" s="12"/>
      <c r="I59" s="12"/>
      <c r="J59" s="12">
        <v>1371957</v>
      </c>
      <c r="K59" s="12">
        <v>1401576</v>
      </c>
      <c r="L59" s="3"/>
      <c r="M59" s="12"/>
      <c r="N59" s="12">
        <v>0.99999999999999989</v>
      </c>
      <c r="O59" s="12">
        <v>0.99999999999999978</v>
      </c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3"/>
      <c r="AF59" s="12">
        <v>59.37</v>
      </c>
      <c r="AG59" s="15">
        <v>2.2200000000000002</v>
      </c>
      <c r="AH59" s="15">
        <v>3.1E-2</v>
      </c>
      <c r="AI59" s="15">
        <v>4.0000000000000001E-3</v>
      </c>
      <c r="AJ59" s="15">
        <v>32.07</v>
      </c>
      <c r="AK59" s="3"/>
      <c r="AL59" s="38">
        <v>546.76</v>
      </c>
      <c r="AM59" s="3"/>
      <c r="AN59" s="12"/>
      <c r="AO59" s="12"/>
      <c r="AP59" s="3"/>
      <c r="AQ59" s="15">
        <v>3630.6000000000004</v>
      </c>
      <c r="AR59" s="23"/>
      <c r="AS59" s="15">
        <v>39.54</v>
      </c>
      <c r="AT59" s="15">
        <v>36.941599999999994</v>
      </c>
      <c r="AU59" s="28">
        <v>221.5</v>
      </c>
      <c r="AV59" s="28">
        <v>0</v>
      </c>
      <c r="AW59" s="23"/>
      <c r="AX59" s="38"/>
      <c r="AY59" s="17"/>
      <c r="AZ59" s="38">
        <v>2824.13</v>
      </c>
      <c r="BA59" s="38">
        <v>70.930000000000007</v>
      </c>
      <c r="BB59" s="38">
        <v>49.94</v>
      </c>
      <c r="BC59" s="38">
        <v>145.32</v>
      </c>
      <c r="BD59" s="38">
        <v>5357.68</v>
      </c>
      <c r="BE59" s="38">
        <v>133.12</v>
      </c>
      <c r="BF59" s="38">
        <v>8.41</v>
      </c>
      <c r="BG59" s="38">
        <v>103.15</v>
      </c>
      <c r="BH59" s="38">
        <v>1570.48</v>
      </c>
      <c r="BI59" s="38">
        <v>76.42</v>
      </c>
      <c r="BJ59" s="38">
        <v>1.08</v>
      </c>
      <c r="BK59" s="38">
        <v>244.45</v>
      </c>
      <c r="BL59" s="38">
        <v>283.29000000000002</v>
      </c>
      <c r="BM59" s="15">
        <v>2028702</v>
      </c>
      <c r="BN59" s="12">
        <v>687.88213752882143</v>
      </c>
      <c r="BO59" s="15">
        <v>912749</v>
      </c>
      <c r="BP59" s="12">
        <v>309.49037026990374</v>
      </c>
      <c r="BQ59" s="12"/>
      <c r="BR59" s="3"/>
      <c r="BS59" s="12"/>
      <c r="BT59" s="3"/>
      <c r="BU59" s="15"/>
      <c r="BV59" s="15"/>
      <c r="BW59" s="3"/>
      <c r="BX59" s="15">
        <v>271</v>
      </c>
      <c r="BY59" s="3"/>
      <c r="BZ59" s="15"/>
      <c r="CA59" s="15"/>
      <c r="CB59" s="17"/>
      <c r="CC59" s="15">
        <v>284</v>
      </c>
      <c r="CD59" s="15">
        <v>255</v>
      </c>
      <c r="CE59" s="17"/>
      <c r="CF59" s="28">
        <v>885</v>
      </c>
      <c r="CG59" s="28">
        <v>643</v>
      </c>
      <c r="CH59" s="17"/>
      <c r="CI59" s="28">
        <v>248962.17700500001</v>
      </c>
      <c r="CJ59" s="28">
        <v>39061.923119999999</v>
      </c>
      <c r="CK59" s="3"/>
    </row>
    <row r="60" spans="1:89" x14ac:dyDescent="0.25">
      <c r="A60" s="44" t="s">
        <v>4</v>
      </c>
      <c r="B60" s="44" t="s">
        <v>5</v>
      </c>
      <c r="C60" s="44">
        <v>126</v>
      </c>
      <c r="D60" s="3"/>
      <c r="E60" s="44">
        <v>23.1</v>
      </c>
      <c r="F60" s="44">
        <v>1.1255115961800819E-2</v>
      </c>
      <c r="G60" s="3"/>
      <c r="H60" s="44">
        <v>212630</v>
      </c>
      <c r="I60" s="44">
        <v>554742</v>
      </c>
      <c r="J60" s="44">
        <v>270394</v>
      </c>
      <c r="K60" s="44">
        <v>284348</v>
      </c>
      <c r="L60" s="3"/>
      <c r="M60" s="44">
        <v>24014.805194805194</v>
      </c>
      <c r="N60" s="44">
        <v>0.13831121532424059</v>
      </c>
      <c r="O60" s="44">
        <v>0.1393351166654988</v>
      </c>
      <c r="P60" s="44">
        <v>29923</v>
      </c>
      <c r="Q60" s="44">
        <v>40</v>
      </c>
      <c r="R60" s="44">
        <v>16</v>
      </c>
      <c r="S60" s="44">
        <v>2429</v>
      </c>
      <c r="T60" s="44">
        <v>3421</v>
      </c>
      <c r="U60" s="44">
        <v>13768</v>
      </c>
      <c r="V60" s="44">
        <v>2367</v>
      </c>
      <c r="W60" s="44">
        <v>542</v>
      </c>
      <c r="X60" s="44">
        <v>676</v>
      </c>
      <c r="Y60" s="44">
        <v>742</v>
      </c>
      <c r="Z60" s="44">
        <v>1184</v>
      </c>
      <c r="AA60" s="44">
        <v>577</v>
      </c>
      <c r="AB60" s="44">
        <v>70</v>
      </c>
      <c r="AC60" s="44">
        <v>23</v>
      </c>
      <c r="AD60" s="44">
        <v>571</v>
      </c>
      <c r="AE60" s="3"/>
      <c r="AF60" s="44"/>
      <c r="AG60" s="44"/>
      <c r="AH60" s="44"/>
      <c r="AI60" s="44"/>
      <c r="AJ60" s="44"/>
      <c r="AK60" s="3"/>
      <c r="AM60" s="3"/>
      <c r="AN60" s="44">
        <v>12</v>
      </c>
      <c r="AO60" s="44">
        <v>144</v>
      </c>
      <c r="AP60" s="3"/>
      <c r="AQ60" s="31">
        <v>42.37</v>
      </c>
      <c r="AR60" s="23"/>
      <c r="AS60" s="31">
        <v>0</v>
      </c>
      <c r="AT60" s="31">
        <v>0</v>
      </c>
      <c r="AU60" s="10">
        <v>0</v>
      </c>
      <c r="AV60" s="10">
        <v>0</v>
      </c>
      <c r="AW60" s="23"/>
      <c r="AX60" s="97">
        <v>13</v>
      </c>
      <c r="AY60" s="17"/>
      <c r="AZ60" s="31">
        <v>13.292742155525239</v>
      </c>
      <c r="BA60" s="31">
        <v>0.33866643929058665</v>
      </c>
      <c r="BB60" s="31">
        <v>0.65932469304229191</v>
      </c>
      <c r="BC60" s="31">
        <v>0.98516030013642575</v>
      </c>
      <c r="BD60" s="31">
        <v>40.61712482946794</v>
      </c>
      <c r="BE60" s="31">
        <v>0.88195088676671218</v>
      </c>
      <c r="BF60" s="31">
        <v>8.6551841746248304E-2</v>
      </c>
      <c r="BG60" s="31">
        <v>0.60698840381991814</v>
      </c>
      <c r="BH60" s="31">
        <v>13.359710095497954</v>
      </c>
      <c r="BI60" s="31">
        <v>0.34035470668485673</v>
      </c>
      <c r="BJ60" s="31">
        <v>4.3219645293315144E-2</v>
      </c>
      <c r="BK60" s="31">
        <v>0</v>
      </c>
      <c r="BL60" s="31">
        <v>4.6297919508867675</v>
      </c>
      <c r="BM60" s="44">
        <v>318086</v>
      </c>
      <c r="BN60" s="44">
        <v>13769.956709956708</v>
      </c>
      <c r="BO60" s="44">
        <v>131290</v>
      </c>
      <c r="BP60" s="44">
        <v>5683.5497835497836</v>
      </c>
      <c r="BQ60" s="44"/>
      <c r="BR60" s="3"/>
      <c r="BS60" s="44">
        <v>1854</v>
      </c>
      <c r="BT60" s="3"/>
      <c r="BU60" s="42">
        <v>276</v>
      </c>
      <c r="BV60" s="42">
        <v>5</v>
      </c>
      <c r="BW60" s="3"/>
      <c r="BX60" s="7">
        <v>12</v>
      </c>
      <c r="BY60" s="3"/>
      <c r="BZ60" s="10">
        <v>825372</v>
      </c>
      <c r="CA60" s="80"/>
      <c r="CB60" s="17"/>
      <c r="CC60" s="31"/>
      <c r="CE60" s="17"/>
      <c r="CH60" s="17"/>
      <c r="CK60" s="3"/>
    </row>
    <row r="61" spans="1:89" x14ac:dyDescent="0.25">
      <c r="A61" s="44" t="s">
        <v>4</v>
      </c>
      <c r="B61" s="44" t="s">
        <v>6</v>
      </c>
      <c r="C61" s="44">
        <v>119</v>
      </c>
      <c r="D61" s="3"/>
      <c r="E61" s="44">
        <v>16.3</v>
      </c>
      <c r="F61" s="44">
        <v>7.9419216526992794E-3</v>
      </c>
      <c r="G61" s="3"/>
      <c r="H61" s="44">
        <v>151788</v>
      </c>
      <c r="I61" s="44">
        <v>385826</v>
      </c>
      <c r="J61" s="44">
        <v>189559</v>
      </c>
      <c r="K61" s="44">
        <v>196267</v>
      </c>
      <c r="L61" s="3"/>
      <c r="M61" s="44">
        <v>23670.306748466257</v>
      </c>
      <c r="N61" s="44">
        <v>9.6962712433144679E-2</v>
      </c>
      <c r="O61" s="44">
        <v>9.6174002780351722E-2</v>
      </c>
      <c r="P61" s="44">
        <v>26387</v>
      </c>
      <c r="Q61" s="44">
        <v>21</v>
      </c>
      <c r="R61" s="44">
        <v>7</v>
      </c>
      <c r="S61" s="44">
        <v>4338</v>
      </c>
      <c r="T61" s="44">
        <v>2126</v>
      </c>
      <c r="U61" s="44">
        <v>13111</v>
      </c>
      <c r="V61" s="44">
        <v>1728</v>
      </c>
      <c r="W61" s="44">
        <v>373</v>
      </c>
      <c r="X61" s="44">
        <v>529</v>
      </c>
      <c r="Y61" s="44">
        <v>577</v>
      </c>
      <c r="Z61" s="44">
        <v>867</v>
      </c>
      <c r="AA61" s="44">
        <v>465</v>
      </c>
      <c r="AB61" s="44">
        <v>47</v>
      </c>
      <c r="AC61" s="44">
        <v>10</v>
      </c>
      <c r="AD61" s="44">
        <v>516</v>
      </c>
      <c r="AE61" s="3"/>
      <c r="AF61" s="44"/>
      <c r="AG61" s="44"/>
      <c r="AH61" s="44"/>
      <c r="AI61" s="44"/>
      <c r="AJ61" s="44"/>
      <c r="AK61" s="3"/>
      <c r="AM61" s="3"/>
      <c r="AN61" s="44">
        <v>8</v>
      </c>
      <c r="AO61" s="44">
        <v>96</v>
      </c>
      <c r="AP61" s="3"/>
      <c r="AQ61" s="31">
        <v>226</v>
      </c>
      <c r="AR61" s="23"/>
      <c r="AS61" s="31">
        <v>0</v>
      </c>
      <c r="AT61" s="31">
        <v>0</v>
      </c>
      <c r="AU61" s="10">
        <v>0</v>
      </c>
      <c r="AV61" s="10">
        <v>0</v>
      </c>
      <c r="AW61" s="23"/>
      <c r="AX61" s="97">
        <v>27</v>
      </c>
      <c r="AY61" s="17"/>
      <c r="AZ61" s="31">
        <v>9.3797271487039566</v>
      </c>
      <c r="BA61" s="31">
        <v>0.23897242252972131</v>
      </c>
      <c r="BB61" s="31">
        <v>0.46523777041512376</v>
      </c>
      <c r="BC61" s="31">
        <v>0.69515640226076791</v>
      </c>
      <c r="BD61" s="31">
        <v>28.66056860261158</v>
      </c>
      <c r="BE61" s="31">
        <v>0.62232898070551557</v>
      </c>
      <c r="BF61" s="31">
        <v>6.1073377509257461E-2</v>
      </c>
      <c r="BG61" s="31">
        <v>0.42830783473007211</v>
      </c>
      <c r="BH61" s="31">
        <v>9.4269815825375183</v>
      </c>
      <c r="BI61" s="31">
        <v>0.24016371077762619</v>
      </c>
      <c r="BJ61" s="31">
        <v>3.0496979146365233E-2</v>
      </c>
      <c r="BK61" s="31">
        <v>0</v>
      </c>
      <c r="BL61" s="31">
        <v>3.2669094718378489</v>
      </c>
      <c r="BM61" s="44">
        <v>237722</v>
      </c>
      <c r="BN61" s="44">
        <v>14584.171779141103</v>
      </c>
      <c r="BO61" s="44">
        <v>92209</v>
      </c>
      <c r="BP61" s="44">
        <v>5656.9938650306749</v>
      </c>
      <c r="BQ61" s="44"/>
      <c r="BR61" s="3"/>
      <c r="BS61" s="44">
        <v>437</v>
      </c>
      <c r="BT61" s="3"/>
      <c r="BU61" s="42">
        <v>276</v>
      </c>
      <c r="BV61" s="42">
        <v>7</v>
      </c>
      <c r="BW61" s="3"/>
      <c r="BX61" s="7">
        <v>14</v>
      </c>
      <c r="BY61" s="3"/>
      <c r="BZ61" s="10">
        <v>622827</v>
      </c>
      <c r="CA61" s="80"/>
      <c r="CB61" s="17"/>
      <c r="CC61" s="31"/>
      <c r="CE61" s="17"/>
      <c r="CH61" s="17"/>
      <c r="CK61" s="3"/>
    </row>
    <row r="62" spans="1:89" x14ac:dyDescent="0.25">
      <c r="A62" s="44" t="s">
        <v>4</v>
      </c>
      <c r="B62" s="44" t="s">
        <v>7</v>
      </c>
      <c r="C62" s="44">
        <v>93</v>
      </c>
      <c r="D62" s="3"/>
      <c r="E62" s="44">
        <v>20.100000000000001</v>
      </c>
      <c r="F62" s="44">
        <v>9.7934125901383753E-3</v>
      </c>
      <c r="G62" s="3"/>
      <c r="H62" s="44">
        <v>166066</v>
      </c>
      <c r="I62" s="44">
        <v>412486</v>
      </c>
      <c r="J62" s="44">
        <v>200054</v>
      </c>
      <c r="K62" s="44">
        <v>212432</v>
      </c>
      <c r="L62" s="3"/>
      <c r="M62" s="44">
        <v>20521.691542288554</v>
      </c>
      <c r="N62" s="44">
        <v>0.10233108674924603</v>
      </c>
      <c r="O62" s="44">
        <v>0.10409511409781409</v>
      </c>
      <c r="P62" s="44">
        <v>24624</v>
      </c>
      <c r="Q62" s="44">
        <v>57</v>
      </c>
      <c r="R62" s="44">
        <v>4</v>
      </c>
      <c r="S62" s="44">
        <v>3396</v>
      </c>
      <c r="T62" s="44">
        <v>2522</v>
      </c>
      <c r="U62" s="44">
        <v>11742</v>
      </c>
      <c r="V62" s="44">
        <v>1714</v>
      </c>
      <c r="W62" s="44">
        <v>549</v>
      </c>
      <c r="X62" s="44">
        <v>547</v>
      </c>
      <c r="Y62" s="44">
        <v>478</v>
      </c>
      <c r="Z62" s="44">
        <v>1052</v>
      </c>
      <c r="AA62" s="44">
        <v>460</v>
      </c>
      <c r="AB62" s="44">
        <v>40</v>
      </c>
      <c r="AC62" s="44">
        <v>5</v>
      </c>
      <c r="AD62" s="44">
        <v>454</v>
      </c>
      <c r="AE62" s="3"/>
      <c r="AF62" s="44"/>
      <c r="AG62" s="44"/>
      <c r="AH62" s="44"/>
      <c r="AI62" s="44"/>
      <c r="AJ62" s="44"/>
      <c r="AK62" s="3"/>
      <c r="AM62" s="3"/>
      <c r="AN62" s="44">
        <v>9</v>
      </c>
      <c r="AO62" s="44">
        <v>61</v>
      </c>
      <c r="AP62" s="3"/>
      <c r="AQ62" s="31">
        <v>183</v>
      </c>
      <c r="AR62" s="23"/>
      <c r="AS62" s="31">
        <v>0</v>
      </c>
      <c r="AT62" s="31">
        <v>0</v>
      </c>
      <c r="AU62" s="10">
        <v>0</v>
      </c>
      <c r="AV62" s="10">
        <v>0</v>
      </c>
      <c r="AW62" s="23"/>
      <c r="AX62" s="97">
        <v>21</v>
      </c>
      <c r="AY62" s="17"/>
      <c r="AZ62" s="31">
        <v>11.566412005457027</v>
      </c>
      <c r="BA62" s="31">
        <v>0.29468378483726371</v>
      </c>
      <c r="BB62" s="31">
        <v>0.57369810953030598</v>
      </c>
      <c r="BC62" s="31">
        <v>0.85721740401481195</v>
      </c>
      <c r="BD62" s="31">
        <v>35.342173552913664</v>
      </c>
      <c r="BE62" s="31">
        <v>0.76741181056324304</v>
      </c>
      <c r="BF62" s="31">
        <v>7.5311342818164109E-2</v>
      </c>
      <c r="BG62" s="31">
        <v>0.52815874098616256</v>
      </c>
      <c r="BH62" s="31">
        <v>11.62468281036835</v>
      </c>
      <c r="BI62" s="31">
        <v>0.29615279672578443</v>
      </c>
      <c r="BJ62" s="31">
        <v>3.7606704346131357E-2</v>
      </c>
      <c r="BK62" s="31">
        <v>0</v>
      </c>
      <c r="BL62" s="31">
        <v>4.0285202689534207</v>
      </c>
      <c r="BM62" s="44">
        <v>232687</v>
      </c>
      <c r="BN62" s="44">
        <v>11576.467661691542</v>
      </c>
      <c r="BO62" s="44">
        <v>95768</v>
      </c>
      <c r="BP62" s="44">
        <v>4764.5771144278606</v>
      </c>
      <c r="BQ62" s="44"/>
      <c r="BR62" s="3"/>
      <c r="BS62" s="44">
        <v>504</v>
      </c>
      <c r="BT62" s="3"/>
      <c r="BU62" s="42">
        <v>276</v>
      </c>
      <c r="BV62" s="42">
        <v>3</v>
      </c>
      <c r="BW62" s="3"/>
      <c r="BX62" s="7">
        <v>23</v>
      </c>
      <c r="BY62" s="3"/>
      <c r="BZ62" s="10">
        <v>672987</v>
      </c>
      <c r="CA62" s="80"/>
      <c r="CB62" s="17"/>
      <c r="CC62" s="31"/>
      <c r="CE62" s="17"/>
      <c r="CH62" s="17"/>
      <c r="CK62" s="3"/>
    </row>
    <row r="63" spans="1:89" x14ac:dyDescent="0.25">
      <c r="A63" s="44" t="s">
        <v>4</v>
      </c>
      <c r="B63" s="44" t="s">
        <v>8</v>
      </c>
      <c r="C63" s="44">
        <v>62</v>
      </c>
      <c r="D63" s="3"/>
      <c r="E63" s="44">
        <v>5.7</v>
      </c>
      <c r="F63" s="44">
        <v>2.7772364061586434E-3</v>
      </c>
      <c r="G63" s="3"/>
      <c r="H63" s="44">
        <v>91130</v>
      </c>
      <c r="I63" s="44">
        <v>221098</v>
      </c>
      <c r="J63" s="44">
        <v>104839</v>
      </c>
      <c r="K63" s="44">
        <v>116259</v>
      </c>
      <c r="L63" s="3"/>
      <c r="M63" s="44">
        <v>38789.122807017542</v>
      </c>
      <c r="N63" s="44">
        <v>5.3626964738041745E-2</v>
      </c>
      <c r="O63" s="44">
        <v>5.6968789400362319E-2</v>
      </c>
      <c r="P63" s="44">
        <v>10814</v>
      </c>
      <c r="Q63" s="44">
        <v>20</v>
      </c>
      <c r="R63" s="44">
        <v>2</v>
      </c>
      <c r="S63" s="44">
        <v>441</v>
      </c>
      <c r="T63" s="44">
        <v>1005</v>
      </c>
      <c r="U63" s="44">
        <v>5251</v>
      </c>
      <c r="V63" s="44">
        <v>1061</v>
      </c>
      <c r="W63" s="44">
        <v>244</v>
      </c>
      <c r="X63" s="44">
        <v>480</v>
      </c>
      <c r="Y63" s="44">
        <v>341</v>
      </c>
      <c r="Z63" s="44">
        <v>590</v>
      </c>
      <c r="AA63" s="44">
        <v>229</v>
      </c>
      <c r="AB63" s="44">
        <v>36</v>
      </c>
      <c r="AC63" s="44">
        <v>6</v>
      </c>
      <c r="AD63" s="44">
        <v>281</v>
      </c>
      <c r="AE63" s="3"/>
      <c r="AF63" s="44"/>
      <c r="AG63" s="44"/>
      <c r="AH63" s="44"/>
      <c r="AI63" s="44"/>
      <c r="AJ63" s="44"/>
      <c r="AK63" s="3"/>
      <c r="AM63" s="3"/>
      <c r="AN63" s="44">
        <v>2</v>
      </c>
      <c r="AO63" s="44">
        <v>25</v>
      </c>
      <c r="AP63" s="3"/>
      <c r="AQ63" s="46">
        <v>0</v>
      </c>
      <c r="AR63" s="23"/>
      <c r="AS63" s="31">
        <v>0</v>
      </c>
      <c r="AT63" s="31">
        <v>0</v>
      </c>
      <c r="AU63" s="10">
        <v>0</v>
      </c>
      <c r="AV63" s="10">
        <v>0</v>
      </c>
      <c r="AW63" s="23"/>
      <c r="AX63" s="97">
        <v>8</v>
      </c>
      <c r="AY63" s="17"/>
      <c r="AZ63" s="31">
        <v>3.280027285129604</v>
      </c>
      <c r="BA63" s="31">
        <v>8.3567043461313578E-2</v>
      </c>
      <c r="BB63" s="31">
        <v>0.16269050867277332</v>
      </c>
      <c r="BC63" s="31">
        <v>0.24309150263106605</v>
      </c>
      <c r="BD63" s="31">
        <v>10.022407425453128</v>
      </c>
      <c r="BE63" s="31">
        <v>0.21762424478659129</v>
      </c>
      <c r="BF63" s="31">
        <v>2.1356947963359969E-2</v>
      </c>
      <c r="BG63" s="31">
        <v>0.14977635938413564</v>
      </c>
      <c r="BH63" s="31">
        <v>3.2965518417462483</v>
      </c>
      <c r="BI63" s="31">
        <v>8.3983628922237374E-2</v>
      </c>
      <c r="BJ63" s="31">
        <v>1.066458779964919E-2</v>
      </c>
      <c r="BK63" s="31">
        <v>0</v>
      </c>
      <c r="BL63" s="31">
        <v>1.1424161956733581</v>
      </c>
      <c r="BM63" s="44">
        <v>104175</v>
      </c>
      <c r="BN63" s="44">
        <v>18276.315789473683</v>
      </c>
      <c r="BO63" s="44">
        <v>44513</v>
      </c>
      <c r="BP63" s="44">
        <v>7809.2982456140353</v>
      </c>
      <c r="BQ63" s="44"/>
      <c r="BR63" s="3"/>
      <c r="BS63" s="44">
        <v>156</v>
      </c>
      <c r="BT63" s="3"/>
      <c r="BU63" s="42">
        <v>276</v>
      </c>
      <c r="BV63" s="42">
        <v>2</v>
      </c>
      <c r="BW63" s="3"/>
      <c r="BX63" s="7">
        <v>3</v>
      </c>
      <c r="BY63" s="3"/>
      <c r="BZ63" s="10">
        <v>357497</v>
      </c>
      <c r="CA63" s="80"/>
      <c r="CB63" s="17"/>
      <c r="CC63" s="31"/>
      <c r="CE63" s="17"/>
      <c r="CH63" s="17"/>
      <c r="CK63" s="3"/>
    </row>
    <row r="64" spans="1:89" x14ac:dyDescent="0.25">
      <c r="A64" s="44" t="s">
        <v>4</v>
      </c>
      <c r="B64" s="44" t="s">
        <v>9</v>
      </c>
      <c r="C64" s="44">
        <v>84</v>
      </c>
      <c r="D64" s="3"/>
      <c r="E64" s="44">
        <v>19.7</v>
      </c>
      <c r="F64" s="44">
        <v>9.5985188072500484E-3</v>
      </c>
      <c r="G64" s="3"/>
      <c r="H64" s="44">
        <v>155540</v>
      </c>
      <c r="I64" s="44">
        <v>417754</v>
      </c>
      <c r="J64" s="44">
        <v>203713</v>
      </c>
      <c r="K64" s="44">
        <v>214041</v>
      </c>
      <c r="L64" s="3"/>
      <c r="M64" s="44">
        <v>21205.786802030456</v>
      </c>
      <c r="N64" s="44">
        <v>0.10420272863801351</v>
      </c>
      <c r="O64" s="44">
        <v>0.10488355010831807</v>
      </c>
      <c r="P64" s="44">
        <v>25175</v>
      </c>
      <c r="Q64" s="44">
        <v>28</v>
      </c>
      <c r="R64" s="44">
        <v>6</v>
      </c>
      <c r="S64" s="44">
        <v>5650</v>
      </c>
      <c r="T64" s="44">
        <v>2381</v>
      </c>
      <c r="U64" s="44">
        <v>10541</v>
      </c>
      <c r="V64" s="44">
        <v>1735</v>
      </c>
      <c r="W64" s="44">
        <v>278</v>
      </c>
      <c r="X64" s="44">
        <v>475</v>
      </c>
      <c r="Y64" s="44">
        <v>664</v>
      </c>
      <c r="Z64" s="44">
        <v>705</v>
      </c>
      <c r="AA64" s="44">
        <v>493</v>
      </c>
      <c r="AB64" s="44">
        <v>51</v>
      </c>
      <c r="AC64" s="44">
        <v>10</v>
      </c>
      <c r="AD64" s="44">
        <v>508</v>
      </c>
      <c r="AE64" s="3"/>
      <c r="AF64" s="44"/>
      <c r="AG64" s="44"/>
      <c r="AH64" s="44"/>
      <c r="AI64" s="44"/>
      <c r="AJ64" s="44"/>
      <c r="AK64" s="3"/>
      <c r="AM64" s="3"/>
      <c r="AN64" s="44">
        <v>13</v>
      </c>
      <c r="AO64" s="44">
        <v>111</v>
      </c>
      <c r="AP64" s="3"/>
      <c r="AQ64" s="31">
        <v>137.4</v>
      </c>
      <c r="AR64" s="23"/>
      <c r="AS64" s="31">
        <v>0</v>
      </c>
      <c r="AT64" s="31">
        <v>0</v>
      </c>
      <c r="AU64" s="10">
        <v>0</v>
      </c>
      <c r="AV64" s="10">
        <v>0</v>
      </c>
      <c r="AW64" s="23"/>
      <c r="AX64" s="97">
        <v>34</v>
      </c>
      <c r="AY64" s="17"/>
      <c r="AZ64" s="31">
        <v>11.336234652114596</v>
      </c>
      <c r="BA64" s="31">
        <v>0.28881943091015394</v>
      </c>
      <c r="BB64" s="31">
        <v>0.56228123172870781</v>
      </c>
      <c r="BC64" s="31">
        <v>0.84015835119859672</v>
      </c>
      <c r="BD64" s="31">
        <v>34.638846716039758</v>
      </c>
      <c r="BE64" s="31">
        <v>0.75213993373611376</v>
      </c>
      <c r="BF64" s="31">
        <v>7.3812609627752879E-2</v>
      </c>
      <c r="BG64" s="31">
        <v>0.5176481192749951</v>
      </c>
      <c r="BH64" s="31">
        <v>11.393345839017735</v>
      </c>
      <c r="BI64" s="31">
        <v>0.29025920873124145</v>
      </c>
      <c r="BJ64" s="31">
        <v>3.6858312219840185E-2</v>
      </c>
      <c r="BK64" s="31">
        <v>0</v>
      </c>
      <c r="BL64" s="31">
        <v>3.9483507113623078</v>
      </c>
      <c r="BM64" s="44">
        <v>251707</v>
      </c>
      <c r="BN64" s="44">
        <v>12777.005076142132</v>
      </c>
      <c r="BO64" s="44">
        <v>103344</v>
      </c>
      <c r="BP64" s="44">
        <v>5245.8883248730963</v>
      </c>
      <c r="BQ64" s="44"/>
      <c r="BR64" s="3"/>
      <c r="BS64" s="44">
        <v>475</v>
      </c>
      <c r="BT64" s="3"/>
      <c r="BU64" s="42">
        <v>276</v>
      </c>
      <c r="BV64" s="42">
        <v>7</v>
      </c>
      <c r="BW64" s="3"/>
      <c r="BX64" s="7">
        <v>20</v>
      </c>
      <c r="BY64" s="3"/>
      <c r="BZ64" s="10">
        <v>596363</v>
      </c>
      <c r="CA64" s="80"/>
      <c r="CB64" s="17"/>
      <c r="CC64" s="31"/>
      <c r="CE64" s="17"/>
      <c r="CH64" s="17"/>
      <c r="CK64" s="3"/>
    </row>
    <row r="65" spans="1:89" x14ac:dyDescent="0.25">
      <c r="A65" s="44" t="s">
        <v>4</v>
      </c>
      <c r="B65" s="44" t="s">
        <v>10</v>
      </c>
      <c r="C65" s="44">
        <v>69</v>
      </c>
      <c r="D65" s="3"/>
      <c r="E65" s="44">
        <v>120.2</v>
      </c>
      <c r="F65" s="44">
        <v>5.8565581757941923E-2</v>
      </c>
      <c r="G65" s="3"/>
      <c r="H65" s="44">
        <v>127675</v>
      </c>
      <c r="I65" s="44">
        <v>302231</v>
      </c>
      <c r="J65" s="44">
        <v>145142</v>
      </c>
      <c r="K65" s="44">
        <v>157089</v>
      </c>
      <c r="L65" s="3"/>
      <c r="M65" s="44">
        <v>2514.4009983361066</v>
      </c>
      <c r="N65" s="44">
        <v>7.4242647449983837E-2</v>
      </c>
      <c r="O65" s="44">
        <v>7.6976149443170133E-2</v>
      </c>
      <c r="P65" s="44">
        <v>15374</v>
      </c>
      <c r="Q65" s="44">
        <v>35</v>
      </c>
      <c r="R65" s="44">
        <v>4</v>
      </c>
      <c r="S65" s="44">
        <v>1168</v>
      </c>
      <c r="T65" s="44">
        <v>1569</v>
      </c>
      <c r="U65" s="44">
        <v>7216</v>
      </c>
      <c r="V65" s="44">
        <v>1422</v>
      </c>
      <c r="W65" s="44">
        <v>477</v>
      </c>
      <c r="X65" s="44">
        <v>489</v>
      </c>
      <c r="Y65" s="44">
        <v>394</v>
      </c>
      <c r="Z65" s="44">
        <v>746</v>
      </c>
      <c r="AA65" s="44">
        <v>337</v>
      </c>
      <c r="AB65" s="44">
        <v>51</v>
      </c>
      <c r="AC65" s="44">
        <v>12</v>
      </c>
      <c r="AD65" s="44">
        <v>376</v>
      </c>
      <c r="AE65" s="3"/>
      <c r="AF65" s="44"/>
      <c r="AG65" s="44"/>
      <c r="AH65" s="44"/>
      <c r="AI65" s="44"/>
      <c r="AJ65" s="44"/>
      <c r="AK65" s="3"/>
      <c r="AM65" s="3"/>
      <c r="AN65" s="44">
        <v>4</v>
      </c>
      <c r="AO65" s="44">
        <v>48</v>
      </c>
      <c r="AP65" s="3"/>
      <c r="AQ65" s="31">
        <v>33.96</v>
      </c>
      <c r="AR65" s="23"/>
      <c r="AS65" s="31">
        <v>3.5</v>
      </c>
      <c r="AT65" s="31">
        <v>0</v>
      </c>
      <c r="AU65" s="10">
        <v>0</v>
      </c>
      <c r="AV65" s="10">
        <v>0</v>
      </c>
      <c r="AW65" s="23"/>
      <c r="AX65" s="97">
        <v>13</v>
      </c>
      <c r="AY65" s="17"/>
      <c r="AZ65" s="31">
        <v>69.168294679399722</v>
      </c>
      <c r="BA65" s="31">
        <v>1.7622383550964724</v>
      </c>
      <c r="BB65" s="31">
        <v>3.4307717793802377</v>
      </c>
      <c r="BC65" s="31">
        <v>5.126245371272657</v>
      </c>
      <c r="BD65" s="31">
        <v>211.34971448060807</v>
      </c>
      <c r="BE65" s="31">
        <v>4.5891989865523293</v>
      </c>
      <c r="BF65" s="31">
        <v>0.45036932371857341</v>
      </c>
      <c r="BG65" s="31">
        <v>3.1584418242058079</v>
      </c>
      <c r="BH65" s="31">
        <v>69.51675989085949</v>
      </c>
      <c r="BI65" s="31">
        <v>1.7710231923601636</v>
      </c>
      <c r="BJ65" s="31">
        <v>0.22489183395049697</v>
      </c>
      <c r="BK65" s="31">
        <v>0</v>
      </c>
      <c r="BL65" s="31">
        <v>24.09095205612941</v>
      </c>
      <c r="BM65" s="44">
        <v>130428</v>
      </c>
      <c r="BN65" s="44">
        <v>1085.0915141430949</v>
      </c>
      <c r="BO65" s="44">
        <v>80036</v>
      </c>
      <c r="BP65" s="44">
        <v>665.85690515806982</v>
      </c>
      <c r="BQ65" s="44"/>
      <c r="BR65" s="3"/>
      <c r="BS65" s="44">
        <v>300</v>
      </c>
      <c r="BT65" s="3"/>
      <c r="BU65" s="42">
        <v>276</v>
      </c>
      <c r="BV65" s="42">
        <v>5</v>
      </c>
      <c r="BW65" s="3"/>
      <c r="BX65" s="7">
        <v>18</v>
      </c>
      <c r="BY65" s="3"/>
      <c r="BZ65" s="10">
        <v>519979</v>
      </c>
      <c r="CA65" s="80"/>
      <c r="CB65" s="17"/>
      <c r="CC65" s="31"/>
      <c r="CE65" s="17"/>
      <c r="CH65" s="17"/>
      <c r="CK65" s="3"/>
    </row>
    <row r="66" spans="1:89" x14ac:dyDescent="0.25">
      <c r="A66" s="44" t="s">
        <v>4</v>
      </c>
      <c r="B66" s="44" t="s">
        <v>11</v>
      </c>
      <c r="C66" s="44">
        <v>42</v>
      </c>
      <c r="D66" s="3"/>
      <c r="E66" s="44">
        <v>33.1</v>
      </c>
      <c r="F66" s="44">
        <v>1.6127460534008965E-2</v>
      </c>
      <c r="G66" s="3"/>
      <c r="H66" s="44">
        <v>66723</v>
      </c>
      <c r="I66" s="44">
        <v>183946</v>
      </c>
      <c r="J66" s="44">
        <v>91732</v>
      </c>
      <c r="K66" s="44">
        <v>92214</v>
      </c>
      <c r="L66" s="3"/>
      <c r="M66" s="44">
        <v>5557.280966767371</v>
      </c>
      <c r="N66" s="44">
        <v>4.6922507171472887E-2</v>
      </c>
      <c r="O66" s="44">
        <v>4.5186350697709515E-2</v>
      </c>
      <c r="P66" s="44">
        <v>12322</v>
      </c>
      <c r="Q66" s="44">
        <v>10</v>
      </c>
      <c r="R66" s="44">
        <v>6</v>
      </c>
      <c r="S66" s="44">
        <v>4191</v>
      </c>
      <c r="T66" s="44">
        <v>943</v>
      </c>
      <c r="U66" s="44">
        <v>4700</v>
      </c>
      <c r="V66" s="44">
        <v>577</v>
      </c>
      <c r="W66" s="44">
        <v>101</v>
      </c>
      <c r="X66" s="44">
        <v>159</v>
      </c>
      <c r="Y66" s="44">
        <v>219</v>
      </c>
      <c r="Z66" s="44">
        <v>246</v>
      </c>
      <c r="AA66" s="44">
        <v>147</v>
      </c>
      <c r="AB66" s="44">
        <v>9</v>
      </c>
      <c r="AC66" s="44">
        <v>2</v>
      </c>
      <c r="AD66" s="44">
        <v>195</v>
      </c>
      <c r="AE66" s="3"/>
      <c r="AF66" s="44"/>
      <c r="AG66" s="44"/>
      <c r="AH66" s="44"/>
      <c r="AI66" s="44"/>
      <c r="AJ66" s="44"/>
      <c r="AK66" s="3"/>
      <c r="AM66" s="3"/>
      <c r="AN66" s="44">
        <v>6</v>
      </c>
      <c r="AO66" s="44">
        <v>73</v>
      </c>
      <c r="AP66" s="3"/>
      <c r="AQ66" s="31">
        <v>489.59679999999997</v>
      </c>
      <c r="AR66" s="23"/>
      <c r="AS66" s="31">
        <v>4.5</v>
      </c>
      <c r="AT66" s="31">
        <v>0</v>
      </c>
      <c r="AU66" s="10">
        <v>0</v>
      </c>
      <c r="AV66" s="10">
        <v>0</v>
      </c>
      <c r="AW66" s="23"/>
      <c r="AX66" s="97">
        <v>18</v>
      </c>
      <c r="AY66" s="17"/>
      <c r="AZ66" s="31">
        <v>19.047175989085947</v>
      </c>
      <c r="BA66" s="31">
        <v>0.48527528746832976</v>
      </c>
      <c r="BB66" s="31">
        <v>0.94474663808224513</v>
      </c>
      <c r="BC66" s="31">
        <v>1.4116366205418047</v>
      </c>
      <c r="BD66" s="31">
        <v>58.200295751315537</v>
      </c>
      <c r="BE66" s="31">
        <v>1.2637478074449424</v>
      </c>
      <c r="BF66" s="31">
        <v>0.12402017150652894</v>
      </c>
      <c r="BG66" s="31">
        <v>0.86975394659910354</v>
      </c>
      <c r="BH66" s="31">
        <v>19.143134379263302</v>
      </c>
      <c r="BI66" s="31">
        <v>0.4876944065484311</v>
      </c>
      <c r="BJ66" s="31">
        <v>6.1929448450594421E-2</v>
      </c>
      <c r="BK66" s="31">
        <v>0</v>
      </c>
      <c r="BL66" s="31">
        <v>6.6340308906645884</v>
      </c>
      <c r="BM66" s="44">
        <v>112024</v>
      </c>
      <c r="BN66" s="44">
        <v>3384.4108761329303</v>
      </c>
      <c r="BO66" s="44">
        <v>53301</v>
      </c>
      <c r="BP66" s="44">
        <v>1610.3021148036253</v>
      </c>
      <c r="BQ66" s="44"/>
      <c r="BR66" s="3"/>
      <c r="BS66" s="44">
        <v>393</v>
      </c>
      <c r="BT66" s="3"/>
      <c r="BU66" s="42">
        <v>276</v>
      </c>
      <c r="BV66" s="42">
        <v>0</v>
      </c>
      <c r="BW66" s="3"/>
      <c r="BX66" s="7">
        <v>22</v>
      </c>
      <c r="BY66" s="3"/>
      <c r="BZ66" s="10">
        <v>256840</v>
      </c>
      <c r="CA66" s="80"/>
      <c r="CB66" s="17"/>
      <c r="CC66" s="31"/>
      <c r="CE66" s="17"/>
      <c r="CH66" s="17"/>
      <c r="CK66" s="3"/>
    </row>
    <row r="67" spans="1:89" x14ac:dyDescent="0.25">
      <c r="A67" s="44" t="s">
        <v>4</v>
      </c>
      <c r="B67" s="44" t="s">
        <v>12</v>
      </c>
      <c r="C67" s="44">
        <v>20</v>
      </c>
      <c r="D67" s="3"/>
      <c r="E67" s="44">
        <v>21.1</v>
      </c>
      <c r="F67" s="44">
        <v>1.028064704735919E-2</v>
      </c>
      <c r="G67" s="3"/>
      <c r="H67" s="44">
        <v>30373</v>
      </c>
      <c r="I67" s="44">
        <v>86361</v>
      </c>
      <c r="J67" s="44">
        <v>43281</v>
      </c>
      <c r="K67" s="44">
        <v>43080</v>
      </c>
      <c r="L67" s="3"/>
      <c r="M67" s="44">
        <v>4092.9383886255923</v>
      </c>
      <c r="N67" s="44">
        <v>2.2138981303018772E-2</v>
      </c>
      <c r="O67" s="44">
        <v>2.1109896415482748E-2</v>
      </c>
      <c r="P67" s="44">
        <v>4788</v>
      </c>
      <c r="Q67" s="44">
        <v>8</v>
      </c>
      <c r="R67" s="44">
        <v>6</v>
      </c>
      <c r="S67" s="44">
        <v>891</v>
      </c>
      <c r="T67" s="44">
        <v>565</v>
      </c>
      <c r="U67" s="44">
        <v>2399</v>
      </c>
      <c r="V67" s="44">
        <v>223</v>
      </c>
      <c r="W67" s="44">
        <v>35</v>
      </c>
      <c r="X67" s="44">
        <v>56</v>
      </c>
      <c r="Y67" s="44">
        <v>88</v>
      </c>
      <c r="Z67" s="44">
        <v>89</v>
      </c>
      <c r="AA67" s="44">
        <v>58</v>
      </c>
      <c r="AB67" s="44">
        <v>4</v>
      </c>
      <c r="AC67" s="44">
        <v>1</v>
      </c>
      <c r="AD67" s="44">
        <v>67</v>
      </c>
      <c r="AE67" s="3"/>
      <c r="AF67" s="44"/>
      <c r="AG67" s="44"/>
      <c r="AH67" s="44"/>
      <c r="AI67" s="44"/>
      <c r="AJ67" s="44"/>
      <c r="AK67" s="3"/>
      <c r="AM67" s="3"/>
      <c r="AN67" s="44">
        <v>3</v>
      </c>
      <c r="AO67" s="44">
        <v>27</v>
      </c>
      <c r="AP67" s="3"/>
      <c r="AQ67" s="31">
        <v>64</v>
      </c>
      <c r="AR67" s="23"/>
      <c r="AS67" s="31">
        <v>0</v>
      </c>
      <c r="AT67" s="31">
        <v>0</v>
      </c>
      <c r="AU67" s="10">
        <v>0</v>
      </c>
      <c r="AV67" s="10">
        <v>0</v>
      </c>
      <c r="AW67" s="23"/>
      <c r="AX67" s="97">
        <v>5</v>
      </c>
      <c r="AY67" s="17"/>
      <c r="AZ67" s="31">
        <v>12.141855388813097</v>
      </c>
      <c r="BA67" s="31">
        <v>0.30934466965503804</v>
      </c>
      <c r="BB67" s="31">
        <v>0.60224030403430129</v>
      </c>
      <c r="BC67" s="31">
        <v>0.89986503605534995</v>
      </c>
      <c r="BD67" s="31">
        <v>37.100490645098425</v>
      </c>
      <c r="BE67" s="31">
        <v>0.80559150263106616</v>
      </c>
      <c r="BF67" s="31">
        <v>7.9058175794192179E-2</v>
      </c>
      <c r="BG67" s="31">
        <v>0.55443529526408108</v>
      </c>
      <c r="BH67" s="31">
        <v>12.203025238744885</v>
      </c>
      <c r="BI67" s="31">
        <v>0.31088676671214188</v>
      </c>
      <c r="BJ67" s="31">
        <v>3.9477684661859289E-2</v>
      </c>
      <c r="BK67" s="31">
        <v>0</v>
      </c>
      <c r="BL67" s="31">
        <v>4.228944162931203</v>
      </c>
      <c r="BM67" s="44">
        <v>53655</v>
      </c>
      <c r="BN67" s="44">
        <v>2542.8909952606632</v>
      </c>
      <c r="BO67" s="44">
        <v>27396</v>
      </c>
      <c r="BP67" s="44">
        <v>1298.3886255924169</v>
      </c>
      <c r="BQ67" s="44"/>
      <c r="BR67" s="3"/>
      <c r="BS67" s="44">
        <v>102</v>
      </c>
      <c r="BT67" s="3"/>
      <c r="BU67" s="42">
        <v>276</v>
      </c>
      <c r="BV67" s="42">
        <v>0</v>
      </c>
      <c r="BW67" s="3"/>
      <c r="BX67" s="7">
        <v>10</v>
      </c>
      <c r="BY67" s="3"/>
      <c r="BZ67" s="10">
        <v>123005</v>
      </c>
      <c r="CA67" s="80"/>
      <c r="CB67" s="17"/>
      <c r="CC67" s="31"/>
      <c r="CE67" s="17"/>
      <c r="CH67" s="17"/>
      <c r="CK67" s="3"/>
    </row>
    <row r="68" spans="1:89" x14ac:dyDescent="0.25">
      <c r="A68" s="44" t="s">
        <v>4</v>
      </c>
      <c r="B68" s="44" t="s">
        <v>13</v>
      </c>
      <c r="C68" s="44">
        <v>28</v>
      </c>
      <c r="D68" s="3"/>
      <c r="E68" s="44">
        <v>191.5</v>
      </c>
      <c r="F68" s="44">
        <v>9.3305398557785996E-2</v>
      </c>
      <c r="G68" s="3"/>
      <c r="H68" s="44">
        <v>43228</v>
      </c>
      <c r="I68" s="44">
        <v>115820</v>
      </c>
      <c r="J68" s="44">
        <v>57947</v>
      </c>
      <c r="K68" s="44">
        <v>57873</v>
      </c>
      <c r="L68" s="3"/>
      <c r="M68" s="44">
        <v>604.80417754569191</v>
      </c>
      <c r="N68" s="44">
        <v>2.9640894377810787E-2</v>
      </c>
      <c r="O68" s="44">
        <v>2.8358705553696215E-2</v>
      </c>
      <c r="P68" s="44">
        <v>5193</v>
      </c>
      <c r="Q68" s="44">
        <v>17</v>
      </c>
      <c r="R68" s="44">
        <v>8</v>
      </c>
      <c r="S68" s="44">
        <v>490</v>
      </c>
      <c r="T68" s="44">
        <v>536</v>
      </c>
      <c r="U68" s="44">
        <v>2564</v>
      </c>
      <c r="V68" s="44">
        <v>561</v>
      </c>
      <c r="W68" s="44">
        <v>45</v>
      </c>
      <c r="X68" s="44">
        <v>77</v>
      </c>
      <c r="Y68" s="44">
        <v>108</v>
      </c>
      <c r="Z68" s="44">
        <v>122</v>
      </c>
      <c r="AA68" s="44">
        <v>88</v>
      </c>
      <c r="AB68" s="44">
        <v>10</v>
      </c>
      <c r="AC68" s="44">
        <v>5</v>
      </c>
      <c r="AD68" s="44">
        <v>96</v>
      </c>
      <c r="AE68" s="3"/>
      <c r="AF68" s="44"/>
      <c r="AG68" s="44"/>
      <c r="AH68" s="44"/>
      <c r="AI68" s="44"/>
      <c r="AJ68" s="44"/>
      <c r="AK68" s="3"/>
      <c r="AM68" s="3"/>
      <c r="AN68" s="44">
        <v>3</v>
      </c>
      <c r="AO68" s="44">
        <v>28</v>
      </c>
      <c r="AP68" s="3"/>
      <c r="AQ68" s="31">
        <v>12.5</v>
      </c>
      <c r="AR68" s="23"/>
      <c r="AS68" s="31">
        <v>0</v>
      </c>
      <c r="AT68" s="31">
        <v>0</v>
      </c>
      <c r="AU68" s="10">
        <v>0</v>
      </c>
      <c r="AV68" s="10">
        <v>0</v>
      </c>
      <c r="AW68" s="23"/>
      <c r="AX68" s="97">
        <v>6</v>
      </c>
      <c r="AY68" s="17"/>
      <c r="AZ68" s="31">
        <v>110.19740791268757</v>
      </c>
      <c r="BA68" s="31">
        <v>2.8075594426037807</v>
      </c>
      <c r="BB68" s="31">
        <v>5.465830247515103</v>
      </c>
      <c r="BC68" s="31">
        <v>8.1670215357630092</v>
      </c>
      <c r="BD68" s="31">
        <v>336.71772315338137</v>
      </c>
      <c r="BE68" s="31">
        <v>7.3114110309881104</v>
      </c>
      <c r="BF68" s="31">
        <v>0.71751851490937435</v>
      </c>
      <c r="BG68" s="31">
        <v>5.031960144221399</v>
      </c>
      <c r="BH68" s="31">
        <v>110.7525750341064</v>
      </c>
      <c r="BI68" s="31">
        <v>2.8215552523874483</v>
      </c>
      <c r="BJ68" s="31">
        <v>0.35829273046189819</v>
      </c>
      <c r="BK68" s="31">
        <v>0</v>
      </c>
      <c r="BL68" s="31">
        <v>38.381175696745274</v>
      </c>
      <c r="BM68" s="44">
        <v>59233</v>
      </c>
      <c r="BN68" s="44">
        <v>309.31070496083549</v>
      </c>
      <c r="BO68" s="44">
        <v>32790</v>
      </c>
      <c r="BP68" s="44">
        <v>171.22715404699738</v>
      </c>
      <c r="BQ68" s="44"/>
      <c r="BR68" s="3"/>
      <c r="BS68" s="44">
        <v>177</v>
      </c>
      <c r="BT68" s="3"/>
      <c r="BU68" s="42">
        <v>276</v>
      </c>
      <c r="BV68" s="42">
        <v>0</v>
      </c>
      <c r="BW68" s="3"/>
      <c r="BX68" s="7">
        <v>11</v>
      </c>
      <c r="BY68" s="3"/>
      <c r="BZ68" s="10">
        <v>183564</v>
      </c>
      <c r="CA68" s="80"/>
      <c r="CB68" s="17"/>
      <c r="CC68" s="31"/>
      <c r="CE68" s="17"/>
      <c r="CH68" s="17"/>
      <c r="CK68" s="3"/>
    </row>
    <row r="69" spans="1:89" x14ac:dyDescent="0.25">
      <c r="A69" s="44" t="s">
        <v>4</v>
      </c>
      <c r="B69" s="44" t="s">
        <v>14</v>
      </c>
      <c r="C69" s="44">
        <v>42</v>
      </c>
      <c r="D69" s="3"/>
      <c r="E69" s="44">
        <v>70.7</v>
      </c>
      <c r="F69" s="44">
        <v>3.4447476125511599E-2</v>
      </c>
      <c r="G69" s="3"/>
      <c r="H69" s="44">
        <v>77282</v>
      </c>
      <c r="I69" s="44">
        <v>173502</v>
      </c>
      <c r="J69" s="44">
        <v>83082</v>
      </c>
      <c r="K69" s="44">
        <v>90420</v>
      </c>
      <c r="L69" s="3"/>
      <c r="M69" s="44">
        <v>2454.0594059405939</v>
      </c>
      <c r="N69" s="44">
        <v>4.2497882318278356E-2</v>
      </c>
      <c r="O69" s="44">
        <v>4.430726169656337E-2</v>
      </c>
      <c r="P69" s="44">
        <v>8448</v>
      </c>
      <c r="Q69" s="44">
        <v>26</v>
      </c>
      <c r="R69" s="44">
        <v>1</v>
      </c>
      <c r="S69" s="44">
        <v>582</v>
      </c>
      <c r="T69" s="44">
        <v>859</v>
      </c>
      <c r="U69" s="44">
        <v>3742</v>
      </c>
      <c r="V69" s="44">
        <v>1141</v>
      </c>
      <c r="W69" s="44">
        <v>175</v>
      </c>
      <c r="X69" s="44">
        <v>141</v>
      </c>
      <c r="Y69" s="44">
        <v>260</v>
      </c>
      <c r="Z69" s="44">
        <v>349</v>
      </c>
      <c r="AA69" s="44">
        <v>198</v>
      </c>
      <c r="AB69" s="44">
        <v>37</v>
      </c>
      <c r="AC69" s="44">
        <v>7</v>
      </c>
      <c r="AD69" s="44">
        <v>259</v>
      </c>
      <c r="AE69" s="3"/>
      <c r="AF69" s="44"/>
      <c r="AG69" s="44"/>
      <c r="AH69" s="44"/>
      <c r="AI69" s="44"/>
      <c r="AJ69" s="44"/>
      <c r="AK69" s="3"/>
      <c r="AM69" s="3"/>
      <c r="AN69" s="44">
        <v>6</v>
      </c>
      <c r="AO69" s="44">
        <v>27</v>
      </c>
      <c r="AP69" s="3"/>
      <c r="AQ69" s="31">
        <v>9.1999999999999993</v>
      </c>
      <c r="AR69" s="23"/>
      <c r="AS69" s="31">
        <v>0</v>
      </c>
      <c r="AT69" s="31">
        <v>0</v>
      </c>
      <c r="AU69" s="10">
        <v>0</v>
      </c>
      <c r="AV69" s="10">
        <v>0</v>
      </c>
      <c r="AW69" s="23"/>
      <c r="AX69" s="97">
        <v>5</v>
      </c>
      <c r="AY69" s="17"/>
      <c r="AZ69" s="31">
        <v>40.683847203274219</v>
      </c>
      <c r="BA69" s="31">
        <v>1.0365245566166441</v>
      </c>
      <c r="BB69" s="31">
        <v>2.0179331514324694</v>
      </c>
      <c r="BC69" s="31">
        <v>3.0151875852660304</v>
      </c>
      <c r="BD69" s="31">
        <v>124.31301841746249</v>
      </c>
      <c r="BE69" s="31">
        <v>2.6993042291950888</v>
      </c>
      <c r="BF69" s="31">
        <v>0.2649010914051842</v>
      </c>
      <c r="BG69" s="31">
        <v>1.8577523874488404</v>
      </c>
      <c r="BH69" s="31">
        <v>40.888809686221016</v>
      </c>
      <c r="BI69" s="31">
        <v>1.0416916780354708</v>
      </c>
      <c r="BJ69" s="31">
        <v>0.13227830832196452</v>
      </c>
      <c r="BK69" s="31">
        <v>0</v>
      </c>
      <c r="BL69" s="31">
        <v>14.169969304229197</v>
      </c>
      <c r="BM69" s="44">
        <v>80901</v>
      </c>
      <c r="BN69" s="44">
        <v>1144.2857142857142</v>
      </c>
      <c r="BO69" s="44">
        <v>46042</v>
      </c>
      <c r="BP69" s="44">
        <v>651.23055162659125</v>
      </c>
      <c r="BQ69" s="44"/>
      <c r="BR69" s="3"/>
      <c r="BS69" s="44">
        <v>208</v>
      </c>
      <c r="BT69" s="3"/>
      <c r="BU69" s="42">
        <v>276</v>
      </c>
      <c r="BV69" s="42">
        <v>3</v>
      </c>
      <c r="BW69" s="3"/>
      <c r="BX69" s="7">
        <v>10</v>
      </c>
      <c r="BY69" s="3"/>
      <c r="BZ69" s="10">
        <v>425280</v>
      </c>
      <c r="CA69" s="80"/>
      <c r="CB69" s="17"/>
      <c r="CC69" s="31"/>
      <c r="CE69" s="17"/>
      <c r="CH69" s="17"/>
      <c r="CK69" s="3"/>
    </row>
    <row r="70" spans="1:89" x14ac:dyDescent="0.25">
      <c r="A70" s="44" t="s">
        <v>4</v>
      </c>
      <c r="B70" s="44" t="s">
        <v>15</v>
      </c>
      <c r="C70" s="44">
        <v>50</v>
      </c>
      <c r="D70" s="3"/>
      <c r="E70" s="44">
        <v>71.2</v>
      </c>
      <c r="F70" s="44">
        <v>3.4691093354122002E-2</v>
      </c>
      <c r="G70" s="3"/>
      <c r="H70" s="44">
        <v>88004</v>
      </c>
      <c r="I70" s="44">
        <v>200535</v>
      </c>
      <c r="J70" s="44">
        <v>97696</v>
      </c>
      <c r="K70" s="44">
        <v>102839</v>
      </c>
      <c r="L70" s="3"/>
      <c r="M70" s="44">
        <v>2816.5028089887637</v>
      </c>
      <c r="N70" s="44">
        <v>4.9973196492218798E-2</v>
      </c>
      <c r="O70" s="44">
        <v>5.0392772457563378E-2</v>
      </c>
      <c r="P70" s="44">
        <v>12958</v>
      </c>
      <c r="Q70" s="44">
        <v>24</v>
      </c>
      <c r="R70" s="44">
        <v>9</v>
      </c>
      <c r="S70" s="44">
        <v>1554</v>
      </c>
      <c r="T70" s="44">
        <v>1408</v>
      </c>
      <c r="U70" s="44">
        <v>6140</v>
      </c>
      <c r="V70" s="44">
        <v>932</v>
      </c>
      <c r="W70" s="44">
        <v>299</v>
      </c>
      <c r="X70" s="44">
        <v>325</v>
      </c>
      <c r="Y70" s="44">
        <v>264</v>
      </c>
      <c r="Z70" s="44">
        <v>583</v>
      </c>
      <c r="AA70" s="44">
        <v>242</v>
      </c>
      <c r="AB70" s="44">
        <v>19</v>
      </c>
      <c r="AC70" s="44">
        <v>11</v>
      </c>
      <c r="AD70" s="44">
        <v>222</v>
      </c>
      <c r="AE70" s="3"/>
      <c r="AF70" s="44"/>
      <c r="AG70" s="44"/>
      <c r="AH70" s="44"/>
      <c r="AI70" s="44"/>
      <c r="AJ70" s="44"/>
      <c r="AK70" s="3"/>
      <c r="AM70" s="3"/>
      <c r="AN70" s="44">
        <v>9</v>
      </c>
      <c r="AO70" s="44">
        <v>46</v>
      </c>
      <c r="AP70" s="3"/>
      <c r="AQ70" s="31">
        <v>266.5</v>
      </c>
      <c r="AR70" s="23"/>
      <c r="AS70" s="31">
        <v>0</v>
      </c>
      <c r="AT70" s="31">
        <v>0</v>
      </c>
      <c r="AU70" s="10">
        <v>0</v>
      </c>
      <c r="AV70" s="10">
        <v>0</v>
      </c>
      <c r="AW70" s="23"/>
      <c r="AX70" s="97">
        <v>22</v>
      </c>
      <c r="AY70" s="17"/>
      <c r="AZ70" s="31">
        <v>40.971568894952249</v>
      </c>
      <c r="BA70" s="31">
        <v>1.043854999025531</v>
      </c>
      <c r="BB70" s="31">
        <v>2.0322042486844669</v>
      </c>
      <c r="BC70" s="31">
        <v>3.0365114012862988</v>
      </c>
      <c r="BD70" s="31">
        <v>125.19217696355486</v>
      </c>
      <c r="BE70" s="31">
        <v>2.7183940752289999</v>
      </c>
      <c r="BF70" s="31">
        <v>0.26677450789319823</v>
      </c>
      <c r="BG70" s="31">
        <v>1.8708906645877996</v>
      </c>
      <c r="BH70" s="31">
        <v>41.177980900409274</v>
      </c>
      <c r="BI70" s="31">
        <v>1.0490586630286494</v>
      </c>
      <c r="BJ70" s="31">
        <v>0.13321379847982848</v>
      </c>
      <c r="BK70" s="31">
        <v>0</v>
      </c>
      <c r="BL70" s="31">
        <v>14.270181251218085</v>
      </c>
      <c r="BM70" s="44">
        <v>89855</v>
      </c>
      <c r="BN70" s="44">
        <v>1262.0084269662921</v>
      </c>
      <c r="BO70" s="44">
        <v>59523</v>
      </c>
      <c r="BP70" s="44">
        <v>835.99719101123594</v>
      </c>
      <c r="BQ70" s="44"/>
      <c r="BR70" s="3"/>
      <c r="BS70" s="44">
        <v>368</v>
      </c>
      <c r="BT70" s="3"/>
      <c r="BU70" s="42">
        <v>276</v>
      </c>
      <c r="BV70" s="42">
        <v>0</v>
      </c>
      <c r="BW70" s="3"/>
      <c r="BX70" s="7">
        <v>16</v>
      </c>
      <c r="BY70" s="3"/>
      <c r="BZ70" s="10">
        <v>392714</v>
      </c>
      <c r="CA70" s="80"/>
      <c r="CB70" s="17"/>
      <c r="CC70" s="31"/>
      <c r="CE70" s="17"/>
      <c r="CH70" s="17"/>
      <c r="CK70" s="3"/>
    </row>
    <row r="71" spans="1:89" x14ac:dyDescent="0.25">
      <c r="A71" s="44" t="s">
        <v>4</v>
      </c>
      <c r="B71" s="44" t="s">
        <v>16</v>
      </c>
      <c r="C71" s="44">
        <v>34</v>
      </c>
      <c r="D71" s="3"/>
      <c r="E71" s="44">
        <v>70.7</v>
      </c>
      <c r="F71" s="44">
        <v>3.4447476125511599E-2</v>
      </c>
      <c r="G71" s="3"/>
      <c r="H71" s="44">
        <v>16160</v>
      </c>
      <c r="I71" s="44">
        <v>39982</v>
      </c>
      <c r="J71" s="44">
        <v>20168</v>
      </c>
      <c r="K71" s="44">
        <v>19814</v>
      </c>
      <c r="L71" s="3"/>
      <c r="M71" s="44">
        <v>565.51626591230547</v>
      </c>
      <c r="N71" s="44">
        <v>1.0316281391818179E-2</v>
      </c>
      <c r="O71" s="44">
        <v>9.7091803058582896E-3</v>
      </c>
      <c r="P71" s="44">
        <v>1960</v>
      </c>
      <c r="Q71" s="44">
        <v>5</v>
      </c>
      <c r="R71" s="44">
        <v>4</v>
      </c>
      <c r="S71" s="44">
        <v>114</v>
      </c>
      <c r="T71" s="44">
        <v>311</v>
      </c>
      <c r="U71" s="44">
        <v>934</v>
      </c>
      <c r="V71" s="44">
        <v>301</v>
      </c>
      <c r="W71" s="44">
        <v>8</v>
      </c>
      <c r="X71" s="44">
        <v>18</v>
      </c>
      <c r="Y71" s="44">
        <v>12</v>
      </c>
      <c r="Z71" s="44">
        <v>22</v>
      </c>
      <c r="AA71" s="44">
        <v>39</v>
      </c>
      <c r="AB71" s="44">
        <v>1</v>
      </c>
      <c r="AC71" s="44">
        <v>0</v>
      </c>
      <c r="AD71" s="44">
        <v>42</v>
      </c>
      <c r="AE71" s="3"/>
      <c r="AF71" s="44"/>
      <c r="AG71" s="44"/>
      <c r="AH71" s="44"/>
      <c r="AI71" s="44"/>
      <c r="AJ71" s="44"/>
      <c r="AK71" s="3"/>
      <c r="AM71" s="3"/>
      <c r="AN71" s="44">
        <v>3</v>
      </c>
      <c r="AO71" s="44">
        <v>7</v>
      </c>
      <c r="AP71" s="3"/>
      <c r="AQ71" s="31">
        <v>38</v>
      </c>
      <c r="AR71" s="23"/>
      <c r="AS71" s="31">
        <v>0</v>
      </c>
      <c r="AT71" s="31">
        <v>0</v>
      </c>
      <c r="AU71" s="10">
        <v>0</v>
      </c>
      <c r="AV71" s="10">
        <v>0</v>
      </c>
      <c r="AW71" s="23"/>
      <c r="AX71" s="97">
        <v>2</v>
      </c>
      <c r="AY71" s="17"/>
      <c r="AZ71" s="31">
        <v>40.683847203274219</v>
      </c>
      <c r="BA71" s="31">
        <v>1.0365245566166441</v>
      </c>
      <c r="BB71" s="31">
        <v>2.0179331514324694</v>
      </c>
      <c r="BC71" s="31">
        <v>3.0151875852660304</v>
      </c>
      <c r="BD71" s="31">
        <v>124.31301841746249</v>
      </c>
      <c r="BE71" s="31">
        <v>2.6993042291950888</v>
      </c>
      <c r="BF71" s="31">
        <v>0.2649010914051842</v>
      </c>
      <c r="BG71" s="31">
        <v>1.8577523874488404</v>
      </c>
      <c r="BH71" s="31">
        <v>40.888809686221016</v>
      </c>
      <c r="BI71" s="31">
        <v>1.0416916780354708</v>
      </c>
      <c r="BJ71" s="31">
        <v>0.13227830832196452</v>
      </c>
      <c r="BK71" s="31">
        <v>0</v>
      </c>
      <c r="BL71" s="31">
        <v>14.169969304229197</v>
      </c>
      <c r="BM71" s="44">
        <v>19302</v>
      </c>
      <c r="BN71" s="44">
        <v>273.012729844413</v>
      </c>
      <c r="BO71" s="44">
        <v>10056</v>
      </c>
      <c r="BP71" s="44">
        <v>142.23479490806224</v>
      </c>
      <c r="BQ71" s="44"/>
      <c r="BR71" s="3"/>
      <c r="BS71" s="44">
        <v>63</v>
      </c>
      <c r="BT71" s="3"/>
      <c r="BU71" s="42">
        <v>276</v>
      </c>
      <c r="BV71" s="42">
        <v>0</v>
      </c>
      <c r="BW71" s="3"/>
      <c r="BX71" s="7">
        <v>4</v>
      </c>
      <c r="BY71" s="3"/>
      <c r="BZ71" s="10">
        <v>69363</v>
      </c>
      <c r="CA71" s="80"/>
      <c r="CB71" s="17"/>
      <c r="CC71" s="31"/>
      <c r="CE71" s="17"/>
      <c r="CH71" s="17"/>
      <c r="CK71" s="3"/>
    </row>
    <row r="72" spans="1:89" x14ac:dyDescent="0.25">
      <c r="A72" s="44" t="s">
        <v>4</v>
      </c>
      <c r="B72" s="44" t="s">
        <v>17</v>
      </c>
      <c r="C72" s="44">
        <v>47</v>
      </c>
      <c r="D72" s="3"/>
      <c r="E72" s="44">
        <v>29.6</v>
      </c>
      <c r="F72" s="44">
        <v>1.4422139933736113E-2</v>
      </c>
      <c r="G72" s="3"/>
      <c r="H72" s="44">
        <v>87234</v>
      </c>
      <c r="I72" s="44">
        <v>236901</v>
      </c>
      <c r="J72" s="44">
        <v>116707</v>
      </c>
      <c r="K72" s="44">
        <v>120194</v>
      </c>
      <c r="L72" s="3"/>
      <c r="M72" s="44">
        <v>8003.4121621621616</v>
      </c>
      <c r="N72" s="44">
        <v>5.9697652340089453E-2</v>
      </c>
      <c r="O72" s="44">
        <v>5.889700301212937E-2</v>
      </c>
      <c r="P72" s="44">
        <v>11992</v>
      </c>
      <c r="Q72" s="44">
        <v>29</v>
      </c>
      <c r="R72" s="44">
        <v>6</v>
      </c>
      <c r="S72" s="44">
        <v>1903</v>
      </c>
      <c r="T72" s="44">
        <v>1641</v>
      </c>
      <c r="U72" s="44">
        <v>5122</v>
      </c>
      <c r="V72" s="44">
        <v>764</v>
      </c>
      <c r="W72" s="44">
        <v>145</v>
      </c>
      <c r="X72" s="44">
        <v>191</v>
      </c>
      <c r="Y72" s="44">
        <v>202</v>
      </c>
      <c r="Z72" s="44">
        <v>335</v>
      </c>
      <c r="AA72" s="44">
        <v>212</v>
      </c>
      <c r="AB72" s="44">
        <v>11</v>
      </c>
      <c r="AC72" s="44">
        <v>1</v>
      </c>
      <c r="AD72" s="44">
        <v>252</v>
      </c>
      <c r="AE72" s="3"/>
      <c r="AF72" s="44"/>
      <c r="AG72" s="44"/>
      <c r="AH72" s="44"/>
      <c r="AI72" s="44"/>
      <c r="AJ72" s="44"/>
      <c r="AK72" s="3"/>
      <c r="AM72" s="3"/>
      <c r="AN72" s="44">
        <v>4</v>
      </c>
      <c r="AO72" s="44">
        <v>53</v>
      </c>
      <c r="AP72" s="3"/>
      <c r="AQ72" s="31">
        <v>160</v>
      </c>
      <c r="AR72" s="23"/>
      <c r="AS72" s="31">
        <v>0</v>
      </c>
      <c r="AT72" s="31">
        <v>0</v>
      </c>
      <c r="AU72" s="10">
        <v>0</v>
      </c>
      <c r="AV72" s="10">
        <v>0</v>
      </c>
      <c r="AW72" s="23"/>
      <c r="AX72" s="97">
        <v>18</v>
      </c>
      <c r="AY72" s="17"/>
      <c r="AZ72" s="31">
        <v>17.033124147339699</v>
      </c>
      <c r="BA72" s="31">
        <v>0.43396219060611962</v>
      </c>
      <c r="BB72" s="31">
        <v>0.84484895731826148</v>
      </c>
      <c r="BC72" s="31">
        <v>1.262369908399922</v>
      </c>
      <c r="BD72" s="31">
        <v>52.046185928668876</v>
      </c>
      <c r="BE72" s="31">
        <v>1.1301188852075619</v>
      </c>
      <c r="BF72" s="31">
        <v>0.11090625609043071</v>
      </c>
      <c r="BG72" s="31">
        <v>0.77778600662638864</v>
      </c>
      <c r="BH72" s="31">
        <v>17.118935879945429</v>
      </c>
      <c r="BI72" s="31">
        <v>0.43612551159618002</v>
      </c>
      <c r="BJ72" s="31">
        <v>5.5381017345546672E-2</v>
      </c>
      <c r="BK72" s="31">
        <v>0</v>
      </c>
      <c r="BL72" s="31">
        <v>5.9325472617423509</v>
      </c>
      <c r="BM72" s="44">
        <v>145614</v>
      </c>
      <c r="BN72" s="44">
        <v>4919.3918918918916</v>
      </c>
      <c r="BO72" s="44">
        <v>58221</v>
      </c>
      <c r="BP72" s="44">
        <v>1966.9256756756756</v>
      </c>
      <c r="BQ72" s="44"/>
      <c r="BR72" s="3"/>
      <c r="BS72" s="44">
        <v>686</v>
      </c>
      <c r="BT72" s="3"/>
      <c r="BU72" s="42">
        <v>276</v>
      </c>
      <c r="BV72" s="42">
        <v>4</v>
      </c>
      <c r="BW72" s="3"/>
      <c r="BX72" s="7">
        <v>17</v>
      </c>
      <c r="BY72" s="3"/>
      <c r="BZ72" s="10">
        <v>337812</v>
      </c>
      <c r="CA72" s="80"/>
      <c r="CB72" s="17"/>
      <c r="CC72" s="31"/>
      <c r="CE72" s="17"/>
      <c r="CH72" s="17"/>
      <c r="CK72" s="3"/>
    </row>
    <row r="73" spans="1:89" x14ac:dyDescent="0.25">
      <c r="A73" s="44" t="s">
        <v>4</v>
      </c>
      <c r="B73" s="44" t="s">
        <v>18</v>
      </c>
      <c r="C73" s="44">
        <v>38</v>
      </c>
      <c r="D73" s="3"/>
      <c r="E73" s="44">
        <v>7.4</v>
      </c>
      <c r="F73" s="44">
        <v>3.6055349834340283E-3</v>
      </c>
      <c r="G73" s="3"/>
      <c r="H73" s="44">
        <v>71720</v>
      </c>
      <c r="I73" s="44">
        <v>201332</v>
      </c>
      <c r="J73" s="44">
        <v>98883</v>
      </c>
      <c r="K73" s="44">
        <v>102449</v>
      </c>
      <c r="L73" s="3"/>
      <c r="M73" s="44">
        <v>27207.027027027027</v>
      </c>
      <c r="N73" s="44">
        <v>5.0580367555888385E-2</v>
      </c>
      <c r="O73" s="44">
        <v>5.0201666152966389E-2</v>
      </c>
      <c r="P73" s="44">
        <v>10077</v>
      </c>
      <c r="Q73" s="44">
        <v>4</v>
      </c>
      <c r="R73" s="44">
        <v>3</v>
      </c>
      <c r="S73" s="44">
        <v>1584</v>
      </c>
      <c r="T73" s="44">
        <v>1178</v>
      </c>
      <c r="U73" s="44">
        <v>4697</v>
      </c>
      <c r="V73" s="44">
        <v>771</v>
      </c>
      <c r="W73" s="44">
        <v>97</v>
      </c>
      <c r="X73" s="44">
        <v>152</v>
      </c>
      <c r="Y73" s="44">
        <v>258</v>
      </c>
      <c r="Z73" s="44">
        <v>255</v>
      </c>
      <c r="AA73" s="44">
        <v>161</v>
      </c>
      <c r="AB73" s="44">
        <v>14</v>
      </c>
      <c r="AC73" s="44">
        <v>7</v>
      </c>
      <c r="AD73" s="44">
        <v>194</v>
      </c>
      <c r="AE73" s="3"/>
      <c r="AF73" s="44"/>
      <c r="AG73" s="44"/>
      <c r="AH73" s="44"/>
      <c r="AI73" s="44"/>
      <c r="AJ73" s="44"/>
      <c r="AK73" s="3"/>
      <c r="AM73" s="3"/>
      <c r="AN73" s="44">
        <v>2</v>
      </c>
      <c r="AO73" s="44">
        <v>52</v>
      </c>
      <c r="AP73" s="3"/>
      <c r="AQ73" s="31">
        <v>13.9</v>
      </c>
      <c r="AR73" s="23"/>
      <c r="AS73" s="31">
        <v>0</v>
      </c>
      <c r="AT73" s="31">
        <v>0</v>
      </c>
      <c r="AU73" s="10">
        <v>0</v>
      </c>
      <c r="AV73" s="10">
        <v>0</v>
      </c>
      <c r="AW73" s="23"/>
      <c r="AX73" s="97">
        <v>6</v>
      </c>
      <c r="AY73" s="17"/>
      <c r="AZ73" s="31">
        <v>4.2582810368349246</v>
      </c>
      <c r="BA73" s="31">
        <v>0.10849054765152991</v>
      </c>
      <c r="BB73" s="31">
        <v>0.21121223932956537</v>
      </c>
      <c r="BC73" s="31">
        <v>0.31559247709998051</v>
      </c>
      <c r="BD73" s="31">
        <v>13.011546482167219</v>
      </c>
      <c r="BE73" s="31">
        <v>0.28252972130189047</v>
      </c>
      <c r="BF73" s="31">
        <v>2.7726564022607678E-2</v>
      </c>
      <c r="BG73" s="31">
        <v>0.19444650165659716</v>
      </c>
      <c r="BH73" s="31">
        <v>4.2797339699863572</v>
      </c>
      <c r="BI73" s="31">
        <v>0.109031377899045</v>
      </c>
      <c r="BJ73" s="31">
        <v>1.3845254336386668E-2</v>
      </c>
      <c r="BK73" s="31">
        <v>0</v>
      </c>
      <c r="BL73" s="31">
        <v>1.4831368154355877</v>
      </c>
      <c r="BM73" s="44">
        <v>125182</v>
      </c>
      <c r="BN73" s="44">
        <v>16916.486486486487</v>
      </c>
      <c r="BO73" s="44">
        <v>46114</v>
      </c>
      <c r="BP73" s="44">
        <v>6231.6216216216217</v>
      </c>
      <c r="BQ73" s="44"/>
      <c r="BR73" s="3"/>
      <c r="BS73" s="44">
        <v>182</v>
      </c>
      <c r="BT73" s="3"/>
      <c r="BU73" s="42">
        <v>276</v>
      </c>
      <c r="BV73" s="42">
        <v>3</v>
      </c>
      <c r="BW73" s="3"/>
      <c r="BX73" s="7">
        <v>5</v>
      </c>
      <c r="BY73" s="3"/>
      <c r="BZ73" s="10">
        <v>280379</v>
      </c>
      <c r="CA73" s="80"/>
      <c r="CB73" s="17"/>
      <c r="CC73" s="31"/>
      <c r="CE73" s="17"/>
      <c r="CH73" s="17"/>
      <c r="CK73" s="3"/>
    </row>
    <row r="74" spans="1:89" x14ac:dyDescent="0.25">
      <c r="A74" s="44" t="s">
        <v>4</v>
      </c>
      <c r="B74" s="44" t="s">
        <v>19</v>
      </c>
      <c r="C74" s="44">
        <v>20</v>
      </c>
      <c r="D74" s="3"/>
      <c r="E74" s="44">
        <v>34.9</v>
      </c>
      <c r="F74" s="44">
        <v>1.7004482557006428E-2</v>
      </c>
      <c r="G74" s="3"/>
      <c r="H74" s="44">
        <v>32551</v>
      </c>
      <c r="I74" s="44">
        <v>86329</v>
      </c>
      <c r="J74" s="44">
        <v>43507</v>
      </c>
      <c r="K74" s="44">
        <v>42822</v>
      </c>
      <c r="L74" s="3"/>
      <c r="M74" s="44">
        <v>2473.6103151862467</v>
      </c>
      <c r="N74" s="44">
        <v>2.2254584218258305E-2</v>
      </c>
      <c r="O74" s="44">
        <v>2.0983472244749356E-2</v>
      </c>
      <c r="P74" s="44">
        <v>6234</v>
      </c>
      <c r="Q74" s="44">
        <v>16</v>
      </c>
      <c r="R74" s="44">
        <v>4</v>
      </c>
      <c r="S74" s="44">
        <v>1822</v>
      </c>
      <c r="T74" s="44">
        <v>565</v>
      </c>
      <c r="U74" s="44">
        <v>2481</v>
      </c>
      <c r="V74" s="44">
        <v>227</v>
      </c>
      <c r="W74" s="44">
        <v>51</v>
      </c>
      <c r="X74" s="44">
        <v>171</v>
      </c>
      <c r="Y74" s="44">
        <v>236</v>
      </c>
      <c r="Z74" s="44">
        <v>144</v>
      </c>
      <c r="AA74" s="44">
        <v>79</v>
      </c>
      <c r="AB74" s="44">
        <v>3</v>
      </c>
      <c r="AC74" s="44">
        <v>2</v>
      </c>
      <c r="AD74" s="44">
        <v>84</v>
      </c>
      <c r="AE74" s="3"/>
      <c r="AF74" s="44"/>
      <c r="AG74" s="44"/>
      <c r="AH74" s="44"/>
      <c r="AI74" s="44"/>
      <c r="AJ74" s="44"/>
      <c r="AK74" s="3"/>
      <c r="AM74" s="3"/>
      <c r="AN74" s="44">
        <v>3</v>
      </c>
      <c r="AO74" s="44">
        <v>47</v>
      </c>
      <c r="AP74" s="3"/>
      <c r="AQ74" s="31">
        <v>166.55</v>
      </c>
      <c r="AR74" s="23"/>
      <c r="AS74" s="31">
        <v>0</v>
      </c>
      <c r="AT74" s="31">
        <v>0</v>
      </c>
      <c r="AU74" s="10">
        <v>0</v>
      </c>
      <c r="AV74" s="10">
        <v>0</v>
      </c>
      <c r="AW74" s="23"/>
      <c r="AX74" s="97">
        <v>5</v>
      </c>
      <c r="AY74" s="17"/>
      <c r="AZ74" s="31">
        <v>20.08297407912687</v>
      </c>
      <c r="BA74" s="31">
        <v>0.51166488014032341</v>
      </c>
      <c r="BB74" s="31">
        <v>0.99612258818943655</v>
      </c>
      <c r="BC74" s="31">
        <v>1.4884023582147727</v>
      </c>
      <c r="BD74" s="31">
        <v>61.365266517248088</v>
      </c>
      <c r="BE74" s="31">
        <v>1.3324712531670238</v>
      </c>
      <c r="BF74" s="31">
        <v>0.13076447086337945</v>
      </c>
      <c r="BG74" s="31">
        <v>0.91705174429935665</v>
      </c>
      <c r="BH74" s="31">
        <v>20.184150750341061</v>
      </c>
      <c r="BI74" s="31">
        <v>0.51421555252387441</v>
      </c>
      <c r="BJ74" s="31">
        <v>6.5297213018904676E-2</v>
      </c>
      <c r="BK74" s="31">
        <v>0</v>
      </c>
      <c r="BL74" s="31">
        <v>6.9947938998245949</v>
      </c>
      <c r="BM74" s="44">
        <v>52272</v>
      </c>
      <c r="BN74" s="44">
        <v>1497.7650429799428</v>
      </c>
      <c r="BO74" s="44">
        <v>26508</v>
      </c>
      <c r="BP74" s="44">
        <v>759.54154727793696</v>
      </c>
      <c r="BQ74" s="44"/>
      <c r="BR74" s="3"/>
      <c r="BS74" s="44">
        <v>121</v>
      </c>
      <c r="BT74" s="3"/>
      <c r="BU74" s="42">
        <v>276</v>
      </c>
      <c r="BV74" s="42">
        <v>0</v>
      </c>
      <c r="BW74" s="3"/>
      <c r="BX74" s="7">
        <v>9</v>
      </c>
      <c r="BY74" s="3"/>
      <c r="BZ74" s="10">
        <v>130629</v>
      </c>
      <c r="CA74" s="80"/>
      <c r="CB74" s="17"/>
      <c r="CC74" s="31"/>
      <c r="CE74" s="17"/>
      <c r="CH74" s="17"/>
      <c r="CK74" s="3"/>
    </row>
    <row r="75" spans="1:89" x14ac:dyDescent="0.25">
      <c r="A75" s="44" t="s">
        <v>4</v>
      </c>
      <c r="B75" s="44" t="s">
        <v>20</v>
      </c>
      <c r="C75" s="44">
        <v>17</v>
      </c>
      <c r="D75" s="3"/>
      <c r="E75" s="44">
        <v>19.2</v>
      </c>
      <c r="F75" s="44">
        <v>9.3549015786396402E-3</v>
      </c>
      <c r="G75" s="3"/>
      <c r="H75" s="44">
        <v>28641</v>
      </c>
      <c r="I75" s="44">
        <v>78708</v>
      </c>
      <c r="J75" s="44">
        <v>38925</v>
      </c>
      <c r="K75" s="44">
        <v>39783</v>
      </c>
      <c r="L75" s="3"/>
      <c r="M75" s="44">
        <v>4099.375</v>
      </c>
      <c r="N75" s="44">
        <v>1.9910811839375375E-2</v>
      </c>
      <c r="O75" s="44">
        <v>1.9494313117389743E-2</v>
      </c>
      <c r="P75" s="44">
        <v>4234</v>
      </c>
      <c r="Q75" s="44">
        <v>7</v>
      </c>
      <c r="R75" s="44">
        <v>1</v>
      </c>
      <c r="S75" s="44">
        <v>773</v>
      </c>
      <c r="T75" s="44">
        <v>441</v>
      </c>
      <c r="U75" s="44">
        <v>1979</v>
      </c>
      <c r="V75" s="44">
        <v>296</v>
      </c>
      <c r="W75" s="44">
        <v>32</v>
      </c>
      <c r="X75" s="44">
        <v>56</v>
      </c>
      <c r="Y75" s="44">
        <v>63</v>
      </c>
      <c r="Z75" s="44">
        <v>118</v>
      </c>
      <c r="AA75" s="44">
        <v>65</v>
      </c>
      <c r="AB75" s="44">
        <v>2</v>
      </c>
      <c r="AC75" s="44">
        <v>3</v>
      </c>
      <c r="AD75" s="44">
        <v>106</v>
      </c>
      <c r="AE75" s="3"/>
      <c r="AF75" s="44"/>
      <c r="AG75" s="44"/>
      <c r="AH75" s="44"/>
      <c r="AI75" s="44"/>
      <c r="AJ75" s="44"/>
      <c r="AK75" s="3"/>
      <c r="AM75" s="3"/>
      <c r="AN75" s="44">
        <v>0</v>
      </c>
      <c r="AO75" s="44">
        <v>30</v>
      </c>
      <c r="AP75" s="3"/>
      <c r="AQ75" s="31">
        <v>164.2</v>
      </c>
      <c r="AR75" s="23"/>
      <c r="AS75" s="31">
        <v>0</v>
      </c>
      <c r="AT75" s="31">
        <v>0</v>
      </c>
      <c r="AU75" s="10">
        <v>0</v>
      </c>
      <c r="AV75" s="10">
        <v>0</v>
      </c>
      <c r="AW75" s="23"/>
      <c r="AX75" s="97">
        <v>5</v>
      </c>
      <c r="AY75" s="17"/>
      <c r="AZ75" s="31">
        <v>11.048512960436561</v>
      </c>
      <c r="BA75" s="31">
        <v>0.28148898850126675</v>
      </c>
      <c r="BB75" s="31">
        <v>0.5480101344767101</v>
      </c>
      <c r="BC75" s="31">
        <v>0.81883453517832772</v>
      </c>
      <c r="BD75" s="31">
        <v>33.759688169947374</v>
      </c>
      <c r="BE75" s="31">
        <v>0.73305008770220215</v>
      </c>
      <c r="BF75" s="31">
        <v>7.193919313973883E-2</v>
      </c>
      <c r="BG75" s="31">
        <v>0.50450984213603578</v>
      </c>
      <c r="BH75" s="31">
        <v>11.104174624829467</v>
      </c>
      <c r="BI75" s="31">
        <v>0.28289222373806272</v>
      </c>
      <c r="BJ75" s="31">
        <v>3.5922822061976216E-2</v>
      </c>
      <c r="BK75" s="31">
        <v>0</v>
      </c>
      <c r="BL75" s="31">
        <v>3.8481387643734162</v>
      </c>
      <c r="BM75" s="44">
        <v>46916</v>
      </c>
      <c r="BN75" s="44">
        <v>2443.541666666667</v>
      </c>
      <c r="BO75" s="44">
        <v>21764</v>
      </c>
      <c r="BP75" s="44">
        <v>1133.5416666666667</v>
      </c>
      <c r="BQ75" s="44"/>
      <c r="BR75" s="3"/>
      <c r="BS75" s="44">
        <v>95</v>
      </c>
      <c r="BT75" s="3"/>
      <c r="BU75" s="42">
        <v>276</v>
      </c>
      <c r="BV75" s="42">
        <v>3</v>
      </c>
      <c r="BW75" s="3"/>
      <c r="BX75" s="7">
        <v>9</v>
      </c>
      <c r="BY75" s="3"/>
      <c r="BZ75" s="10">
        <v>113219</v>
      </c>
      <c r="CA75" s="80"/>
      <c r="CB75" s="17"/>
      <c r="CC75" s="31"/>
      <c r="CE75" s="17"/>
      <c r="CH75" s="17"/>
      <c r="CK75" s="3"/>
    </row>
    <row r="76" spans="1:89" x14ac:dyDescent="0.25">
      <c r="A76" s="44" t="s">
        <v>4</v>
      </c>
      <c r="B76" s="44" t="s">
        <v>21</v>
      </c>
      <c r="C76" s="44">
        <v>17</v>
      </c>
      <c r="D76" s="3"/>
      <c r="E76" s="44">
        <v>54.2</v>
      </c>
      <c r="F76" s="44">
        <v>2.6408107581368155E-2</v>
      </c>
      <c r="G76" s="3"/>
      <c r="H76" s="44">
        <v>44031</v>
      </c>
      <c r="I76" s="44">
        <v>110081</v>
      </c>
      <c r="J76" s="44">
        <v>53500</v>
      </c>
      <c r="K76" s="44">
        <v>56581</v>
      </c>
      <c r="L76" s="3"/>
      <c r="M76" s="44">
        <v>2031.0147601476015</v>
      </c>
      <c r="N76" s="44">
        <v>2.7366176837677138E-2</v>
      </c>
      <c r="O76" s="44">
        <v>2.7725604667697988E-2</v>
      </c>
      <c r="P76" s="44">
        <v>5686</v>
      </c>
      <c r="Q76" s="44">
        <v>12</v>
      </c>
      <c r="R76" s="44">
        <v>3</v>
      </c>
      <c r="S76" s="44">
        <v>527</v>
      </c>
      <c r="T76" s="44">
        <v>545</v>
      </c>
      <c r="U76" s="44">
        <v>2665</v>
      </c>
      <c r="V76" s="44">
        <v>524</v>
      </c>
      <c r="W76" s="44">
        <v>83</v>
      </c>
      <c r="X76" s="44">
        <v>156</v>
      </c>
      <c r="Y76" s="44">
        <v>278</v>
      </c>
      <c r="Z76" s="44">
        <v>224</v>
      </c>
      <c r="AA76" s="44">
        <v>103</v>
      </c>
      <c r="AB76" s="44">
        <v>12</v>
      </c>
      <c r="AC76" s="44">
        <v>4</v>
      </c>
      <c r="AD76" s="44">
        <v>120</v>
      </c>
      <c r="AE76" s="3"/>
      <c r="AF76" s="44"/>
      <c r="AG76" s="44"/>
      <c r="AH76" s="44"/>
      <c r="AI76" s="44"/>
      <c r="AJ76" s="44"/>
      <c r="AK76" s="3"/>
      <c r="AM76" s="3"/>
      <c r="AN76" s="44">
        <v>12</v>
      </c>
      <c r="AO76" s="44">
        <v>38</v>
      </c>
      <c r="AP76" s="3"/>
      <c r="AQ76" s="31">
        <v>188.84</v>
      </c>
      <c r="AR76" s="23"/>
      <c r="AS76" s="31">
        <v>0</v>
      </c>
      <c r="AT76" s="31">
        <v>0</v>
      </c>
      <c r="AU76" s="10">
        <v>52.8</v>
      </c>
      <c r="AV76" s="10">
        <v>0</v>
      </c>
      <c r="AW76" s="23"/>
      <c r="AX76" s="97">
        <v>4</v>
      </c>
      <c r="AY76" s="17"/>
      <c r="AZ76" s="31">
        <v>31.189031377899045</v>
      </c>
      <c r="BA76" s="31">
        <v>0.79461995712336775</v>
      </c>
      <c r="BB76" s="31">
        <v>1.5469869421165465</v>
      </c>
      <c r="BC76" s="31">
        <v>2.3115016565971547</v>
      </c>
      <c r="BD76" s="31">
        <v>95.300786396413955</v>
      </c>
      <c r="BE76" s="31">
        <v>2.0693393100760087</v>
      </c>
      <c r="BF76" s="31">
        <v>0.20307834730072113</v>
      </c>
      <c r="BG76" s="31">
        <v>1.4241892418631845</v>
      </c>
      <c r="BH76" s="31">
        <v>31.346159618008187</v>
      </c>
      <c r="BI76" s="31">
        <v>0.79858117326057299</v>
      </c>
      <c r="BJ76" s="31">
        <v>0.10140713311245371</v>
      </c>
      <c r="BK76" s="31">
        <v>0</v>
      </c>
      <c r="BL76" s="31">
        <v>10.862975053595791</v>
      </c>
      <c r="BM76" s="44">
        <v>38417</v>
      </c>
      <c r="BN76" s="44">
        <v>708.80073800738001</v>
      </c>
      <c r="BO76" s="44">
        <v>38466</v>
      </c>
      <c r="BP76" s="44">
        <v>709.70479704797049</v>
      </c>
      <c r="BQ76" s="44"/>
      <c r="BR76" s="3"/>
      <c r="BS76" s="44">
        <v>151</v>
      </c>
      <c r="BT76" s="3"/>
      <c r="BU76" s="42">
        <v>276</v>
      </c>
      <c r="BV76" s="42">
        <v>1</v>
      </c>
      <c r="BW76" s="3"/>
      <c r="BX76" s="7">
        <v>7</v>
      </c>
      <c r="BY76" s="3"/>
      <c r="BZ76" s="10">
        <v>187871</v>
      </c>
      <c r="CA76" s="80"/>
      <c r="CB76" s="17"/>
      <c r="CC76" s="31"/>
      <c r="CE76" s="17"/>
      <c r="CH76" s="17"/>
      <c r="CK76" s="3"/>
    </row>
    <row r="77" spans="1:89" x14ac:dyDescent="0.25">
      <c r="A77" s="44" t="s">
        <v>4</v>
      </c>
      <c r="B77" s="44" t="s">
        <v>22</v>
      </c>
      <c r="C77" s="44">
        <v>8</v>
      </c>
      <c r="D77" s="3"/>
      <c r="E77" s="44">
        <v>20.6</v>
      </c>
      <c r="F77" s="44">
        <v>1.0037029818748782E-2</v>
      </c>
      <c r="G77" s="3"/>
      <c r="H77" s="44">
        <v>9633</v>
      </c>
      <c r="I77" s="44">
        <v>23634</v>
      </c>
      <c r="J77" s="44">
        <v>11841</v>
      </c>
      <c r="K77" s="44">
        <v>11793</v>
      </c>
      <c r="L77" s="3"/>
      <c r="M77" s="44">
        <v>1147.2815533980581</v>
      </c>
      <c r="N77" s="44">
        <v>6.0568766342978505E-3</v>
      </c>
      <c r="O77" s="44">
        <v>5.7787606413135569E-3</v>
      </c>
      <c r="P77" s="44">
        <v>1339</v>
      </c>
      <c r="Q77" s="44">
        <v>5</v>
      </c>
      <c r="R77" s="44">
        <v>0</v>
      </c>
      <c r="S77" s="44">
        <v>120</v>
      </c>
      <c r="T77" s="44">
        <v>168</v>
      </c>
      <c r="U77" s="44">
        <v>648</v>
      </c>
      <c r="V77" s="44">
        <v>133</v>
      </c>
      <c r="W77" s="44">
        <v>31</v>
      </c>
      <c r="X77" s="44">
        <v>21</v>
      </c>
      <c r="Y77" s="44">
        <v>16</v>
      </c>
      <c r="Z77" s="44">
        <v>50</v>
      </c>
      <c r="AA77" s="44">
        <v>19</v>
      </c>
      <c r="AB77" s="44">
        <v>1</v>
      </c>
      <c r="AC77" s="44">
        <v>1</v>
      </c>
      <c r="AD77" s="44">
        <v>33</v>
      </c>
      <c r="AE77" s="3"/>
      <c r="AF77" s="44"/>
      <c r="AG77" s="44"/>
      <c r="AH77" s="44"/>
      <c r="AI77" s="44"/>
      <c r="AJ77" s="44"/>
      <c r="AK77" s="3"/>
      <c r="AM77" s="3"/>
      <c r="AN77" s="44">
        <v>3</v>
      </c>
      <c r="AO77" s="44">
        <v>5</v>
      </c>
      <c r="AP77" s="3"/>
      <c r="AQ77" s="31">
        <v>21.3</v>
      </c>
      <c r="AR77" s="23"/>
      <c r="AS77" s="31">
        <v>0</v>
      </c>
      <c r="AT77" s="31">
        <v>0</v>
      </c>
      <c r="AU77" s="10">
        <v>0</v>
      </c>
      <c r="AV77" s="10">
        <v>0</v>
      </c>
      <c r="AW77" s="23"/>
      <c r="AX77" s="97">
        <v>1</v>
      </c>
      <c r="AY77" s="17"/>
      <c r="AZ77" s="31">
        <v>11.85413369713506</v>
      </c>
      <c r="BA77" s="31">
        <v>0.30201422724615085</v>
      </c>
      <c r="BB77" s="31">
        <v>0.58796920678230358</v>
      </c>
      <c r="BC77" s="31">
        <v>0.87854122003508084</v>
      </c>
      <c r="BD77" s="31">
        <v>36.221332099006041</v>
      </c>
      <c r="BE77" s="31">
        <v>0.78650165659715454</v>
      </c>
      <c r="BF77" s="31">
        <v>7.718475930617813E-2</v>
      </c>
      <c r="BG77" s="31">
        <v>0.54129701812512176</v>
      </c>
      <c r="BH77" s="31">
        <v>11.913854024556617</v>
      </c>
      <c r="BI77" s="31">
        <v>0.30351978171896316</v>
      </c>
      <c r="BJ77" s="31">
        <v>3.854219450399532E-2</v>
      </c>
      <c r="BK77" s="31">
        <v>0</v>
      </c>
      <c r="BL77" s="31">
        <v>4.1287322159423114</v>
      </c>
      <c r="BM77" s="44">
        <v>10276</v>
      </c>
      <c r="BN77" s="44">
        <v>498.83495145631065</v>
      </c>
      <c r="BO77" s="44">
        <v>7320</v>
      </c>
      <c r="BP77" s="44">
        <v>355.33980582524271</v>
      </c>
      <c r="BQ77" s="44"/>
      <c r="BR77" s="3"/>
      <c r="BS77" s="44">
        <v>36</v>
      </c>
      <c r="BT77" s="3"/>
      <c r="BU77" s="42">
        <v>276</v>
      </c>
      <c r="BV77" s="42">
        <v>0</v>
      </c>
      <c r="BW77" s="3"/>
      <c r="BX77" s="7">
        <v>4</v>
      </c>
      <c r="BY77" s="3"/>
      <c r="BZ77" s="10">
        <v>41163</v>
      </c>
      <c r="CA77" s="80"/>
      <c r="CB77" s="17"/>
      <c r="CC77" s="31"/>
      <c r="CE77" s="17"/>
      <c r="CH77" s="17"/>
      <c r="CK77" s="3"/>
    </row>
    <row r="78" spans="1:89" x14ac:dyDescent="0.25">
      <c r="A78" s="44" t="s">
        <v>4</v>
      </c>
      <c r="B78" s="44" t="s">
        <v>23</v>
      </c>
      <c r="C78" s="44">
        <v>12</v>
      </c>
      <c r="D78" s="3"/>
      <c r="E78" s="44">
        <v>144.30000000000001</v>
      </c>
      <c r="F78" s="44">
        <v>7.0307932176963558E-2</v>
      </c>
      <c r="G78" s="3"/>
      <c r="H78" s="44">
        <v>3402</v>
      </c>
      <c r="I78" s="44">
        <v>7731</v>
      </c>
      <c r="J78" s="44">
        <v>4220</v>
      </c>
      <c r="K78" s="44">
        <v>3511</v>
      </c>
      <c r="L78" s="3"/>
      <c r="M78" s="44">
        <v>53.575883575883573</v>
      </c>
      <c r="N78" s="44">
        <v>2.1586031075700473E-3</v>
      </c>
      <c r="O78" s="44">
        <v>1.7204467575385313E-3</v>
      </c>
      <c r="P78" s="44">
        <v>189</v>
      </c>
      <c r="Q78" s="44">
        <v>1</v>
      </c>
      <c r="R78" s="44">
        <v>0</v>
      </c>
      <c r="S78" s="44">
        <v>23</v>
      </c>
      <c r="T78" s="44">
        <v>18</v>
      </c>
      <c r="U78" s="44">
        <v>90</v>
      </c>
      <c r="V78" s="44">
        <v>43</v>
      </c>
      <c r="W78" s="44">
        <v>2</v>
      </c>
      <c r="X78" s="44">
        <v>3</v>
      </c>
      <c r="Y78" s="44">
        <v>0</v>
      </c>
      <c r="Z78" s="44">
        <v>2</v>
      </c>
      <c r="AA78" s="44">
        <v>0</v>
      </c>
      <c r="AB78" s="44">
        <v>1</v>
      </c>
      <c r="AC78" s="44">
        <v>0</v>
      </c>
      <c r="AD78" s="44">
        <v>3</v>
      </c>
      <c r="AE78" s="3"/>
      <c r="AF78" s="44"/>
      <c r="AG78" s="44"/>
      <c r="AH78" s="44"/>
      <c r="AI78" s="44"/>
      <c r="AJ78" s="44"/>
      <c r="AK78" s="3"/>
      <c r="AM78" s="3"/>
      <c r="AN78" s="44">
        <v>0</v>
      </c>
      <c r="AO78" s="44">
        <v>1</v>
      </c>
      <c r="AP78" s="3"/>
      <c r="AQ78" s="46">
        <v>0</v>
      </c>
      <c r="AR78" s="23"/>
      <c r="AS78" s="31">
        <v>0</v>
      </c>
      <c r="AT78" s="31">
        <v>0</v>
      </c>
      <c r="AU78" s="10">
        <v>0</v>
      </c>
      <c r="AV78" s="10">
        <v>0</v>
      </c>
      <c r="AW78" s="23"/>
      <c r="AX78" s="97">
        <v>0</v>
      </c>
      <c r="AY78" s="17"/>
      <c r="AZ78" s="31">
        <v>83.036480218281042</v>
      </c>
      <c r="BA78" s="31">
        <v>2.1155656792048334</v>
      </c>
      <c r="BB78" s="31">
        <v>4.1186386669265254</v>
      </c>
      <c r="BC78" s="31">
        <v>6.1540533034496203</v>
      </c>
      <c r="BD78" s="31">
        <v>253.72515640226078</v>
      </c>
      <c r="BE78" s="31">
        <v>5.5093295653868646</v>
      </c>
      <c r="BF78" s="31">
        <v>0.54066799844084978</v>
      </c>
      <c r="BG78" s="31">
        <v>3.7917067823036446</v>
      </c>
      <c r="BH78" s="31">
        <v>83.454812414733979</v>
      </c>
      <c r="BI78" s="31">
        <v>2.1261118690313778</v>
      </c>
      <c r="BJ78" s="31">
        <v>0.26998245955954003</v>
      </c>
      <c r="BK78" s="31">
        <v>0</v>
      </c>
      <c r="BL78" s="31">
        <v>28.921167900993961</v>
      </c>
      <c r="BM78" s="44">
        <v>3229</v>
      </c>
      <c r="BN78" s="44">
        <v>22.376992376992376</v>
      </c>
      <c r="BO78" s="44">
        <v>2382</v>
      </c>
      <c r="BP78" s="44">
        <v>16.507276507276504</v>
      </c>
      <c r="BQ78" s="44"/>
      <c r="BR78" s="3"/>
      <c r="BS78" s="44">
        <v>1</v>
      </c>
      <c r="BT78" s="3"/>
      <c r="BU78" s="42">
        <v>276</v>
      </c>
      <c r="BV78" s="42">
        <v>0</v>
      </c>
      <c r="BW78" s="3"/>
      <c r="BX78" s="7">
        <v>1</v>
      </c>
      <c r="BY78" s="3"/>
      <c r="BZ78" s="10">
        <v>5894</v>
      </c>
      <c r="CA78" s="80"/>
      <c r="CB78" s="17"/>
      <c r="CC78" s="31"/>
      <c r="CE78" s="17"/>
      <c r="CH78" s="17"/>
      <c r="CK78" s="3"/>
    </row>
    <row r="79" spans="1:89" x14ac:dyDescent="0.25">
      <c r="A79" s="44" t="s">
        <v>4</v>
      </c>
      <c r="B79" s="44" t="s">
        <v>24</v>
      </c>
      <c r="C79" s="44">
        <v>7</v>
      </c>
      <c r="D79" s="3"/>
      <c r="E79" s="44">
        <v>170.8</v>
      </c>
      <c r="F79" s="44">
        <v>8.3219645293315145E-2</v>
      </c>
      <c r="G79" s="3"/>
      <c r="H79" s="44">
        <v>2521</v>
      </c>
      <c r="I79" s="44">
        <v>6612</v>
      </c>
      <c r="J79" s="44">
        <v>3633</v>
      </c>
      <c r="K79" s="44">
        <v>2979</v>
      </c>
      <c r="L79" s="3"/>
      <c r="M79" s="44">
        <v>38.711943793911004</v>
      </c>
      <c r="N79" s="44">
        <v>1.8583424383417017E-3</v>
      </c>
      <c r="O79" s="44">
        <v>1.4597581574216133E-3</v>
      </c>
      <c r="P79" s="44">
        <v>218</v>
      </c>
      <c r="Q79" s="44">
        <v>0</v>
      </c>
      <c r="R79" s="44">
        <v>0</v>
      </c>
      <c r="S79" s="44">
        <v>17</v>
      </c>
      <c r="T79" s="44">
        <v>9</v>
      </c>
      <c r="U79" s="44">
        <v>130</v>
      </c>
      <c r="V79" s="44">
        <v>39</v>
      </c>
      <c r="W79" s="44">
        <v>0</v>
      </c>
      <c r="X79" s="44">
        <v>2</v>
      </c>
      <c r="Y79" s="44">
        <v>3</v>
      </c>
      <c r="Z79" s="44">
        <v>1</v>
      </c>
      <c r="AA79" s="44">
        <v>5</v>
      </c>
      <c r="AB79" s="44">
        <v>0</v>
      </c>
      <c r="AC79" s="44">
        <v>0</v>
      </c>
      <c r="AD79" s="44">
        <v>3</v>
      </c>
      <c r="AE79" s="3"/>
      <c r="AF79" s="44"/>
      <c r="AG79" s="44"/>
      <c r="AH79" s="44"/>
      <c r="AI79" s="44"/>
      <c r="AJ79" s="44"/>
      <c r="AK79" s="3"/>
      <c r="AM79" s="3"/>
      <c r="AN79" s="44">
        <v>0</v>
      </c>
      <c r="AO79" s="44">
        <v>0</v>
      </c>
      <c r="AP79" s="3"/>
      <c r="AQ79" s="46">
        <v>0</v>
      </c>
      <c r="AR79" s="23"/>
      <c r="AS79" s="31">
        <v>0</v>
      </c>
      <c r="AT79" s="31">
        <v>0</v>
      </c>
      <c r="AU79" s="10">
        <v>0</v>
      </c>
      <c r="AV79" s="10">
        <v>0</v>
      </c>
      <c r="AW79" s="23"/>
      <c r="AX79" s="97">
        <v>0</v>
      </c>
      <c r="AY79" s="17"/>
      <c r="AZ79" s="31">
        <v>98.285729877216909</v>
      </c>
      <c r="BA79" s="31">
        <v>2.5040791268758529</v>
      </c>
      <c r="BB79" s="31">
        <v>4.8750068212824011</v>
      </c>
      <c r="BC79" s="31">
        <v>7.2842155525238743</v>
      </c>
      <c r="BD79" s="31">
        <v>300.32055934515688</v>
      </c>
      <c r="BE79" s="31">
        <v>6.5210914051841744</v>
      </c>
      <c r="BF79" s="31">
        <v>0.63995907230559346</v>
      </c>
      <c r="BG79" s="31">
        <v>4.4880354706684855</v>
      </c>
      <c r="BH79" s="31">
        <v>98.780886766712143</v>
      </c>
      <c r="BI79" s="31">
        <v>2.5165620736698497</v>
      </c>
      <c r="BJ79" s="31">
        <v>0.31956343792633013</v>
      </c>
      <c r="BK79" s="31">
        <v>0</v>
      </c>
      <c r="BL79" s="31">
        <v>34.232401091405187</v>
      </c>
      <c r="BM79" s="44">
        <v>2795</v>
      </c>
      <c r="BN79" s="44">
        <v>16.364168618266977</v>
      </c>
      <c r="BO79" s="44">
        <v>2052</v>
      </c>
      <c r="BP79" s="44">
        <v>12.014051522248243</v>
      </c>
      <c r="BQ79" s="44"/>
      <c r="BR79" s="3"/>
      <c r="BS79" s="44">
        <v>3</v>
      </c>
      <c r="BT79" s="3"/>
      <c r="BU79" s="42">
        <v>276</v>
      </c>
      <c r="BV79" s="42">
        <v>0</v>
      </c>
      <c r="BW79" s="3"/>
      <c r="BX79" s="7">
        <v>1</v>
      </c>
      <c r="BY79" s="3"/>
      <c r="BZ79" s="10">
        <v>3357</v>
      </c>
      <c r="CA79" s="80"/>
      <c r="CB79" s="17"/>
      <c r="CC79" s="31"/>
      <c r="CE79" s="17"/>
      <c r="CH79" s="17"/>
      <c r="CK79" s="3"/>
    </row>
    <row r="80" spans="1:89" x14ac:dyDescent="0.25">
      <c r="A80" s="44" t="s">
        <v>4</v>
      </c>
      <c r="B80" s="44" t="s">
        <v>25</v>
      </c>
      <c r="C80" s="44">
        <v>13</v>
      </c>
      <c r="D80" s="3"/>
      <c r="E80" s="44">
        <v>66</v>
      </c>
      <c r="F80" s="44">
        <v>3.2157474176573768E-2</v>
      </c>
      <c r="G80" s="3"/>
      <c r="H80" s="44">
        <v>9530</v>
      </c>
      <c r="I80" s="44">
        <v>22978</v>
      </c>
      <c r="J80" s="44">
        <v>11839</v>
      </c>
      <c r="K80" s="44">
        <v>11139</v>
      </c>
      <c r="L80" s="3"/>
      <c r="M80" s="44">
        <v>348.15151515151513</v>
      </c>
      <c r="N80" s="44">
        <v>6.0558535996497126E-3</v>
      </c>
      <c r="O80" s="44">
        <v>5.458290068989376E-3</v>
      </c>
      <c r="P80" s="44">
        <v>1062</v>
      </c>
      <c r="Q80" s="44">
        <v>1</v>
      </c>
      <c r="R80" s="44">
        <v>1</v>
      </c>
      <c r="S80" s="44">
        <v>110</v>
      </c>
      <c r="T80" s="44">
        <v>186</v>
      </c>
      <c r="U80" s="44">
        <v>422</v>
      </c>
      <c r="V80" s="44">
        <v>142</v>
      </c>
      <c r="W80" s="44">
        <v>8</v>
      </c>
      <c r="X80" s="44">
        <v>7</v>
      </c>
      <c r="Y80" s="44">
        <v>14</v>
      </c>
      <c r="Z80" s="44">
        <v>38</v>
      </c>
      <c r="AA80" s="44">
        <v>16</v>
      </c>
      <c r="AB80" s="44">
        <v>5</v>
      </c>
      <c r="AC80" s="44">
        <v>0</v>
      </c>
      <c r="AD80" s="44">
        <v>20</v>
      </c>
      <c r="AE80" s="3"/>
      <c r="AF80" s="44"/>
      <c r="AG80" s="44"/>
      <c r="AH80" s="44"/>
      <c r="AI80" s="44"/>
      <c r="AJ80" s="44"/>
      <c r="AK80" s="3"/>
      <c r="AM80" s="3"/>
      <c r="AN80" s="44">
        <v>0</v>
      </c>
      <c r="AO80" s="44">
        <v>4</v>
      </c>
      <c r="AP80" s="3"/>
      <c r="AQ80" s="31">
        <v>6.1</v>
      </c>
      <c r="AR80" s="23"/>
      <c r="AS80" s="31">
        <v>0</v>
      </c>
      <c r="AT80" s="31">
        <v>0</v>
      </c>
      <c r="AU80" s="10">
        <v>0</v>
      </c>
      <c r="AV80" s="10">
        <v>0</v>
      </c>
      <c r="AW80" s="23"/>
      <c r="AX80" s="97">
        <v>0</v>
      </c>
      <c r="AY80" s="17"/>
      <c r="AZ80" s="31">
        <v>37.97926330150068</v>
      </c>
      <c r="BA80" s="31">
        <v>0.96761839797310467</v>
      </c>
      <c r="BB80" s="31">
        <v>1.8837848372636912</v>
      </c>
      <c r="BC80" s="31">
        <v>2.8147437146755019</v>
      </c>
      <c r="BD80" s="31">
        <v>116.04892808419412</v>
      </c>
      <c r="BE80" s="31">
        <v>2.5198596764763206</v>
      </c>
      <c r="BF80" s="31">
        <v>0.24729097641785228</v>
      </c>
      <c r="BG80" s="31">
        <v>1.7342525823426234</v>
      </c>
      <c r="BH80" s="31">
        <v>38.170600272851296</v>
      </c>
      <c r="BI80" s="31">
        <v>0.97244201909959072</v>
      </c>
      <c r="BJ80" s="31">
        <v>0.12348470083804326</v>
      </c>
      <c r="BK80" s="31">
        <v>0</v>
      </c>
      <c r="BL80" s="31">
        <v>13.227977002533621</v>
      </c>
      <c r="BM80" s="44">
        <v>11904</v>
      </c>
      <c r="BN80" s="44">
        <v>180.36363636363637</v>
      </c>
      <c r="BO80" s="44">
        <v>7629</v>
      </c>
      <c r="BP80" s="44">
        <v>115.59090909090909</v>
      </c>
      <c r="BQ80" s="44"/>
      <c r="BR80" s="3"/>
      <c r="BS80" s="44">
        <v>28</v>
      </c>
      <c r="BT80" s="3"/>
      <c r="BU80" s="42">
        <v>276</v>
      </c>
      <c r="BV80" s="42">
        <v>0</v>
      </c>
      <c r="BW80" s="3"/>
      <c r="BX80" s="7">
        <v>4</v>
      </c>
      <c r="BY80" s="3"/>
      <c r="BZ80" s="10">
        <v>54128</v>
      </c>
      <c r="CA80" s="80"/>
      <c r="CB80" s="17"/>
      <c r="CC80" s="31"/>
      <c r="CE80" s="17"/>
      <c r="CH80" s="17"/>
      <c r="CK80" s="3"/>
    </row>
    <row r="81" spans="1:89" x14ac:dyDescent="0.25">
      <c r="A81" s="44" t="s">
        <v>4</v>
      </c>
      <c r="B81" s="44" t="s">
        <v>26</v>
      </c>
      <c r="C81" s="44">
        <v>9</v>
      </c>
      <c r="D81" s="3"/>
      <c r="E81" s="44">
        <v>51.3</v>
      </c>
      <c r="F81" s="44">
        <v>2.4995127655427791E-2</v>
      </c>
      <c r="G81" s="3"/>
      <c r="H81" s="44">
        <v>4313</v>
      </c>
      <c r="I81" s="44">
        <v>12115</v>
      </c>
      <c r="J81" s="44">
        <v>6266</v>
      </c>
      <c r="K81" s="44">
        <v>5849</v>
      </c>
      <c r="L81" s="3"/>
      <c r="M81" s="44">
        <v>236.1598440545809</v>
      </c>
      <c r="N81" s="44">
        <v>3.205167552614672E-3</v>
      </c>
      <c r="O81" s="44">
        <v>2.8661045527891963E-3</v>
      </c>
      <c r="P81" s="44">
        <v>232</v>
      </c>
      <c r="Q81" s="44">
        <v>6</v>
      </c>
      <c r="R81" s="44">
        <v>0</v>
      </c>
      <c r="S81" s="44">
        <v>8</v>
      </c>
      <c r="T81" s="44">
        <v>44</v>
      </c>
      <c r="U81" s="44">
        <v>79</v>
      </c>
      <c r="V81" s="44">
        <v>47</v>
      </c>
      <c r="W81" s="44">
        <v>0</v>
      </c>
      <c r="X81" s="44">
        <v>2</v>
      </c>
      <c r="Y81" s="44">
        <v>6</v>
      </c>
      <c r="Z81" s="44">
        <v>3</v>
      </c>
      <c r="AA81" s="44">
        <v>7</v>
      </c>
      <c r="AB81" s="44">
        <v>0</v>
      </c>
      <c r="AC81" s="44">
        <v>0</v>
      </c>
      <c r="AD81" s="44">
        <v>7</v>
      </c>
      <c r="AE81" s="3"/>
      <c r="AF81" s="44"/>
      <c r="AG81" s="44"/>
      <c r="AH81" s="44"/>
      <c r="AI81" s="44"/>
      <c r="AJ81" s="44"/>
      <c r="AK81" s="3"/>
      <c r="AM81" s="3"/>
      <c r="AN81" s="44">
        <v>1</v>
      </c>
      <c r="AO81" s="44">
        <v>3</v>
      </c>
      <c r="AP81" s="3"/>
      <c r="AQ81" s="46">
        <v>0</v>
      </c>
      <c r="AR81" s="23"/>
      <c r="AS81" s="31">
        <v>0</v>
      </c>
      <c r="AT81" s="31">
        <v>0</v>
      </c>
      <c r="AU81" s="10">
        <v>0</v>
      </c>
      <c r="AV81" s="10">
        <v>245</v>
      </c>
      <c r="AW81" s="23"/>
      <c r="AX81" s="97">
        <v>0</v>
      </c>
      <c r="AY81" s="17"/>
      <c r="AZ81" s="31">
        <v>29.520245566166437</v>
      </c>
      <c r="BA81" s="31">
        <v>0.75210339115182223</v>
      </c>
      <c r="BB81" s="31">
        <v>1.46421457805496</v>
      </c>
      <c r="BC81" s="31">
        <v>2.1878235236795947</v>
      </c>
      <c r="BD81" s="31">
        <v>90.20166682907815</v>
      </c>
      <c r="BE81" s="31">
        <v>1.9586182030793218</v>
      </c>
      <c r="BF81" s="31">
        <v>0.19221253167023972</v>
      </c>
      <c r="BG81" s="31">
        <v>1.3479872344572208</v>
      </c>
      <c r="BH81" s="31">
        <v>29.668966575716233</v>
      </c>
      <c r="BI81" s="31">
        <v>0.75585266030013631</v>
      </c>
      <c r="BJ81" s="31">
        <v>9.598129019684272E-2</v>
      </c>
      <c r="BK81" s="31">
        <v>0</v>
      </c>
      <c r="BL81" s="31">
        <v>10.281745761060222</v>
      </c>
      <c r="BM81" s="44">
        <v>6041</v>
      </c>
      <c r="BN81" s="44">
        <v>117.75828460038987</v>
      </c>
      <c r="BO81" s="44">
        <v>3664</v>
      </c>
      <c r="BP81" s="44">
        <v>71.423001949317737</v>
      </c>
      <c r="BQ81" s="44"/>
      <c r="BR81" s="3"/>
      <c r="BS81" s="44">
        <v>12</v>
      </c>
      <c r="BT81" s="3"/>
      <c r="BU81" s="42">
        <v>276</v>
      </c>
      <c r="BV81" s="42">
        <v>0</v>
      </c>
      <c r="BW81" s="3"/>
      <c r="BX81" s="7">
        <v>2</v>
      </c>
      <c r="BY81" s="3"/>
      <c r="BZ81" s="10">
        <v>11964</v>
      </c>
      <c r="CA81" s="80"/>
      <c r="CB81" s="17"/>
      <c r="CC81" s="31"/>
      <c r="CE81" s="17"/>
      <c r="CH81" s="17"/>
      <c r="CK81" s="3"/>
    </row>
    <row r="82" spans="1:89" x14ac:dyDescent="0.25">
      <c r="A82" s="44" t="s">
        <v>4</v>
      </c>
      <c r="B82" s="44" t="s">
        <v>27</v>
      </c>
      <c r="C82" s="44">
        <v>10</v>
      </c>
      <c r="D82" s="3"/>
      <c r="E82" s="44">
        <v>39.5</v>
      </c>
      <c r="F82" s="44">
        <v>1.9245761060222178E-2</v>
      </c>
      <c r="G82" s="3"/>
      <c r="H82" s="44">
        <v>14880</v>
      </c>
      <c r="I82" s="44">
        <v>38906</v>
      </c>
      <c r="J82" s="44">
        <v>19410</v>
      </c>
      <c r="K82" s="44">
        <v>19496</v>
      </c>
      <c r="L82" s="3"/>
      <c r="M82" s="44">
        <v>984.96202531645565</v>
      </c>
      <c r="N82" s="44">
        <v>9.9285512601740792E-3</v>
      </c>
      <c r="O82" s="44">
        <v>9.5533551651869001E-3</v>
      </c>
      <c r="P82" s="44">
        <v>2047</v>
      </c>
      <c r="Q82" s="44">
        <v>9</v>
      </c>
      <c r="R82" s="44">
        <v>2</v>
      </c>
      <c r="S82" s="44">
        <v>328</v>
      </c>
      <c r="T82" s="44">
        <v>272</v>
      </c>
      <c r="U82" s="44">
        <v>856</v>
      </c>
      <c r="V82" s="44">
        <v>136</v>
      </c>
      <c r="W82" s="44">
        <v>16</v>
      </c>
      <c r="X82" s="44">
        <v>26</v>
      </c>
      <c r="Y82" s="44">
        <v>51</v>
      </c>
      <c r="Z82" s="44">
        <v>46</v>
      </c>
      <c r="AA82" s="44">
        <v>68</v>
      </c>
      <c r="AB82" s="44">
        <v>7</v>
      </c>
      <c r="AC82" s="44">
        <v>0</v>
      </c>
      <c r="AD82" s="44">
        <v>49</v>
      </c>
      <c r="AE82" s="3"/>
      <c r="AF82" s="44"/>
      <c r="AG82" s="44"/>
      <c r="AH82" s="44"/>
      <c r="AI82" s="44"/>
      <c r="AJ82" s="44"/>
      <c r="AK82" s="3"/>
      <c r="AM82" s="3"/>
      <c r="AN82" s="44">
        <v>1</v>
      </c>
      <c r="AO82" s="44">
        <v>24</v>
      </c>
      <c r="AP82" s="3"/>
      <c r="AQ82" s="31">
        <v>49.7</v>
      </c>
      <c r="AR82" s="23"/>
      <c r="AS82" s="31">
        <v>3.5</v>
      </c>
      <c r="AT82" s="31">
        <v>27.6</v>
      </c>
      <c r="AU82" s="10">
        <v>0</v>
      </c>
      <c r="AV82" s="10">
        <v>0</v>
      </c>
      <c r="AW82" s="23"/>
      <c r="AX82" s="97">
        <v>2</v>
      </c>
      <c r="AY82" s="17"/>
      <c r="AZ82" s="31">
        <v>22.730013642564799</v>
      </c>
      <c r="BA82" s="31">
        <v>0.57910495030208531</v>
      </c>
      <c r="BB82" s="31">
        <v>1.1274166829078152</v>
      </c>
      <c r="BC82" s="31">
        <v>1.6845814656012472</v>
      </c>
      <c r="BD82" s="31">
        <v>69.453525141297987</v>
      </c>
      <c r="BE82" s="31">
        <v>1.5080978366790099</v>
      </c>
      <c r="BF82" s="31">
        <v>0.14799990255310855</v>
      </c>
      <c r="BG82" s="31">
        <v>1.037923893977782</v>
      </c>
      <c r="BH82" s="31">
        <v>22.844525920873124</v>
      </c>
      <c r="BI82" s="31">
        <v>0.58199181446111858</v>
      </c>
      <c r="BJ82" s="31">
        <v>7.3903722471253167E-2</v>
      </c>
      <c r="BK82" s="31">
        <v>0</v>
      </c>
      <c r="BL82" s="31">
        <v>7.9167438121223936</v>
      </c>
      <c r="BM82" s="44">
        <v>18411</v>
      </c>
      <c r="BN82" s="44">
        <v>466.1012658227848</v>
      </c>
      <c r="BO82" s="44">
        <v>13303</v>
      </c>
      <c r="BP82" s="44">
        <v>336.78481012658227</v>
      </c>
      <c r="BQ82" s="44"/>
      <c r="BR82" s="3"/>
      <c r="BS82" s="44">
        <v>86</v>
      </c>
      <c r="BT82" s="3"/>
      <c r="BU82" s="42">
        <v>276</v>
      </c>
      <c r="BV82" s="42">
        <v>0</v>
      </c>
      <c r="BW82" s="3"/>
      <c r="BX82" s="7">
        <v>8</v>
      </c>
      <c r="BY82" s="3"/>
      <c r="BZ82" s="10">
        <v>63133</v>
      </c>
      <c r="CA82" s="80"/>
      <c r="CB82" s="17"/>
      <c r="CC82" s="31"/>
      <c r="CE82" s="17"/>
      <c r="CH82" s="17"/>
      <c r="CK82" s="3"/>
    </row>
    <row r="83" spans="1:89" x14ac:dyDescent="0.25">
      <c r="A83" s="44" t="s">
        <v>4</v>
      </c>
      <c r="B83" s="44" t="s">
        <v>28</v>
      </c>
      <c r="C83" s="44">
        <v>12</v>
      </c>
      <c r="D83" s="3"/>
      <c r="E83" s="44">
        <v>71.3</v>
      </c>
      <c r="F83" s="44">
        <v>3.473981679984408E-2</v>
      </c>
      <c r="G83" s="3"/>
      <c r="H83" s="44">
        <v>2292</v>
      </c>
      <c r="I83" s="44">
        <v>4666</v>
      </c>
      <c r="J83" s="44">
        <v>2583</v>
      </c>
      <c r="K83" s="44">
        <v>2083</v>
      </c>
      <c r="L83" s="3"/>
      <c r="M83" s="44">
        <v>65.441795231416549</v>
      </c>
      <c r="N83" s="44">
        <v>1.3212492480695337E-3</v>
      </c>
      <c r="O83" s="44">
        <v>1.0207036730141728E-3</v>
      </c>
      <c r="P83" s="44">
        <v>212</v>
      </c>
      <c r="Q83" s="44">
        <v>0</v>
      </c>
      <c r="R83" s="44">
        <v>1</v>
      </c>
      <c r="S83" s="44">
        <v>5</v>
      </c>
      <c r="T83" s="44">
        <v>15</v>
      </c>
      <c r="U83" s="44">
        <v>112</v>
      </c>
      <c r="V83" s="44">
        <v>52</v>
      </c>
      <c r="W83" s="44">
        <v>2</v>
      </c>
      <c r="X83" s="44">
        <v>2</v>
      </c>
      <c r="Y83" s="44">
        <v>2</v>
      </c>
      <c r="Z83" s="44">
        <v>4</v>
      </c>
      <c r="AA83" s="44">
        <v>2</v>
      </c>
      <c r="AB83" s="44">
        <v>0</v>
      </c>
      <c r="AC83" s="44">
        <v>0</v>
      </c>
      <c r="AD83" s="44">
        <v>4</v>
      </c>
      <c r="AE83" s="3"/>
      <c r="AF83" s="44"/>
      <c r="AG83" s="44"/>
      <c r="AH83" s="44"/>
      <c r="AI83" s="44"/>
      <c r="AJ83" s="44"/>
      <c r="AK83" s="3"/>
      <c r="AM83" s="3"/>
      <c r="AN83" s="44">
        <v>0</v>
      </c>
      <c r="AO83" s="44">
        <v>3</v>
      </c>
      <c r="AP83" s="3"/>
      <c r="AQ83" s="46">
        <v>0</v>
      </c>
      <c r="AR83" s="23"/>
      <c r="AS83" s="31">
        <v>0</v>
      </c>
      <c r="AT83" s="31">
        <v>0</v>
      </c>
      <c r="AU83" s="10">
        <v>0</v>
      </c>
      <c r="AV83" s="10">
        <v>0</v>
      </c>
      <c r="AW83" s="23"/>
      <c r="AX83" s="97">
        <v>0</v>
      </c>
      <c r="AY83" s="17"/>
      <c r="AZ83" s="31">
        <v>41.029113233287852</v>
      </c>
      <c r="BA83" s="31">
        <v>1.0453210875073085</v>
      </c>
      <c r="BB83" s="31">
        <v>2.0350584681348662</v>
      </c>
      <c r="BC83" s="31">
        <v>3.0407761644903522</v>
      </c>
      <c r="BD83" s="31">
        <v>125.36800867277331</v>
      </c>
      <c r="BE83" s="31">
        <v>2.722212044435782</v>
      </c>
      <c r="BF83" s="31">
        <v>0.26714919119080099</v>
      </c>
      <c r="BG83" s="31">
        <v>1.8735183200155912</v>
      </c>
      <c r="BH83" s="31">
        <v>41.235815143246924</v>
      </c>
      <c r="BI83" s="31">
        <v>1.0505320600272849</v>
      </c>
      <c r="BJ83" s="31">
        <v>0.13340089651140127</v>
      </c>
      <c r="BK83" s="31">
        <v>0</v>
      </c>
      <c r="BL83" s="31">
        <v>14.290223640615864</v>
      </c>
      <c r="BM83" s="44">
        <v>2166</v>
      </c>
      <c r="BN83" s="44">
        <v>30.378681626928472</v>
      </c>
      <c r="BO83" s="44">
        <v>1201</v>
      </c>
      <c r="BP83" s="44">
        <v>16.844319775596073</v>
      </c>
      <c r="BQ83" s="44"/>
      <c r="BR83" s="3"/>
      <c r="BS83" s="44">
        <v>5</v>
      </c>
      <c r="BT83" s="3"/>
      <c r="BU83" s="42">
        <v>276</v>
      </c>
      <c r="BV83" s="42">
        <v>0</v>
      </c>
      <c r="BW83" s="3"/>
      <c r="BX83" s="7">
        <v>0</v>
      </c>
      <c r="BY83" s="3"/>
      <c r="BZ83" s="10">
        <v>7411</v>
      </c>
      <c r="CA83" s="80"/>
      <c r="CB83" s="17"/>
      <c r="CC83" s="31"/>
      <c r="CE83" s="17"/>
      <c r="CH83" s="17"/>
      <c r="CK83" s="3"/>
    </row>
    <row r="84" spans="1:89" x14ac:dyDescent="0.25">
      <c r="A84" s="44" t="s">
        <v>4</v>
      </c>
      <c r="B84" s="44" t="s">
        <v>29</v>
      </c>
      <c r="C84" s="44">
        <v>12</v>
      </c>
      <c r="D84" s="3"/>
      <c r="E84" s="44">
        <v>146.19999999999999</v>
      </c>
      <c r="F84" s="44">
        <v>7.1233677645683099E-2</v>
      </c>
      <c r="G84" s="3"/>
      <c r="H84" s="44">
        <v>3803</v>
      </c>
      <c r="I84" s="44">
        <v>8860</v>
      </c>
      <c r="J84" s="44">
        <v>4788</v>
      </c>
      <c r="K84" s="44">
        <v>4072</v>
      </c>
      <c r="L84" s="3"/>
      <c r="M84" s="44">
        <v>60.601915184678525</v>
      </c>
      <c r="N84" s="44">
        <v>2.4491449476410866E-3</v>
      </c>
      <c r="O84" s="44">
        <v>1.9953458264588149E-3</v>
      </c>
      <c r="P84" s="44">
        <v>230</v>
      </c>
      <c r="Q84" s="44">
        <v>0</v>
      </c>
      <c r="R84" s="44">
        <v>0</v>
      </c>
      <c r="S84" s="44">
        <v>16</v>
      </c>
      <c r="T84" s="44">
        <v>31</v>
      </c>
      <c r="U84" s="44">
        <v>122</v>
      </c>
      <c r="V84" s="44">
        <v>40</v>
      </c>
      <c r="W84" s="44">
        <v>0</v>
      </c>
      <c r="X84" s="44">
        <v>1</v>
      </c>
      <c r="Y84" s="44">
        <v>1</v>
      </c>
      <c r="Z84" s="44">
        <v>1</v>
      </c>
      <c r="AA84" s="44">
        <v>3</v>
      </c>
      <c r="AB84" s="44">
        <v>0</v>
      </c>
      <c r="AC84" s="44">
        <v>0</v>
      </c>
      <c r="AD84" s="44">
        <v>4</v>
      </c>
      <c r="AE84" s="3"/>
      <c r="AF84" s="44"/>
      <c r="AG84" s="44"/>
      <c r="AH84" s="44"/>
      <c r="AI84" s="44"/>
      <c r="AJ84" s="44"/>
      <c r="AK84" s="3"/>
      <c r="AM84" s="3"/>
      <c r="AN84" s="44">
        <v>0</v>
      </c>
      <c r="AO84" s="44">
        <v>1</v>
      </c>
      <c r="AP84" s="3"/>
      <c r="AQ84" s="46">
        <v>0</v>
      </c>
      <c r="AR84" s="23"/>
      <c r="AS84" s="31">
        <v>0</v>
      </c>
      <c r="AT84" s="31">
        <v>0</v>
      </c>
      <c r="AU84" s="10">
        <v>0</v>
      </c>
      <c r="AV84" s="10">
        <v>0</v>
      </c>
      <c r="AW84" s="23"/>
      <c r="AX84" s="97">
        <v>0</v>
      </c>
      <c r="AY84" s="17"/>
      <c r="AZ84" s="31">
        <v>84.129822646657558</v>
      </c>
      <c r="BA84" s="31">
        <v>2.1434213603586043</v>
      </c>
      <c r="BB84" s="31">
        <v>4.172868836484116</v>
      </c>
      <c r="BC84" s="31">
        <v>6.2350838043266421</v>
      </c>
      <c r="BD84" s="31">
        <v>257.06595887741179</v>
      </c>
      <c r="BE84" s="31">
        <v>5.5818709803157276</v>
      </c>
      <c r="BF84" s="31">
        <v>0.5477869810953031</v>
      </c>
      <c r="BG84" s="31">
        <v>3.8416322354316894</v>
      </c>
      <c r="BH84" s="31">
        <v>84.553663028649382</v>
      </c>
      <c r="BI84" s="31">
        <v>2.1541064120054569</v>
      </c>
      <c r="BJ84" s="31">
        <v>0.27353732215942311</v>
      </c>
      <c r="BK84" s="31">
        <v>0</v>
      </c>
      <c r="BL84" s="31">
        <v>29.301973299551744</v>
      </c>
      <c r="BM84" s="44">
        <v>4378</v>
      </c>
      <c r="BN84" s="44">
        <v>29.945280437756502</v>
      </c>
      <c r="BO84" s="44">
        <v>2240</v>
      </c>
      <c r="BP84" s="44">
        <v>15.321477428180575</v>
      </c>
      <c r="BQ84" s="44"/>
      <c r="BR84" s="3"/>
      <c r="BS84" s="44">
        <v>2</v>
      </c>
      <c r="BT84" s="3"/>
      <c r="BU84" s="42">
        <v>276</v>
      </c>
      <c r="BV84" s="42">
        <v>0</v>
      </c>
      <c r="BW84" s="3"/>
      <c r="BX84" s="7">
        <v>0</v>
      </c>
      <c r="BY84" s="3"/>
      <c r="BZ84" s="10">
        <v>12691</v>
      </c>
      <c r="CA84" s="80"/>
      <c r="CB84" s="17"/>
      <c r="CC84" s="31"/>
      <c r="CE84" s="17"/>
      <c r="CH84" s="17"/>
      <c r="CK84" s="3"/>
    </row>
    <row r="85" spans="1:89" x14ac:dyDescent="0.25">
      <c r="A85" s="44" t="s">
        <v>4</v>
      </c>
      <c r="B85" s="44" t="s">
        <v>30</v>
      </c>
      <c r="C85" s="44">
        <v>11</v>
      </c>
      <c r="D85" s="3"/>
      <c r="E85" s="44">
        <v>100</v>
      </c>
      <c r="F85" s="44">
        <v>4.8723445722081461E-2</v>
      </c>
      <c r="G85" s="3"/>
      <c r="H85" s="44">
        <v>4368</v>
      </c>
      <c r="I85" s="44">
        <v>12301</v>
      </c>
      <c r="J85" s="44">
        <v>6263</v>
      </c>
      <c r="K85" s="44">
        <v>6038</v>
      </c>
      <c r="L85" s="3"/>
      <c r="M85" s="44">
        <v>123.01</v>
      </c>
      <c r="N85" s="44">
        <v>3.2036330006424657E-3</v>
      </c>
      <c r="O85" s="44">
        <v>2.9587176080938908E-3</v>
      </c>
      <c r="P85" s="44">
        <v>346</v>
      </c>
      <c r="Q85" s="44">
        <v>4</v>
      </c>
      <c r="R85" s="44">
        <v>0</v>
      </c>
      <c r="S85" s="44">
        <v>12</v>
      </c>
      <c r="T85" s="44">
        <v>57</v>
      </c>
      <c r="U85" s="44">
        <v>131</v>
      </c>
      <c r="V85" s="44">
        <v>65</v>
      </c>
      <c r="W85" s="44">
        <v>3</v>
      </c>
      <c r="X85" s="44">
        <v>4</v>
      </c>
      <c r="Y85" s="44">
        <v>2</v>
      </c>
      <c r="Z85" s="44">
        <v>4</v>
      </c>
      <c r="AA85" s="44">
        <v>27</v>
      </c>
      <c r="AB85" s="44">
        <v>0</v>
      </c>
      <c r="AC85" s="44">
        <v>0</v>
      </c>
      <c r="AD85" s="44">
        <v>6</v>
      </c>
      <c r="AE85" s="3"/>
      <c r="AF85" s="44"/>
      <c r="AG85" s="44"/>
      <c r="AH85" s="44"/>
      <c r="AI85" s="44"/>
      <c r="AJ85" s="44"/>
      <c r="AK85" s="3"/>
      <c r="AM85" s="3"/>
      <c r="AN85" s="44">
        <v>1</v>
      </c>
      <c r="AO85" s="44">
        <v>1</v>
      </c>
      <c r="AP85" s="3"/>
      <c r="AQ85" s="46">
        <v>0</v>
      </c>
      <c r="AR85" s="23"/>
      <c r="AS85" s="31">
        <v>0</v>
      </c>
      <c r="AT85" s="31">
        <v>0</v>
      </c>
      <c r="AU85" s="10">
        <v>0</v>
      </c>
      <c r="AV85" s="10">
        <v>480</v>
      </c>
      <c r="AW85" s="23"/>
      <c r="AX85" s="97">
        <v>0</v>
      </c>
      <c r="AY85" s="17"/>
      <c r="AZ85" s="31">
        <v>57.544338335607087</v>
      </c>
      <c r="BA85" s="31">
        <v>1.4660884817774311</v>
      </c>
      <c r="BB85" s="31">
        <v>2.854219450399532</v>
      </c>
      <c r="BC85" s="31">
        <v>4.2647632040537902</v>
      </c>
      <c r="BD85" s="31">
        <v>175.83170921847591</v>
      </c>
      <c r="BE85" s="31">
        <v>3.8179692067823034</v>
      </c>
      <c r="BF85" s="31">
        <v>0.37468329760280644</v>
      </c>
      <c r="BG85" s="31">
        <v>2.6276554277918533</v>
      </c>
      <c r="BH85" s="31">
        <v>57.834242837653477</v>
      </c>
      <c r="BI85" s="31">
        <v>1.4733969986357434</v>
      </c>
      <c r="BJ85" s="31">
        <v>0.18709803157279281</v>
      </c>
      <c r="BK85" s="31">
        <v>0</v>
      </c>
      <c r="BL85" s="31">
        <v>20.042389397778209</v>
      </c>
      <c r="BM85" s="44">
        <v>6564</v>
      </c>
      <c r="BN85" s="44">
        <v>65.64</v>
      </c>
      <c r="BO85" s="44">
        <v>3449</v>
      </c>
      <c r="BP85" s="44">
        <v>34.49</v>
      </c>
      <c r="BQ85" s="44"/>
      <c r="BR85" s="3"/>
      <c r="BS85" s="44">
        <v>17</v>
      </c>
      <c r="BT85" s="3"/>
      <c r="BU85" s="42">
        <v>276</v>
      </c>
      <c r="BV85" s="42">
        <v>0</v>
      </c>
      <c r="BW85" s="3"/>
      <c r="BX85" s="7">
        <v>5</v>
      </c>
      <c r="BY85" s="3"/>
      <c r="BZ85" s="10">
        <v>13531</v>
      </c>
      <c r="CA85" s="80"/>
      <c r="CB85" s="17"/>
      <c r="CC85" s="31"/>
      <c r="CE85" s="17"/>
      <c r="CH85" s="17"/>
      <c r="CK85" s="3"/>
    </row>
    <row r="86" spans="1:89" x14ac:dyDescent="0.25">
      <c r="A86" s="44" t="s">
        <v>4</v>
      </c>
      <c r="B86" s="44" t="s">
        <v>31</v>
      </c>
      <c r="C86" s="44">
        <v>15</v>
      </c>
      <c r="D86" s="3"/>
      <c r="E86" s="44">
        <v>49.2</v>
      </c>
      <c r="F86" s="44">
        <v>2.397193529526408E-2</v>
      </c>
      <c r="G86" s="3"/>
      <c r="H86" s="44">
        <v>7132</v>
      </c>
      <c r="I86" s="44">
        <v>21774</v>
      </c>
      <c r="J86" s="44">
        <v>10730</v>
      </c>
      <c r="K86" s="44">
        <v>11044</v>
      </c>
      <c r="L86" s="3"/>
      <c r="M86" s="44">
        <v>442.5609756097561</v>
      </c>
      <c r="N86" s="44">
        <v>5.4885808872574895E-3</v>
      </c>
      <c r="O86" s="44">
        <v>5.4117385332542118E-3</v>
      </c>
      <c r="P86" s="44">
        <v>925</v>
      </c>
      <c r="Q86" s="44">
        <v>3</v>
      </c>
      <c r="R86" s="44">
        <v>1</v>
      </c>
      <c r="S86" s="44">
        <v>44</v>
      </c>
      <c r="T86" s="44">
        <v>205</v>
      </c>
      <c r="U86" s="44">
        <v>379</v>
      </c>
      <c r="V86" s="44">
        <v>142</v>
      </c>
      <c r="W86" s="44">
        <v>5</v>
      </c>
      <c r="X86" s="44">
        <v>5</v>
      </c>
      <c r="Y86" s="44">
        <v>11</v>
      </c>
      <c r="Z86" s="44">
        <v>6</v>
      </c>
      <c r="AA86" s="44">
        <v>14</v>
      </c>
      <c r="AB86" s="44">
        <v>2</v>
      </c>
      <c r="AC86" s="44">
        <v>0</v>
      </c>
      <c r="AD86" s="44">
        <v>23</v>
      </c>
      <c r="AE86" s="3"/>
      <c r="AF86" s="44"/>
      <c r="AG86" s="44"/>
      <c r="AH86" s="44"/>
      <c r="AI86" s="44"/>
      <c r="AJ86" s="44"/>
      <c r="AK86" s="3"/>
      <c r="AM86" s="3"/>
      <c r="AN86" s="44">
        <v>0</v>
      </c>
      <c r="AO86" s="44">
        <v>4</v>
      </c>
      <c r="AP86" s="3"/>
      <c r="AQ86" s="46">
        <v>0</v>
      </c>
      <c r="AR86" s="23"/>
      <c r="AS86" s="31">
        <v>0</v>
      </c>
      <c r="AT86" s="31">
        <v>0</v>
      </c>
      <c r="AU86" s="10">
        <v>0</v>
      </c>
      <c r="AV86" s="10">
        <v>0</v>
      </c>
      <c r="AW86" s="23"/>
      <c r="AX86" s="97">
        <v>0</v>
      </c>
      <c r="AY86" s="17"/>
      <c r="AZ86" s="31">
        <v>28.31181446111869</v>
      </c>
      <c r="BA86" s="31">
        <v>0.72131553303449614</v>
      </c>
      <c r="BB86" s="31">
        <v>1.4042759695965699</v>
      </c>
      <c r="BC86" s="31">
        <v>2.0982634963944649</v>
      </c>
      <c r="BD86" s="31">
        <v>86.509200935490156</v>
      </c>
      <c r="BE86" s="31">
        <v>1.8784408497368934</v>
      </c>
      <c r="BF86" s="31">
        <v>0.18434418242058079</v>
      </c>
      <c r="BG86" s="31">
        <v>1.2928064704735918</v>
      </c>
      <c r="BH86" s="31">
        <v>28.454447476125512</v>
      </c>
      <c r="BI86" s="31">
        <v>0.72491132332878572</v>
      </c>
      <c r="BJ86" s="31">
        <v>9.2052231533814061E-2</v>
      </c>
      <c r="BK86" s="31">
        <v>0</v>
      </c>
      <c r="BL86" s="31">
        <v>9.8608555837068792</v>
      </c>
      <c r="BM86" s="44">
        <v>10931</v>
      </c>
      <c r="BN86" s="44">
        <v>222.17479674796746</v>
      </c>
      <c r="BO86" s="44">
        <v>6349</v>
      </c>
      <c r="BP86" s="44">
        <v>129.04471544715446</v>
      </c>
      <c r="BQ86" s="44"/>
      <c r="BR86" s="3"/>
      <c r="BS86" s="44">
        <v>23</v>
      </c>
      <c r="BT86" s="3"/>
      <c r="BU86" s="42">
        <v>276</v>
      </c>
      <c r="BV86" s="42">
        <v>0</v>
      </c>
      <c r="BW86" s="3"/>
      <c r="BX86" s="7">
        <v>2</v>
      </c>
      <c r="BY86" s="3"/>
      <c r="BZ86" s="10">
        <v>30889</v>
      </c>
      <c r="CA86" s="80"/>
      <c r="CB86" s="17"/>
      <c r="CC86" s="31"/>
      <c r="CE86" s="17"/>
      <c r="CH86" s="17"/>
      <c r="CK86" s="3"/>
    </row>
    <row r="87" spans="1:89" x14ac:dyDescent="0.25">
      <c r="A87" s="44" t="s">
        <v>4</v>
      </c>
      <c r="B87" s="44" t="s">
        <v>32</v>
      </c>
      <c r="C87" s="44">
        <v>10</v>
      </c>
      <c r="D87" s="3"/>
      <c r="E87" s="44">
        <v>63.4</v>
      </c>
      <c r="F87" s="44">
        <v>3.0890664587799647E-2</v>
      </c>
      <c r="G87" s="3"/>
      <c r="H87" s="44">
        <v>7489</v>
      </c>
      <c r="I87" s="44">
        <v>22068</v>
      </c>
      <c r="J87" s="44">
        <v>11107</v>
      </c>
      <c r="K87" s="44">
        <v>10961</v>
      </c>
      <c r="L87" s="3"/>
      <c r="M87" s="44">
        <v>348.07570977917982</v>
      </c>
      <c r="N87" s="44">
        <v>5.6814229184314015E-3</v>
      </c>
      <c r="O87" s="44">
        <v>5.3710671915066475E-3</v>
      </c>
      <c r="P87" s="44">
        <v>678</v>
      </c>
      <c r="Q87" s="44">
        <v>8</v>
      </c>
      <c r="R87" s="44">
        <v>2</v>
      </c>
      <c r="S87" s="44">
        <v>27</v>
      </c>
      <c r="T87" s="44">
        <v>108</v>
      </c>
      <c r="U87" s="44">
        <v>294</v>
      </c>
      <c r="V87" s="44">
        <v>124</v>
      </c>
      <c r="W87" s="44">
        <v>5</v>
      </c>
      <c r="X87" s="44">
        <v>7</v>
      </c>
      <c r="Y87" s="44">
        <v>5</v>
      </c>
      <c r="Z87" s="44">
        <v>17</v>
      </c>
      <c r="AA87" s="44">
        <v>15</v>
      </c>
      <c r="AB87" s="44">
        <v>1</v>
      </c>
      <c r="AC87" s="44">
        <v>0</v>
      </c>
      <c r="AD87" s="44">
        <v>18</v>
      </c>
      <c r="AE87" s="3"/>
      <c r="AF87" s="44"/>
      <c r="AG87" s="44"/>
      <c r="AH87" s="44"/>
      <c r="AI87" s="44"/>
      <c r="AJ87" s="44"/>
      <c r="AK87" s="3"/>
      <c r="AM87" s="3"/>
      <c r="AN87" s="44">
        <v>1</v>
      </c>
      <c r="AO87" s="44">
        <v>2</v>
      </c>
      <c r="AP87" s="3"/>
      <c r="AQ87" s="46">
        <v>0</v>
      </c>
      <c r="AR87" s="23"/>
      <c r="AS87" s="31">
        <v>0</v>
      </c>
      <c r="AT87" s="31">
        <v>0</v>
      </c>
      <c r="AU87" s="10">
        <v>0</v>
      </c>
      <c r="AV87" s="10">
        <v>220</v>
      </c>
      <c r="AW87" s="23"/>
      <c r="AX87" s="97">
        <v>0</v>
      </c>
      <c r="AY87" s="17"/>
      <c r="AZ87" s="31">
        <v>36.483110504774892</v>
      </c>
      <c r="BA87" s="31">
        <v>0.92950009744689144</v>
      </c>
      <c r="BB87" s="31">
        <v>1.8095751315533033</v>
      </c>
      <c r="BC87" s="31">
        <v>2.7038598713701032</v>
      </c>
      <c r="BD87" s="31">
        <v>111.47730364451374</v>
      </c>
      <c r="BE87" s="31">
        <v>2.4205924770999805</v>
      </c>
      <c r="BF87" s="31">
        <v>0.23754921068017931</v>
      </c>
      <c r="BG87" s="31">
        <v>1.6659335412200349</v>
      </c>
      <c r="BH87" s="31">
        <v>36.666909959072306</v>
      </c>
      <c r="BI87" s="31">
        <v>0.93413369713506134</v>
      </c>
      <c r="BJ87" s="31">
        <v>0.11862015201715065</v>
      </c>
      <c r="BK87" s="31">
        <v>0</v>
      </c>
      <c r="BL87" s="31">
        <v>12.706874878191385</v>
      </c>
      <c r="BM87" s="44">
        <v>9808</v>
      </c>
      <c r="BN87" s="44">
        <v>154.70031545741324</v>
      </c>
      <c r="BO87" s="44">
        <v>6172</v>
      </c>
      <c r="BP87" s="44">
        <v>97.35015772870662</v>
      </c>
      <c r="BQ87" s="44"/>
      <c r="BR87" s="3"/>
      <c r="BS87" s="44">
        <v>20</v>
      </c>
      <c r="BT87" s="3"/>
      <c r="BU87" s="42">
        <v>276</v>
      </c>
      <c r="BV87" s="42">
        <v>0</v>
      </c>
      <c r="BW87" s="3"/>
      <c r="BX87" s="7">
        <v>2</v>
      </c>
      <c r="BY87" s="3"/>
      <c r="BZ87" s="10">
        <v>34574</v>
      </c>
      <c r="CA87" s="80"/>
      <c r="CB87" s="17"/>
      <c r="CC87" s="31"/>
      <c r="CE87" s="17"/>
      <c r="CH87" s="17"/>
      <c r="CK87" s="3"/>
    </row>
    <row r="88" spans="1:89" x14ac:dyDescent="0.25">
      <c r="A88" s="44" t="s">
        <v>4</v>
      </c>
      <c r="B88" s="44" t="s">
        <v>33</v>
      </c>
      <c r="C88" s="44">
        <v>5</v>
      </c>
      <c r="D88" s="3"/>
      <c r="E88" s="44">
        <v>321.10000000000002</v>
      </c>
      <c r="F88" s="44">
        <v>0.15645098421360359</v>
      </c>
      <c r="G88" s="3"/>
      <c r="H88" s="44">
        <v>1898</v>
      </c>
      <c r="I88" s="44">
        <v>6438</v>
      </c>
      <c r="J88" s="44">
        <v>3159</v>
      </c>
      <c r="K88" s="44">
        <v>3279</v>
      </c>
      <c r="L88" s="3"/>
      <c r="M88" s="44">
        <v>20.049828713796323</v>
      </c>
      <c r="N88" s="44">
        <v>1.615883226733123E-3</v>
      </c>
      <c r="O88" s="44">
        <v>1.6067630071116047E-3</v>
      </c>
      <c r="P88" s="44">
        <v>216</v>
      </c>
      <c r="Q88" s="44">
        <v>2</v>
      </c>
      <c r="R88" s="44">
        <v>0</v>
      </c>
      <c r="S88" s="44">
        <v>3</v>
      </c>
      <c r="T88" s="44">
        <v>8</v>
      </c>
      <c r="U88" s="44">
        <v>78</v>
      </c>
      <c r="V88" s="44">
        <v>92</v>
      </c>
      <c r="W88" s="44">
        <v>0</v>
      </c>
      <c r="X88" s="44">
        <v>2</v>
      </c>
      <c r="Y88" s="44">
        <v>0</v>
      </c>
      <c r="Z88" s="44">
        <v>2</v>
      </c>
      <c r="AA88" s="44">
        <v>0</v>
      </c>
      <c r="AB88" s="44">
        <v>0</v>
      </c>
      <c r="AC88" s="44">
        <v>1</v>
      </c>
      <c r="AD88" s="44">
        <v>8</v>
      </c>
      <c r="AE88" s="3"/>
      <c r="AF88" s="44"/>
      <c r="AG88" s="44"/>
      <c r="AH88" s="44"/>
      <c r="AI88" s="44"/>
      <c r="AJ88" s="44"/>
      <c r="AK88" s="3"/>
      <c r="AM88" s="3"/>
      <c r="AN88" s="44">
        <v>1</v>
      </c>
      <c r="AO88" s="44">
        <v>0</v>
      </c>
      <c r="AP88" s="3"/>
      <c r="AQ88" s="46">
        <v>0</v>
      </c>
      <c r="AR88" s="23"/>
      <c r="AS88" s="31">
        <v>0</v>
      </c>
      <c r="AT88" s="31">
        <v>0</v>
      </c>
      <c r="AU88" s="10">
        <v>0</v>
      </c>
      <c r="AV88" s="10">
        <v>0</v>
      </c>
      <c r="AW88" s="23"/>
      <c r="AX88" s="97">
        <v>0</v>
      </c>
      <c r="AY88" s="17"/>
      <c r="AZ88" s="31">
        <v>184.77487039563439</v>
      </c>
      <c r="BA88" s="31">
        <v>4.7076101149873324</v>
      </c>
      <c r="BB88" s="31">
        <v>9.1648986552328982</v>
      </c>
      <c r="BC88" s="31">
        <v>13.694154648216722</v>
      </c>
      <c r="BD88" s="31">
        <v>564.59561830052621</v>
      </c>
      <c r="BE88" s="31">
        <v>12.259499122977978</v>
      </c>
      <c r="BF88" s="31">
        <v>1.2031080686026117</v>
      </c>
      <c r="BG88" s="31">
        <v>8.4374015786396424</v>
      </c>
      <c r="BH88" s="31">
        <v>185.70575375170534</v>
      </c>
      <c r="BI88" s="31">
        <v>4.7310777626193721</v>
      </c>
      <c r="BJ88" s="31">
        <v>0.60077177938023774</v>
      </c>
      <c r="BK88" s="31">
        <v>0</v>
      </c>
      <c r="BL88" s="31">
        <v>64.356112356265839</v>
      </c>
      <c r="BM88" s="44">
        <v>2927</v>
      </c>
      <c r="BN88" s="44">
        <v>9.1155403301152287</v>
      </c>
      <c r="BO88" s="44">
        <v>1507</v>
      </c>
      <c r="BP88" s="44">
        <v>4.693241980691373</v>
      </c>
      <c r="BQ88" s="44"/>
      <c r="BR88" s="3"/>
      <c r="BS88" s="44">
        <v>2</v>
      </c>
      <c r="BT88" s="3"/>
      <c r="BU88" s="42">
        <v>276</v>
      </c>
      <c r="BV88" s="42">
        <v>0</v>
      </c>
      <c r="BW88" s="3"/>
      <c r="BX88" s="7">
        <v>0</v>
      </c>
      <c r="BY88" s="3"/>
      <c r="BZ88" s="10">
        <v>3644</v>
      </c>
      <c r="CA88" s="80"/>
      <c r="CB88" s="17"/>
      <c r="CC88" s="31"/>
      <c r="CE88" s="17"/>
      <c r="CH88" s="17"/>
      <c r="CK88" s="3"/>
    </row>
    <row r="89" spans="1:89" x14ac:dyDescent="0.25">
      <c r="A89" s="102" t="s">
        <v>128</v>
      </c>
      <c r="B89" s="102"/>
      <c r="C89" s="102"/>
      <c r="D89" s="3"/>
      <c r="E89" s="12">
        <v>2052.4</v>
      </c>
      <c r="F89" s="12">
        <v>0.99999999999999989</v>
      </c>
      <c r="G89" s="3"/>
      <c r="H89" s="12"/>
      <c r="I89" s="12"/>
      <c r="J89" s="12">
        <v>1954968</v>
      </c>
      <c r="K89" s="12">
        <v>2040749</v>
      </c>
      <c r="L89" s="3"/>
      <c r="M89" s="12"/>
      <c r="N89" s="12">
        <v>0.99999999999999989</v>
      </c>
      <c r="O89" s="12">
        <v>1</v>
      </c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3"/>
      <c r="AF89" s="12">
        <v>41.75</v>
      </c>
      <c r="AG89" s="12">
        <v>5.83</v>
      </c>
      <c r="AH89" s="12">
        <v>3.1E-2</v>
      </c>
      <c r="AI89" s="12">
        <v>3.0000000000000001E-3</v>
      </c>
      <c r="AJ89" s="12">
        <v>7.09</v>
      </c>
      <c r="AK89" s="3"/>
      <c r="AL89" s="38">
        <v>174.07</v>
      </c>
      <c r="AM89" s="3"/>
      <c r="AN89" s="12"/>
      <c r="AO89" s="12"/>
      <c r="AP89" s="3"/>
      <c r="AQ89" s="15">
        <v>2273.1168000000002</v>
      </c>
      <c r="AR89" s="23"/>
      <c r="AS89" s="15">
        <v>11.5</v>
      </c>
      <c r="AT89" s="15">
        <v>27.6</v>
      </c>
      <c r="AU89" s="28">
        <v>52.8</v>
      </c>
      <c r="AV89" s="28">
        <v>945</v>
      </c>
      <c r="AW89" s="23"/>
      <c r="AX89" s="38"/>
      <c r="AY89" s="17"/>
      <c r="AZ89" s="38">
        <v>1181.04</v>
      </c>
      <c r="BA89" s="38">
        <v>30.09</v>
      </c>
      <c r="BB89" s="38">
        <v>58.58</v>
      </c>
      <c r="BC89" s="38">
        <v>87.53</v>
      </c>
      <c r="BD89" s="38">
        <v>3608.77</v>
      </c>
      <c r="BE89" s="38">
        <v>78.36</v>
      </c>
      <c r="BF89" s="38">
        <v>7.69</v>
      </c>
      <c r="BG89" s="38">
        <v>53.93</v>
      </c>
      <c r="BH89" s="38">
        <v>1186.99</v>
      </c>
      <c r="BI89" s="38">
        <v>30.24</v>
      </c>
      <c r="BJ89" s="38">
        <v>3.84</v>
      </c>
      <c r="BK89" s="15">
        <v>0</v>
      </c>
      <c r="BL89" s="38">
        <v>411.35</v>
      </c>
      <c r="BM89" s="15">
        <v>2187606</v>
      </c>
      <c r="BN89" s="12">
        <v>1065.8770220229974</v>
      </c>
      <c r="BO89" s="12">
        <v>1024609</v>
      </c>
      <c r="BP89" s="12">
        <v>499.22480997856167</v>
      </c>
      <c r="BQ89" s="12"/>
      <c r="BR89" s="3"/>
      <c r="BS89" s="12"/>
      <c r="BT89" s="3"/>
      <c r="BU89" s="15"/>
      <c r="BV89" s="15"/>
      <c r="BW89" s="3"/>
      <c r="BX89" s="15">
        <v>239</v>
      </c>
      <c r="BY89" s="3"/>
      <c r="BZ89" s="15"/>
      <c r="CA89" s="15"/>
      <c r="CB89" s="17"/>
      <c r="CC89" s="15">
        <v>232</v>
      </c>
      <c r="CD89" s="15">
        <v>188</v>
      </c>
      <c r="CE89" s="17"/>
      <c r="CF89" s="28">
        <v>1235</v>
      </c>
      <c r="CG89" s="28">
        <v>1064</v>
      </c>
      <c r="CH89" s="17"/>
      <c r="CI89" s="28">
        <v>647661.34871999989</v>
      </c>
      <c r="CJ89" s="28">
        <v>109712.70698900001</v>
      </c>
      <c r="CK89" s="3"/>
    </row>
    <row r="90" spans="1:89" x14ac:dyDescent="0.25">
      <c r="A90" s="44" t="s">
        <v>129</v>
      </c>
      <c r="B90" s="44" t="s">
        <v>130</v>
      </c>
      <c r="C90" s="44">
        <v>8</v>
      </c>
      <c r="D90" s="3"/>
      <c r="E90" s="44">
        <v>0.9</v>
      </c>
      <c r="F90" s="44">
        <v>4.0637558134284555E-4</v>
      </c>
      <c r="G90" s="3"/>
      <c r="H90" s="44">
        <v>7978</v>
      </c>
      <c r="I90" s="44">
        <v>18514</v>
      </c>
      <c r="J90" s="44">
        <v>9145</v>
      </c>
      <c r="K90" s="44">
        <v>9369</v>
      </c>
      <c r="L90" s="3"/>
      <c r="M90" s="44">
        <v>20571.111111111109</v>
      </c>
      <c r="N90" s="44">
        <v>6.6263026173351905E-3</v>
      </c>
      <c r="O90" s="44">
        <v>6.5803335889893719E-3</v>
      </c>
      <c r="P90" s="44">
        <v>2840</v>
      </c>
      <c r="Q90" s="44">
        <v>7</v>
      </c>
      <c r="R90" s="44">
        <v>0</v>
      </c>
      <c r="S90" s="44">
        <v>87</v>
      </c>
      <c r="T90" s="44">
        <v>60</v>
      </c>
      <c r="U90" s="44">
        <v>1480</v>
      </c>
      <c r="V90" s="44">
        <v>513</v>
      </c>
      <c r="W90" s="44">
        <v>34</v>
      </c>
      <c r="X90" s="44">
        <v>71</v>
      </c>
      <c r="Y90" s="44">
        <v>66</v>
      </c>
      <c r="Z90" s="44">
        <v>86</v>
      </c>
      <c r="AA90" s="44">
        <v>63</v>
      </c>
      <c r="AB90" s="44">
        <v>0</v>
      </c>
      <c r="AC90" s="44">
        <v>16</v>
      </c>
      <c r="AD90" s="44">
        <v>3</v>
      </c>
      <c r="AE90" s="3"/>
      <c r="AF90" s="44"/>
      <c r="AG90" s="44"/>
      <c r="AH90" s="44"/>
      <c r="AI90" s="44"/>
      <c r="AJ90" s="44"/>
      <c r="AK90" s="3"/>
      <c r="AM90" s="3"/>
      <c r="AN90" s="44">
        <v>2</v>
      </c>
      <c r="AO90" s="44">
        <v>1</v>
      </c>
      <c r="AP90" s="3"/>
      <c r="AQ90" s="46">
        <v>0</v>
      </c>
      <c r="AR90" s="23"/>
      <c r="AS90" s="31">
        <v>0</v>
      </c>
      <c r="AT90" s="31">
        <v>0</v>
      </c>
      <c r="AU90" s="10">
        <v>0</v>
      </c>
      <c r="AV90" s="10">
        <v>0</v>
      </c>
      <c r="AW90" s="23"/>
      <c r="AX90" s="87">
        <v>1</v>
      </c>
      <c r="AY90" s="17"/>
      <c r="AZ90" s="31">
        <v>0.7303991511265634</v>
      </c>
      <c r="BA90" s="31">
        <v>3.2225583600487648E-2</v>
      </c>
      <c r="BB90" s="31">
        <v>3.8276516006682623E-2</v>
      </c>
      <c r="BC90" s="31">
        <v>5.7628121190228927E-2</v>
      </c>
      <c r="BD90" s="31">
        <v>2.3513866437892266</v>
      </c>
      <c r="BE90" s="31">
        <v>3.6017067774416399E-2</v>
      </c>
      <c r="BF90" s="31">
        <v>1.7474149997742357E-3</v>
      </c>
      <c r="BG90" s="31">
        <v>4.3823542692012468E-2</v>
      </c>
      <c r="BH90" s="31">
        <v>0.47801553257777579</v>
      </c>
      <c r="BI90" s="31">
        <v>3.2384070077211363E-2</v>
      </c>
      <c r="BJ90" s="31">
        <v>4.3400912087415908E-3</v>
      </c>
      <c r="BK90" s="31">
        <v>0</v>
      </c>
      <c r="BL90" s="31">
        <v>0.18681085474330608</v>
      </c>
      <c r="BM90" s="80">
        <v>12810</v>
      </c>
      <c r="BN90" s="44">
        <v>14233.333333333332</v>
      </c>
      <c r="BO90" s="80">
        <v>6416</v>
      </c>
      <c r="BP90" s="44">
        <v>7128.8888888888887</v>
      </c>
      <c r="BQ90" s="44"/>
      <c r="BR90" s="3"/>
      <c r="BS90" s="44">
        <v>49</v>
      </c>
      <c r="BT90" s="3"/>
      <c r="BU90" s="42">
        <v>264</v>
      </c>
      <c r="BV90" s="42">
        <v>0</v>
      </c>
      <c r="BW90" s="3"/>
      <c r="BX90" s="7">
        <v>1</v>
      </c>
      <c r="BY90" s="3"/>
      <c r="BZ90" s="10">
        <v>39139</v>
      </c>
      <c r="CA90" s="80"/>
      <c r="CB90" s="17"/>
      <c r="CC90" s="31"/>
      <c r="CE90" s="17"/>
      <c r="CH90" s="17"/>
      <c r="CK90" s="3"/>
    </row>
    <row r="91" spans="1:89" x14ac:dyDescent="0.25">
      <c r="A91" s="44" t="s">
        <v>129</v>
      </c>
      <c r="B91" s="44" t="s">
        <v>131</v>
      </c>
      <c r="C91" s="44">
        <v>17</v>
      </c>
      <c r="D91" s="3"/>
      <c r="E91" s="44">
        <v>9.3000000000000007</v>
      </c>
      <c r="F91" s="44">
        <v>4.1992143405427378E-3</v>
      </c>
      <c r="G91" s="3"/>
      <c r="H91" s="44">
        <v>28300</v>
      </c>
      <c r="I91" s="44">
        <v>76175</v>
      </c>
      <c r="J91" s="44">
        <v>37846</v>
      </c>
      <c r="K91" s="44">
        <v>38329</v>
      </c>
      <c r="L91" s="3"/>
      <c r="M91" s="44">
        <v>8190.8602150537627</v>
      </c>
      <c r="N91" s="44">
        <v>2.7422531312812203E-2</v>
      </c>
      <c r="O91" s="44">
        <v>2.6920440402644213E-2</v>
      </c>
      <c r="P91" s="44">
        <v>6546</v>
      </c>
      <c r="Q91" s="44">
        <v>12</v>
      </c>
      <c r="R91" s="44">
        <v>2</v>
      </c>
      <c r="S91" s="44">
        <v>1119</v>
      </c>
      <c r="T91" s="44">
        <v>373</v>
      </c>
      <c r="U91" s="44">
        <v>3356</v>
      </c>
      <c r="V91" s="44">
        <v>562</v>
      </c>
      <c r="W91" s="44">
        <v>62</v>
      </c>
      <c r="X91" s="44">
        <v>73</v>
      </c>
      <c r="Y91" s="44">
        <v>116</v>
      </c>
      <c r="Z91" s="44">
        <v>148</v>
      </c>
      <c r="AA91" s="44">
        <v>107</v>
      </c>
      <c r="AB91" s="44">
        <v>0</v>
      </c>
      <c r="AC91" s="44">
        <v>22</v>
      </c>
      <c r="AD91" s="44">
        <v>8</v>
      </c>
      <c r="AE91" s="3"/>
      <c r="AF91" s="44"/>
      <c r="AG91" s="44"/>
      <c r="AH91" s="44"/>
      <c r="AI91" s="44"/>
      <c r="AJ91" s="44"/>
      <c r="AK91" s="3"/>
      <c r="AM91" s="3"/>
      <c r="AN91" s="44">
        <v>0</v>
      </c>
      <c r="AO91" s="44">
        <v>21</v>
      </c>
      <c r="AP91" s="3"/>
      <c r="AQ91" s="46">
        <v>0</v>
      </c>
      <c r="AR91" s="23"/>
      <c r="AS91" s="31">
        <v>0</v>
      </c>
      <c r="AT91" s="31">
        <v>0</v>
      </c>
      <c r="AU91" s="10">
        <v>0</v>
      </c>
      <c r="AV91" s="10">
        <v>0</v>
      </c>
      <c r="AW91" s="23"/>
      <c r="AX91" s="87">
        <v>4</v>
      </c>
      <c r="AY91" s="17"/>
      <c r="AZ91" s="31">
        <v>7.5474578949744897</v>
      </c>
      <c r="BA91" s="31">
        <v>0.33299769720503908</v>
      </c>
      <c r="BB91" s="31">
        <v>0.39552399873572047</v>
      </c>
      <c r="BC91" s="31">
        <v>0.59549058563236568</v>
      </c>
      <c r="BD91" s="31">
        <v>24.29766198582201</v>
      </c>
      <c r="BE91" s="31">
        <v>0.37217636700230283</v>
      </c>
      <c r="BF91" s="31">
        <v>1.805662166433377E-2</v>
      </c>
      <c r="BG91" s="31">
        <v>0.45284327448412887</v>
      </c>
      <c r="BH91" s="31">
        <v>4.9394938366370171</v>
      </c>
      <c r="BI91" s="31">
        <v>0.33463539079785076</v>
      </c>
      <c r="BJ91" s="31">
        <v>4.484760915699644E-2</v>
      </c>
      <c r="BK91" s="31">
        <v>0</v>
      </c>
      <c r="BL91" s="31">
        <v>1.9303788323474966</v>
      </c>
      <c r="BM91" s="80">
        <v>52162</v>
      </c>
      <c r="BN91" s="44">
        <v>5608.8172043010745</v>
      </c>
      <c r="BO91" s="80">
        <v>28587</v>
      </c>
      <c r="BP91" s="44">
        <v>3073.8709677419351</v>
      </c>
      <c r="BQ91" s="44"/>
      <c r="BR91" s="3"/>
      <c r="BS91" s="44">
        <v>89</v>
      </c>
      <c r="BT91" s="3"/>
      <c r="BU91" s="42">
        <v>264</v>
      </c>
      <c r="BV91" s="42">
        <v>0</v>
      </c>
      <c r="BW91" s="3"/>
      <c r="BX91" s="7">
        <v>9</v>
      </c>
      <c r="BY91" s="3"/>
      <c r="BZ91" s="10">
        <v>116673</v>
      </c>
      <c r="CA91" s="80"/>
      <c r="CB91" s="17"/>
      <c r="CC91" s="31"/>
      <c r="CE91" s="17"/>
      <c r="CH91" s="17"/>
      <c r="CK91" s="3"/>
    </row>
    <row r="92" spans="1:89" x14ac:dyDescent="0.25">
      <c r="A92" s="44" t="s">
        <v>129</v>
      </c>
      <c r="B92" s="44" t="s">
        <v>132</v>
      </c>
      <c r="C92" s="44">
        <v>22</v>
      </c>
      <c r="D92" s="3"/>
      <c r="E92" s="44">
        <v>6.8</v>
      </c>
      <c r="F92" s="44">
        <v>3.0703932812570552E-3</v>
      </c>
      <c r="G92" s="3"/>
      <c r="H92" s="44">
        <v>49029</v>
      </c>
      <c r="I92" s="44">
        <v>125874</v>
      </c>
      <c r="J92" s="44">
        <v>60362</v>
      </c>
      <c r="K92" s="44">
        <v>65512</v>
      </c>
      <c r="L92" s="3"/>
      <c r="M92" s="44">
        <v>18510.882352941178</v>
      </c>
      <c r="N92" s="44">
        <v>4.3737220184536553E-2</v>
      </c>
      <c r="O92" s="44">
        <v>4.6012468148347925E-2</v>
      </c>
      <c r="P92" s="44">
        <v>8363</v>
      </c>
      <c r="Q92" s="44">
        <v>8</v>
      </c>
      <c r="R92" s="44">
        <v>2</v>
      </c>
      <c r="S92" s="44">
        <v>708</v>
      </c>
      <c r="T92" s="44">
        <v>677</v>
      </c>
      <c r="U92" s="44">
        <v>4059</v>
      </c>
      <c r="V92" s="44">
        <v>952</v>
      </c>
      <c r="W92" s="44">
        <v>131</v>
      </c>
      <c r="X92" s="44">
        <v>146</v>
      </c>
      <c r="Y92" s="44">
        <v>223</v>
      </c>
      <c r="Z92" s="44">
        <v>445</v>
      </c>
      <c r="AA92" s="44">
        <v>189</v>
      </c>
      <c r="AB92" s="44">
        <v>0</v>
      </c>
      <c r="AC92" s="44">
        <v>13</v>
      </c>
      <c r="AD92" s="44">
        <v>6</v>
      </c>
      <c r="AE92" s="3"/>
      <c r="AF92" s="44"/>
      <c r="AG92" s="44"/>
      <c r="AH92" s="44"/>
      <c r="AI92" s="44"/>
      <c r="AJ92" s="44"/>
      <c r="AK92" s="3"/>
      <c r="AM92" s="3"/>
      <c r="AN92" s="44">
        <v>5</v>
      </c>
      <c r="AO92" s="44">
        <v>18</v>
      </c>
      <c r="AP92" s="3"/>
      <c r="AQ92" s="31">
        <v>200</v>
      </c>
      <c r="AR92" s="23"/>
      <c r="AS92" s="31">
        <v>0</v>
      </c>
      <c r="AT92" s="31">
        <v>0</v>
      </c>
      <c r="AU92" s="10">
        <v>0</v>
      </c>
      <c r="AV92" s="10">
        <v>0</v>
      </c>
      <c r="AW92" s="23"/>
      <c r="AX92" s="87">
        <v>6</v>
      </c>
      <c r="AY92" s="17"/>
      <c r="AZ92" s="31">
        <v>5.5185713640673679</v>
      </c>
      <c r="BA92" s="31">
        <v>0.24348218720368447</v>
      </c>
      <c r="BB92" s="31">
        <v>0.28920034316160204</v>
      </c>
      <c r="BC92" s="31">
        <v>0.43541247121506299</v>
      </c>
      <c r="BD92" s="31">
        <v>17.766032419740821</v>
      </c>
      <c r="BE92" s="31">
        <v>0.27212895651781277</v>
      </c>
      <c r="BF92" s="31">
        <v>1.3202691109405336E-2</v>
      </c>
      <c r="BG92" s="31">
        <v>0.33111121145076083</v>
      </c>
      <c r="BH92" s="31">
        <v>3.6116729128098615</v>
      </c>
      <c r="BI92" s="31">
        <v>0.24467964058337471</v>
      </c>
      <c r="BJ92" s="31">
        <v>3.2791800243825352E-2</v>
      </c>
      <c r="BK92" s="31">
        <v>0</v>
      </c>
      <c r="BL92" s="31">
        <v>1.4114597913938682</v>
      </c>
      <c r="BM92" s="80">
        <v>78426</v>
      </c>
      <c r="BN92" s="44">
        <v>11533.235294117647</v>
      </c>
      <c r="BO92" s="80">
        <v>49120</v>
      </c>
      <c r="BP92" s="44">
        <v>7223.5294117647063</v>
      </c>
      <c r="BQ92" s="44"/>
      <c r="BR92" s="3"/>
      <c r="BS92" s="44">
        <v>140</v>
      </c>
      <c r="BT92" s="3"/>
      <c r="BU92" s="42">
        <v>264</v>
      </c>
      <c r="BV92" s="42">
        <v>0</v>
      </c>
      <c r="BW92" s="3"/>
      <c r="BX92" s="7">
        <v>10</v>
      </c>
      <c r="BY92" s="3"/>
      <c r="BZ92" s="10">
        <v>229696</v>
      </c>
      <c r="CA92" s="80"/>
      <c r="CB92" s="17"/>
      <c r="CC92" s="31"/>
      <c r="CE92" s="17"/>
      <c r="CH92" s="17"/>
      <c r="CK92" s="3"/>
    </row>
    <row r="93" spans="1:89" x14ac:dyDescent="0.25">
      <c r="A93" s="44" t="s">
        <v>129</v>
      </c>
      <c r="B93" s="44" t="s">
        <v>133</v>
      </c>
      <c r="C93" s="44">
        <v>25</v>
      </c>
      <c r="D93" s="3"/>
      <c r="E93" s="44">
        <v>5.7</v>
      </c>
      <c r="F93" s="44">
        <v>2.5737120151713552E-3</v>
      </c>
      <c r="G93" s="3"/>
      <c r="H93" s="44">
        <v>45820</v>
      </c>
      <c r="I93" s="44">
        <v>115698</v>
      </c>
      <c r="J93" s="44">
        <v>54875</v>
      </c>
      <c r="K93" s="44">
        <v>60823</v>
      </c>
      <c r="L93" s="3"/>
      <c r="M93" s="44">
        <v>20297.894736842103</v>
      </c>
      <c r="N93" s="44">
        <v>3.9761438614135433E-2</v>
      </c>
      <c r="O93" s="44">
        <v>4.2719140770957474E-2</v>
      </c>
      <c r="P93" s="44">
        <v>12398</v>
      </c>
      <c r="Q93" s="44">
        <v>20</v>
      </c>
      <c r="R93" s="44">
        <v>2</v>
      </c>
      <c r="S93" s="44">
        <v>302</v>
      </c>
      <c r="T93" s="44">
        <v>701</v>
      </c>
      <c r="U93" s="44">
        <v>5827</v>
      </c>
      <c r="V93" s="44">
        <v>1677</v>
      </c>
      <c r="W93" s="44">
        <v>296</v>
      </c>
      <c r="X93" s="44">
        <v>503</v>
      </c>
      <c r="Y93" s="44">
        <v>584</v>
      </c>
      <c r="Z93" s="44">
        <v>805</v>
      </c>
      <c r="AA93" s="44">
        <v>400</v>
      </c>
      <c r="AB93" s="44">
        <v>0</v>
      </c>
      <c r="AC93" s="44">
        <v>67</v>
      </c>
      <c r="AD93" s="44">
        <v>7</v>
      </c>
      <c r="AE93" s="3"/>
      <c r="AF93" s="44"/>
      <c r="AG93" s="44"/>
      <c r="AH93" s="44"/>
      <c r="AI93" s="44"/>
      <c r="AJ93" s="44"/>
      <c r="AK93" s="3"/>
      <c r="AM93" s="3"/>
      <c r="AN93" s="44">
        <v>6</v>
      </c>
      <c r="AO93" s="44">
        <v>38</v>
      </c>
      <c r="AP93" s="3"/>
      <c r="AQ93" s="46">
        <v>0</v>
      </c>
      <c r="AR93" s="23"/>
      <c r="AS93" s="31">
        <v>0</v>
      </c>
      <c r="AT93" s="31">
        <v>0</v>
      </c>
      <c r="AU93" s="10">
        <v>0</v>
      </c>
      <c r="AV93" s="10">
        <v>0</v>
      </c>
      <c r="AW93" s="23"/>
      <c r="AX93" s="87">
        <v>1</v>
      </c>
      <c r="AY93" s="17"/>
      <c r="AZ93" s="31">
        <v>4.6258612904682348</v>
      </c>
      <c r="BA93" s="31">
        <v>0.20409536280308846</v>
      </c>
      <c r="BB93" s="31">
        <v>0.24241793470898995</v>
      </c>
      <c r="BC93" s="31">
        <v>0.36497810087144988</v>
      </c>
      <c r="BD93" s="31">
        <v>14.892115410665102</v>
      </c>
      <c r="BE93" s="31">
        <v>0.22810809590463721</v>
      </c>
      <c r="BF93" s="31">
        <v>1.1066961665236828E-2</v>
      </c>
      <c r="BG93" s="31">
        <v>0.27754910371607894</v>
      </c>
      <c r="BH93" s="31">
        <v>3.0274317063259133</v>
      </c>
      <c r="BI93" s="31">
        <v>0.20509911048900528</v>
      </c>
      <c r="BJ93" s="31">
        <v>2.7487244322030074E-2</v>
      </c>
      <c r="BK93" s="31">
        <v>0</v>
      </c>
      <c r="BL93" s="31">
        <v>1.183135413374272</v>
      </c>
      <c r="BM93" s="80">
        <v>65753</v>
      </c>
      <c r="BN93" s="44">
        <v>11535.614035087719</v>
      </c>
      <c r="BO93" s="80">
        <v>44721</v>
      </c>
      <c r="BP93" s="44">
        <v>7845.78947368421</v>
      </c>
      <c r="BQ93" s="44"/>
      <c r="BR93" s="3"/>
      <c r="BS93" s="44">
        <v>229</v>
      </c>
      <c r="BT93" s="3"/>
      <c r="BU93" s="42">
        <v>264</v>
      </c>
      <c r="BV93" s="42">
        <v>0</v>
      </c>
      <c r="BW93" s="3"/>
      <c r="BX93" s="7">
        <v>11</v>
      </c>
      <c r="BY93" s="3"/>
      <c r="BZ93" s="10">
        <v>218912</v>
      </c>
      <c r="CA93" s="80"/>
      <c r="CB93" s="17"/>
      <c r="CC93" s="31"/>
      <c r="CE93" s="17"/>
      <c r="CH93" s="17"/>
      <c r="CK93" s="3"/>
    </row>
    <row r="94" spans="1:89" x14ac:dyDescent="0.25">
      <c r="A94" s="44" t="s">
        <v>129</v>
      </c>
      <c r="B94" s="44" t="s">
        <v>134</v>
      </c>
      <c r="C94" s="44">
        <v>36</v>
      </c>
      <c r="D94" s="3"/>
      <c r="E94" s="44">
        <v>6.9</v>
      </c>
      <c r="F94" s="44">
        <v>3.1155461236284827E-3</v>
      </c>
      <c r="G94" s="3"/>
      <c r="H94" s="44">
        <v>59750</v>
      </c>
      <c r="I94" s="44">
        <v>147557</v>
      </c>
      <c r="J94" s="44">
        <v>70509</v>
      </c>
      <c r="K94" s="44">
        <v>77048</v>
      </c>
      <c r="L94" s="3"/>
      <c r="M94" s="44">
        <v>21385.072463768116</v>
      </c>
      <c r="N94" s="44">
        <v>5.1089553990780419E-2</v>
      </c>
      <c r="O94" s="44">
        <v>5.4114797989588341E-2</v>
      </c>
      <c r="P94" s="44">
        <v>12409</v>
      </c>
      <c r="Q94" s="44">
        <v>14</v>
      </c>
      <c r="R94" s="44">
        <v>2</v>
      </c>
      <c r="S94" s="44">
        <v>373</v>
      </c>
      <c r="T94" s="44">
        <v>831</v>
      </c>
      <c r="U94" s="44">
        <v>6203</v>
      </c>
      <c r="V94" s="44">
        <v>1455</v>
      </c>
      <c r="W94" s="44">
        <v>249</v>
      </c>
      <c r="X94" s="44">
        <v>330</v>
      </c>
      <c r="Y94" s="44">
        <v>492</v>
      </c>
      <c r="Z94" s="44">
        <v>615</v>
      </c>
      <c r="AA94" s="44">
        <v>360</v>
      </c>
      <c r="AB94" s="44">
        <v>0</v>
      </c>
      <c r="AC94" s="44">
        <v>55</v>
      </c>
      <c r="AD94" s="44">
        <v>17</v>
      </c>
      <c r="AE94" s="3"/>
      <c r="AF94" s="44"/>
      <c r="AG94" s="44"/>
      <c r="AH94" s="44"/>
      <c r="AI94" s="44"/>
      <c r="AJ94" s="44"/>
      <c r="AK94" s="3"/>
      <c r="AM94" s="3"/>
      <c r="AN94" s="44">
        <v>10</v>
      </c>
      <c r="AO94" s="44">
        <v>32</v>
      </c>
      <c r="AP94" s="3"/>
      <c r="AQ94" s="46">
        <v>0</v>
      </c>
      <c r="AR94" s="23"/>
      <c r="AS94" s="31">
        <v>0</v>
      </c>
      <c r="AT94" s="31">
        <v>0</v>
      </c>
      <c r="AU94" s="10">
        <v>0</v>
      </c>
      <c r="AV94" s="10">
        <v>0</v>
      </c>
      <c r="AW94" s="23"/>
      <c r="AX94" s="87">
        <v>8</v>
      </c>
      <c r="AY94" s="17"/>
      <c r="AZ94" s="31">
        <v>5.5997268253036534</v>
      </c>
      <c r="BA94" s="31">
        <v>0.24706280760373867</v>
      </c>
      <c r="BB94" s="31">
        <v>0.29345328938456677</v>
      </c>
      <c r="BC94" s="31">
        <v>0.44181559579175517</v>
      </c>
      <c r="BD94" s="31">
        <v>18.027297602384071</v>
      </c>
      <c r="BE94" s="31">
        <v>0.27613085293719242</v>
      </c>
      <c r="BF94" s="31">
        <v>1.3396848331602476E-2</v>
      </c>
      <c r="BG94" s="31">
        <v>0.33598049397209556</v>
      </c>
      <c r="BH94" s="31">
        <v>3.6647857497629479</v>
      </c>
      <c r="BI94" s="31">
        <v>0.24827787059195378</v>
      </c>
      <c r="BJ94" s="31">
        <v>3.3274032600352194E-2</v>
      </c>
      <c r="BK94" s="31">
        <v>0</v>
      </c>
      <c r="BL94" s="31">
        <v>1.4322165530320135</v>
      </c>
      <c r="BM94" s="80">
        <v>92728</v>
      </c>
      <c r="BN94" s="44">
        <v>13438.840579710144</v>
      </c>
      <c r="BO94" s="80">
        <v>49072</v>
      </c>
      <c r="BP94" s="44">
        <v>7111.884057971014</v>
      </c>
      <c r="BQ94" s="44"/>
      <c r="BR94" s="3"/>
      <c r="BS94" s="44">
        <v>160</v>
      </c>
      <c r="BT94" s="3"/>
      <c r="BU94" s="42">
        <v>264</v>
      </c>
      <c r="BV94" s="42">
        <v>0</v>
      </c>
      <c r="BW94" s="3"/>
      <c r="BX94" s="7">
        <v>11</v>
      </c>
      <c r="BY94" s="3"/>
      <c r="BZ94" s="10">
        <v>287389</v>
      </c>
      <c r="CA94" s="80"/>
      <c r="CB94" s="17"/>
      <c r="CC94" s="31"/>
      <c r="CE94" s="17"/>
      <c r="CH94" s="17"/>
      <c r="CK94" s="3"/>
    </row>
    <row r="95" spans="1:89" x14ac:dyDescent="0.25">
      <c r="A95" s="44" t="s">
        <v>129</v>
      </c>
      <c r="B95" s="44" t="s">
        <v>135</v>
      </c>
      <c r="C95" s="44">
        <v>39</v>
      </c>
      <c r="D95" s="3"/>
      <c r="E95" s="44">
        <v>39.799999999999997</v>
      </c>
      <c r="F95" s="44">
        <v>1.797083126382806E-2</v>
      </c>
      <c r="G95" s="3"/>
      <c r="H95" s="44">
        <v>87041</v>
      </c>
      <c r="I95" s="44">
        <v>228630</v>
      </c>
      <c r="J95" s="44">
        <v>109646</v>
      </c>
      <c r="K95" s="44">
        <v>118984</v>
      </c>
      <c r="L95" s="3"/>
      <c r="M95" s="44">
        <v>5744.4723618090457</v>
      </c>
      <c r="N95" s="44">
        <v>7.9447520697685542E-2</v>
      </c>
      <c r="O95" s="44">
        <v>8.3568621171129412E-2</v>
      </c>
      <c r="P95" s="44">
        <v>19687</v>
      </c>
      <c r="Q95" s="44">
        <v>37</v>
      </c>
      <c r="R95" s="44">
        <v>6</v>
      </c>
      <c r="S95" s="44">
        <v>1449</v>
      </c>
      <c r="T95" s="44">
        <v>1415</v>
      </c>
      <c r="U95" s="44">
        <v>9226</v>
      </c>
      <c r="V95" s="44">
        <v>2096</v>
      </c>
      <c r="W95" s="44">
        <v>434</v>
      </c>
      <c r="X95" s="44">
        <v>650</v>
      </c>
      <c r="Y95" s="44">
        <v>941</v>
      </c>
      <c r="Z95" s="44">
        <v>965</v>
      </c>
      <c r="AA95" s="44">
        <v>549</v>
      </c>
      <c r="AB95" s="44">
        <v>0</v>
      </c>
      <c r="AC95" s="44">
        <v>56</v>
      </c>
      <c r="AD95" s="44">
        <v>16</v>
      </c>
      <c r="AE95" s="3"/>
      <c r="AF95" s="44"/>
      <c r="AG95" s="44"/>
      <c r="AH95" s="44"/>
      <c r="AI95" s="44"/>
      <c r="AJ95" s="44"/>
      <c r="AK95" s="3"/>
      <c r="AM95" s="3"/>
      <c r="AN95" s="44">
        <v>16</v>
      </c>
      <c r="AO95" s="44">
        <v>54</v>
      </c>
      <c r="AP95" s="3"/>
      <c r="AQ95" s="46">
        <v>0</v>
      </c>
      <c r="AR95" s="23"/>
      <c r="AS95" s="31">
        <v>0</v>
      </c>
      <c r="AT95" s="31">
        <v>0</v>
      </c>
      <c r="AU95" s="10">
        <v>0</v>
      </c>
      <c r="AV95" s="10">
        <v>0</v>
      </c>
      <c r="AW95" s="23"/>
      <c r="AX95" s="87">
        <v>12</v>
      </c>
      <c r="AY95" s="17"/>
      <c r="AZ95" s="31">
        <v>32.299873572041363</v>
      </c>
      <c r="BA95" s="31">
        <v>1.4250869192215652</v>
      </c>
      <c r="BB95" s="31">
        <v>1.692672596739965</v>
      </c>
      <c r="BC95" s="31">
        <v>2.5484435815234572</v>
      </c>
      <c r="BD95" s="31">
        <v>103.98354269201246</v>
      </c>
      <c r="BE95" s="31">
        <v>1.5927547749130808</v>
      </c>
      <c r="BF95" s="31">
        <v>7.7274574434460647E-2</v>
      </c>
      <c r="BG95" s="31">
        <v>1.9379744434912181</v>
      </c>
      <c r="BH95" s="31">
        <v>21.138909107328306</v>
      </c>
      <c r="BI95" s="31">
        <v>1.432095543414458</v>
      </c>
      <c r="BJ95" s="31">
        <v>0.19192847789768366</v>
      </c>
      <c r="BK95" s="31">
        <v>0</v>
      </c>
      <c r="BL95" s="31">
        <v>8.261191131981759</v>
      </c>
      <c r="BM95" s="80">
        <v>131193</v>
      </c>
      <c r="BN95" s="44">
        <v>3296.3065326633168</v>
      </c>
      <c r="BO95" s="80">
        <v>100687</v>
      </c>
      <c r="BP95" s="44">
        <v>2529.8241206030152</v>
      </c>
      <c r="BQ95" s="44"/>
      <c r="BR95" s="3"/>
      <c r="BS95" s="44">
        <v>402</v>
      </c>
      <c r="BT95" s="3"/>
      <c r="BU95" s="42">
        <v>264</v>
      </c>
      <c r="BV95" s="42">
        <v>0</v>
      </c>
      <c r="BW95" s="3"/>
      <c r="BX95" s="7">
        <v>29</v>
      </c>
      <c r="BY95" s="3"/>
      <c r="BZ95" s="10">
        <v>434867</v>
      </c>
      <c r="CA95" s="80"/>
      <c r="CB95" s="17"/>
      <c r="CC95" s="31"/>
      <c r="CE95" s="17"/>
      <c r="CH95" s="17"/>
      <c r="CK95" s="3"/>
    </row>
    <row r="96" spans="1:89" x14ac:dyDescent="0.25">
      <c r="A96" s="44" t="s">
        <v>129</v>
      </c>
      <c r="B96" s="44" t="s">
        <v>136</v>
      </c>
      <c r="C96" s="44">
        <v>25</v>
      </c>
      <c r="D96" s="3"/>
      <c r="E96" s="44">
        <v>31.3</v>
      </c>
      <c r="F96" s="44">
        <v>1.413283966225674E-2</v>
      </c>
      <c r="G96" s="3"/>
      <c r="H96" s="44">
        <v>63334</v>
      </c>
      <c r="I96" s="44">
        <v>170618</v>
      </c>
      <c r="J96" s="44">
        <v>81489</v>
      </c>
      <c r="K96" s="44">
        <v>89129</v>
      </c>
      <c r="L96" s="3"/>
      <c r="M96" s="44">
        <v>5451.0543130990418</v>
      </c>
      <c r="N96" s="44">
        <v>5.9045464623731801E-2</v>
      </c>
      <c r="O96" s="44">
        <v>6.2599909537094003E-2</v>
      </c>
      <c r="P96" s="44">
        <v>13107</v>
      </c>
      <c r="Q96" s="44">
        <v>16</v>
      </c>
      <c r="R96" s="44">
        <v>6</v>
      </c>
      <c r="S96" s="44">
        <v>885</v>
      </c>
      <c r="T96" s="44">
        <v>1066</v>
      </c>
      <c r="U96" s="44">
        <v>6565</v>
      </c>
      <c r="V96" s="44">
        <v>1244</v>
      </c>
      <c r="W96" s="44">
        <v>225</v>
      </c>
      <c r="X96" s="44">
        <v>414</v>
      </c>
      <c r="Y96" s="44">
        <v>569</v>
      </c>
      <c r="Z96" s="44">
        <v>680</v>
      </c>
      <c r="AA96" s="44">
        <v>296</v>
      </c>
      <c r="AB96" s="44">
        <v>0</v>
      </c>
      <c r="AC96" s="44">
        <v>49</v>
      </c>
      <c r="AD96" s="44">
        <v>17</v>
      </c>
      <c r="AE96" s="3"/>
      <c r="AF96" s="44"/>
      <c r="AG96" s="44"/>
      <c r="AH96" s="44"/>
      <c r="AI96" s="44"/>
      <c r="AJ96" s="44"/>
      <c r="AK96" s="3"/>
      <c r="AM96" s="3"/>
      <c r="AN96" s="44">
        <v>13</v>
      </c>
      <c r="AO96" s="44">
        <v>34</v>
      </c>
      <c r="AP96" s="3"/>
      <c r="AQ96" s="31">
        <v>1048</v>
      </c>
      <c r="AR96" s="23"/>
      <c r="AS96" s="31">
        <v>4.4000000000000004</v>
      </c>
      <c r="AT96" s="31">
        <v>0</v>
      </c>
      <c r="AU96" s="10">
        <v>0</v>
      </c>
      <c r="AV96" s="10">
        <v>0</v>
      </c>
      <c r="AW96" s="23"/>
      <c r="AX96" s="87">
        <v>7</v>
      </c>
      <c r="AY96" s="17"/>
      <c r="AZ96" s="31">
        <v>25.401659366957151</v>
      </c>
      <c r="BA96" s="31">
        <v>1.1207341852169594</v>
      </c>
      <c r="BB96" s="31">
        <v>1.3311721677879624</v>
      </c>
      <c r="BC96" s="31">
        <v>2.0041779925046286</v>
      </c>
      <c r="BD96" s="31">
        <v>81.776002167336443</v>
      </c>
      <c r="BE96" s="31">
        <v>1.2525935792658147</v>
      </c>
      <c r="BF96" s="31">
        <v>6.0771210547703979E-2</v>
      </c>
      <c r="BG96" s="31">
        <v>1.524085429177767</v>
      </c>
      <c r="BH96" s="31">
        <v>16.624317966315981</v>
      </c>
      <c r="BI96" s="31">
        <v>1.1262459926852395</v>
      </c>
      <c r="BJ96" s="31">
        <v>0.15093872759290197</v>
      </c>
      <c r="BK96" s="31">
        <v>0</v>
      </c>
      <c r="BL96" s="31">
        <v>6.496866392739423</v>
      </c>
      <c r="BM96" s="80">
        <v>90870</v>
      </c>
      <c r="BN96" s="44">
        <v>2903.1948881789135</v>
      </c>
      <c r="BO96" s="80">
        <v>71114</v>
      </c>
      <c r="BP96" s="44">
        <v>2272.0127795527155</v>
      </c>
      <c r="BQ96" s="44"/>
      <c r="BR96" s="3"/>
      <c r="BS96" s="44">
        <v>183</v>
      </c>
      <c r="BT96" s="3"/>
      <c r="BU96" s="42">
        <v>264</v>
      </c>
      <c r="BV96" s="42">
        <v>0</v>
      </c>
      <c r="BW96" s="3"/>
      <c r="BX96" s="7">
        <v>18</v>
      </c>
      <c r="BY96" s="3"/>
      <c r="BZ96" s="10">
        <v>265395</v>
      </c>
      <c r="CA96" s="80"/>
      <c r="CB96" s="17"/>
      <c r="CC96" s="31"/>
      <c r="CE96" s="17"/>
      <c r="CH96" s="17"/>
      <c r="CK96" s="3"/>
    </row>
    <row r="97" spans="1:89" x14ac:dyDescent="0.25">
      <c r="A97" s="44" t="s">
        <v>129</v>
      </c>
      <c r="B97" s="44" t="s">
        <v>137</v>
      </c>
      <c r="C97" s="44">
        <v>42</v>
      </c>
      <c r="D97" s="3"/>
      <c r="E97" s="44">
        <v>62.7</v>
      </c>
      <c r="F97" s="44">
        <v>2.831083216688491E-2</v>
      </c>
      <c r="G97" s="3"/>
      <c r="H97" s="44">
        <v>102443</v>
      </c>
      <c r="I97" s="44">
        <v>279297</v>
      </c>
      <c r="J97" s="44">
        <v>133744</v>
      </c>
      <c r="K97" s="44">
        <v>145553</v>
      </c>
      <c r="L97" s="3"/>
      <c r="M97" s="44">
        <v>4454.4976076555022</v>
      </c>
      <c r="N97" s="44">
        <v>9.6908498332736764E-2</v>
      </c>
      <c r="O97" s="44">
        <v>0.10222940493949942</v>
      </c>
      <c r="P97" s="44">
        <v>15700</v>
      </c>
      <c r="Q97" s="44">
        <v>27</v>
      </c>
      <c r="R97" s="44">
        <v>4</v>
      </c>
      <c r="S97" s="44">
        <v>748</v>
      </c>
      <c r="T97" s="44">
        <v>1602</v>
      </c>
      <c r="U97" s="44">
        <v>7877</v>
      </c>
      <c r="V97" s="44">
        <v>1458</v>
      </c>
      <c r="W97" s="44">
        <v>243</v>
      </c>
      <c r="X97" s="44">
        <v>300</v>
      </c>
      <c r="Y97" s="44">
        <v>560</v>
      </c>
      <c r="Z97" s="44">
        <v>718</v>
      </c>
      <c r="AA97" s="44">
        <v>433</v>
      </c>
      <c r="AB97" s="44">
        <v>0</v>
      </c>
      <c r="AC97" s="44">
        <v>42</v>
      </c>
      <c r="AD97" s="44">
        <v>9</v>
      </c>
      <c r="AE97" s="3"/>
      <c r="AF97" s="44"/>
      <c r="AG97" s="44"/>
      <c r="AH97" s="44"/>
      <c r="AI97" s="44"/>
      <c r="AJ97" s="44"/>
      <c r="AK97" s="3"/>
      <c r="AM97" s="3"/>
      <c r="AN97" s="44">
        <v>15</v>
      </c>
      <c r="AO97" s="44">
        <v>64</v>
      </c>
      <c r="AP97" s="3"/>
      <c r="AQ97" s="46">
        <v>0</v>
      </c>
      <c r="AR97" s="23"/>
      <c r="AS97" s="31">
        <v>0</v>
      </c>
      <c r="AT97" s="31">
        <v>0</v>
      </c>
      <c r="AU97" s="10">
        <v>0</v>
      </c>
      <c r="AV97" s="10">
        <v>0</v>
      </c>
      <c r="AW97" s="23"/>
      <c r="AX97" s="87">
        <v>4</v>
      </c>
      <c r="AY97" s="17"/>
      <c r="AZ97" s="31">
        <v>50.884474195150588</v>
      </c>
      <c r="BA97" s="31">
        <v>2.2450489908339732</v>
      </c>
      <c r="BB97" s="31">
        <v>2.6665972817988894</v>
      </c>
      <c r="BC97" s="31">
        <v>4.0147591095859489</v>
      </c>
      <c r="BD97" s="31">
        <v>163.81326951731614</v>
      </c>
      <c r="BE97" s="31">
        <v>2.5091890549510096</v>
      </c>
      <c r="BF97" s="31">
        <v>0.12173657831760511</v>
      </c>
      <c r="BG97" s="31">
        <v>3.0530401408768686</v>
      </c>
      <c r="BH97" s="31">
        <v>33.301748769585046</v>
      </c>
      <c r="BI97" s="31">
        <v>2.2560902153790585</v>
      </c>
      <c r="BJ97" s="31">
        <v>0.30235968754233083</v>
      </c>
      <c r="BK97" s="31">
        <v>0</v>
      </c>
      <c r="BL97" s="31">
        <v>13.014489547116993</v>
      </c>
      <c r="BM97" s="80">
        <v>166657</v>
      </c>
      <c r="BN97" s="44">
        <v>2658.0063795853266</v>
      </c>
      <c r="BO97" s="80">
        <v>104760</v>
      </c>
      <c r="BP97" s="44">
        <v>1670.8133971291866</v>
      </c>
      <c r="BQ97" s="44"/>
      <c r="BR97" s="3"/>
      <c r="BS97" s="44">
        <v>283</v>
      </c>
      <c r="BT97" s="3"/>
      <c r="BU97" s="42">
        <v>264</v>
      </c>
      <c r="BV97" s="42">
        <v>0</v>
      </c>
      <c r="BW97" s="3"/>
      <c r="BX97" s="7">
        <v>25</v>
      </c>
      <c r="BY97" s="3"/>
      <c r="BZ97" s="10">
        <v>435917</v>
      </c>
      <c r="CA97" s="80"/>
      <c r="CB97" s="17"/>
      <c r="CC97" s="31"/>
      <c r="CE97" s="17"/>
      <c r="CH97" s="17"/>
      <c r="CK97" s="3"/>
    </row>
    <row r="98" spans="1:89" x14ac:dyDescent="0.25">
      <c r="A98" s="44" t="s">
        <v>129</v>
      </c>
      <c r="B98" s="44" t="s">
        <v>138</v>
      </c>
      <c r="C98" s="44">
        <v>36</v>
      </c>
      <c r="D98" s="3"/>
      <c r="E98" s="44">
        <v>41.2</v>
      </c>
      <c r="F98" s="44">
        <v>1.8602971057028041E-2</v>
      </c>
      <c r="G98" s="3"/>
      <c r="H98" s="44">
        <v>54261</v>
      </c>
      <c r="I98" s="44">
        <v>167025</v>
      </c>
      <c r="J98" s="44">
        <v>82473</v>
      </c>
      <c r="K98" s="44">
        <v>84552</v>
      </c>
      <c r="L98" s="3"/>
      <c r="M98" s="44">
        <v>4054.0048543689318</v>
      </c>
      <c r="N98" s="44">
        <v>5.9758453336193014E-2</v>
      </c>
      <c r="O98" s="44">
        <v>5.9385245556220448E-2</v>
      </c>
      <c r="P98" s="44">
        <v>11981</v>
      </c>
      <c r="Q98" s="44">
        <v>31</v>
      </c>
      <c r="R98" s="44">
        <v>5</v>
      </c>
      <c r="S98" s="44">
        <v>3003</v>
      </c>
      <c r="T98" s="44">
        <v>550</v>
      </c>
      <c r="U98" s="44">
        <v>4943</v>
      </c>
      <c r="V98" s="44">
        <v>1240</v>
      </c>
      <c r="W98" s="44">
        <v>73</v>
      </c>
      <c r="X98" s="44">
        <v>145</v>
      </c>
      <c r="Y98" s="44">
        <v>246</v>
      </c>
      <c r="Z98" s="44">
        <v>287</v>
      </c>
      <c r="AA98" s="44">
        <v>178</v>
      </c>
      <c r="AB98" s="44">
        <v>0</v>
      </c>
      <c r="AC98" s="44">
        <v>19</v>
      </c>
      <c r="AD98" s="44">
        <v>11</v>
      </c>
      <c r="AE98" s="3"/>
      <c r="AF98" s="44"/>
      <c r="AG98" s="44"/>
      <c r="AH98" s="44"/>
      <c r="AI98" s="44"/>
      <c r="AJ98" s="44"/>
      <c r="AK98" s="3"/>
      <c r="AM98" s="3"/>
      <c r="AN98" s="44">
        <v>5</v>
      </c>
      <c r="AO98" s="44">
        <v>54</v>
      </c>
      <c r="AP98" s="3"/>
      <c r="AQ98" s="31">
        <v>0</v>
      </c>
      <c r="AR98" s="23"/>
      <c r="AS98" s="31">
        <v>0</v>
      </c>
      <c r="AT98" s="31">
        <v>0</v>
      </c>
      <c r="AU98" s="10">
        <v>0</v>
      </c>
      <c r="AV98" s="10">
        <v>0</v>
      </c>
      <c r="AW98" s="23"/>
      <c r="AX98" s="87">
        <v>2</v>
      </c>
      <c r="AY98" s="17"/>
      <c r="AZ98" s="31">
        <v>33.436050029349346</v>
      </c>
      <c r="BA98" s="31">
        <v>1.4752156048223237</v>
      </c>
      <c r="BB98" s="31">
        <v>1.7522138438614712</v>
      </c>
      <c r="BC98" s="31">
        <v>2.6380873255971466</v>
      </c>
      <c r="BD98" s="31">
        <v>107.64125524901793</v>
      </c>
      <c r="BE98" s="31">
        <v>1.6487813247843952</v>
      </c>
      <c r="BF98" s="31">
        <v>7.9992775545220579E-2</v>
      </c>
      <c r="BG98" s="31">
        <v>2.0061443987899041</v>
      </c>
      <c r="BH98" s="31">
        <v>21.882488824671515</v>
      </c>
      <c r="BI98" s="31">
        <v>1.4824707635345646</v>
      </c>
      <c r="BJ98" s="31">
        <v>0.19867973088905946</v>
      </c>
      <c r="BK98" s="31">
        <v>0</v>
      </c>
      <c r="BL98" s="31">
        <v>8.5517857949157907</v>
      </c>
      <c r="BM98" s="80">
        <v>110268</v>
      </c>
      <c r="BN98" s="44">
        <v>2676.4077669902913</v>
      </c>
      <c r="BO98" s="80">
        <v>62390</v>
      </c>
      <c r="BP98" s="44">
        <v>1514.3203883495144</v>
      </c>
      <c r="BQ98" s="44"/>
      <c r="BR98" s="3"/>
      <c r="BS98" s="44">
        <v>156</v>
      </c>
      <c r="BT98" s="3"/>
      <c r="BU98" s="42">
        <v>264</v>
      </c>
      <c r="BV98" s="42">
        <v>0</v>
      </c>
      <c r="BW98" s="3"/>
      <c r="BX98" s="7">
        <v>19</v>
      </c>
      <c r="BY98" s="3"/>
      <c r="BZ98" s="10">
        <v>206781</v>
      </c>
      <c r="CA98" s="80"/>
      <c r="CB98" s="17"/>
      <c r="CC98" s="31"/>
      <c r="CE98" s="17"/>
      <c r="CH98" s="17"/>
      <c r="CK98" s="3"/>
    </row>
    <row r="99" spans="1:89" x14ac:dyDescent="0.25">
      <c r="A99" s="44" t="s">
        <v>129</v>
      </c>
      <c r="B99" s="44" t="s">
        <v>139</v>
      </c>
      <c r="C99" s="44">
        <v>25</v>
      </c>
      <c r="D99" s="3"/>
      <c r="E99" s="44">
        <v>117.4</v>
      </c>
      <c r="F99" s="44">
        <v>5.3009436944055632E-2</v>
      </c>
      <c r="G99" s="3"/>
      <c r="H99" s="44">
        <v>17396</v>
      </c>
      <c r="I99" s="44">
        <v>50256</v>
      </c>
      <c r="J99" s="44">
        <v>25774</v>
      </c>
      <c r="K99" s="44">
        <v>24482</v>
      </c>
      <c r="L99" s="3"/>
      <c r="M99" s="44">
        <v>428.07495741056215</v>
      </c>
      <c r="N99" s="44">
        <v>1.8675377108714839E-2</v>
      </c>
      <c r="O99" s="44">
        <v>1.7194975656488184E-2</v>
      </c>
      <c r="P99" s="44">
        <v>2302</v>
      </c>
      <c r="Q99" s="44">
        <v>21</v>
      </c>
      <c r="R99" s="44">
        <v>4</v>
      </c>
      <c r="S99" s="44">
        <v>146</v>
      </c>
      <c r="T99" s="44">
        <v>280</v>
      </c>
      <c r="U99" s="44">
        <v>1144</v>
      </c>
      <c r="V99" s="44">
        <v>294</v>
      </c>
      <c r="W99" s="44">
        <v>10</v>
      </c>
      <c r="X99" s="44">
        <v>12</v>
      </c>
      <c r="Y99" s="44">
        <v>40</v>
      </c>
      <c r="Z99" s="44">
        <v>38</v>
      </c>
      <c r="AA99" s="44">
        <v>41</v>
      </c>
      <c r="AB99" s="44">
        <v>0</v>
      </c>
      <c r="AC99" s="44">
        <v>2</v>
      </c>
      <c r="AD99" s="44">
        <v>1</v>
      </c>
      <c r="AE99" s="3"/>
      <c r="AF99" s="44"/>
      <c r="AG99" s="44"/>
      <c r="AH99" s="44"/>
      <c r="AI99" s="44"/>
      <c r="AJ99" s="44"/>
      <c r="AK99" s="3"/>
      <c r="AM99" s="3"/>
      <c r="AN99" s="44">
        <v>0</v>
      </c>
      <c r="AO99" s="44">
        <v>10</v>
      </c>
      <c r="AP99" s="3"/>
      <c r="AQ99" s="46">
        <v>0</v>
      </c>
      <c r="AR99" s="23"/>
      <c r="AS99" s="31">
        <v>0</v>
      </c>
      <c r="AT99" s="31">
        <v>0</v>
      </c>
      <c r="AU99" s="10">
        <v>0</v>
      </c>
      <c r="AV99" s="10">
        <v>0</v>
      </c>
      <c r="AW99" s="23"/>
      <c r="AX99" s="87">
        <v>1</v>
      </c>
      <c r="AY99" s="17"/>
      <c r="AZ99" s="31">
        <v>95.276511491398381</v>
      </c>
      <c r="BA99" s="31">
        <v>4.2036483496636112</v>
      </c>
      <c r="BB99" s="31">
        <v>4.9929588657605999</v>
      </c>
      <c r="BC99" s="31">
        <v>7.5172682530365291</v>
      </c>
      <c r="BD99" s="31">
        <v>306.72532442317242</v>
      </c>
      <c r="BE99" s="31">
        <v>4.6982263963516502</v>
      </c>
      <c r="BF99" s="31">
        <v>0.22794057885943922</v>
      </c>
      <c r="BG99" s="31">
        <v>5.7165376800469598</v>
      </c>
      <c r="BH99" s="31">
        <v>62.354470582923199</v>
      </c>
      <c r="BI99" s="31">
        <v>4.224322030071793</v>
      </c>
      <c r="BJ99" s="31">
        <v>0.5661407865625141</v>
      </c>
      <c r="BK99" s="31">
        <v>0</v>
      </c>
      <c r="BL99" s="31">
        <v>24.368438163182372</v>
      </c>
      <c r="BM99" s="80">
        <v>33611</v>
      </c>
      <c r="BN99" s="44">
        <v>286.29471890971035</v>
      </c>
      <c r="BO99" s="80">
        <v>21072</v>
      </c>
      <c r="BP99" s="44">
        <v>179.48892674616695</v>
      </c>
      <c r="BQ99" s="44"/>
      <c r="BR99" s="3"/>
      <c r="BS99" s="44">
        <v>36</v>
      </c>
      <c r="BT99" s="3"/>
      <c r="BU99" s="42">
        <v>264</v>
      </c>
      <c r="BV99" s="42">
        <v>0</v>
      </c>
      <c r="BW99" s="3"/>
      <c r="BX99" s="7">
        <v>5</v>
      </c>
      <c r="BY99" s="3"/>
      <c r="BZ99" s="10">
        <v>58204</v>
      </c>
      <c r="CA99" s="80"/>
      <c r="CB99" s="17"/>
      <c r="CC99" s="31"/>
      <c r="CE99" s="17"/>
      <c r="CH99" s="17"/>
      <c r="CK99" s="3"/>
    </row>
    <row r="100" spans="1:89" x14ac:dyDescent="0.25">
      <c r="A100" s="44" t="s">
        <v>129</v>
      </c>
      <c r="B100" s="44" t="s">
        <v>140</v>
      </c>
      <c r="C100" s="44">
        <v>29</v>
      </c>
      <c r="D100" s="3"/>
      <c r="E100" s="44">
        <v>58.5</v>
      </c>
      <c r="F100" s="44">
        <v>2.6414412787284961E-2</v>
      </c>
      <c r="G100" s="3"/>
      <c r="H100" s="44">
        <v>23324</v>
      </c>
      <c r="I100" s="44">
        <v>77625</v>
      </c>
      <c r="J100" s="44">
        <v>38964</v>
      </c>
      <c r="K100" s="44">
        <v>38661</v>
      </c>
      <c r="L100" s="3"/>
      <c r="M100" s="44">
        <v>1326.9230769230769</v>
      </c>
      <c r="N100" s="44">
        <v>2.8232614016604523E-2</v>
      </c>
      <c r="O100" s="44">
        <v>2.7153621185176446E-2</v>
      </c>
      <c r="P100" s="44">
        <v>4775</v>
      </c>
      <c r="Q100" s="44">
        <v>18</v>
      </c>
      <c r="R100" s="44">
        <v>3</v>
      </c>
      <c r="S100" s="44">
        <v>1089</v>
      </c>
      <c r="T100" s="44">
        <v>438</v>
      </c>
      <c r="U100" s="44">
        <v>1997</v>
      </c>
      <c r="V100" s="44">
        <v>405</v>
      </c>
      <c r="W100" s="44">
        <v>24</v>
      </c>
      <c r="X100" s="44">
        <v>55</v>
      </c>
      <c r="Y100" s="44">
        <v>88</v>
      </c>
      <c r="Z100" s="44">
        <v>66</v>
      </c>
      <c r="AA100" s="44">
        <v>51</v>
      </c>
      <c r="AB100" s="44">
        <v>0</v>
      </c>
      <c r="AC100" s="44">
        <v>8</v>
      </c>
      <c r="AD100" s="44">
        <v>3</v>
      </c>
      <c r="AE100" s="3"/>
      <c r="AF100" s="44"/>
      <c r="AG100" s="44"/>
      <c r="AH100" s="44"/>
      <c r="AI100" s="44"/>
      <c r="AJ100" s="44"/>
      <c r="AK100" s="3"/>
      <c r="AM100" s="3"/>
      <c r="AN100" s="44">
        <v>1</v>
      </c>
      <c r="AO100" s="44">
        <v>20</v>
      </c>
      <c r="AP100" s="3"/>
      <c r="AQ100" s="31">
        <v>221.54</v>
      </c>
      <c r="AR100" s="23"/>
      <c r="AS100" s="31">
        <v>0</v>
      </c>
      <c r="AT100" s="31">
        <v>0</v>
      </c>
      <c r="AU100" s="10">
        <v>0</v>
      </c>
      <c r="AV100" s="10">
        <v>0</v>
      </c>
      <c r="AW100" s="23"/>
      <c r="AX100" s="87">
        <v>4</v>
      </c>
      <c r="AY100" s="17"/>
      <c r="AZ100" s="31">
        <v>47.475944823226619</v>
      </c>
      <c r="BA100" s="31">
        <v>2.0946629340316973</v>
      </c>
      <c r="BB100" s="31">
        <v>2.4879735404343704</v>
      </c>
      <c r="BC100" s="31">
        <v>3.7458278773648805</v>
      </c>
      <c r="BD100" s="31">
        <v>152.84013184629973</v>
      </c>
      <c r="BE100" s="31">
        <v>2.341109405337066</v>
      </c>
      <c r="BF100" s="31">
        <v>0.11358197498532532</v>
      </c>
      <c r="BG100" s="31">
        <v>2.8485302749808104</v>
      </c>
      <c r="BH100" s="31">
        <v>31.071009617555426</v>
      </c>
      <c r="BI100" s="31">
        <v>2.1049645550187384</v>
      </c>
      <c r="BJ100" s="31">
        <v>0.28210592856820338</v>
      </c>
      <c r="BK100" s="31">
        <v>0</v>
      </c>
      <c r="BL100" s="31">
        <v>12.142705558314896</v>
      </c>
      <c r="BM100" s="80">
        <v>46093</v>
      </c>
      <c r="BN100" s="44">
        <v>787.91452991452991</v>
      </c>
      <c r="BO100" s="80">
        <v>31212</v>
      </c>
      <c r="BP100" s="44">
        <v>533.53846153846155</v>
      </c>
      <c r="BQ100" s="44"/>
      <c r="BR100" s="3"/>
      <c r="BS100" s="44">
        <v>88</v>
      </c>
      <c r="BT100" s="3"/>
      <c r="BU100" s="42">
        <v>264</v>
      </c>
      <c r="BV100" s="42">
        <v>0</v>
      </c>
      <c r="BW100" s="3"/>
      <c r="BX100" s="7">
        <v>13</v>
      </c>
      <c r="BY100" s="3"/>
      <c r="BZ100" s="10">
        <v>87877</v>
      </c>
      <c r="CA100" s="80"/>
      <c r="CB100" s="17"/>
      <c r="CC100" s="31"/>
      <c r="CE100" s="17"/>
      <c r="CH100" s="17"/>
      <c r="CK100" s="3"/>
    </row>
    <row r="101" spans="1:89" x14ac:dyDescent="0.25">
      <c r="A101" s="44" t="s">
        <v>129</v>
      </c>
      <c r="B101" s="44" t="s">
        <v>141</v>
      </c>
      <c r="C101" s="44">
        <v>32</v>
      </c>
      <c r="D101" s="3"/>
      <c r="E101" s="44">
        <v>64.2</v>
      </c>
      <c r="F101" s="44">
        <v>2.8988124802456317E-2</v>
      </c>
      <c r="G101" s="3"/>
      <c r="H101" s="44">
        <v>27783</v>
      </c>
      <c r="I101" s="44">
        <v>86862</v>
      </c>
      <c r="J101" s="44">
        <v>44538</v>
      </c>
      <c r="K101" s="44">
        <v>42324</v>
      </c>
      <c r="L101" s="3"/>
      <c r="M101" s="44">
        <v>1352.9906542056074</v>
      </c>
      <c r="N101" s="44">
        <v>3.2271434223168367E-2</v>
      </c>
      <c r="O101" s="44">
        <v>2.9726335662331752E-2</v>
      </c>
      <c r="P101" s="44">
        <v>4184</v>
      </c>
      <c r="Q101" s="44">
        <v>18</v>
      </c>
      <c r="R101" s="44">
        <v>4</v>
      </c>
      <c r="S101" s="44">
        <v>783</v>
      </c>
      <c r="T101" s="44">
        <v>530</v>
      </c>
      <c r="U101" s="44">
        <v>1881</v>
      </c>
      <c r="V101" s="44">
        <v>275</v>
      </c>
      <c r="W101" s="44">
        <v>21</v>
      </c>
      <c r="X101" s="44">
        <v>39</v>
      </c>
      <c r="Y101" s="44">
        <v>60</v>
      </c>
      <c r="Z101" s="44">
        <v>59</v>
      </c>
      <c r="AA101" s="44">
        <v>73</v>
      </c>
      <c r="AB101" s="44">
        <v>0</v>
      </c>
      <c r="AC101" s="44">
        <v>6</v>
      </c>
      <c r="AD101" s="44">
        <v>2</v>
      </c>
      <c r="AE101" s="3"/>
      <c r="AF101" s="44"/>
      <c r="AG101" s="44"/>
      <c r="AH101" s="44"/>
      <c r="AI101" s="44"/>
      <c r="AJ101" s="44"/>
      <c r="AK101" s="3"/>
      <c r="AM101" s="3"/>
      <c r="AN101" s="44">
        <v>3</v>
      </c>
      <c r="AO101" s="44">
        <v>23</v>
      </c>
      <c r="AP101" s="3"/>
      <c r="AQ101" s="46">
        <v>0</v>
      </c>
      <c r="AR101" s="23"/>
      <c r="AS101" s="31">
        <v>0</v>
      </c>
      <c r="AT101" s="31">
        <v>0</v>
      </c>
      <c r="AU101" s="10">
        <v>0</v>
      </c>
      <c r="AV101" s="10">
        <v>0</v>
      </c>
      <c r="AW101" s="23"/>
      <c r="AX101" s="87">
        <v>6</v>
      </c>
      <c r="AY101" s="17"/>
      <c r="AZ101" s="31">
        <v>52.101806113694856</v>
      </c>
      <c r="BA101" s="31">
        <v>2.2987582968347859</v>
      </c>
      <c r="BB101" s="31">
        <v>2.7303914751433607</v>
      </c>
      <c r="BC101" s="31">
        <v>4.1108059782363302</v>
      </c>
      <c r="BD101" s="31">
        <v>167.73224725696483</v>
      </c>
      <c r="BE101" s="31">
        <v>2.5692175012417033</v>
      </c>
      <c r="BF101" s="31">
        <v>0.12464893665056216</v>
      </c>
      <c r="BG101" s="31">
        <v>3.1260793786968892</v>
      </c>
      <c r="BH101" s="31">
        <v>34.098441323881339</v>
      </c>
      <c r="BI101" s="31">
        <v>2.310063665507744</v>
      </c>
      <c r="BJ101" s="31">
        <v>0.30959317289023347</v>
      </c>
      <c r="BK101" s="31">
        <v>0</v>
      </c>
      <c r="BL101" s="31">
        <v>13.325840971689169</v>
      </c>
      <c r="BM101" s="80">
        <v>48993</v>
      </c>
      <c r="BN101" s="44">
        <v>763.13084112149534</v>
      </c>
      <c r="BO101" s="80">
        <v>35526</v>
      </c>
      <c r="BP101" s="44">
        <v>553.36448598130835</v>
      </c>
      <c r="BQ101" s="44"/>
      <c r="BR101" s="3"/>
      <c r="BS101" s="44">
        <v>111</v>
      </c>
      <c r="BT101" s="3"/>
      <c r="BU101" s="42">
        <v>264</v>
      </c>
      <c r="BV101" s="42">
        <v>0</v>
      </c>
      <c r="BW101" s="3"/>
      <c r="BX101" s="7">
        <v>12</v>
      </c>
      <c r="BY101" s="3"/>
      <c r="BZ101" s="10">
        <v>102307</v>
      </c>
      <c r="CA101" s="80"/>
      <c r="CB101" s="17"/>
      <c r="CC101" s="31"/>
      <c r="CE101" s="17"/>
      <c r="CH101" s="17"/>
      <c r="CK101" s="3"/>
    </row>
    <row r="102" spans="1:89" x14ac:dyDescent="0.25">
      <c r="A102" s="44" t="s">
        <v>129</v>
      </c>
      <c r="B102" s="44" t="s">
        <v>142</v>
      </c>
      <c r="C102" s="44">
        <v>21</v>
      </c>
      <c r="D102" s="3"/>
      <c r="E102" s="44">
        <v>40.5</v>
      </c>
      <c r="F102" s="44">
        <v>1.8286901160428051E-2</v>
      </c>
      <c r="G102" s="3"/>
      <c r="H102" s="44">
        <v>30196</v>
      </c>
      <c r="I102" s="44">
        <v>94079</v>
      </c>
      <c r="J102" s="44">
        <v>47403</v>
      </c>
      <c r="K102" s="44">
        <v>46676</v>
      </c>
      <c r="L102" s="3"/>
      <c r="M102" s="44">
        <v>2322.9382716049381</v>
      </c>
      <c r="N102" s="44">
        <v>3.4347361724389285E-2</v>
      </c>
      <c r="O102" s="44">
        <v>3.27829704984169E-2</v>
      </c>
      <c r="P102" s="44">
        <v>5515</v>
      </c>
      <c r="Q102" s="44">
        <v>10</v>
      </c>
      <c r="R102" s="44">
        <v>3</v>
      </c>
      <c r="S102" s="44">
        <v>626</v>
      </c>
      <c r="T102" s="44">
        <v>492</v>
      </c>
      <c r="U102" s="44">
        <v>2630</v>
      </c>
      <c r="V102" s="44">
        <v>618</v>
      </c>
      <c r="W102" s="44">
        <v>40</v>
      </c>
      <c r="X102" s="44">
        <v>102</v>
      </c>
      <c r="Y102" s="44">
        <v>180</v>
      </c>
      <c r="Z102" s="44">
        <v>127</v>
      </c>
      <c r="AA102" s="44">
        <v>84</v>
      </c>
      <c r="AB102" s="44">
        <v>1</v>
      </c>
      <c r="AC102" s="44">
        <v>9</v>
      </c>
      <c r="AD102" s="44">
        <v>3</v>
      </c>
      <c r="AE102" s="3"/>
      <c r="AF102" s="44"/>
      <c r="AG102" s="44"/>
      <c r="AH102" s="44"/>
      <c r="AI102" s="44"/>
      <c r="AJ102" s="44"/>
      <c r="AK102" s="3"/>
      <c r="AM102" s="3"/>
      <c r="AN102" s="44">
        <v>8</v>
      </c>
      <c r="AO102" s="44">
        <v>31</v>
      </c>
      <c r="AP102" s="3"/>
      <c r="AQ102" s="46">
        <v>0</v>
      </c>
      <c r="AR102" s="23"/>
      <c r="AS102" s="31">
        <v>0</v>
      </c>
      <c r="AT102" s="31">
        <v>0</v>
      </c>
      <c r="AU102" s="10">
        <v>0</v>
      </c>
      <c r="AV102" s="10">
        <v>0</v>
      </c>
      <c r="AW102" s="23"/>
      <c r="AX102" s="87">
        <v>5</v>
      </c>
      <c r="AY102" s="17"/>
      <c r="AZ102" s="31">
        <v>32.867961800695355</v>
      </c>
      <c r="BA102" s="31">
        <v>1.4501512620219443</v>
      </c>
      <c r="BB102" s="31">
        <v>1.7224432203007181</v>
      </c>
      <c r="BC102" s="31">
        <v>2.5932654535603019</v>
      </c>
      <c r="BD102" s="31">
        <v>105.8123989705152</v>
      </c>
      <c r="BE102" s="31">
        <v>1.620768049848738</v>
      </c>
      <c r="BF102" s="31">
        <v>7.8633674989840613E-2</v>
      </c>
      <c r="BG102" s="31">
        <v>1.9720594211405611</v>
      </c>
      <c r="BH102" s="31">
        <v>21.510698965999911</v>
      </c>
      <c r="BI102" s="31">
        <v>1.4572831534745112</v>
      </c>
      <c r="BJ102" s="31">
        <v>0.19530410439337156</v>
      </c>
      <c r="BK102" s="31">
        <v>0</v>
      </c>
      <c r="BL102" s="31">
        <v>8.406488463448774</v>
      </c>
      <c r="BM102" s="80">
        <v>54580</v>
      </c>
      <c r="BN102" s="44">
        <v>1347.6543209876543</v>
      </c>
      <c r="BO102" s="80">
        <v>37094</v>
      </c>
      <c r="BP102" s="44">
        <v>915.90123456790127</v>
      </c>
      <c r="BQ102" s="44"/>
      <c r="BR102" s="3"/>
      <c r="BS102" s="44">
        <v>119</v>
      </c>
      <c r="BT102" s="3"/>
      <c r="BU102" s="42">
        <v>264</v>
      </c>
      <c r="BV102" s="42">
        <v>0</v>
      </c>
      <c r="BW102" s="3"/>
      <c r="BX102" s="7">
        <v>15</v>
      </c>
      <c r="BY102" s="3"/>
      <c r="BZ102" s="10">
        <v>128348</v>
      </c>
      <c r="CA102" s="80"/>
      <c r="CB102" s="17"/>
      <c r="CC102" s="31"/>
      <c r="CE102" s="17"/>
      <c r="CH102" s="17"/>
      <c r="CK102" s="3"/>
    </row>
    <row r="103" spans="1:89" x14ac:dyDescent="0.25">
      <c r="A103" s="44" t="s">
        <v>129</v>
      </c>
      <c r="B103" s="44" t="s">
        <v>143</v>
      </c>
      <c r="C103" s="44">
        <v>14</v>
      </c>
      <c r="D103" s="3"/>
      <c r="E103" s="44">
        <v>16.600000000000001</v>
      </c>
      <c r="F103" s="44">
        <v>7.4953718336569298E-3</v>
      </c>
      <c r="G103" s="3"/>
      <c r="H103" s="44">
        <v>18049</v>
      </c>
      <c r="I103" s="44">
        <v>58218</v>
      </c>
      <c r="J103" s="44">
        <v>29161</v>
      </c>
      <c r="K103" s="44">
        <v>29057</v>
      </c>
      <c r="L103" s="3"/>
      <c r="M103" s="44">
        <v>3507.1084337349394</v>
      </c>
      <c r="N103" s="44">
        <v>2.1129536426912135E-2</v>
      </c>
      <c r="O103" s="44">
        <v>2.0408234933852513E-2</v>
      </c>
      <c r="P103" s="44">
        <v>3671</v>
      </c>
      <c r="Q103" s="44">
        <v>5</v>
      </c>
      <c r="R103" s="44">
        <v>3</v>
      </c>
      <c r="S103" s="44">
        <v>656</v>
      </c>
      <c r="T103" s="44">
        <v>401</v>
      </c>
      <c r="U103" s="44">
        <v>1383</v>
      </c>
      <c r="V103" s="44">
        <v>222</v>
      </c>
      <c r="W103" s="44">
        <v>16</v>
      </c>
      <c r="X103" s="44">
        <v>50</v>
      </c>
      <c r="Y103" s="44">
        <v>105</v>
      </c>
      <c r="Z103" s="44">
        <v>65</v>
      </c>
      <c r="AA103" s="44">
        <v>88</v>
      </c>
      <c r="AB103" s="44">
        <v>0</v>
      </c>
      <c r="AC103" s="44">
        <v>1</v>
      </c>
      <c r="AD103" s="44">
        <v>2</v>
      </c>
      <c r="AE103" s="3"/>
      <c r="AF103" s="44"/>
      <c r="AG103" s="44"/>
      <c r="AH103" s="44"/>
      <c r="AI103" s="44"/>
      <c r="AJ103" s="44"/>
      <c r="AK103" s="3"/>
      <c r="AM103" s="3"/>
      <c r="AN103" s="44">
        <v>3</v>
      </c>
      <c r="AO103" s="44">
        <v>29</v>
      </c>
      <c r="AP103" s="3"/>
      <c r="AQ103" s="31">
        <v>347.62</v>
      </c>
      <c r="AR103" s="23"/>
      <c r="AS103" s="31">
        <v>0</v>
      </c>
      <c r="AT103" s="31">
        <v>0</v>
      </c>
      <c r="AU103" s="10">
        <v>0</v>
      </c>
      <c r="AV103" s="10">
        <v>0</v>
      </c>
      <c r="AW103" s="23"/>
      <c r="AX103" s="87">
        <v>2</v>
      </c>
      <c r="AY103" s="17"/>
      <c r="AZ103" s="31">
        <v>13.471806565223282</v>
      </c>
      <c r="BA103" s="31">
        <v>0.59438298640899456</v>
      </c>
      <c r="BB103" s="31">
        <v>0.7059890730121462</v>
      </c>
      <c r="BC103" s="31">
        <v>1.0629186797308892</v>
      </c>
      <c r="BD103" s="31">
        <v>43.370020318779069</v>
      </c>
      <c r="BE103" s="31">
        <v>0.66431480561701362</v>
      </c>
      <c r="BF103" s="31">
        <v>3.2230098884724799E-2</v>
      </c>
      <c r="BG103" s="31">
        <v>0.80830089854156328</v>
      </c>
      <c r="BH103" s="31">
        <v>8.816730934212309</v>
      </c>
      <c r="BI103" s="31">
        <v>0.59730618142412073</v>
      </c>
      <c r="BJ103" s="31">
        <v>8.0050571183456001E-2</v>
      </c>
      <c r="BK103" s="31">
        <v>0</v>
      </c>
      <c r="BL103" s="31">
        <v>3.4456224319320907</v>
      </c>
      <c r="BM103" s="80">
        <v>32325</v>
      </c>
      <c r="BN103" s="44">
        <v>1947.2891566265059</v>
      </c>
      <c r="BO103" s="80">
        <v>26457</v>
      </c>
      <c r="BP103" s="44">
        <v>1593.7951807228915</v>
      </c>
      <c r="BQ103" s="44"/>
      <c r="BR103" s="3"/>
      <c r="BS103" s="44">
        <v>373</v>
      </c>
      <c r="BT103" s="3"/>
      <c r="BU103" s="42">
        <v>264</v>
      </c>
      <c r="BV103" s="42">
        <v>0</v>
      </c>
      <c r="BW103" s="3"/>
      <c r="BX103" s="7">
        <v>10</v>
      </c>
      <c r="BY103" s="3"/>
      <c r="BZ103" s="10">
        <v>70973</v>
      </c>
      <c r="CA103" s="80"/>
      <c r="CB103" s="17"/>
      <c r="CC103" s="31"/>
      <c r="CE103" s="17"/>
      <c r="CH103" s="17"/>
      <c r="CK103" s="3"/>
    </row>
    <row r="104" spans="1:89" x14ac:dyDescent="0.25">
      <c r="A104" s="44" t="s">
        <v>129</v>
      </c>
      <c r="B104" s="44" t="s">
        <v>144</v>
      </c>
      <c r="C104" s="44">
        <v>18</v>
      </c>
      <c r="D104" s="3"/>
      <c r="E104" s="44">
        <v>58.9</v>
      </c>
      <c r="F104" s="44">
        <v>2.6595024156770671E-2</v>
      </c>
      <c r="G104" s="3"/>
      <c r="H104" s="44">
        <v>16489</v>
      </c>
      <c r="I104" s="44">
        <v>54775</v>
      </c>
      <c r="J104" s="44">
        <v>27790</v>
      </c>
      <c r="K104" s="44">
        <v>26985</v>
      </c>
      <c r="L104" s="3"/>
      <c r="M104" s="44">
        <v>929.96604414261458</v>
      </c>
      <c r="N104" s="44">
        <v>2.0136134470830503E-2</v>
      </c>
      <c r="O104" s="44">
        <v>1.8952962098289915E-2</v>
      </c>
      <c r="P104" s="44">
        <v>3004</v>
      </c>
      <c r="Q104" s="44">
        <v>32</v>
      </c>
      <c r="R104" s="44">
        <v>3</v>
      </c>
      <c r="S104" s="44">
        <v>763</v>
      </c>
      <c r="T104" s="44">
        <v>253</v>
      </c>
      <c r="U104" s="44">
        <v>1089</v>
      </c>
      <c r="V104" s="44">
        <v>364</v>
      </c>
      <c r="W104" s="44">
        <v>16</v>
      </c>
      <c r="X104" s="44">
        <v>15</v>
      </c>
      <c r="Y104" s="44">
        <v>41</v>
      </c>
      <c r="Z104" s="44">
        <v>39</v>
      </c>
      <c r="AA104" s="44">
        <v>49</v>
      </c>
      <c r="AB104" s="44">
        <v>0</v>
      </c>
      <c r="AC104" s="44">
        <v>0</v>
      </c>
      <c r="AD104" s="44">
        <v>1</v>
      </c>
      <c r="AE104" s="3"/>
      <c r="AF104" s="44"/>
      <c r="AG104" s="44"/>
      <c r="AH104" s="44"/>
      <c r="AI104" s="44"/>
      <c r="AJ104" s="44"/>
      <c r="AK104" s="3"/>
      <c r="AM104" s="3"/>
      <c r="AN104" s="44">
        <v>3</v>
      </c>
      <c r="AO104" s="44">
        <v>32</v>
      </c>
      <c r="AP104" s="3"/>
      <c r="AQ104" s="31">
        <v>0</v>
      </c>
      <c r="AR104" s="23"/>
      <c r="AS104" s="31">
        <v>3.2</v>
      </c>
      <c r="AT104" s="31">
        <v>0</v>
      </c>
      <c r="AU104" s="10">
        <v>0</v>
      </c>
      <c r="AV104" s="10">
        <v>0</v>
      </c>
      <c r="AW104" s="23"/>
      <c r="AX104" s="87">
        <v>2</v>
      </c>
      <c r="AY104" s="17"/>
      <c r="AZ104" s="31">
        <v>47.800566668171761</v>
      </c>
      <c r="BA104" s="31">
        <v>2.1089854156319143</v>
      </c>
      <c r="BB104" s="31">
        <v>2.5049853253262295</v>
      </c>
      <c r="BC104" s="31">
        <v>3.771440375671649</v>
      </c>
      <c r="BD104" s="31">
        <v>153.88519257687273</v>
      </c>
      <c r="BE104" s="31">
        <v>2.3571169910145846</v>
      </c>
      <c r="BF104" s="31">
        <v>0.11435860387411388</v>
      </c>
      <c r="BG104" s="31">
        <v>2.8680074050661495</v>
      </c>
      <c r="BH104" s="31">
        <v>31.283460965367773</v>
      </c>
      <c r="BI104" s="31">
        <v>2.1193574750530546</v>
      </c>
      <c r="BJ104" s="31">
        <v>0.28403485799431077</v>
      </c>
      <c r="BK104" s="31">
        <v>0</v>
      </c>
      <c r="BL104" s="31">
        <v>12.225732604867478</v>
      </c>
      <c r="BM104" s="80">
        <v>33236</v>
      </c>
      <c r="BN104" s="44">
        <v>564.27843803056032</v>
      </c>
      <c r="BO104" s="80">
        <v>22175</v>
      </c>
      <c r="BP104" s="44">
        <v>376.48556876061122</v>
      </c>
      <c r="BQ104" s="44"/>
      <c r="BR104" s="3"/>
      <c r="BS104" s="44">
        <v>51</v>
      </c>
      <c r="BT104" s="3"/>
      <c r="BU104" s="42">
        <v>264</v>
      </c>
      <c r="BV104" s="42">
        <v>0</v>
      </c>
      <c r="BW104" s="3"/>
      <c r="BX104" s="7">
        <v>13</v>
      </c>
      <c r="BY104" s="3"/>
      <c r="BZ104" s="10">
        <v>59416</v>
      </c>
      <c r="CA104" s="80"/>
      <c r="CB104" s="17"/>
      <c r="CC104" s="31"/>
      <c r="CE104" s="17"/>
      <c r="CH104" s="17"/>
      <c r="CK104" s="3"/>
    </row>
    <row r="105" spans="1:89" x14ac:dyDescent="0.25">
      <c r="A105" s="44" t="s">
        <v>129</v>
      </c>
      <c r="B105" s="44" t="s">
        <v>145</v>
      </c>
      <c r="C105" s="44">
        <v>16</v>
      </c>
      <c r="D105" s="3"/>
      <c r="E105" s="44">
        <v>35</v>
      </c>
      <c r="F105" s="44">
        <v>1.580349482999955E-2</v>
      </c>
      <c r="G105" s="3"/>
      <c r="H105" s="44">
        <v>19706</v>
      </c>
      <c r="I105" s="44">
        <v>65711</v>
      </c>
      <c r="J105" s="44">
        <v>33469</v>
      </c>
      <c r="K105" s="44">
        <v>32242</v>
      </c>
      <c r="L105" s="3"/>
      <c r="M105" s="44">
        <v>1877.4571428571428</v>
      </c>
      <c r="N105" s="44">
        <v>2.4251035790004535E-2</v>
      </c>
      <c r="O105" s="44">
        <v>2.2645225272301776E-2</v>
      </c>
      <c r="P105" s="44">
        <v>5642</v>
      </c>
      <c r="Q105" s="44">
        <v>20</v>
      </c>
      <c r="R105" s="44">
        <v>3</v>
      </c>
      <c r="S105" s="44">
        <v>2553</v>
      </c>
      <c r="T105" s="44">
        <v>345</v>
      </c>
      <c r="U105" s="44">
        <v>1684</v>
      </c>
      <c r="V105" s="44">
        <v>375</v>
      </c>
      <c r="W105" s="44">
        <v>12</v>
      </c>
      <c r="X105" s="44">
        <v>37</v>
      </c>
      <c r="Y105" s="44">
        <v>55</v>
      </c>
      <c r="Z105" s="44">
        <v>66</v>
      </c>
      <c r="AA105" s="44">
        <v>51</v>
      </c>
      <c r="AB105" s="44">
        <v>0</v>
      </c>
      <c r="AC105" s="44">
        <v>7</v>
      </c>
      <c r="AD105" s="44">
        <v>5</v>
      </c>
      <c r="AE105" s="3"/>
      <c r="AF105" s="44"/>
      <c r="AG105" s="44"/>
      <c r="AH105" s="44"/>
      <c r="AI105" s="44"/>
      <c r="AJ105" s="44"/>
      <c r="AK105" s="3"/>
      <c r="AM105" s="3"/>
      <c r="AN105" s="44">
        <v>5</v>
      </c>
      <c r="AO105" s="44">
        <v>31</v>
      </c>
      <c r="AP105" s="3"/>
      <c r="AQ105" s="46">
        <v>0</v>
      </c>
      <c r="AR105" s="23"/>
      <c r="AS105" s="31">
        <v>0</v>
      </c>
      <c r="AT105" s="31">
        <v>7.6223000000000001</v>
      </c>
      <c r="AU105" s="10">
        <v>0</v>
      </c>
      <c r="AV105" s="10">
        <v>0</v>
      </c>
      <c r="AW105" s="23"/>
      <c r="AX105" s="87">
        <v>2</v>
      </c>
      <c r="AY105" s="17"/>
      <c r="AZ105" s="31">
        <v>28.404411432699689</v>
      </c>
      <c r="BA105" s="31">
        <v>1.2532171400189642</v>
      </c>
      <c r="BB105" s="31">
        <v>1.4885311780376576</v>
      </c>
      <c r="BC105" s="31">
        <v>2.2410936018422363</v>
      </c>
      <c r="BD105" s="31">
        <v>91.442813925136591</v>
      </c>
      <c r="BE105" s="31">
        <v>1.40066374678286</v>
      </c>
      <c r="BF105" s="31">
        <v>6.7955027768998061E-2</v>
      </c>
      <c r="BG105" s="31">
        <v>1.7042488824671516</v>
      </c>
      <c r="BH105" s="31">
        <v>18.589492933580171</v>
      </c>
      <c r="BI105" s="31">
        <v>1.2593805030026641</v>
      </c>
      <c r="BJ105" s="31">
        <v>0.1687813247843952</v>
      </c>
      <c r="BK105" s="31">
        <v>0</v>
      </c>
      <c r="BL105" s="31">
        <v>7.2648665733507931</v>
      </c>
      <c r="BM105" s="80">
        <v>42434</v>
      </c>
      <c r="BN105" s="44">
        <v>1212.4000000000001</v>
      </c>
      <c r="BO105" s="80">
        <v>28907</v>
      </c>
      <c r="BP105" s="44">
        <v>825.91428571428571</v>
      </c>
      <c r="BQ105" s="44"/>
      <c r="BR105" s="3"/>
      <c r="BS105" s="44">
        <v>65</v>
      </c>
      <c r="BT105" s="3"/>
      <c r="BU105" s="42">
        <v>264</v>
      </c>
      <c r="BV105" s="42">
        <v>0</v>
      </c>
      <c r="BW105" s="3"/>
      <c r="BX105" s="7">
        <v>10</v>
      </c>
      <c r="BY105" s="3"/>
      <c r="BZ105" s="10">
        <v>74135</v>
      </c>
      <c r="CA105" s="80"/>
      <c r="CB105" s="17"/>
      <c r="CC105" s="31"/>
      <c r="CE105" s="17"/>
      <c r="CH105" s="17"/>
      <c r="CK105" s="3"/>
    </row>
    <row r="106" spans="1:89" x14ac:dyDescent="0.25">
      <c r="A106" s="44" t="s">
        <v>129</v>
      </c>
      <c r="B106" s="44" t="s">
        <v>146</v>
      </c>
      <c r="C106" s="44">
        <v>16</v>
      </c>
      <c r="D106" s="3"/>
      <c r="E106" s="44">
        <v>25.8</v>
      </c>
      <c r="F106" s="44">
        <v>1.1649433331828239E-2</v>
      </c>
      <c r="G106" s="3"/>
      <c r="H106" s="44">
        <v>36700</v>
      </c>
      <c r="I106" s="44">
        <v>108952</v>
      </c>
      <c r="J106" s="44">
        <v>53774</v>
      </c>
      <c r="K106" s="44">
        <v>55178</v>
      </c>
      <c r="L106" s="3"/>
      <c r="M106" s="44">
        <v>4222.9457364341088</v>
      </c>
      <c r="N106" s="44">
        <v>3.8963673804765724E-2</v>
      </c>
      <c r="O106" s="44">
        <v>3.8754365116154932E-2</v>
      </c>
      <c r="P106" s="44">
        <v>6774</v>
      </c>
      <c r="Q106" s="44">
        <v>16</v>
      </c>
      <c r="R106" s="44">
        <v>2</v>
      </c>
      <c r="S106" s="44">
        <v>1638</v>
      </c>
      <c r="T106" s="44">
        <v>628</v>
      </c>
      <c r="U106" s="44">
        <v>2649</v>
      </c>
      <c r="V106" s="44">
        <v>637</v>
      </c>
      <c r="W106" s="44">
        <v>37</v>
      </c>
      <c r="X106" s="44">
        <v>55</v>
      </c>
      <c r="Y106" s="44">
        <v>125</v>
      </c>
      <c r="Z106" s="44">
        <v>152</v>
      </c>
      <c r="AA106" s="44">
        <v>119</v>
      </c>
      <c r="AB106" s="44">
        <v>0</v>
      </c>
      <c r="AC106" s="44">
        <v>8</v>
      </c>
      <c r="AD106" s="44">
        <v>1</v>
      </c>
      <c r="AE106" s="3"/>
      <c r="AF106" s="44"/>
      <c r="AG106" s="44"/>
      <c r="AH106" s="44"/>
      <c r="AI106" s="44"/>
      <c r="AJ106" s="44"/>
      <c r="AK106" s="3"/>
      <c r="AM106" s="3"/>
      <c r="AN106" s="44">
        <v>2</v>
      </c>
      <c r="AO106" s="44">
        <v>35</v>
      </c>
      <c r="AP106" s="3"/>
      <c r="AQ106" s="31">
        <v>26.12</v>
      </c>
      <c r="AR106" s="23"/>
      <c r="AS106" s="31">
        <v>0</v>
      </c>
      <c r="AT106" s="31">
        <v>0</v>
      </c>
      <c r="AU106" s="10">
        <v>0</v>
      </c>
      <c r="AV106" s="10">
        <v>0</v>
      </c>
      <c r="AW106" s="23"/>
      <c r="AX106" s="87">
        <v>2</v>
      </c>
      <c r="AY106" s="17"/>
      <c r="AZ106" s="31">
        <v>20.938108998961486</v>
      </c>
      <c r="BA106" s="31">
        <v>0.92380006321397934</v>
      </c>
      <c r="BB106" s="31">
        <v>1.0972601255249019</v>
      </c>
      <c r="BC106" s="31">
        <v>1.6520061407865627</v>
      </c>
      <c r="BD106" s="31">
        <v>67.40641712195783</v>
      </c>
      <c r="BE106" s="31">
        <v>1.0324892761999367</v>
      </c>
      <c r="BF106" s="31">
        <v>5.0092563326861426E-2</v>
      </c>
      <c r="BG106" s="31">
        <v>1.2562748905043573</v>
      </c>
      <c r="BH106" s="31">
        <v>13.703111933896238</v>
      </c>
      <c r="BI106" s="31">
        <v>0.92834334221339232</v>
      </c>
      <c r="BJ106" s="31">
        <v>0.12441594798392559</v>
      </c>
      <c r="BK106" s="31">
        <v>0</v>
      </c>
      <c r="BL106" s="31">
        <v>5.3552445026414413</v>
      </c>
      <c r="BM106" s="80">
        <v>72093</v>
      </c>
      <c r="BN106" s="44">
        <v>2794.3023255813951</v>
      </c>
      <c r="BO106" s="80">
        <v>40888</v>
      </c>
      <c r="BP106" s="44">
        <v>1584.8062015503876</v>
      </c>
      <c r="BQ106" s="44"/>
      <c r="BR106" s="3"/>
      <c r="BS106" s="44">
        <v>97</v>
      </c>
      <c r="BT106" s="3"/>
      <c r="BU106" s="42">
        <v>264</v>
      </c>
      <c r="BV106" s="42">
        <v>0</v>
      </c>
      <c r="BW106" s="3"/>
      <c r="BX106" s="7">
        <v>7</v>
      </c>
      <c r="BY106" s="3"/>
      <c r="BZ106" s="10">
        <v>142869</v>
      </c>
      <c r="CA106" s="80"/>
      <c r="CB106" s="17"/>
      <c r="CC106" s="31"/>
      <c r="CE106" s="17"/>
      <c r="CH106" s="17"/>
      <c r="CK106" s="3"/>
    </row>
    <row r="107" spans="1:89" x14ac:dyDescent="0.25">
      <c r="A107" s="44" t="s">
        <v>129</v>
      </c>
      <c r="B107" s="44" t="s">
        <v>147</v>
      </c>
      <c r="C107" s="44">
        <v>15</v>
      </c>
      <c r="D107" s="3"/>
      <c r="E107" s="44">
        <v>32.4</v>
      </c>
      <c r="F107" s="44">
        <v>1.4629520928342439E-2</v>
      </c>
      <c r="G107" s="3"/>
      <c r="H107" s="44">
        <v>30012</v>
      </c>
      <c r="I107" s="44">
        <v>95815</v>
      </c>
      <c r="J107" s="44">
        <v>47684</v>
      </c>
      <c r="K107" s="44">
        <v>48131</v>
      </c>
      <c r="L107" s="3"/>
      <c r="M107" s="44">
        <v>2957.2530864197533</v>
      </c>
      <c r="N107" s="44">
        <v>3.4550969273374657E-2</v>
      </c>
      <c r="O107" s="44">
        <v>3.380489230138195E-2</v>
      </c>
      <c r="P107" s="44">
        <v>6696</v>
      </c>
      <c r="Q107" s="44">
        <v>31</v>
      </c>
      <c r="R107" s="44">
        <v>3</v>
      </c>
      <c r="S107" s="44">
        <v>1646</v>
      </c>
      <c r="T107" s="44">
        <v>551</v>
      </c>
      <c r="U107" s="44">
        <v>2717</v>
      </c>
      <c r="V107" s="44">
        <v>616</v>
      </c>
      <c r="W107" s="44">
        <v>39</v>
      </c>
      <c r="X107" s="44">
        <v>91</v>
      </c>
      <c r="Y107" s="44">
        <v>137</v>
      </c>
      <c r="Z107" s="44">
        <v>116</v>
      </c>
      <c r="AA107" s="44">
        <v>99</v>
      </c>
      <c r="AB107" s="44">
        <v>0</v>
      </c>
      <c r="AC107" s="44">
        <v>8</v>
      </c>
      <c r="AD107" s="44">
        <v>4</v>
      </c>
      <c r="AE107" s="3"/>
      <c r="AF107" s="44"/>
      <c r="AG107" s="44"/>
      <c r="AH107" s="44"/>
      <c r="AI107" s="44"/>
      <c r="AJ107" s="44"/>
      <c r="AK107" s="3"/>
      <c r="AM107" s="3"/>
      <c r="AN107" s="44">
        <v>4</v>
      </c>
      <c r="AO107" s="44">
        <v>30</v>
      </c>
      <c r="AP107" s="3"/>
      <c r="AQ107" s="46">
        <v>0</v>
      </c>
      <c r="AR107" s="23"/>
      <c r="AS107" s="31">
        <v>0</v>
      </c>
      <c r="AT107" s="31">
        <v>0</v>
      </c>
      <c r="AU107" s="10">
        <v>0</v>
      </c>
      <c r="AV107" s="10">
        <v>0</v>
      </c>
      <c r="AW107" s="23"/>
      <c r="AX107" s="87">
        <v>0</v>
      </c>
      <c r="AY107" s="17"/>
      <c r="AZ107" s="31">
        <v>26.294369440556281</v>
      </c>
      <c r="BA107" s="31">
        <v>1.1601210096175554</v>
      </c>
      <c r="BB107" s="31">
        <v>1.3779545762405743</v>
      </c>
      <c r="BC107" s="31">
        <v>2.0746123628482414</v>
      </c>
      <c r="BD107" s="31">
        <v>84.649919176412155</v>
      </c>
      <c r="BE107" s="31">
        <v>1.2966144398789903</v>
      </c>
      <c r="BF107" s="31">
        <v>6.2906939991872482E-2</v>
      </c>
      <c r="BG107" s="31">
        <v>1.5776475369124487</v>
      </c>
      <c r="BH107" s="31">
        <v>17.208559172799927</v>
      </c>
      <c r="BI107" s="31">
        <v>1.165826522779609</v>
      </c>
      <c r="BJ107" s="31">
        <v>0.15624328351469724</v>
      </c>
      <c r="BK107" s="31">
        <v>0</v>
      </c>
      <c r="BL107" s="31">
        <v>6.7251907707590188</v>
      </c>
      <c r="BM107" s="80">
        <v>59413</v>
      </c>
      <c r="BN107" s="44">
        <v>1833.7345679012346</v>
      </c>
      <c r="BO107" s="80">
        <v>38770</v>
      </c>
      <c r="BP107" s="44">
        <v>1196.6049382716051</v>
      </c>
      <c r="BQ107" s="44"/>
      <c r="BR107" s="3"/>
      <c r="BS107" s="44">
        <v>110</v>
      </c>
      <c r="BT107" s="3"/>
      <c r="BU107" s="42">
        <v>264</v>
      </c>
      <c r="BV107" s="42">
        <v>0</v>
      </c>
      <c r="BW107" s="3"/>
      <c r="BX107" s="7">
        <v>9</v>
      </c>
      <c r="BY107" s="3"/>
      <c r="BZ107" s="10">
        <v>116210</v>
      </c>
      <c r="CA107" s="80"/>
      <c r="CB107" s="17"/>
      <c r="CC107" s="31"/>
      <c r="CE107" s="17"/>
      <c r="CH107" s="17"/>
      <c r="CK107" s="3"/>
    </row>
    <row r="108" spans="1:89" x14ac:dyDescent="0.25">
      <c r="A108" s="44" t="s">
        <v>129</v>
      </c>
      <c r="B108" s="44" t="s">
        <v>148</v>
      </c>
      <c r="C108" s="44">
        <v>13</v>
      </c>
      <c r="D108" s="3"/>
      <c r="E108" s="44">
        <v>68.900000000000006</v>
      </c>
      <c r="F108" s="44">
        <v>3.1110308393913402E-2</v>
      </c>
      <c r="G108" s="3"/>
      <c r="H108" s="44">
        <v>7617</v>
      </c>
      <c r="I108" s="44">
        <v>24576</v>
      </c>
      <c r="J108" s="44">
        <v>12741</v>
      </c>
      <c r="K108" s="44">
        <v>11835</v>
      </c>
      <c r="L108" s="3"/>
      <c r="M108" s="44">
        <v>356.69085631349782</v>
      </c>
      <c r="N108" s="44">
        <v>9.23189957872801E-3</v>
      </c>
      <c r="O108" s="44">
        <v>8.3123330158703396E-3</v>
      </c>
      <c r="P108" s="44">
        <v>907</v>
      </c>
      <c r="Q108" s="44">
        <v>21</v>
      </c>
      <c r="R108" s="44">
        <v>0</v>
      </c>
      <c r="S108" s="44">
        <v>93</v>
      </c>
      <c r="T108" s="44">
        <v>77</v>
      </c>
      <c r="U108" s="44">
        <v>439</v>
      </c>
      <c r="V108" s="44">
        <v>150</v>
      </c>
      <c r="W108" s="44">
        <v>0</v>
      </c>
      <c r="X108" s="44">
        <v>5</v>
      </c>
      <c r="Y108" s="44">
        <v>7</v>
      </c>
      <c r="Z108" s="44">
        <v>11</v>
      </c>
      <c r="AA108" s="44">
        <v>10</v>
      </c>
      <c r="AB108" s="44">
        <v>0</v>
      </c>
      <c r="AC108" s="44">
        <v>1</v>
      </c>
      <c r="AD108" s="44">
        <v>0</v>
      </c>
      <c r="AE108" s="3"/>
      <c r="AF108" s="44"/>
      <c r="AG108" s="44"/>
      <c r="AH108" s="44"/>
      <c r="AI108" s="44"/>
      <c r="AJ108" s="44"/>
      <c r="AK108" s="3"/>
      <c r="AM108" s="3"/>
      <c r="AN108" s="44">
        <v>0</v>
      </c>
      <c r="AO108" s="44">
        <v>27</v>
      </c>
      <c r="AP108" s="3"/>
      <c r="AQ108" s="46">
        <v>0</v>
      </c>
      <c r="AR108" s="23"/>
      <c r="AS108" s="31">
        <v>0</v>
      </c>
      <c r="AT108" s="31">
        <v>0</v>
      </c>
      <c r="AU108" s="10">
        <v>0</v>
      </c>
      <c r="AV108" s="10">
        <v>0</v>
      </c>
      <c r="AW108" s="23"/>
      <c r="AX108" s="87">
        <v>0</v>
      </c>
      <c r="AY108" s="17"/>
      <c r="AZ108" s="31">
        <v>55.916112791800252</v>
      </c>
      <c r="BA108" s="31">
        <v>2.4670474556373327</v>
      </c>
      <c r="BB108" s="31">
        <v>2.9302799476227031</v>
      </c>
      <c r="BC108" s="31">
        <v>4.4117528333408593</v>
      </c>
      <c r="BD108" s="31">
        <v>180.01171084119747</v>
      </c>
      <c r="BE108" s="31">
        <v>2.7573066329525449</v>
      </c>
      <c r="BF108" s="31">
        <v>0.13377432609382761</v>
      </c>
      <c r="BG108" s="31">
        <v>3.3549356571996212</v>
      </c>
      <c r="BH108" s="31">
        <v>36.594744660676398</v>
      </c>
      <c r="BI108" s="31">
        <v>2.479180475910959</v>
      </c>
      <c r="BJ108" s="31">
        <v>0.3322580936469951</v>
      </c>
      <c r="BK108" s="31">
        <v>0</v>
      </c>
      <c r="BL108" s="31">
        <v>14.30140876868199</v>
      </c>
      <c r="BM108" s="80">
        <v>14897</v>
      </c>
      <c r="BN108" s="44">
        <v>216.21190130624092</v>
      </c>
      <c r="BO108" s="80">
        <v>10896</v>
      </c>
      <c r="BP108" s="44">
        <v>158.14223512336719</v>
      </c>
      <c r="BQ108" s="44"/>
      <c r="BR108" s="3"/>
      <c r="BS108" s="44">
        <v>9</v>
      </c>
      <c r="BT108" s="3"/>
      <c r="BU108" s="42">
        <v>264</v>
      </c>
      <c r="BV108" s="42">
        <v>0</v>
      </c>
      <c r="BW108" s="3"/>
      <c r="BX108" s="7">
        <v>3</v>
      </c>
      <c r="BY108" s="3"/>
      <c r="BZ108" s="10">
        <v>29137</v>
      </c>
      <c r="CA108" s="80"/>
      <c r="CB108" s="17"/>
      <c r="CC108" s="31"/>
      <c r="CE108" s="17"/>
      <c r="CH108" s="17"/>
      <c r="CK108" s="3"/>
    </row>
    <row r="109" spans="1:89" x14ac:dyDescent="0.25">
      <c r="A109" s="44" t="s">
        <v>129</v>
      </c>
      <c r="B109" s="44" t="s">
        <v>149</v>
      </c>
      <c r="C109" s="44">
        <v>10</v>
      </c>
      <c r="D109" s="3"/>
      <c r="E109" s="44">
        <v>18.2</v>
      </c>
      <c r="F109" s="44">
        <v>8.2178173115997656E-3</v>
      </c>
      <c r="G109" s="3"/>
      <c r="H109" s="44">
        <v>4915</v>
      </c>
      <c r="I109" s="44">
        <v>14956</v>
      </c>
      <c r="J109" s="44">
        <v>7727</v>
      </c>
      <c r="K109" s="44">
        <v>7229</v>
      </c>
      <c r="L109" s="3"/>
      <c r="M109" s="44">
        <v>821.75824175824175</v>
      </c>
      <c r="N109" s="44">
        <v>5.5988453060851848E-3</v>
      </c>
      <c r="O109" s="44">
        <v>5.0773008341129435E-3</v>
      </c>
      <c r="P109" s="44">
        <v>615</v>
      </c>
      <c r="Q109" s="44">
        <v>5</v>
      </c>
      <c r="R109" s="44">
        <v>2</v>
      </c>
      <c r="S109" s="44">
        <v>124</v>
      </c>
      <c r="T109" s="44">
        <v>70</v>
      </c>
      <c r="U109" s="44">
        <v>252</v>
      </c>
      <c r="V109" s="44">
        <v>68</v>
      </c>
      <c r="W109" s="44">
        <v>5</v>
      </c>
      <c r="X109" s="44">
        <v>2</v>
      </c>
      <c r="Y109" s="44">
        <v>7</v>
      </c>
      <c r="Z109" s="44">
        <v>14</v>
      </c>
      <c r="AA109" s="44">
        <v>14</v>
      </c>
      <c r="AB109" s="44">
        <v>0</v>
      </c>
      <c r="AC109" s="44">
        <v>0</v>
      </c>
      <c r="AD109" s="44">
        <v>0</v>
      </c>
      <c r="AE109" s="3"/>
      <c r="AF109" s="44"/>
      <c r="AG109" s="44"/>
      <c r="AH109" s="44"/>
      <c r="AI109" s="44"/>
      <c r="AJ109" s="44"/>
      <c r="AK109" s="3"/>
      <c r="AM109" s="3"/>
      <c r="AN109" s="44">
        <v>1</v>
      </c>
      <c r="AO109" s="44">
        <v>3</v>
      </c>
      <c r="AP109" s="3"/>
      <c r="AQ109" s="46">
        <v>0</v>
      </c>
      <c r="AR109" s="23"/>
      <c r="AS109" s="31">
        <v>0</v>
      </c>
      <c r="AT109" s="31">
        <v>0</v>
      </c>
      <c r="AU109" s="10">
        <v>0</v>
      </c>
      <c r="AV109" s="10">
        <v>0</v>
      </c>
      <c r="AW109" s="23"/>
      <c r="AX109" s="87">
        <v>0</v>
      </c>
      <c r="AY109" s="17"/>
      <c r="AZ109" s="31">
        <v>14.770293945003838</v>
      </c>
      <c r="BA109" s="31">
        <v>0.65167291280986139</v>
      </c>
      <c r="BB109" s="31">
        <v>0.77403621257958188</v>
      </c>
      <c r="BC109" s="31">
        <v>1.1653686729579629</v>
      </c>
      <c r="BD109" s="31">
        <v>47.550263241071029</v>
      </c>
      <c r="BE109" s="31">
        <v>0.72834514832708719</v>
      </c>
      <c r="BF109" s="31">
        <v>3.533661443987899E-2</v>
      </c>
      <c r="BG109" s="31">
        <v>0.88620941888291871</v>
      </c>
      <c r="BH109" s="31">
        <v>9.6665363254616885</v>
      </c>
      <c r="BI109" s="31">
        <v>0.65487786156138528</v>
      </c>
      <c r="BJ109" s="31">
        <v>8.7766288887885499E-2</v>
      </c>
      <c r="BK109" s="31">
        <v>0</v>
      </c>
      <c r="BL109" s="31">
        <v>3.777730618142412</v>
      </c>
      <c r="BM109" s="80">
        <v>8964</v>
      </c>
      <c r="BN109" s="44">
        <v>492.52747252747253</v>
      </c>
      <c r="BO109" s="80">
        <v>6274</v>
      </c>
      <c r="BP109" s="44">
        <v>344.72527472527474</v>
      </c>
      <c r="BQ109" s="44"/>
      <c r="BR109" s="3"/>
      <c r="BS109" s="44">
        <v>9</v>
      </c>
      <c r="BT109" s="3"/>
      <c r="BU109" s="42">
        <v>264</v>
      </c>
      <c r="BV109" s="42">
        <v>0</v>
      </c>
      <c r="BW109" s="3"/>
      <c r="BX109" s="7">
        <v>4</v>
      </c>
      <c r="BY109" s="3"/>
      <c r="BZ109" s="10">
        <v>15236</v>
      </c>
      <c r="CA109" s="80"/>
      <c r="CB109" s="17"/>
      <c r="CC109" s="31"/>
      <c r="CE109" s="17"/>
      <c r="CH109" s="17"/>
      <c r="CK109" s="3"/>
    </row>
    <row r="110" spans="1:89" x14ac:dyDescent="0.25">
      <c r="A110" s="44" t="s">
        <v>129</v>
      </c>
      <c r="B110" s="44" t="s">
        <v>150</v>
      </c>
      <c r="C110" s="44">
        <v>11</v>
      </c>
      <c r="D110" s="3"/>
      <c r="E110" s="44">
        <v>42.4</v>
      </c>
      <c r="F110" s="44">
        <v>1.9144805165485168E-2</v>
      </c>
      <c r="G110" s="3"/>
      <c r="H110" s="44">
        <v>9811</v>
      </c>
      <c r="I110" s="44">
        <v>32230</v>
      </c>
      <c r="J110" s="44">
        <v>16458</v>
      </c>
      <c r="K110" s="44">
        <v>15772</v>
      </c>
      <c r="L110" s="3"/>
      <c r="M110" s="44">
        <v>760.14150943396226</v>
      </c>
      <c r="N110" s="44">
        <v>1.1925170965128766E-2</v>
      </c>
      <c r="O110" s="44">
        <v>1.1077491873790198E-2</v>
      </c>
      <c r="P110" s="44">
        <v>1329</v>
      </c>
      <c r="Q110" s="44">
        <v>1330</v>
      </c>
      <c r="R110" s="44">
        <v>1331</v>
      </c>
      <c r="S110" s="44">
        <v>1332</v>
      </c>
      <c r="T110" s="44">
        <v>1335</v>
      </c>
      <c r="U110" s="44">
        <v>1336</v>
      </c>
      <c r="V110" s="44">
        <v>1338</v>
      </c>
      <c r="W110" s="44">
        <v>1339</v>
      </c>
      <c r="X110" s="44">
        <v>1340</v>
      </c>
      <c r="Y110" s="44">
        <v>1341</v>
      </c>
      <c r="Z110" s="44">
        <v>1342</v>
      </c>
      <c r="AA110" s="44">
        <v>1343</v>
      </c>
      <c r="AB110" s="44">
        <v>1344</v>
      </c>
      <c r="AC110" s="44">
        <v>1345</v>
      </c>
      <c r="AD110" s="44">
        <v>1346</v>
      </c>
      <c r="AE110" s="3"/>
      <c r="AF110" s="44"/>
      <c r="AG110" s="44"/>
      <c r="AH110" s="44"/>
      <c r="AI110" s="44"/>
      <c r="AJ110" s="44"/>
      <c r="AK110" s="3"/>
      <c r="AM110" s="3"/>
      <c r="AN110" s="44">
        <v>1333</v>
      </c>
      <c r="AO110" s="44">
        <v>1334</v>
      </c>
      <c r="AP110" s="3"/>
      <c r="AQ110" s="46">
        <v>0</v>
      </c>
      <c r="AR110" s="23"/>
      <c r="AS110" s="31">
        <v>0</v>
      </c>
      <c r="AT110" s="31">
        <v>0</v>
      </c>
      <c r="AU110" s="10">
        <v>0</v>
      </c>
      <c r="AV110" s="10">
        <v>0</v>
      </c>
      <c r="AW110" s="23"/>
      <c r="AX110" s="87">
        <v>2</v>
      </c>
      <c r="AY110" s="17"/>
      <c r="AZ110" s="31">
        <v>34.409915564184764</v>
      </c>
      <c r="BA110" s="31">
        <v>1.5181830496229738</v>
      </c>
      <c r="BB110" s="31">
        <v>1.803249198537048</v>
      </c>
      <c r="BC110" s="31">
        <v>2.7149248205174517</v>
      </c>
      <c r="BD110" s="31">
        <v>110.7764374407369</v>
      </c>
      <c r="BE110" s="31">
        <v>1.6968040818169503</v>
      </c>
      <c r="BF110" s="31">
        <v>8.2322662211586226E-2</v>
      </c>
      <c r="BG110" s="31">
        <v>2.0645757890459207</v>
      </c>
      <c r="BH110" s="31">
        <v>22.519842868108547</v>
      </c>
      <c r="BI110" s="31">
        <v>1.5256495236375129</v>
      </c>
      <c r="BJ110" s="31">
        <v>0.20446651916738159</v>
      </c>
      <c r="BK110" s="31">
        <v>0</v>
      </c>
      <c r="BL110" s="31">
        <v>8.8008669345735324</v>
      </c>
      <c r="BM110" s="80">
        <v>19810</v>
      </c>
      <c r="BN110" s="44">
        <v>467.21698113207549</v>
      </c>
      <c r="BO110" s="80">
        <v>13477</v>
      </c>
      <c r="BP110" s="44">
        <v>317.8537735849057</v>
      </c>
      <c r="BQ110" s="44"/>
      <c r="BR110" s="3"/>
      <c r="BS110" s="44">
        <v>1337</v>
      </c>
      <c r="BT110" s="3"/>
      <c r="BU110" s="42">
        <v>264</v>
      </c>
      <c r="BV110" s="42">
        <v>0</v>
      </c>
      <c r="BW110" s="3"/>
      <c r="BX110" s="7">
        <v>4</v>
      </c>
      <c r="BY110" s="3"/>
      <c r="BZ110" s="10">
        <v>36440</v>
      </c>
      <c r="CA110" s="80"/>
      <c r="CB110" s="17"/>
      <c r="CC110" s="31"/>
      <c r="CE110" s="17"/>
      <c r="CH110" s="17"/>
      <c r="CK110" s="3"/>
    </row>
    <row r="111" spans="1:89" x14ac:dyDescent="0.25">
      <c r="A111" s="44" t="s">
        <v>129</v>
      </c>
      <c r="B111" s="44" t="s">
        <v>1</v>
      </c>
      <c r="C111" s="44">
        <v>12</v>
      </c>
      <c r="D111" s="3"/>
      <c r="E111" s="44">
        <v>27.4</v>
      </c>
      <c r="F111" s="44">
        <v>1.2371878809771076E-2</v>
      </c>
      <c r="G111" s="3"/>
      <c r="H111" s="44">
        <v>5534</v>
      </c>
      <c r="I111" s="44">
        <v>19267</v>
      </c>
      <c r="J111" s="44">
        <v>10157</v>
      </c>
      <c r="K111" s="44">
        <v>9110</v>
      </c>
      <c r="L111" s="3"/>
      <c r="M111" s="44">
        <v>703.1751824817519</v>
      </c>
      <c r="N111" s="44">
        <v>7.3595796264924575E-3</v>
      </c>
      <c r="O111" s="44">
        <v>6.398424484544047E-3</v>
      </c>
      <c r="P111" s="44">
        <v>836</v>
      </c>
      <c r="Q111" s="44">
        <v>837</v>
      </c>
      <c r="R111" s="44">
        <v>838</v>
      </c>
      <c r="S111" s="44">
        <v>839</v>
      </c>
      <c r="T111" s="44">
        <v>842</v>
      </c>
      <c r="U111" s="44">
        <v>843</v>
      </c>
      <c r="V111" s="44">
        <v>845</v>
      </c>
      <c r="W111" s="44">
        <v>846</v>
      </c>
      <c r="X111" s="44">
        <v>847</v>
      </c>
      <c r="Y111" s="44">
        <v>848</v>
      </c>
      <c r="Z111" s="44">
        <v>849</v>
      </c>
      <c r="AA111" s="44">
        <v>850</v>
      </c>
      <c r="AB111" s="44">
        <v>851</v>
      </c>
      <c r="AC111" s="44">
        <v>852</v>
      </c>
      <c r="AD111" s="44">
        <v>853</v>
      </c>
      <c r="AE111" s="3"/>
      <c r="AF111" s="44"/>
      <c r="AG111" s="44"/>
      <c r="AH111" s="44"/>
      <c r="AI111" s="44"/>
      <c r="AJ111" s="44"/>
      <c r="AK111" s="3"/>
      <c r="AM111" s="3"/>
      <c r="AN111" s="44">
        <v>840</v>
      </c>
      <c r="AO111" s="44">
        <v>841</v>
      </c>
      <c r="AP111" s="3"/>
      <c r="AQ111" s="46">
        <v>0</v>
      </c>
      <c r="AR111" s="23"/>
      <c r="AS111" s="31">
        <v>0</v>
      </c>
      <c r="AT111" s="31">
        <v>0</v>
      </c>
      <c r="AU111" s="10">
        <v>0</v>
      </c>
      <c r="AV111" s="10">
        <v>0</v>
      </c>
      <c r="AW111" s="23"/>
      <c r="AX111" s="87">
        <v>0</v>
      </c>
      <c r="AY111" s="17"/>
      <c r="AZ111" s="31">
        <v>22.236596378742043</v>
      </c>
      <c r="BA111" s="31">
        <v>0.98108998961484628</v>
      </c>
      <c r="BB111" s="31">
        <v>1.1653072650923375</v>
      </c>
      <c r="BC111" s="31">
        <v>1.7544561340136362</v>
      </c>
      <c r="BD111" s="31">
        <v>71.586660044249783</v>
      </c>
      <c r="BE111" s="31">
        <v>1.0965196189100104</v>
      </c>
      <c r="BF111" s="31">
        <v>5.3199078882015624E-2</v>
      </c>
      <c r="BG111" s="31">
        <v>1.3341834108457129</v>
      </c>
      <c r="BH111" s="31">
        <v>14.552917325145618</v>
      </c>
      <c r="BI111" s="31">
        <v>0.98591502235065698</v>
      </c>
      <c r="BJ111" s="31">
        <v>0.13213166568835508</v>
      </c>
      <c r="BK111" s="31">
        <v>0</v>
      </c>
      <c r="BL111" s="31">
        <v>5.6873526888517638</v>
      </c>
      <c r="BM111" s="80">
        <v>11672</v>
      </c>
      <c r="BN111" s="44">
        <v>425.98540145985402</v>
      </c>
      <c r="BO111" s="80">
        <v>7924</v>
      </c>
      <c r="BP111" s="44">
        <v>289.19708029197079</v>
      </c>
      <c r="BQ111" s="44"/>
      <c r="BR111" s="3"/>
      <c r="BS111" s="44">
        <v>844</v>
      </c>
      <c r="BT111" s="3"/>
      <c r="BU111" s="42">
        <v>264</v>
      </c>
      <c r="BV111" s="42">
        <v>0</v>
      </c>
      <c r="BW111" s="3"/>
      <c r="BX111" s="7">
        <v>1</v>
      </c>
      <c r="BY111" s="3"/>
      <c r="BZ111" s="10">
        <v>21784</v>
      </c>
      <c r="CA111" s="80"/>
      <c r="CB111" s="17"/>
      <c r="CC111" s="31"/>
      <c r="CE111" s="17"/>
      <c r="CH111" s="17"/>
      <c r="CK111" s="3"/>
    </row>
    <row r="112" spans="1:89" x14ac:dyDescent="0.25">
      <c r="A112" s="44" t="s">
        <v>129</v>
      </c>
      <c r="B112" s="44" t="s">
        <v>151</v>
      </c>
      <c r="C112" s="44">
        <v>16</v>
      </c>
      <c r="D112" s="3"/>
      <c r="E112" s="44">
        <v>43.4</v>
      </c>
      <c r="F112" s="44">
        <v>1.959633358919944E-2</v>
      </c>
      <c r="G112" s="3"/>
      <c r="H112" s="44">
        <v>25119</v>
      </c>
      <c r="I112" s="44">
        <v>75372</v>
      </c>
      <c r="J112" s="44">
        <v>37737</v>
      </c>
      <c r="K112" s="44">
        <v>37635</v>
      </c>
      <c r="L112" s="3"/>
      <c r="M112" s="44">
        <v>1736.6820276497697</v>
      </c>
      <c r="N112" s="44">
        <v>2.7343551872102578E-2</v>
      </c>
      <c r="O112" s="44">
        <v>2.6433008284941297E-2</v>
      </c>
      <c r="P112" s="44">
        <v>5379</v>
      </c>
      <c r="Q112" s="44">
        <v>5380</v>
      </c>
      <c r="R112" s="44">
        <v>5381</v>
      </c>
      <c r="S112" s="44">
        <v>5382</v>
      </c>
      <c r="T112" s="44">
        <v>5385</v>
      </c>
      <c r="U112" s="44">
        <v>5386</v>
      </c>
      <c r="V112" s="44">
        <v>5388</v>
      </c>
      <c r="W112" s="44">
        <v>5389</v>
      </c>
      <c r="X112" s="44">
        <v>5390</v>
      </c>
      <c r="Y112" s="44">
        <v>5391</v>
      </c>
      <c r="Z112" s="44">
        <v>5392</v>
      </c>
      <c r="AA112" s="44">
        <v>5393</v>
      </c>
      <c r="AB112" s="44">
        <v>5394</v>
      </c>
      <c r="AC112" s="44">
        <v>5395</v>
      </c>
      <c r="AD112" s="44">
        <v>5396</v>
      </c>
      <c r="AE112" s="3"/>
      <c r="AF112" s="44"/>
      <c r="AG112" s="44"/>
      <c r="AH112" s="44"/>
      <c r="AI112" s="44"/>
      <c r="AJ112" s="44"/>
      <c r="AK112" s="3"/>
      <c r="AM112" s="3"/>
      <c r="AN112" s="44">
        <v>5383</v>
      </c>
      <c r="AO112" s="44">
        <v>5384</v>
      </c>
      <c r="AP112" s="3"/>
      <c r="AQ112" s="46">
        <v>0</v>
      </c>
      <c r="AR112" s="23"/>
      <c r="AS112" s="31">
        <v>4.37</v>
      </c>
      <c r="AT112" s="31">
        <v>0</v>
      </c>
      <c r="AU112" s="10">
        <v>0</v>
      </c>
      <c r="AV112" s="10">
        <v>0</v>
      </c>
      <c r="AW112" s="23"/>
      <c r="AX112" s="87">
        <v>5</v>
      </c>
      <c r="AY112" s="17"/>
      <c r="AZ112" s="31">
        <v>35.221470176547612</v>
      </c>
      <c r="BA112" s="31">
        <v>1.5539892536235156</v>
      </c>
      <c r="BB112" s="31">
        <v>1.8457786607666953</v>
      </c>
      <c r="BC112" s="31">
        <v>2.7789560662843726</v>
      </c>
      <c r="BD112" s="31">
        <v>113.38908926716937</v>
      </c>
      <c r="BE112" s="31">
        <v>1.7368230460107463</v>
      </c>
      <c r="BF112" s="31">
        <v>8.4264234433557586E-2</v>
      </c>
      <c r="BG112" s="31">
        <v>2.1132686142592676</v>
      </c>
      <c r="BH112" s="31">
        <v>23.050971237639409</v>
      </c>
      <c r="BI112" s="31">
        <v>1.5616318237233033</v>
      </c>
      <c r="BJ112" s="31">
        <v>0.20928884273265</v>
      </c>
      <c r="BK112" s="31">
        <v>0</v>
      </c>
      <c r="BL112" s="31">
        <v>9.0084345509549824</v>
      </c>
      <c r="BM112" s="80">
        <v>45804</v>
      </c>
      <c r="BN112" s="44">
        <v>1055.3917050691246</v>
      </c>
      <c r="BO112" s="80">
        <v>31799</v>
      </c>
      <c r="BP112" s="44">
        <v>732.69585253456228</v>
      </c>
      <c r="BQ112" s="44"/>
      <c r="BR112" s="3"/>
      <c r="BS112" s="44">
        <v>5387</v>
      </c>
      <c r="BT112" s="3"/>
      <c r="BU112" s="42">
        <v>264</v>
      </c>
      <c r="BV112" s="42">
        <v>0</v>
      </c>
      <c r="BW112" s="3"/>
      <c r="BX112" s="7">
        <v>13</v>
      </c>
      <c r="BY112" s="3"/>
      <c r="BZ112" s="10">
        <v>98195</v>
      </c>
      <c r="CA112" s="80"/>
      <c r="CB112" s="17"/>
      <c r="CC112" s="31"/>
      <c r="CE112" s="17"/>
      <c r="CH112" s="17"/>
      <c r="CK112" s="3"/>
    </row>
    <row r="113" spans="1:89" x14ac:dyDescent="0.25">
      <c r="A113" s="44" t="s">
        <v>129</v>
      </c>
      <c r="B113" s="44" t="s">
        <v>152</v>
      </c>
      <c r="C113" s="44">
        <v>17</v>
      </c>
      <c r="D113" s="3"/>
      <c r="E113" s="44">
        <v>37</v>
      </c>
      <c r="F113" s="44">
        <v>1.6706551677428096E-2</v>
      </c>
      <c r="G113" s="3"/>
      <c r="H113" s="44">
        <v>17864</v>
      </c>
      <c r="I113" s="44">
        <v>57324</v>
      </c>
      <c r="J113" s="44">
        <v>29276</v>
      </c>
      <c r="K113" s="44">
        <v>28048</v>
      </c>
      <c r="L113" s="3"/>
      <c r="M113" s="44">
        <v>1549.2972972972973</v>
      </c>
      <c r="N113" s="44">
        <v>2.1212863359770916E-2</v>
      </c>
      <c r="O113" s="44">
        <v>1.9699562013445821E-2</v>
      </c>
      <c r="P113" s="44">
        <v>2937</v>
      </c>
      <c r="Q113" s="44">
        <v>2938</v>
      </c>
      <c r="R113" s="44">
        <v>2939</v>
      </c>
      <c r="S113" s="44">
        <v>2940</v>
      </c>
      <c r="T113" s="44">
        <v>2943</v>
      </c>
      <c r="U113" s="44">
        <v>2944</v>
      </c>
      <c r="V113" s="44">
        <v>2946</v>
      </c>
      <c r="W113" s="44">
        <v>2947</v>
      </c>
      <c r="X113" s="44">
        <v>2948</v>
      </c>
      <c r="Y113" s="44">
        <v>2949</v>
      </c>
      <c r="Z113" s="44">
        <v>2950</v>
      </c>
      <c r="AA113" s="44">
        <v>2951</v>
      </c>
      <c r="AB113" s="44">
        <v>2952</v>
      </c>
      <c r="AC113" s="44">
        <v>2953</v>
      </c>
      <c r="AD113" s="44">
        <v>2954</v>
      </c>
      <c r="AE113" s="3"/>
      <c r="AF113" s="44"/>
      <c r="AG113" s="44"/>
      <c r="AH113" s="44"/>
      <c r="AI113" s="44"/>
      <c r="AJ113" s="44"/>
      <c r="AK113" s="3"/>
      <c r="AM113" s="3"/>
      <c r="AN113" s="44">
        <v>2941</v>
      </c>
      <c r="AO113" s="44">
        <v>2942</v>
      </c>
      <c r="AP113" s="3"/>
      <c r="AQ113" s="46">
        <v>0</v>
      </c>
      <c r="AR113" s="23"/>
      <c r="AS113" s="31">
        <v>0</v>
      </c>
      <c r="AT113" s="31">
        <v>0</v>
      </c>
      <c r="AU113" s="10">
        <v>0</v>
      </c>
      <c r="AV113" s="10">
        <v>0</v>
      </c>
      <c r="AW113" s="23"/>
      <c r="AX113" s="87">
        <v>0</v>
      </c>
      <c r="AY113" s="17"/>
      <c r="AZ113" s="31">
        <v>30.027520657425388</v>
      </c>
      <c r="BA113" s="31">
        <v>1.324829548020048</v>
      </c>
      <c r="BB113" s="31">
        <v>1.5735901024969523</v>
      </c>
      <c r="BC113" s="31">
        <v>2.3691560933760782</v>
      </c>
      <c r="BD113" s="31">
        <v>96.668117578001542</v>
      </c>
      <c r="BE113" s="31">
        <v>1.480701675170452</v>
      </c>
      <c r="BF113" s="31">
        <v>7.183817221294081E-2</v>
      </c>
      <c r="BG113" s="31">
        <v>1.8016345328938459</v>
      </c>
      <c r="BH113" s="31">
        <v>19.651749672641895</v>
      </c>
      <c r="BI113" s="31">
        <v>1.3313451031742449</v>
      </c>
      <c r="BJ113" s="31">
        <v>0.17842597191493206</v>
      </c>
      <c r="BK113" s="31">
        <v>0</v>
      </c>
      <c r="BL113" s="31">
        <v>7.6800018061136957</v>
      </c>
      <c r="BM113" s="80">
        <v>35485</v>
      </c>
      <c r="BN113" s="44">
        <v>959.05405405405406</v>
      </c>
      <c r="BO113" s="80">
        <v>22919</v>
      </c>
      <c r="BP113" s="44">
        <v>619.43243243243239</v>
      </c>
      <c r="BQ113" s="44"/>
      <c r="BR113" s="3"/>
      <c r="BS113" s="44">
        <v>2945</v>
      </c>
      <c r="BT113" s="3"/>
      <c r="BU113" s="42">
        <v>264</v>
      </c>
      <c r="BV113" s="42">
        <v>0</v>
      </c>
      <c r="BW113" s="3"/>
      <c r="BX113" s="7">
        <v>9</v>
      </c>
      <c r="BY113" s="3"/>
      <c r="BZ113" s="10">
        <v>72806</v>
      </c>
      <c r="CA113" s="80"/>
      <c r="CB113" s="17"/>
      <c r="CC113" s="31"/>
      <c r="CE113" s="17"/>
      <c r="CH113" s="17"/>
      <c r="CK113" s="3"/>
    </row>
    <row r="114" spans="1:89" x14ac:dyDescent="0.25">
      <c r="A114" s="44" t="s">
        <v>129</v>
      </c>
      <c r="B114" s="44" t="s">
        <v>153</v>
      </c>
      <c r="C114" s="44">
        <v>16</v>
      </c>
      <c r="D114" s="3"/>
      <c r="E114" s="44">
        <v>38</v>
      </c>
      <c r="F114" s="44">
        <v>1.7158080101142368E-2</v>
      </c>
      <c r="G114" s="3"/>
      <c r="H114" s="44">
        <v>23406</v>
      </c>
      <c r="I114" s="44">
        <v>77998</v>
      </c>
      <c r="J114" s="44">
        <v>39221</v>
      </c>
      <c r="K114" s="44">
        <v>38777</v>
      </c>
      <c r="L114" s="3"/>
      <c r="M114" s="44">
        <v>2052.5789473684213</v>
      </c>
      <c r="N114" s="44">
        <v>2.8418831596993273E-2</v>
      </c>
      <c r="O114" s="44">
        <v>2.7235093988711802E-2</v>
      </c>
      <c r="P114" s="44">
        <v>4144</v>
      </c>
      <c r="Q114" s="44">
        <v>4145</v>
      </c>
      <c r="R114" s="44">
        <v>4146</v>
      </c>
      <c r="S114" s="44">
        <v>4147</v>
      </c>
      <c r="T114" s="44">
        <v>4150</v>
      </c>
      <c r="U114" s="44">
        <v>4151</v>
      </c>
      <c r="V114" s="44">
        <v>4153</v>
      </c>
      <c r="W114" s="44">
        <v>4154</v>
      </c>
      <c r="X114" s="44">
        <v>4155</v>
      </c>
      <c r="Y114" s="44">
        <v>4156</v>
      </c>
      <c r="Z114" s="44">
        <v>4157</v>
      </c>
      <c r="AA114" s="44">
        <v>4158</v>
      </c>
      <c r="AB114" s="44">
        <v>4159</v>
      </c>
      <c r="AC114" s="44">
        <v>4160</v>
      </c>
      <c r="AD114" s="44">
        <v>4161</v>
      </c>
      <c r="AE114" s="3"/>
      <c r="AF114" s="44"/>
      <c r="AG114" s="44"/>
      <c r="AH114" s="44"/>
      <c r="AI114" s="44"/>
      <c r="AJ114" s="44"/>
      <c r="AK114" s="3"/>
      <c r="AM114" s="3"/>
      <c r="AN114" s="44">
        <v>4148</v>
      </c>
      <c r="AO114" s="44">
        <v>4149</v>
      </c>
      <c r="AP114" s="3"/>
      <c r="AQ114" s="46">
        <v>0</v>
      </c>
      <c r="AR114" s="23"/>
      <c r="AS114" s="31">
        <v>0</v>
      </c>
      <c r="AT114" s="31">
        <v>0</v>
      </c>
      <c r="AU114" s="10">
        <v>277.5</v>
      </c>
      <c r="AV114" s="10">
        <v>0</v>
      </c>
      <c r="AW114" s="23"/>
      <c r="AX114" s="87">
        <v>5</v>
      </c>
      <c r="AY114" s="17"/>
      <c r="AZ114" s="31">
        <v>30.839075269788232</v>
      </c>
      <c r="BA114" s="31">
        <v>1.3606357520205898</v>
      </c>
      <c r="BB114" s="31">
        <v>1.6161195647265996</v>
      </c>
      <c r="BC114" s="31">
        <v>2.4331873391429992</v>
      </c>
      <c r="BD114" s="31">
        <v>99.280769404434011</v>
      </c>
      <c r="BE114" s="31">
        <v>1.5207206393642481</v>
      </c>
      <c r="BF114" s="31">
        <v>7.3779744434912184E-2</v>
      </c>
      <c r="BG114" s="31">
        <v>1.8503273581071931</v>
      </c>
      <c r="BH114" s="31">
        <v>20.182878042172756</v>
      </c>
      <c r="BI114" s="31">
        <v>1.3673274032600353</v>
      </c>
      <c r="BJ114" s="31">
        <v>0.1832482954802005</v>
      </c>
      <c r="BK114" s="31">
        <v>0</v>
      </c>
      <c r="BL114" s="31">
        <v>7.8875694224951465</v>
      </c>
      <c r="BM114" s="80">
        <v>46948</v>
      </c>
      <c r="BN114" s="44">
        <v>1235.4736842105262</v>
      </c>
      <c r="BO114" s="80">
        <v>31057</v>
      </c>
      <c r="BP114" s="44">
        <v>817.28947368421052</v>
      </c>
      <c r="BQ114" s="44"/>
      <c r="BR114" s="3"/>
      <c r="BS114" s="44">
        <v>4152</v>
      </c>
      <c r="BT114" s="3"/>
      <c r="BU114" s="42">
        <v>264</v>
      </c>
      <c r="BV114" s="42">
        <v>0</v>
      </c>
      <c r="BW114" s="3"/>
      <c r="BX114" s="7">
        <v>15</v>
      </c>
      <c r="BY114" s="3"/>
      <c r="BZ114" s="10">
        <v>96755</v>
      </c>
      <c r="CA114" s="80"/>
      <c r="CB114" s="17"/>
      <c r="CC114" s="31"/>
      <c r="CE114" s="17"/>
      <c r="CH114" s="17"/>
      <c r="CK114" s="3"/>
    </row>
    <row r="115" spans="1:89" x14ac:dyDescent="0.25">
      <c r="A115" s="44" t="s">
        <v>129</v>
      </c>
      <c r="B115" s="44" t="s">
        <v>154</v>
      </c>
      <c r="C115" s="44">
        <v>20</v>
      </c>
      <c r="D115" s="3"/>
      <c r="E115" s="44">
        <v>98.1</v>
      </c>
      <c r="F115" s="44">
        <v>4.4294938366370162E-2</v>
      </c>
      <c r="G115" s="3"/>
      <c r="H115" s="44">
        <v>20458</v>
      </c>
      <c r="I115" s="44">
        <v>65619</v>
      </c>
      <c r="J115" s="44">
        <v>33229</v>
      </c>
      <c r="K115" s="44">
        <v>32390</v>
      </c>
      <c r="L115" s="3"/>
      <c r="M115" s="44">
        <v>668.89908256880733</v>
      </c>
      <c r="N115" s="44">
        <v>2.4077136104038385E-2</v>
      </c>
      <c r="O115" s="44">
        <v>2.2749173331984819E-2</v>
      </c>
      <c r="P115" s="44">
        <v>4008</v>
      </c>
      <c r="Q115" s="44">
        <v>4009</v>
      </c>
      <c r="R115" s="44">
        <v>4010</v>
      </c>
      <c r="S115" s="44">
        <v>4011</v>
      </c>
      <c r="T115" s="44">
        <v>4014</v>
      </c>
      <c r="U115" s="44">
        <v>4015</v>
      </c>
      <c r="V115" s="44">
        <v>4017</v>
      </c>
      <c r="W115" s="44">
        <v>4018</v>
      </c>
      <c r="X115" s="44">
        <v>4019</v>
      </c>
      <c r="Y115" s="44">
        <v>4020</v>
      </c>
      <c r="Z115" s="44">
        <v>4021</v>
      </c>
      <c r="AA115" s="44">
        <v>4022</v>
      </c>
      <c r="AB115" s="44">
        <v>4023</v>
      </c>
      <c r="AC115" s="44">
        <v>4024</v>
      </c>
      <c r="AD115" s="44">
        <v>4025</v>
      </c>
      <c r="AE115" s="3"/>
      <c r="AF115" s="44"/>
      <c r="AG115" s="44"/>
      <c r="AH115" s="44"/>
      <c r="AI115" s="44"/>
      <c r="AJ115" s="44"/>
      <c r="AK115" s="3"/>
      <c r="AM115" s="3"/>
      <c r="AN115" s="44">
        <v>4012</v>
      </c>
      <c r="AO115" s="44">
        <v>4013</v>
      </c>
      <c r="AP115" s="3"/>
      <c r="AQ115" s="31">
        <v>20.29</v>
      </c>
      <c r="AR115" s="23"/>
      <c r="AS115" s="31">
        <v>0</v>
      </c>
      <c r="AT115" s="31">
        <v>0</v>
      </c>
      <c r="AU115" s="10">
        <v>0</v>
      </c>
      <c r="AV115" s="10">
        <v>0</v>
      </c>
      <c r="AW115" s="23"/>
      <c r="AX115" s="87">
        <v>4</v>
      </c>
      <c r="AY115" s="17"/>
      <c r="AZ115" s="31">
        <v>79.613507472795405</v>
      </c>
      <c r="BA115" s="31">
        <v>3.5125886124531536</v>
      </c>
      <c r="BB115" s="31">
        <v>4.1721402447284053</v>
      </c>
      <c r="BC115" s="31">
        <v>6.2814652097349528</v>
      </c>
      <c r="BD115" s="31">
        <v>256.3011441730257</v>
      </c>
      <c r="BE115" s="31">
        <v>3.9258603874113871</v>
      </c>
      <c r="BF115" s="31">
        <v>0.1904682349753917</v>
      </c>
      <c r="BG115" s="31">
        <v>4.7767661534293584</v>
      </c>
      <c r="BH115" s="31">
        <v>52.103693050977554</v>
      </c>
      <c r="BI115" s="31">
        <v>3.529863638416038</v>
      </c>
      <c r="BJ115" s="31">
        <v>0.47306994175283335</v>
      </c>
      <c r="BK115" s="31">
        <v>0</v>
      </c>
      <c r="BL115" s="31">
        <v>20.362383167020361</v>
      </c>
      <c r="BM115" s="80">
        <v>42198</v>
      </c>
      <c r="BN115" s="44">
        <v>430.15290519877681</v>
      </c>
      <c r="BO115" s="80">
        <v>27490</v>
      </c>
      <c r="BP115" s="44">
        <v>280.22426095820595</v>
      </c>
      <c r="BQ115" s="44"/>
      <c r="BR115" s="3"/>
      <c r="BS115" s="44">
        <v>4016</v>
      </c>
      <c r="BT115" s="3"/>
      <c r="BU115" s="42">
        <v>264</v>
      </c>
      <c r="BV115" s="42">
        <v>0</v>
      </c>
      <c r="BW115" s="3"/>
      <c r="BX115" s="7">
        <v>10</v>
      </c>
      <c r="BY115" s="3"/>
      <c r="BZ115" s="10">
        <v>85499</v>
      </c>
      <c r="CA115" s="80"/>
      <c r="CB115" s="17"/>
      <c r="CC115" s="31"/>
      <c r="CE115" s="17"/>
      <c r="CH115" s="17"/>
      <c r="CK115" s="3"/>
    </row>
    <row r="116" spans="1:89" x14ac:dyDescent="0.25">
      <c r="A116" s="44" t="s">
        <v>129</v>
      </c>
      <c r="B116" s="44" t="s">
        <v>155</v>
      </c>
      <c r="C116" s="44">
        <v>39</v>
      </c>
      <c r="D116" s="3"/>
      <c r="E116" s="44">
        <v>120.7</v>
      </c>
      <c r="F116" s="44">
        <v>5.4499480742312735E-2</v>
      </c>
      <c r="G116" s="3"/>
      <c r="H116" s="44">
        <v>65380</v>
      </c>
      <c r="I116" s="44">
        <v>191752</v>
      </c>
      <c r="J116" s="44">
        <v>95014</v>
      </c>
      <c r="K116" s="44">
        <v>96738</v>
      </c>
      <c r="L116" s="3"/>
      <c r="M116" s="44">
        <v>1588.6661143330571</v>
      </c>
      <c r="N116" s="44">
        <v>6.8845436509949232E-2</v>
      </c>
      <c r="O116" s="44">
        <v>6.7944104037960709E-2</v>
      </c>
      <c r="P116" s="44">
        <v>11786</v>
      </c>
      <c r="Q116" s="44">
        <v>11787</v>
      </c>
      <c r="R116" s="44">
        <v>11788</v>
      </c>
      <c r="S116" s="44">
        <v>11789</v>
      </c>
      <c r="T116" s="44">
        <v>11792</v>
      </c>
      <c r="U116" s="44">
        <v>11793</v>
      </c>
      <c r="V116" s="44">
        <v>11795</v>
      </c>
      <c r="W116" s="44">
        <v>11796</v>
      </c>
      <c r="X116" s="44">
        <v>11797</v>
      </c>
      <c r="Y116" s="44">
        <v>11798</v>
      </c>
      <c r="Z116" s="44">
        <v>11799</v>
      </c>
      <c r="AA116" s="44">
        <v>11800</v>
      </c>
      <c r="AB116" s="44">
        <v>11801</v>
      </c>
      <c r="AC116" s="44">
        <v>11802</v>
      </c>
      <c r="AD116" s="44">
        <v>11803</v>
      </c>
      <c r="AE116" s="3"/>
      <c r="AF116" s="44"/>
      <c r="AG116" s="44"/>
      <c r="AH116" s="44"/>
      <c r="AI116" s="44"/>
      <c r="AJ116" s="44"/>
      <c r="AK116" s="3"/>
      <c r="AM116" s="3"/>
      <c r="AN116" s="44">
        <v>11790</v>
      </c>
      <c r="AO116" s="44">
        <v>11791</v>
      </c>
      <c r="AP116" s="3"/>
      <c r="AQ116" s="31">
        <v>18</v>
      </c>
      <c r="AR116" s="23"/>
      <c r="AS116" s="31">
        <v>0</v>
      </c>
      <c r="AT116" s="31">
        <v>0</v>
      </c>
      <c r="AU116" s="10">
        <v>0</v>
      </c>
      <c r="AV116" s="10">
        <v>0</v>
      </c>
      <c r="AW116" s="23"/>
      <c r="AX116" s="87">
        <v>2</v>
      </c>
      <c r="AY116" s="17"/>
      <c r="AZ116" s="31">
        <v>97.954641712195794</v>
      </c>
      <c r="BA116" s="31">
        <v>4.3218088228653997</v>
      </c>
      <c r="BB116" s="31">
        <v>5.1333060911184365</v>
      </c>
      <c r="BC116" s="31">
        <v>7.7285713640673688</v>
      </c>
      <c r="BD116" s="31">
        <v>315.34707545039964</v>
      </c>
      <c r="BE116" s="31">
        <v>4.8302889781911773</v>
      </c>
      <c r="BF116" s="31">
        <v>0.23434776719194475</v>
      </c>
      <c r="BG116" s="31">
        <v>5.8772240032510057</v>
      </c>
      <c r="BH116" s="31">
        <v>64.107194202375041</v>
      </c>
      <c r="BI116" s="31">
        <v>4.3430636203549016</v>
      </c>
      <c r="BJ116" s="31">
        <v>0.58205445432790004</v>
      </c>
      <c r="BK116" s="31">
        <v>0</v>
      </c>
      <c r="BL116" s="31">
        <v>25.053411297241162</v>
      </c>
      <c r="BM116" s="80">
        <v>133643</v>
      </c>
      <c r="BN116" s="44">
        <v>1107.2328086164043</v>
      </c>
      <c r="BO116" s="80">
        <v>70829</v>
      </c>
      <c r="BP116" s="44">
        <v>586.81855840927915</v>
      </c>
      <c r="BQ116" s="44"/>
      <c r="BR116" s="3"/>
      <c r="BS116" s="44">
        <v>11794</v>
      </c>
      <c r="BT116" s="3"/>
      <c r="BU116" s="42">
        <v>264</v>
      </c>
      <c r="BV116" s="42">
        <v>0</v>
      </c>
      <c r="BW116" s="3"/>
      <c r="BX116" s="7">
        <v>15</v>
      </c>
      <c r="BY116" s="3"/>
      <c r="BZ116" s="10">
        <v>255894</v>
      </c>
      <c r="CA116" s="80"/>
      <c r="CB116" s="17"/>
      <c r="CC116" s="31"/>
      <c r="CE116" s="17"/>
      <c r="CH116" s="17"/>
      <c r="CK116" s="3"/>
    </row>
    <row r="117" spans="1:89" x14ac:dyDescent="0.25">
      <c r="A117" s="44" t="s">
        <v>129</v>
      </c>
      <c r="B117" s="44" t="s">
        <v>156</v>
      </c>
      <c r="C117" s="44">
        <v>27</v>
      </c>
      <c r="D117" s="3"/>
      <c r="E117" s="44">
        <v>28.9</v>
      </c>
      <c r="F117" s="44">
        <v>1.3049171445342485E-2</v>
      </c>
      <c r="G117" s="3"/>
      <c r="H117" s="44">
        <v>70333</v>
      </c>
      <c r="I117" s="44">
        <v>212104</v>
      </c>
      <c r="J117" s="44">
        <v>104003</v>
      </c>
      <c r="K117" s="44">
        <v>108101</v>
      </c>
      <c r="L117" s="3"/>
      <c r="M117" s="44">
        <v>7339.2387543252598</v>
      </c>
      <c r="N117" s="44">
        <v>7.5358704331406429E-2</v>
      </c>
      <c r="O117" s="44">
        <v>7.5924927025652691E-2</v>
      </c>
      <c r="P117" s="44">
        <v>14064</v>
      </c>
      <c r="Q117" s="44">
        <v>14065</v>
      </c>
      <c r="R117" s="44">
        <v>14066</v>
      </c>
      <c r="S117" s="44">
        <v>14067</v>
      </c>
      <c r="T117" s="44">
        <v>14070</v>
      </c>
      <c r="U117" s="44">
        <v>14071</v>
      </c>
      <c r="V117" s="44">
        <v>14073</v>
      </c>
      <c r="W117" s="44">
        <v>14074</v>
      </c>
      <c r="X117" s="44">
        <v>14075</v>
      </c>
      <c r="Y117" s="44">
        <v>14076</v>
      </c>
      <c r="Z117" s="44">
        <v>14077</v>
      </c>
      <c r="AA117" s="44">
        <v>14078</v>
      </c>
      <c r="AB117" s="44">
        <v>14079</v>
      </c>
      <c r="AC117" s="44">
        <v>14080</v>
      </c>
      <c r="AD117" s="44">
        <v>14081</v>
      </c>
      <c r="AE117" s="3"/>
      <c r="AF117" s="44"/>
      <c r="AG117" s="44"/>
      <c r="AH117" s="44"/>
      <c r="AI117" s="44"/>
      <c r="AJ117" s="44"/>
      <c r="AK117" s="3"/>
      <c r="AM117" s="3"/>
      <c r="AN117" s="44">
        <v>14068</v>
      </c>
      <c r="AO117" s="44">
        <v>14069</v>
      </c>
      <c r="AP117" s="3"/>
      <c r="AQ117" s="31">
        <v>106.88</v>
      </c>
      <c r="AR117" s="23"/>
      <c r="AS117" s="31">
        <v>0</v>
      </c>
      <c r="AT117" s="31">
        <v>5</v>
      </c>
      <c r="AU117" s="10">
        <v>0</v>
      </c>
      <c r="AV117" s="10">
        <v>0</v>
      </c>
      <c r="AW117" s="23"/>
      <c r="AX117" s="87">
        <v>12</v>
      </c>
      <c r="AY117" s="17"/>
      <c r="AZ117" s="31">
        <v>23.453928297286314</v>
      </c>
      <c r="BA117" s="31">
        <v>1.0347992956156591</v>
      </c>
      <c r="BB117" s="31">
        <v>1.2291014584368087</v>
      </c>
      <c r="BC117" s="31">
        <v>1.8505030026640179</v>
      </c>
      <c r="BD117" s="31">
        <v>75.505637783898493</v>
      </c>
      <c r="BE117" s="31">
        <v>1.1565480652007043</v>
      </c>
      <c r="BF117" s="31">
        <v>5.6111437214972686E-2</v>
      </c>
      <c r="BG117" s="31">
        <v>1.4072226486657335</v>
      </c>
      <c r="BH117" s="31">
        <v>15.349609879441912</v>
      </c>
      <c r="BI117" s="31">
        <v>1.0398884724793427</v>
      </c>
      <c r="BJ117" s="31">
        <v>0.13936515103625774</v>
      </c>
      <c r="BK117" s="31">
        <v>0</v>
      </c>
      <c r="BL117" s="31">
        <v>5.9987041134239405</v>
      </c>
      <c r="BM117" s="80">
        <v>140994</v>
      </c>
      <c r="BN117" s="44">
        <v>4878.6851211072662</v>
      </c>
      <c r="BO117" s="80">
        <v>79580</v>
      </c>
      <c r="BP117" s="44">
        <v>2753.6332179930796</v>
      </c>
      <c r="BQ117" s="44"/>
      <c r="BR117" s="3"/>
      <c r="BS117" s="44">
        <v>14072</v>
      </c>
      <c r="BT117" s="3"/>
      <c r="BU117" s="42">
        <v>264</v>
      </c>
      <c r="BV117" s="42">
        <v>0</v>
      </c>
      <c r="BW117" s="3"/>
      <c r="BX117" s="7">
        <v>24</v>
      </c>
      <c r="BY117" s="3"/>
      <c r="BZ117" s="10">
        <v>271053</v>
      </c>
      <c r="CA117" s="80"/>
      <c r="CB117" s="17"/>
      <c r="CC117" s="31"/>
      <c r="CE117" s="17"/>
      <c r="CH117" s="17"/>
      <c r="CK117" s="3"/>
    </row>
    <row r="118" spans="1:89" x14ac:dyDescent="0.25">
      <c r="A118" s="44" t="s">
        <v>129</v>
      </c>
      <c r="B118" s="44" t="s">
        <v>157</v>
      </c>
      <c r="C118" s="44">
        <v>8</v>
      </c>
      <c r="D118" s="3"/>
      <c r="E118" s="44">
        <v>1037.8</v>
      </c>
      <c r="F118" s="44">
        <v>0.46859619813067233</v>
      </c>
      <c r="G118" s="3"/>
      <c r="H118" s="44">
        <v>4604</v>
      </c>
      <c r="I118" s="44">
        <v>11015</v>
      </c>
      <c r="J118" s="44">
        <v>5897</v>
      </c>
      <c r="K118" s="44">
        <v>5118</v>
      </c>
      <c r="L118" s="3"/>
      <c r="M118" s="44">
        <v>10.613798419734053</v>
      </c>
      <c r="N118" s="44">
        <v>4.2728602005932875E-3</v>
      </c>
      <c r="O118" s="44">
        <v>3.5946362801203549E-3</v>
      </c>
      <c r="P118" s="44">
        <v>385</v>
      </c>
      <c r="Q118" s="44">
        <v>386</v>
      </c>
      <c r="R118" s="44">
        <v>387</v>
      </c>
      <c r="S118" s="44">
        <v>388</v>
      </c>
      <c r="T118" s="44">
        <v>391</v>
      </c>
      <c r="U118" s="44">
        <v>392</v>
      </c>
      <c r="V118" s="44">
        <v>394</v>
      </c>
      <c r="W118" s="44">
        <v>395</v>
      </c>
      <c r="X118" s="44">
        <v>396</v>
      </c>
      <c r="Y118" s="44">
        <v>397</v>
      </c>
      <c r="Z118" s="44">
        <v>398</v>
      </c>
      <c r="AA118" s="44">
        <v>399</v>
      </c>
      <c r="AB118" s="44">
        <v>400</v>
      </c>
      <c r="AC118" s="44">
        <v>401</v>
      </c>
      <c r="AD118" s="44">
        <v>402</v>
      </c>
      <c r="AE118" s="3"/>
      <c r="AF118" s="44"/>
      <c r="AG118" s="44"/>
      <c r="AH118" s="44"/>
      <c r="AI118" s="44"/>
      <c r="AJ118" s="44"/>
      <c r="AK118" s="3"/>
      <c r="AM118" s="3"/>
      <c r="AN118" s="44">
        <v>389</v>
      </c>
      <c r="AO118" s="44">
        <v>390</v>
      </c>
      <c r="AP118" s="3"/>
      <c r="AQ118" s="46">
        <v>0</v>
      </c>
      <c r="AR118" s="23"/>
      <c r="AS118" s="31">
        <v>0</v>
      </c>
      <c r="AT118" s="31">
        <v>0</v>
      </c>
      <c r="AU118" s="10">
        <v>0</v>
      </c>
      <c r="AV118" s="10">
        <v>0</v>
      </c>
      <c r="AW118" s="23"/>
      <c r="AX118" s="87">
        <v>0</v>
      </c>
      <c r="AY118" s="17"/>
      <c r="AZ118" s="31">
        <v>842.23137671016389</v>
      </c>
      <c r="BA118" s="31">
        <v>37.159678511762316</v>
      </c>
      <c r="BB118" s="31">
        <v>44.137075901928029</v>
      </c>
      <c r="BC118" s="31">
        <v>66.45162685691065</v>
      </c>
      <c r="BD118" s="31">
        <v>2711.4100654716212</v>
      </c>
      <c r="BE118" s="31">
        <v>41.531681040321487</v>
      </c>
      <c r="BF118" s="31">
        <v>2.014963651961891</v>
      </c>
      <c r="BG118" s="31">
        <v>50.533414006411704</v>
      </c>
      <c r="BH118" s="31">
        <v>551.2050218991285</v>
      </c>
      <c r="BI118" s="31">
        <v>37.342431029033278</v>
      </c>
      <c r="BJ118" s="31">
        <v>5.0046073960355804</v>
      </c>
      <c r="BK118" s="31">
        <v>0</v>
      </c>
      <c r="BL118" s="31">
        <v>215.41367228067006</v>
      </c>
      <c r="BM118" s="80">
        <v>6184</v>
      </c>
      <c r="BN118" s="44">
        <v>5.9587589130853731</v>
      </c>
      <c r="BO118" s="80">
        <v>4429</v>
      </c>
      <c r="BP118" s="44">
        <v>4.267681634226248</v>
      </c>
      <c r="BQ118" s="44"/>
      <c r="BR118" s="3"/>
      <c r="BS118" s="44">
        <v>393</v>
      </c>
      <c r="BT118" s="3"/>
      <c r="BU118" s="42">
        <v>264</v>
      </c>
      <c r="BV118" s="42">
        <v>0</v>
      </c>
      <c r="BW118" s="3"/>
      <c r="BX118" s="7">
        <v>2</v>
      </c>
      <c r="BY118" s="3"/>
      <c r="BZ118" s="10">
        <v>10152</v>
      </c>
      <c r="CA118" s="80"/>
      <c r="CB118" s="17"/>
      <c r="CC118" s="31"/>
      <c r="CE118" s="17"/>
      <c r="CH118" s="17"/>
      <c r="CK118" s="3"/>
    </row>
    <row r="119" spans="1:89" x14ac:dyDescent="0.25">
      <c r="A119" s="102" t="s">
        <v>158</v>
      </c>
      <c r="B119" s="102"/>
      <c r="C119" s="102"/>
      <c r="D119" s="3"/>
      <c r="E119" s="12">
        <v>2214.6999999999998</v>
      </c>
      <c r="F119" s="12">
        <v>1</v>
      </c>
      <c r="G119" s="3"/>
      <c r="H119" s="12"/>
      <c r="I119" s="12"/>
      <c r="J119" s="12">
        <v>1380106</v>
      </c>
      <c r="K119" s="12">
        <v>1423788</v>
      </c>
      <c r="L119" s="3"/>
      <c r="M119" s="12"/>
      <c r="N119" s="12">
        <v>1.0000000000000002</v>
      </c>
      <c r="O119" s="12">
        <v>0.99999999999999978</v>
      </c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3"/>
      <c r="AF119" s="12">
        <v>42.79</v>
      </c>
      <c r="AG119" s="12">
        <v>2.14</v>
      </c>
      <c r="AH119" s="12">
        <v>3.1E-2</v>
      </c>
      <c r="AI119" s="12">
        <v>2E-3</v>
      </c>
      <c r="AJ119" s="12">
        <v>15.95</v>
      </c>
      <c r="AK119" s="3"/>
      <c r="AL119" s="38">
        <v>478.02</v>
      </c>
      <c r="AM119" s="3"/>
      <c r="AN119" s="12"/>
      <c r="AO119" s="12"/>
      <c r="AP119" s="3"/>
      <c r="AQ119" s="15">
        <v>1988.4499999999998</v>
      </c>
      <c r="AR119" s="23"/>
      <c r="AS119" s="15">
        <v>11.97</v>
      </c>
      <c r="AT119" s="15">
        <v>12.622299999999999</v>
      </c>
      <c r="AU119" s="28">
        <v>277.5</v>
      </c>
      <c r="AV119" s="28">
        <v>0</v>
      </c>
      <c r="AW119" s="23"/>
      <c r="AX119" s="38"/>
      <c r="AY119" s="17"/>
      <c r="AZ119" s="38">
        <v>1797.35</v>
      </c>
      <c r="BA119" s="38">
        <v>79.3</v>
      </c>
      <c r="BB119" s="38">
        <v>94.19</v>
      </c>
      <c r="BC119" s="38">
        <v>141.81</v>
      </c>
      <c r="BD119" s="38">
        <v>5786.24</v>
      </c>
      <c r="BE119" s="38">
        <v>88.63</v>
      </c>
      <c r="BF119" s="38">
        <v>4.3</v>
      </c>
      <c r="BG119" s="38">
        <v>107.84</v>
      </c>
      <c r="BH119" s="38">
        <v>1176.29</v>
      </c>
      <c r="BI119" s="38">
        <v>79.69</v>
      </c>
      <c r="BJ119" s="38">
        <v>10.68</v>
      </c>
      <c r="BK119" s="15">
        <v>0</v>
      </c>
      <c r="BL119" s="38">
        <v>459.7</v>
      </c>
      <c r="BM119" s="15">
        <v>1730244</v>
      </c>
      <c r="BN119" s="12">
        <v>781.25434596107834</v>
      </c>
      <c r="BO119" s="15">
        <v>1105642</v>
      </c>
      <c r="BP119" s="12">
        <v>499.22878945229604</v>
      </c>
      <c r="BQ119" s="12"/>
      <c r="BR119" s="3"/>
      <c r="BS119" s="12"/>
      <c r="BT119" s="3"/>
      <c r="BU119" s="15"/>
      <c r="BV119" s="15"/>
      <c r="BW119" s="3"/>
      <c r="BX119" s="15">
        <v>327</v>
      </c>
      <c r="BY119" s="3"/>
      <c r="BZ119" s="15"/>
      <c r="CA119" s="15"/>
      <c r="CB119" s="17"/>
      <c r="CC119" s="15">
        <v>207</v>
      </c>
      <c r="CD119" s="15">
        <v>148</v>
      </c>
      <c r="CE119" s="17"/>
      <c r="CF119" s="28">
        <v>791</v>
      </c>
      <c r="CG119" s="28">
        <v>633</v>
      </c>
      <c r="CH119" s="17"/>
      <c r="CI119" s="28">
        <v>273127.11771799996</v>
      </c>
      <c r="CJ119" s="28">
        <v>33664.043471999998</v>
      </c>
      <c r="CK119" s="3"/>
    </row>
    <row r="120" spans="1:89" x14ac:dyDescent="0.25">
      <c r="A120" s="44" t="s">
        <v>159</v>
      </c>
      <c r="B120" s="44" t="s">
        <v>160</v>
      </c>
      <c r="C120" s="44">
        <v>29</v>
      </c>
      <c r="D120" s="3"/>
      <c r="E120" s="44">
        <v>38.5</v>
      </c>
      <c r="F120" s="44">
        <v>1.7567074283628404E-2</v>
      </c>
      <c r="G120" s="3"/>
      <c r="H120" s="44">
        <v>29089</v>
      </c>
      <c r="I120" s="44">
        <v>77617</v>
      </c>
      <c r="J120" s="44">
        <v>38417</v>
      </c>
      <c r="K120" s="44">
        <v>39200</v>
      </c>
      <c r="L120" s="3"/>
      <c r="M120" s="44">
        <v>2016.0259740259739</v>
      </c>
      <c r="N120" s="44">
        <v>4.0870583754536061E-2</v>
      </c>
      <c r="O120" s="44">
        <v>4.1531407067119837E-2</v>
      </c>
      <c r="P120" s="44">
        <v>4544</v>
      </c>
      <c r="Q120" s="44">
        <v>4545</v>
      </c>
      <c r="R120" s="44">
        <v>4546</v>
      </c>
      <c r="S120" s="44">
        <v>4547</v>
      </c>
      <c r="T120" s="44">
        <v>4550</v>
      </c>
      <c r="U120" s="44">
        <v>4551</v>
      </c>
      <c r="V120" s="44">
        <v>4553</v>
      </c>
      <c r="W120" s="44">
        <v>4554</v>
      </c>
      <c r="X120" s="44">
        <v>4555</v>
      </c>
      <c r="Y120" s="44">
        <v>4556</v>
      </c>
      <c r="Z120" s="44">
        <v>4557</v>
      </c>
      <c r="AA120" s="44">
        <v>4558</v>
      </c>
      <c r="AB120" s="44">
        <v>4559</v>
      </c>
      <c r="AC120" s="44">
        <v>4560</v>
      </c>
      <c r="AD120" s="44">
        <v>4561</v>
      </c>
      <c r="AE120" s="3"/>
      <c r="AF120" s="44"/>
      <c r="AG120" s="44"/>
      <c r="AH120" s="44"/>
      <c r="AI120" s="44"/>
      <c r="AJ120" s="44"/>
      <c r="AK120" s="3"/>
      <c r="AM120" s="3"/>
      <c r="AN120" s="44">
        <v>4548</v>
      </c>
      <c r="AO120" s="44">
        <v>4549</v>
      </c>
      <c r="AP120" s="3"/>
      <c r="AQ120" s="31">
        <v>124</v>
      </c>
      <c r="AR120" s="23"/>
      <c r="AS120" s="31">
        <v>0</v>
      </c>
      <c r="AT120" s="31">
        <v>5.9177999999999997</v>
      </c>
      <c r="AU120" s="10">
        <v>0</v>
      </c>
      <c r="AV120" s="10">
        <v>0</v>
      </c>
      <c r="AW120" s="23"/>
      <c r="AX120" s="97">
        <v>2</v>
      </c>
      <c r="AY120" s="17"/>
      <c r="AZ120" s="31">
        <v>24.564039970797598</v>
      </c>
      <c r="BA120" s="31">
        <v>1.7798959664172298</v>
      </c>
      <c r="BB120" s="31">
        <v>2.5809545537506851</v>
      </c>
      <c r="BC120" s="31">
        <v>2.0358482387296957</v>
      </c>
      <c r="BD120" s="31">
        <v>76.865963223215928</v>
      </c>
      <c r="BE120" s="31">
        <v>1.7828823690454467</v>
      </c>
      <c r="BF120" s="31">
        <v>0.12209116627121741</v>
      </c>
      <c r="BG120" s="31">
        <v>1.5042685709071002</v>
      </c>
      <c r="BH120" s="31">
        <v>22.029813834641363</v>
      </c>
      <c r="BI120" s="31">
        <v>0.65472485855083062</v>
      </c>
      <c r="BJ120" s="31">
        <v>0.10645647015878812</v>
      </c>
      <c r="BK120" s="31">
        <v>7.0076816024822071</v>
      </c>
      <c r="BL120" s="31">
        <v>6.2839181419967156</v>
      </c>
      <c r="BM120" s="80">
        <v>52872</v>
      </c>
      <c r="BN120" s="44">
        <v>1373.2987012987012</v>
      </c>
      <c r="BO120" s="80">
        <v>30778</v>
      </c>
      <c r="BP120" s="44">
        <v>799.42857142857144</v>
      </c>
      <c r="BQ120" s="44"/>
      <c r="BR120" s="3"/>
      <c r="BS120" s="44">
        <v>4552</v>
      </c>
      <c r="BT120" s="3"/>
      <c r="BU120" s="42">
        <v>120</v>
      </c>
      <c r="BV120" s="42">
        <v>0</v>
      </c>
      <c r="BW120" s="3"/>
      <c r="BX120" s="7">
        <v>11</v>
      </c>
      <c r="BY120" s="3"/>
      <c r="BZ120" s="10">
        <v>121913</v>
      </c>
      <c r="CA120" s="80"/>
      <c r="CB120" s="17"/>
      <c r="CC120" s="31"/>
      <c r="CE120" s="17"/>
      <c r="CH120" s="17"/>
      <c r="CK120" s="3"/>
    </row>
    <row r="121" spans="1:89" x14ac:dyDescent="0.25">
      <c r="A121" s="44" t="s">
        <v>159</v>
      </c>
      <c r="B121" s="44" t="s">
        <v>161</v>
      </c>
      <c r="C121" s="44">
        <v>25</v>
      </c>
      <c r="D121" s="3"/>
      <c r="E121" s="44">
        <v>52.2</v>
      </c>
      <c r="F121" s="44">
        <v>2.3818215002737734E-2</v>
      </c>
      <c r="G121" s="3"/>
      <c r="H121" s="44">
        <v>10038</v>
      </c>
      <c r="I121" s="44">
        <v>25395</v>
      </c>
      <c r="J121" s="44">
        <v>13246</v>
      </c>
      <c r="K121" s="44">
        <v>12149</v>
      </c>
      <c r="L121" s="3"/>
      <c r="M121" s="44">
        <v>486.4942528735632</v>
      </c>
      <c r="N121" s="44">
        <v>1.4091984080292181E-2</v>
      </c>
      <c r="O121" s="44">
        <v>1.2871557766796911E-2</v>
      </c>
      <c r="P121" s="44">
        <v>1085</v>
      </c>
      <c r="Q121" s="44">
        <v>1086</v>
      </c>
      <c r="R121" s="44">
        <v>1087</v>
      </c>
      <c r="S121" s="44">
        <v>1088</v>
      </c>
      <c r="T121" s="44">
        <v>1091</v>
      </c>
      <c r="U121" s="44">
        <v>1092</v>
      </c>
      <c r="V121" s="44">
        <v>1094</v>
      </c>
      <c r="W121" s="44">
        <v>1095</v>
      </c>
      <c r="X121" s="44">
        <v>1096</v>
      </c>
      <c r="Y121" s="44">
        <v>1097</v>
      </c>
      <c r="Z121" s="44">
        <v>1098</v>
      </c>
      <c r="AA121" s="44">
        <v>1099</v>
      </c>
      <c r="AB121" s="44">
        <v>1100</v>
      </c>
      <c r="AC121" s="44">
        <v>1101</v>
      </c>
      <c r="AD121" s="44">
        <v>1102</v>
      </c>
      <c r="AE121" s="3"/>
      <c r="AF121" s="44"/>
      <c r="AG121" s="44"/>
      <c r="AH121" s="44"/>
      <c r="AI121" s="44"/>
      <c r="AJ121" s="44"/>
      <c r="AK121" s="3"/>
      <c r="AM121" s="3"/>
      <c r="AN121" s="44">
        <v>1089</v>
      </c>
      <c r="AO121" s="44">
        <v>1090</v>
      </c>
      <c r="AP121" s="3"/>
      <c r="AQ121" s="46">
        <v>0</v>
      </c>
      <c r="AR121" s="23"/>
      <c r="AS121" s="31">
        <v>0</v>
      </c>
      <c r="AT121" s="31">
        <v>2.0931999999999999</v>
      </c>
      <c r="AU121" s="10">
        <v>0</v>
      </c>
      <c r="AV121" s="10">
        <v>0</v>
      </c>
      <c r="AW121" s="23"/>
      <c r="AX121" s="97">
        <v>0</v>
      </c>
      <c r="AY121" s="17"/>
      <c r="AZ121" s="31">
        <v>33.30501003832817</v>
      </c>
      <c r="BA121" s="31">
        <v>2.413261544077387</v>
      </c>
      <c r="BB121" s="31">
        <v>3.4993721482022275</v>
      </c>
      <c r="BC121" s="31">
        <v>2.7602929366672759</v>
      </c>
      <c r="BD121" s="31">
        <v>104.21826701952914</v>
      </c>
      <c r="BE121" s="31">
        <v>2.4173106406278526</v>
      </c>
      <c r="BF121" s="31">
        <v>0.16553659426902725</v>
      </c>
      <c r="BG121" s="31">
        <v>2.0395537506844321</v>
      </c>
      <c r="BH121" s="31">
        <v>29.868994342033226</v>
      </c>
      <c r="BI121" s="31">
        <v>0.88770487315203539</v>
      </c>
      <c r="BJ121" s="31">
        <v>0.14433838291659065</v>
      </c>
      <c r="BK121" s="31">
        <v>9.5013241467421103</v>
      </c>
      <c r="BL121" s="31">
        <v>8.5200136886293141</v>
      </c>
      <c r="BM121" s="80">
        <v>16947</v>
      </c>
      <c r="BN121" s="44">
        <v>324.65517241379308</v>
      </c>
      <c r="BO121" s="80">
        <v>9331</v>
      </c>
      <c r="BP121" s="44">
        <v>178.75478927203065</v>
      </c>
      <c r="BQ121" s="44"/>
      <c r="BR121" s="3"/>
      <c r="BS121" s="44">
        <v>1093</v>
      </c>
      <c r="BT121" s="3"/>
      <c r="BU121" s="42">
        <v>120</v>
      </c>
      <c r="BV121" s="42">
        <v>0</v>
      </c>
      <c r="BW121" s="3"/>
      <c r="BX121" s="7">
        <v>2</v>
      </c>
      <c r="BY121" s="3"/>
      <c r="BZ121" s="10">
        <v>38153</v>
      </c>
      <c r="CA121" s="80"/>
      <c r="CB121" s="17"/>
      <c r="CC121" s="31"/>
      <c r="CE121" s="17"/>
      <c r="CH121" s="17"/>
      <c r="CK121" s="3"/>
    </row>
    <row r="122" spans="1:89" x14ac:dyDescent="0.25">
      <c r="A122" s="44" t="s">
        <v>159</v>
      </c>
      <c r="B122" s="44" t="s">
        <v>162</v>
      </c>
      <c r="C122" s="44">
        <v>24</v>
      </c>
      <c r="D122" s="3"/>
      <c r="E122" s="44">
        <v>126.4</v>
      </c>
      <c r="F122" s="44">
        <v>5.7674758167548842E-2</v>
      </c>
      <c r="G122" s="3"/>
      <c r="H122" s="44">
        <v>10791</v>
      </c>
      <c r="I122" s="44">
        <v>28105</v>
      </c>
      <c r="J122" s="44">
        <v>14677</v>
      </c>
      <c r="K122" s="44">
        <v>13428</v>
      </c>
      <c r="L122" s="3"/>
      <c r="M122" s="44">
        <v>222.34968354430379</v>
      </c>
      <c r="N122" s="44">
        <v>1.5614377951566385E-2</v>
      </c>
      <c r="O122" s="44">
        <v>1.4226625869828704E-2</v>
      </c>
      <c r="P122" s="44">
        <v>1215</v>
      </c>
      <c r="Q122" s="44">
        <v>1216</v>
      </c>
      <c r="R122" s="44">
        <v>1217</v>
      </c>
      <c r="S122" s="44">
        <v>1218</v>
      </c>
      <c r="T122" s="44">
        <v>1221</v>
      </c>
      <c r="U122" s="44">
        <v>1222</v>
      </c>
      <c r="V122" s="44">
        <v>1224</v>
      </c>
      <c r="W122" s="44">
        <v>1225</v>
      </c>
      <c r="X122" s="44">
        <v>1226</v>
      </c>
      <c r="Y122" s="44">
        <v>1227</v>
      </c>
      <c r="Z122" s="44">
        <v>1228</v>
      </c>
      <c r="AA122" s="44">
        <v>1229</v>
      </c>
      <c r="AB122" s="44">
        <v>1230</v>
      </c>
      <c r="AC122" s="44">
        <v>1231</v>
      </c>
      <c r="AD122" s="44">
        <v>1232</v>
      </c>
      <c r="AE122" s="3"/>
      <c r="AF122" s="44"/>
      <c r="AG122" s="44"/>
      <c r="AH122" s="44"/>
      <c r="AI122" s="44"/>
      <c r="AJ122" s="44"/>
      <c r="AK122" s="3"/>
      <c r="AM122" s="3"/>
      <c r="AN122" s="44">
        <v>1219</v>
      </c>
      <c r="AO122" s="44">
        <v>1220</v>
      </c>
      <c r="AP122" s="3"/>
      <c r="AQ122" s="46">
        <v>0</v>
      </c>
      <c r="AR122" s="23"/>
      <c r="AS122" s="31">
        <v>0</v>
      </c>
      <c r="AT122" s="31">
        <v>0</v>
      </c>
      <c r="AU122" s="10">
        <v>0</v>
      </c>
      <c r="AV122" s="10">
        <v>0</v>
      </c>
      <c r="AW122" s="23"/>
      <c r="AX122" s="97">
        <v>0</v>
      </c>
      <c r="AY122" s="17"/>
      <c r="AZ122" s="31">
        <v>80.646614345683545</v>
      </c>
      <c r="BA122" s="31">
        <v>5.8436064975360482</v>
      </c>
      <c r="BB122" s="31">
        <v>8.4735754699762751</v>
      </c>
      <c r="BC122" s="31">
        <v>6.6839277240372352</v>
      </c>
      <c r="BD122" s="31">
        <v>252.35994159518168</v>
      </c>
      <c r="BE122" s="31">
        <v>5.8534112064245321</v>
      </c>
      <c r="BF122" s="31">
        <v>0.40083956926446446</v>
      </c>
      <c r="BG122" s="31">
        <v>4.9386895418872072</v>
      </c>
      <c r="BH122" s="31">
        <v>72.326453732432952</v>
      </c>
      <c r="BI122" s="31">
        <v>2.1495382369045455</v>
      </c>
      <c r="BJ122" s="31">
        <v>0.34950903449534598</v>
      </c>
      <c r="BK122" s="31">
        <v>23.007037780616908</v>
      </c>
      <c r="BL122" s="31">
        <v>20.630837744113894</v>
      </c>
      <c r="BM122" s="80">
        <v>18018</v>
      </c>
      <c r="BN122" s="44">
        <v>142.54746835443038</v>
      </c>
      <c r="BO122" s="80">
        <v>10730</v>
      </c>
      <c r="BP122" s="44">
        <v>84.889240506329116</v>
      </c>
      <c r="BQ122" s="44"/>
      <c r="BR122" s="3"/>
      <c r="BS122" s="44">
        <v>1223</v>
      </c>
      <c r="BT122" s="3"/>
      <c r="BU122" s="42">
        <v>120</v>
      </c>
      <c r="BV122" s="42">
        <v>0</v>
      </c>
      <c r="BW122" s="3"/>
      <c r="BX122" s="7">
        <v>6</v>
      </c>
      <c r="BY122" s="3"/>
      <c r="BZ122" s="10">
        <v>41987</v>
      </c>
      <c r="CA122" s="80"/>
      <c r="CB122" s="17"/>
      <c r="CC122" s="31"/>
      <c r="CE122" s="17"/>
      <c r="CH122" s="17"/>
      <c r="CK122" s="3"/>
    </row>
    <row r="123" spans="1:89" x14ac:dyDescent="0.25">
      <c r="A123" s="44" t="s">
        <v>159</v>
      </c>
      <c r="B123" s="44" t="s">
        <v>163</v>
      </c>
      <c r="C123" s="44">
        <v>13</v>
      </c>
      <c r="D123" s="3"/>
      <c r="E123" s="44">
        <v>61.3</v>
      </c>
      <c r="F123" s="44">
        <v>2.7970432560686261E-2</v>
      </c>
      <c r="G123" s="3"/>
      <c r="H123" s="44">
        <v>7932</v>
      </c>
      <c r="I123" s="44">
        <v>21205</v>
      </c>
      <c r="J123" s="44">
        <v>11067</v>
      </c>
      <c r="K123" s="44">
        <v>10138</v>
      </c>
      <c r="L123" s="3"/>
      <c r="M123" s="44">
        <v>345.92169657422517</v>
      </c>
      <c r="N123" s="44">
        <v>1.1773817591468637E-2</v>
      </c>
      <c r="O123" s="44">
        <v>1.0740954205266861E-2</v>
      </c>
      <c r="P123" s="44">
        <v>743</v>
      </c>
      <c r="Q123" s="44">
        <v>744</v>
      </c>
      <c r="R123" s="44">
        <v>745</v>
      </c>
      <c r="S123" s="44">
        <v>746</v>
      </c>
      <c r="T123" s="44">
        <v>749</v>
      </c>
      <c r="U123" s="44">
        <v>750</v>
      </c>
      <c r="V123" s="44">
        <v>752</v>
      </c>
      <c r="W123" s="44">
        <v>753</v>
      </c>
      <c r="X123" s="44">
        <v>754</v>
      </c>
      <c r="Y123" s="44">
        <v>755</v>
      </c>
      <c r="Z123" s="44">
        <v>756</v>
      </c>
      <c r="AA123" s="44">
        <v>757</v>
      </c>
      <c r="AB123" s="44">
        <v>758</v>
      </c>
      <c r="AC123" s="44">
        <v>759</v>
      </c>
      <c r="AD123" s="44">
        <v>760</v>
      </c>
      <c r="AE123" s="3"/>
      <c r="AF123" s="44"/>
      <c r="AG123" s="44"/>
      <c r="AH123" s="44"/>
      <c r="AI123" s="44"/>
      <c r="AJ123" s="44"/>
      <c r="AK123" s="3"/>
      <c r="AM123" s="3"/>
      <c r="AN123" s="44">
        <v>747</v>
      </c>
      <c r="AO123" s="44">
        <v>748</v>
      </c>
      <c r="AP123" s="3"/>
      <c r="AQ123" s="31">
        <v>0</v>
      </c>
      <c r="AR123" s="23"/>
      <c r="AS123" s="31">
        <v>0</v>
      </c>
      <c r="AT123" s="31">
        <v>0</v>
      </c>
      <c r="AU123" s="10">
        <v>0</v>
      </c>
      <c r="AV123" s="10">
        <v>0</v>
      </c>
      <c r="AW123" s="23"/>
      <c r="AX123" s="97">
        <v>2</v>
      </c>
      <c r="AY123" s="17"/>
      <c r="AZ123" s="31">
        <v>39.111055849607595</v>
      </c>
      <c r="BA123" s="31">
        <v>2.8339642270487317</v>
      </c>
      <c r="BB123" s="31">
        <v>4.1094159518160254</v>
      </c>
      <c r="BC123" s="31">
        <v>3.2414934294579307</v>
      </c>
      <c r="BD123" s="31">
        <v>122.38658559956198</v>
      </c>
      <c r="BE123" s="31">
        <v>2.8387192005840487</v>
      </c>
      <c r="BF123" s="31">
        <v>0.19439450629676952</v>
      </c>
      <c r="BG123" s="31">
        <v>2.3951081401715646</v>
      </c>
      <c r="BH123" s="31">
        <v>35.076041248403001</v>
      </c>
      <c r="BI123" s="31">
        <v>1.0424580215367771</v>
      </c>
      <c r="BJ123" s="31">
        <v>0.16950082131775873</v>
      </c>
      <c r="BK123" s="31">
        <v>11.157685252783358</v>
      </c>
      <c r="BL123" s="31">
        <v>10.005303431283082</v>
      </c>
      <c r="BM123" s="80">
        <v>14619</v>
      </c>
      <c r="BN123" s="44">
        <v>238.48287112561175</v>
      </c>
      <c r="BO123" s="80">
        <v>8402</v>
      </c>
      <c r="BP123" s="44">
        <v>137.0636215334421</v>
      </c>
      <c r="BQ123" s="44"/>
      <c r="BR123" s="3"/>
      <c r="BS123" s="44">
        <v>751</v>
      </c>
      <c r="BT123" s="3"/>
      <c r="BU123" s="42">
        <v>120</v>
      </c>
      <c r="BV123" s="42">
        <v>0</v>
      </c>
      <c r="BW123" s="3"/>
      <c r="BX123" s="7">
        <v>4</v>
      </c>
      <c r="BY123" s="3"/>
      <c r="BZ123" s="10">
        <v>30327</v>
      </c>
      <c r="CA123" s="80"/>
      <c r="CB123" s="17"/>
      <c r="CC123" s="31"/>
      <c r="CE123" s="17"/>
      <c r="CH123" s="17"/>
      <c r="CK123" s="3"/>
    </row>
    <row r="124" spans="1:89" x14ac:dyDescent="0.25">
      <c r="A124" s="44" t="s">
        <v>159</v>
      </c>
      <c r="B124" s="44" t="s">
        <v>164</v>
      </c>
      <c r="C124" s="44">
        <v>21</v>
      </c>
      <c r="D124" s="3"/>
      <c r="E124" s="44">
        <v>72.2</v>
      </c>
      <c r="F124" s="44">
        <v>3.2943967877349892E-2</v>
      </c>
      <c r="G124" s="3"/>
      <c r="H124" s="44">
        <v>8808</v>
      </c>
      <c r="I124" s="44">
        <v>23346</v>
      </c>
      <c r="J124" s="44">
        <v>12115</v>
      </c>
      <c r="K124" s="44">
        <v>11231</v>
      </c>
      <c r="L124" s="3"/>
      <c r="M124" s="44">
        <v>323.35180055401662</v>
      </c>
      <c r="N124" s="44">
        <v>1.2888750349746321E-2</v>
      </c>
      <c r="O124" s="44">
        <v>1.1898960019663851E-2</v>
      </c>
      <c r="P124" s="44">
        <v>766</v>
      </c>
      <c r="Q124" s="44">
        <v>767</v>
      </c>
      <c r="R124" s="44">
        <v>768</v>
      </c>
      <c r="S124" s="44">
        <v>769</v>
      </c>
      <c r="T124" s="44">
        <v>772</v>
      </c>
      <c r="U124" s="44">
        <v>773</v>
      </c>
      <c r="V124" s="44">
        <v>775</v>
      </c>
      <c r="W124" s="44">
        <v>776</v>
      </c>
      <c r="X124" s="44">
        <v>777</v>
      </c>
      <c r="Y124" s="44">
        <v>778</v>
      </c>
      <c r="Z124" s="44">
        <v>779</v>
      </c>
      <c r="AA124" s="44">
        <v>780</v>
      </c>
      <c r="AB124" s="44">
        <v>781</v>
      </c>
      <c r="AC124" s="44">
        <v>782</v>
      </c>
      <c r="AD124" s="44">
        <v>783</v>
      </c>
      <c r="AE124" s="3"/>
      <c r="AF124" s="44"/>
      <c r="AG124" s="44"/>
      <c r="AH124" s="44"/>
      <c r="AI124" s="44"/>
      <c r="AJ124" s="44"/>
      <c r="AK124" s="3"/>
      <c r="AM124" s="3"/>
      <c r="AN124" s="44">
        <v>770</v>
      </c>
      <c r="AO124" s="44">
        <v>771</v>
      </c>
      <c r="AP124" s="3"/>
      <c r="AQ124" s="46">
        <v>0</v>
      </c>
      <c r="AR124" s="23"/>
      <c r="AS124" s="31">
        <v>0</v>
      </c>
      <c r="AT124" s="31">
        <v>0</v>
      </c>
      <c r="AU124" s="10">
        <v>0</v>
      </c>
      <c r="AV124" s="10">
        <v>0</v>
      </c>
      <c r="AW124" s="23"/>
      <c r="AX124" s="97">
        <v>1</v>
      </c>
      <c r="AY124" s="17"/>
      <c r="AZ124" s="31">
        <v>46.06555028289835</v>
      </c>
      <c r="BA124" s="31">
        <v>3.3378828253330908</v>
      </c>
      <c r="BB124" s="31">
        <v>4.8401277605402457</v>
      </c>
      <c r="BC124" s="31">
        <v>3.817876437306079</v>
      </c>
      <c r="BD124" s="31">
        <v>144.14863752509586</v>
      </c>
      <c r="BE124" s="31">
        <v>3.3434832998722404</v>
      </c>
      <c r="BF124" s="31">
        <v>0.22896057674758175</v>
      </c>
      <c r="BG124" s="31">
        <v>2.820991969337471</v>
      </c>
      <c r="BH124" s="31">
        <v>41.313053476911854</v>
      </c>
      <c r="BI124" s="31">
        <v>1.2278216827888306</v>
      </c>
      <c r="BJ124" s="31">
        <v>0.19964044533674033</v>
      </c>
      <c r="BK124" s="31">
        <v>13.141678225953646</v>
      </c>
      <c r="BL124" s="31">
        <v>11.78438674940683</v>
      </c>
      <c r="BM124" s="80">
        <v>14974</v>
      </c>
      <c r="BN124" s="44">
        <v>207.39612188365649</v>
      </c>
      <c r="BO124" s="80">
        <v>9093</v>
      </c>
      <c r="BP124" s="44">
        <v>125.94182825484764</v>
      </c>
      <c r="BQ124" s="44"/>
      <c r="BR124" s="3"/>
      <c r="BS124" s="44">
        <v>774</v>
      </c>
      <c r="BT124" s="3"/>
      <c r="BU124" s="42">
        <v>120</v>
      </c>
      <c r="BV124" s="42">
        <v>0</v>
      </c>
      <c r="BW124" s="3"/>
      <c r="BX124" s="7">
        <v>5</v>
      </c>
      <c r="BY124" s="3"/>
      <c r="BZ124" s="10">
        <v>35598</v>
      </c>
      <c r="CA124" s="80"/>
      <c r="CB124" s="17"/>
      <c r="CC124" s="31"/>
      <c r="CE124" s="17"/>
      <c r="CH124" s="17"/>
      <c r="CK124" s="3"/>
    </row>
    <row r="125" spans="1:89" x14ac:dyDescent="0.25">
      <c r="A125" s="44" t="s">
        <v>159</v>
      </c>
      <c r="B125" s="44" t="s">
        <v>165</v>
      </c>
      <c r="C125" s="44">
        <v>16</v>
      </c>
      <c r="D125" s="3"/>
      <c r="E125" s="44">
        <v>124.9</v>
      </c>
      <c r="F125" s="44">
        <v>5.6990326701952927E-2</v>
      </c>
      <c r="G125" s="3"/>
      <c r="H125" s="44">
        <v>8335</v>
      </c>
      <c r="I125" s="44">
        <v>20788</v>
      </c>
      <c r="J125" s="44">
        <v>11022</v>
      </c>
      <c r="K125" s="44">
        <v>9766</v>
      </c>
      <c r="L125" s="3"/>
      <c r="M125" s="44">
        <v>166.43714971977582</v>
      </c>
      <c r="N125" s="44">
        <v>1.1725943570359386E-2</v>
      </c>
      <c r="O125" s="44">
        <v>1.0346829627997253E-2</v>
      </c>
      <c r="P125" s="44">
        <v>545</v>
      </c>
      <c r="Q125" s="44">
        <v>546</v>
      </c>
      <c r="R125" s="44">
        <v>547</v>
      </c>
      <c r="S125" s="44">
        <v>548</v>
      </c>
      <c r="T125" s="44">
        <v>551</v>
      </c>
      <c r="U125" s="44">
        <v>552</v>
      </c>
      <c r="V125" s="44">
        <v>554</v>
      </c>
      <c r="W125" s="44">
        <v>555</v>
      </c>
      <c r="X125" s="44">
        <v>556</v>
      </c>
      <c r="Y125" s="44">
        <v>557</v>
      </c>
      <c r="Z125" s="44">
        <v>558</v>
      </c>
      <c r="AA125" s="44">
        <v>559</v>
      </c>
      <c r="AB125" s="44">
        <v>560</v>
      </c>
      <c r="AC125" s="44">
        <v>561</v>
      </c>
      <c r="AD125" s="44">
        <v>562</v>
      </c>
      <c r="AE125" s="3"/>
      <c r="AF125" s="44"/>
      <c r="AG125" s="44"/>
      <c r="AH125" s="44"/>
      <c r="AI125" s="44"/>
      <c r="AJ125" s="44"/>
      <c r="AK125" s="3"/>
      <c r="AM125" s="3"/>
      <c r="AN125" s="44">
        <v>549</v>
      </c>
      <c r="AO125" s="44">
        <v>550</v>
      </c>
      <c r="AP125" s="3"/>
      <c r="AQ125" s="46">
        <v>0</v>
      </c>
      <c r="AR125" s="23"/>
      <c r="AS125" s="31">
        <v>0</v>
      </c>
      <c r="AT125" s="31">
        <v>0</v>
      </c>
      <c r="AU125" s="10">
        <v>0</v>
      </c>
      <c r="AV125" s="10">
        <v>0</v>
      </c>
      <c r="AW125" s="23"/>
      <c r="AX125" s="97">
        <v>0</v>
      </c>
      <c r="AY125" s="17"/>
      <c r="AZ125" s="31">
        <v>79.68957382734078</v>
      </c>
      <c r="BA125" s="31">
        <v>5.7742599014418703</v>
      </c>
      <c r="BB125" s="31">
        <v>8.3730187990509233</v>
      </c>
      <c r="BC125" s="31">
        <v>6.6046089614893244</v>
      </c>
      <c r="BD125" s="31">
        <v>249.36516380726414</v>
      </c>
      <c r="BE125" s="31">
        <v>5.7839482569812022</v>
      </c>
      <c r="BF125" s="31">
        <v>0.39608277057857283</v>
      </c>
      <c r="BG125" s="31">
        <v>4.8800816754882286</v>
      </c>
      <c r="BH125" s="31">
        <v>71.468149297317041</v>
      </c>
      <c r="BI125" s="31">
        <v>2.1240294761817857</v>
      </c>
      <c r="BJ125" s="31">
        <v>0.34536137981383469</v>
      </c>
      <c r="BK125" s="31">
        <v>22.734011224676042</v>
      </c>
      <c r="BL125" s="31">
        <v>20.386009764555581</v>
      </c>
      <c r="BM125" s="80">
        <v>13513</v>
      </c>
      <c r="BN125" s="44">
        <v>108.19055244195356</v>
      </c>
      <c r="BO125" s="80">
        <v>8276</v>
      </c>
      <c r="BP125" s="44">
        <v>66.261008807045627</v>
      </c>
      <c r="BQ125" s="44"/>
      <c r="BR125" s="3"/>
      <c r="BS125" s="44">
        <v>553</v>
      </c>
      <c r="BT125" s="3"/>
      <c r="BU125" s="42">
        <v>120</v>
      </c>
      <c r="BV125" s="42">
        <v>0</v>
      </c>
      <c r="BW125" s="3"/>
      <c r="BX125" s="7">
        <v>4</v>
      </c>
      <c r="BY125" s="3"/>
      <c r="BZ125" s="10">
        <v>27857</v>
      </c>
      <c r="CA125" s="80"/>
      <c r="CB125" s="17"/>
      <c r="CC125" s="31"/>
      <c r="CE125" s="17"/>
      <c r="CH125" s="17"/>
      <c r="CK125" s="3"/>
    </row>
    <row r="126" spans="1:89" x14ac:dyDescent="0.25">
      <c r="A126" s="44" t="s">
        <v>159</v>
      </c>
      <c r="B126" s="44" t="s">
        <v>166</v>
      </c>
      <c r="C126" s="44">
        <v>29</v>
      </c>
      <c r="D126" s="3"/>
      <c r="E126" s="44">
        <v>54</v>
      </c>
      <c r="F126" s="44">
        <v>2.4639532761452827E-2</v>
      </c>
      <c r="G126" s="3"/>
      <c r="H126" s="44">
        <v>15838</v>
      </c>
      <c r="I126" s="44">
        <v>44260</v>
      </c>
      <c r="J126" s="44">
        <v>22484</v>
      </c>
      <c r="K126" s="44">
        <v>21776</v>
      </c>
      <c r="L126" s="3"/>
      <c r="M126" s="44">
        <v>819.62962962962968</v>
      </c>
      <c r="N126" s="44">
        <v>2.3919988680453676E-2</v>
      </c>
      <c r="O126" s="44">
        <v>2.3071120415653103E-2</v>
      </c>
      <c r="P126" s="44">
        <v>2140</v>
      </c>
      <c r="Q126" s="44">
        <v>2141</v>
      </c>
      <c r="R126" s="44">
        <v>2142</v>
      </c>
      <c r="S126" s="44">
        <v>2143</v>
      </c>
      <c r="T126" s="44">
        <v>2146</v>
      </c>
      <c r="U126" s="44">
        <v>2147</v>
      </c>
      <c r="V126" s="44">
        <v>2149</v>
      </c>
      <c r="W126" s="44">
        <v>2150</v>
      </c>
      <c r="X126" s="44">
        <v>2151</v>
      </c>
      <c r="Y126" s="44">
        <v>2152</v>
      </c>
      <c r="Z126" s="44">
        <v>2153</v>
      </c>
      <c r="AA126" s="44">
        <v>2154</v>
      </c>
      <c r="AB126" s="44">
        <v>2155</v>
      </c>
      <c r="AC126" s="44">
        <v>2156</v>
      </c>
      <c r="AD126" s="44">
        <v>2157</v>
      </c>
      <c r="AE126" s="3"/>
      <c r="AF126" s="44"/>
      <c r="AG126" s="44"/>
      <c r="AH126" s="44"/>
      <c r="AI126" s="44"/>
      <c r="AJ126" s="44"/>
      <c r="AK126" s="3"/>
      <c r="AM126" s="3"/>
      <c r="AN126" s="44">
        <v>2144</v>
      </c>
      <c r="AO126" s="44">
        <v>2145</v>
      </c>
      <c r="AP126" s="3"/>
      <c r="AQ126" s="46">
        <v>0</v>
      </c>
      <c r="AR126" s="23"/>
      <c r="AS126" s="31">
        <v>0</v>
      </c>
      <c r="AT126" s="31">
        <v>0</v>
      </c>
      <c r="AU126" s="10">
        <v>0</v>
      </c>
      <c r="AV126" s="10">
        <v>0</v>
      </c>
      <c r="AW126" s="23"/>
      <c r="AX126" s="97">
        <v>1</v>
      </c>
      <c r="AY126" s="17"/>
      <c r="AZ126" s="31">
        <v>34.453458660339486</v>
      </c>
      <c r="BA126" s="31">
        <v>2.4964774593904</v>
      </c>
      <c r="BB126" s="31">
        <v>3.6200401533126492</v>
      </c>
      <c r="BC126" s="31">
        <v>2.855475451724768</v>
      </c>
      <c r="BD126" s="31">
        <v>107.81200036503014</v>
      </c>
      <c r="BE126" s="31">
        <v>2.5006661799598473</v>
      </c>
      <c r="BF126" s="31">
        <v>0.17124475269209716</v>
      </c>
      <c r="BG126" s="31">
        <v>2.1098831903632056</v>
      </c>
      <c r="BH126" s="31">
        <v>30.898959664172303</v>
      </c>
      <c r="BI126" s="31">
        <v>0.91831538601934692</v>
      </c>
      <c r="BJ126" s="31">
        <v>0.14931556853440411</v>
      </c>
      <c r="BK126" s="31">
        <v>9.8289560138711476</v>
      </c>
      <c r="BL126" s="31">
        <v>8.8138072640992906</v>
      </c>
      <c r="BM126" s="80">
        <v>29155</v>
      </c>
      <c r="BN126" s="44">
        <v>539.90740740740739</v>
      </c>
      <c r="BO126" s="80">
        <v>17962</v>
      </c>
      <c r="BP126" s="44">
        <v>332.62962962962962</v>
      </c>
      <c r="BQ126" s="44"/>
      <c r="BR126" s="3"/>
      <c r="BS126" s="44">
        <v>2148</v>
      </c>
      <c r="BT126" s="3"/>
      <c r="BU126" s="42">
        <v>120</v>
      </c>
      <c r="BV126" s="42">
        <v>0</v>
      </c>
      <c r="BW126" s="3"/>
      <c r="BX126" s="7">
        <v>2</v>
      </c>
      <c r="BY126" s="3"/>
      <c r="BZ126" s="10">
        <v>63324</v>
      </c>
      <c r="CA126" s="80"/>
      <c r="CB126" s="17"/>
      <c r="CC126" s="31"/>
      <c r="CE126" s="17"/>
      <c r="CH126" s="17"/>
      <c r="CK126" s="3"/>
    </row>
    <row r="127" spans="1:89" x14ac:dyDescent="0.25">
      <c r="A127" s="44" t="s">
        <v>159</v>
      </c>
      <c r="B127" s="44" t="s">
        <v>167</v>
      </c>
      <c r="C127" s="44">
        <v>15</v>
      </c>
      <c r="D127" s="3"/>
      <c r="E127" s="44">
        <v>33.5</v>
      </c>
      <c r="F127" s="44">
        <v>1.5285636064975364E-2</v>
      </c>
      <c r="G127" s="3"/>
      <c r="H127" s="44">
        <v>9064</v>
      </c>
      <c r="I127" s="44">
        <v>23916</v>
      </c>
      <c r="J127" s="44">
        <v>12335</v>
      </c>
      <c r="K127" s="44">
        <v>11581</v>
      </c>
      <c r="L127" s="3"/>
      <c r="M127" s="44">
        <v>713.91044776119406</v>
      </c>
      <c r="N127" s="44">
        <v>1.3122801119613774E-2</v>
      </c>
      <c r="O127" s="44">
        <v>1.2269776154191706E-2</v>
      </c>
      <c r="P127" s="44">
        <v>800</v>
      </c>
      <c r="Q127" s="44">
        <v>801</v>
      </c>
      <c r="R127" s="44">
        <v>802</v>
      </c>
      <c r="S127" s="44">
        <v>803</v>
      </c>
      <c r="T127" s="44">
        <v>806</v>
      </c>
      <c r="U127" s="44">
        <v>807</v>
      </c>
      <c r="V127" s="44">
        <v>809</v>
      </c>
      <c r="W127" s="44">
        <v>810</v>
      </c>
      <c r="X127" s="44">
        <v>811</v>
      </c>
      <c r="Y127" s="44">
        <v>812</v>
      </c>
      <c r="Z127" s="44">
        <v>813</v>
      </c>
      <c r="AA127" s="44">
        <v>814</v>
      </c>
      <c r="AB127" s="44">
        <v>815</v>
      </c>
      <c r="AC127" s="44">
        <v>816</v>
      </c>
      <c r="AD127" s="44">
        <v>817</v>
      </c>
      <c r="AE127" s="3"/>
      <c r="AF127" s="44"/>
      <c r="AG127" s="44"/>
      <c r="AH127" s="44"/>
      <c r="AI127" s="44"/>
      <c r="AJ127" s="44"/>
      <c r="AK127" s="3"/>
      <c r="AM127" s="3"/>
      <c r="AN127" s="44">
        <v>804</v>
      </c>
      <c r="AO127" s="44">
        <v>805</v>
      </c>
      <c r="AP127" s="3"/>
      <c r="AQ127" s="46">
        <v>0</v>
      </c>
      <c r="AR127" s="23"/>
      <c r="AS127" s="31">
        <v>0</v>
      </c>
      <c r="AT127" s="31">
        <v>0</v>
      </c>
      <c r="AU127" s="10">
        <v>0</v>
      </c>
      <c r="AV127" s="10">
        <v>0</v>
      </c>
      <c r="AW127" s="23"/>
      <c r="AX127" s="97">
        <v>1</v>
      </c>
      <c r="AY127" s="17"/>
      <c r="AZ127" s="31">
        <v>21.37390490965505</v>
      </c>
      <c r="BA127" s="31">
        <v>1.5487406461033038</v>
      </c>
      <c r="BB127" s="31">
        <v>2.2457656506661801</v>
      </c>
      <c r="BC127" s="31">
        <v>1.7714523635699948</v>
      </c>
      <c r="BD127" s="31">
        <v>66.88337059682425</v>
      </c>
      <c r="BE127" s="31">
        <v>1.5513392042343497</v>
      </c>
      <c r="BF127" s="31">
        <v>0.10623517065157878</v>
      </c>
      <c r="BG127" s="31">
        <v>1.3089090162438404</v>
      </c>
      <c r="BH127" s="31">
        <v>19.168799050921706</v>
      </c>
      <c r="BI127" s="31">
        <v>0.56969565614163187</v>
      </c>
      <c r="BJ127" s="31">
        <v>9.26309545537507E-2</v>
      </c>
      <c r="BK127" s="31">
        <v>6.0975930826793228</v>
      </c>
      <c r="BL127" s="31">
        <v>5.4678248768023368</v>
      </c>
      <c r="BM127" s="80">
        <v>15995</v>
      </c>
      <c r="BN127" s="44">
        <v>477.46268656716416</v>
      </c>
      <c r="BO127" s="80">
        <v>9260</v>
      </c>
      <c r="BP127" s="44">
        <v>276.41791044776119</v>
      </c>
      <c r="BQ127" s="44"/>
      <c r="BR127" s="3"/>
      <c r="BS127" s="44">
        <v>808</v>
      </c>
      <c r="BT127" s="3"/>
      <c r="BU127" s="42">
        <v>120</v>
      </c>
      <c r="BV127" s="42">
        <v>0</v>
      </c>
      <c r="BW127" s="3"/>
      <c r="BX127" s="7">
        <v>2</v>
      </c>
      <c r="BY127" s="3"/>
      <c r="BZ127" s="10">
        <v>31250</v>
      </c>
      <c r="CA127" s="80"/>
      <c r="CB127" s="17"/>
      <c r="CC127" s="31"/>
      <c r="CE127" s="17"/>
      <c r="CH127" s="17"/>
      <c r="CK127" s="3"/>
    </row>
    <row r="128" spans="1:89" x14ac:dyDescent="0.25">
      <c r="A128" s="44" t="s">
        <v>159</v>
      </c>
      <c r="B128" s="44" t="s">
        <v>168</v>
      </c>
      <c r="C128" s="44">
        <v>12</v>
      </c>
      <c r="D128" s="3"/>
      <c r="E128" s="44">
        <v>67.5</v>
      </c>
      <c r="F128" s="44">
        <v>3.0799415951816032E-2</v>
      </c>
      <c r="G128" s="3"/>
      <c r="H128" s="44">
        <v>7811</v>
      </c>
      <c r="I128" s="44">
        <v>22148</v>
      </c>
      <c r="J128" s="44">
        <v>11459</v>
      </c>
      <c r="K128" s="44">
        <v>10689</v>
      </c>
      <c r="L128" s="3"/>
      <c r="M128" s="44">
        <v>328.1185185185185</v>
      </c>
      <c r="N128" s="44">
        <v>1.2190853508687007E-2</v>
      </c>
      <c r="O128" s="44">
        <v>1.1324724748480713E-2</v>
      </c>
      <c r="P128" s="44">
        <v>854</v>
      </c>
      <c r="Q128" s="44">
        <v>855</v>
      </c>
      <c r="R128" s="44">
        <v>856</v>
      </c>
      <c r="S128" s="44">
        <v>857</v>
      </c>
      <c r="T128" s="44">
        <v>860</v>
      </c>
      <c r="U128" s="44">
        <v>861</v>
      </c>
      <c r="V128" s="44">
        <v>863</v>
      </c>
      <c r="W128" s="44">
        <v>864</v>
      </c>
      <c r="X128" s="44">
        <v>865</v>
      </c>
      <c r="Y128" s="44">
        <v>866</v>
      </c>
      <c r="Z128" s="44">
        <v>867</v>
      </c>
      <c r="AA128" s="44">
        <v>868</v>
      </c>
      <c r="AB128" s="44">
        <v>869</v>
      </c>
      <c r="AC128" s="44">
        <v>870</v>
      </c>
      <c r="AD128" s="44">
        <v>871</v>
      </c>
      <c r="AE128" s="3"/>
      <c r="AF128" s="44"/>
      <c r="AG128" s="44"/>
      <c r="AH128" s="44"/>
      <c r="AI128" s="44"/>
      <c r="AJ128" s="44"/>
      <c r="AK128" s="3"/>
      <c r="AM128" s="3"/>
      <c r="AN128" s="44">
        <v>858</v>
      </c>
      <c r="AO128" s="44">
        <v>859</v>
      </c>
      <c r="AP128" s="3"/>
      <c r="AQ128" s="46">
        <v>0</v>
      </c>
      <c r="AR128" s="23"/>
      <c r="AS128" s="31">
        <v>0</v>
      </c>
      <c r="AT128" s="31">
        <v>0</v>
      </c>
      <c r="AU128" s="10">
        <v>0</v>
      </c>
      <c r="AV128" s="10">
        <v>0</v>
      </c>
      <c r="AW128" s="23"/>
      <c r="AX128" s="97">
        <v>0</v>
      </c>
      <c r="AY128" s="17"/>
      <c r="AZ128" s="31">
        <v>43.066823325424359</v>
      </c>
      <c r="BA128" s="31">
        <v>3.120596824238</v>
      </c>
      <c r="BB128" s="31">
        <v>4.525050191640811</v>
      </c>
      <c r="BC128" s="31">
        <v>3.56934431465596</v>
      </c>
      <c r="BD128" s="31">
        <v>134.76500045628768</v>
      </c>
      <c r="BE128" s="31">
        <v>3.125832724949809</v>
      </c>
      <c r="BF128" s="31">
        <v>0.21405594086512142</v>
      </c>
      <c r="BG128" s="31">
        <v>2.6373539879540067</v>
      </c>
      <c r="BH128" s="31">
        <v>38.623699580215373</v>
      </c>
      <c r="BI128" s="31">
        <v>1.1478942325241837</v>
      </c>
      <c r="BJ128" s="31">
        <v>0.18664446066800514</v>
      </c>
      <c r="BK128" s="31">
        <v>12.286195017338935</v>
      </c>
      <c r="BL128" s="31">
        <v>11.017259080124113</v>
      </c>
      <c r="BM128" s="80">
        <v>15161</v>
      </c>
      <c r="BN128" s="44">
        <v>224.60740740740741</v>
      </c>
      <c r="BO128" s="80">
        <v>8288</v>
      </c>
      <c r="BP128" s="44">
        <v>122.78518518518518</v>
      </c>
      <c r="BQ128" s="44"/>
      <c r="BR128" s="3"/>
      <c r="BS128" s="44">
        <v>862</v>
      </c>
      <c r="BT128" s="3"/>
      <c r="BU128" s="42">
        <v>120</v>
      </c>
      <c r="BV128" s="42">
        <v>0</v>
      </c>
      <c r="BW128" s="3"/>
      <c r="BX128" s="7">
        <v>4</v>
      </c>
      <c r="BY128" s="3"/>
      <c r="BZ128" s="10">
        <v>31172</v>
      </c>
      <c r="CA128" s="80"/>
      <c r="CB128" s="17"/>
      <c r="CC128" s="31"/>
      <c r="CE128" s="17"/>
      <c r="CH128" s="17"/>
      <c r="CK128" s="3"/>
    </row>
    <row r="129" spans="1:89" x14ac:dyDescent="0.25">
      <c r="A129" s="44" t="s">
        <v>159</v>
      </c>
      <c r="B129" s="44" t="s">
        <v>169</v>
      </c>
      <c r="C129" s="44">
        <v>13</v>
      </c>
      <c r="D129" s="3"/>
      <c r="E129" s="44">
        <v>70.8</v>
      </c>
      <c r="F129" s="44">
        <v>3.230516517612704E-2</v>
      </c>
      <c r="G129" s="3"/>
      <c r="H129" s="44">
        <v>7969</v>
      </c>
      <c r="I129" s="44">
        <v>21314</v>
      </c>
      <c r="J129" s="44">
        <v>10857</v>
      </c>
      <c r="K129" s="44">
        <v>10457</v>
      </c>
      <c r="L129" s="3"/>
      <c r="M129" s="44">
        <v>301.045197740113</v>
      </c>
      <c r="N129" s="44">
        <v>1.1550405492958795E-2</v>
      </c>
      <c r="O129" s="44">
        <v>1.1078926625022249E-2</v>
      </c>
      <c r="P129" s="44">
        <v>887</v>
      </c>
      <c r="Q129" s="44">
        <v>888</v>
      </c>
      <c r="R129" s="44">
        <v>889</v>
      </c>
      <c r="S129" s="44">
        <v>890</v>
      </c>
      <c r="T129" s="44">
        <v>893</v>
      </c>
      <c r="U129" s="44">
        <v>894</v>
      </c>
      <c r="V129" s="44">
        <v>896</v>
      </c>
      <c r="W129" s="44">
        <v>897</v>
      </c>
      <c r="X129" s="44">
        <v>898</v>
      </c>
      <c r="Y129" s="44">
        <v>899</v>
      </c>
      <c r="Z129" s="44">
        <v>900</v>
      </c>
      <c r="AA129" s="44">
        <v>901</v>
      </c>
      <c r="AB129" s="44">
        <v>902</v>
      </c>
      <c r="AC129" s="44">
        <v>903</v>
      </c>
      <c r="AD129" s="44">
        <v>904</v>
      </c>
      <c r="AE129" s="3"/>
      <c r="AF129" s="44"/>
      <c r="AG129" s="44"/>
      <c r="AH129" s="44"/>
      <c r="AI129" s="44"/>
      <c r="AJ129" s="44"/>
      <c r="AK129" s="3"/>
      <c r="AM129" s="3"/>
      <c r="AN129" s="44">
        <v>891</v>
      </c>
      <c r="AO129" s="44">
        <v>892</v>
      </c>
      <c r="AP129" s="3"/>
      <c r="AQ129" s="31">
        <v>227</v>
      </c>
      <c r="AR129" s="23"/>
      <c r="AS129" s="31">
        <v>0</v>
      </c>
      <c r="AT129" s="31">
        <v>8.0824999999999996</v>
      </c>
      <c r="AU129" s="10">
        <v>0</v>
      </c>
      <c r="AV129" s="10">
        <v>0</v>
      </c>
      <c r="AW129" s="23"/>
      <c r="AX129" s="97">
        <v>0</v>
      </c>
      <c r="AY129" s="17"/>
      <c r="AZ129" s="31">
        <v>45.17231246577844</v>
      </c>
      <c r="BA129" s="31">
        <v>3.2731593356451913</v>
      </c>
      <c r="BB129" s="31">
        <v>4.7462748676765845</v>
      </c>
      <c r="BC129" s="31">
        <v>3.7438455922613629</v>
      </c>
      <c r="BD129" s="31">
        <v>141.35351158970619</v>
      </c>
      <c r="BE129" s="31">
        <v>3.2786512137251331</v>
      </c>
      <c r="BF129" s="31">
        <v>0.22452089797408292</v>
      </c>
      <c r="BG129" s="31">
        <v>2.7662912940317583</v>
      </c>
      <c r="BH129" s="31">
        <v>40.511969337470354</v>
      </c>
      <c r="BI129" s="31">
        <v>1.2040135061142549</v>
      </c>
      <c r="BJ129" s="31">
        <v>0.19576930096732986</v>
      </c>
      <c r="BK129" s="31">
        <v>12.886853440408839</v>
      </c>
      <c r="BL129" s="31">
        <v>11.555880635152404</v>
      </c>
      <c r="BM129" s="80">
        <v>14310</v>
      </c>
      <c r="BN129" s="44">
        <v>202.11864406779662</v>
      </c>
      <c r="BO129" s="80">
        <v>8964</v>
      </c>
      <c r="BP129" s="44">
        <v>126.61016949152543</v>
      </c>
      <c r="BQ129" s="44"/>
      <c r="BR129" s="3"/>
      <c r="BS129" s="44">
        <v>895</v>
      </c>
      <c r="BT129" s="3"/>
      <c r="BU129" s="42">
        <v>120</v>
      </c>
      <c r="BV129" s="42">
        <v>0</v>
      </c>
      <c r="BW129" s="3"/>
      <c r="BX129" s="7">
        <v>7</v>
      </c>
      <c r="BY129" s="3"/>
      <c r="BZ129" s="10">
        <v>33804</v>
      </c>
      <c r="CA129" s="80"/>
      <c r="CB129" s="17"/>
      <c r="CC129" s="31"/>
      <c r="CE129" s="17"/>
      <c r="CH129" s="17"/>
      <c r="CK129" s="3"/>
    </row>
    <row r="130" spans="1:89" x14ac:dyDescent="0.25">
      <c r="A130" s="44" t="s">
        <v>159</v>
      </c>
      <c r="B130" s="44" t="s">
        <v>170</v>
      </c>
      <c r="C130" s="44">
        <v>10</v>
      </c>
      <c r="D130" s="3"/>
      <c r="E130" s="44">
        <v>70.3</v>
      </c>
      <c r="F130" s="44">
        <v>3.2077021354261735E-2</v>
      </c>
      <c r="G130" s="3"/>
      <c r="H130" s="44">
        <v>3826</v>
      </c>
      <c r="I130" s="44">
        <v>9605</v>
      </c>
      <c r="J130" s="44">
        <v>5192</v>
      </c>
      <c r="K130" s="44">
        <v>4413</v>
      </c>
      <c r="L130" s="3"/>
      <c r="M130" s="44">
        <v>136.62873399715505</v>
      </c>
      <c r="N130" s="44">
        <v>5.5235981688718863E-3</v>
      </c>
      <c r="O130" s="44">
        <v>4.6754617190612208E-3</v>
      </c>
      <c r="P130" s="44">
        <v>245</v>
      </c>
      <c r="Q130" s="44">
        <v>246</v>
      </c>
      <c r="R130" s="44">
        <v>247</v>
      </c>
      <c r="S130" s="44">
        <v>248</v>
      </c>
      <c r="T130" s="44">
        <v>251</v>
      </c>
      <c r="U130" s="44">
        <v>252</v>
      </c>
      <c r="V130" s="44">
        <v>254</v>
      </c>
      <c r="W130" s="44">
        <v>255</v>
      </c>
      <c r="X130" s="44">
        <v>256</v>
      </c>
      <c r="Y130" s="44">
        <v>257</v>
      </c>
      <c r="Z130" s="44">
        <v>258</v>
      </c>
      <c r="AA130" s="44">
        <v>259</v>
      </c>
      <c r="AB130" s="44">
        <v>260</v>
      </c>
      <c r="AC130" s="44">
        <v>261</v>
      </c>
      <c r="AD130" s="44">
        <v>262</v>
      </c>
      <c r="AE130" s="3"/>
      <c r="AF130" s="44"/>
      <c r="AG130" s="44"/>
      <c r="AH130" s="44"/>
      <c r="AI130" s="44"/>
      <c r="AJ130" s="44"/>
      <c r="AK130" s="3"/>
      <c r="AM130" s="3"/>
      <c r="AN130" s="44">
        <v>249</v>
      </c>
      <c r="AO130" s="44">
        <v>250</v>
      </c>
      <c r="AP130" s="3"/>
      <c r="AQ130" s="46">
        <v>0</v>
      </c>
      <c r="AR130" s="23"/>
      <c r="AS130" s="31">
        <v>0</v>
      </c>
      <c r="AT130" s="31">
        <v>0</v>
      </c>
      <c r="AU130" s="10">
        <v>0</v>
      </c>
      <c r="AV130" s="10">
        <v>0</v>
      </c>
      <c r="AW130" s="23"/>
      <c r="AX130" s="97">
        <v>0</v>
      </c>
      <c r="AY130" s="17"/>
      <c r="AZ130" s="31">
        <v>44.85329895966418</v>
      </c>
      <c r="BA130" s="31">
        <v>3.2500438036137989</v>
      </c>
      <c r="BB130" s="31">
        <v>4.7127559773681336</v>
      </c>
      <c r="BC130" s="31">
        <v>3.7174060047453925</v>
      </c>
      <c r="BD130" s="31">
        <v>140.35525232706701</v>
      </c>
      <c r="BE130" s="31">
        <v>3.2554968972440235</v>
      </c>
      <c r="BF130" s="31">
        <v>0.22293529841211907</v>
      </c>
      <c r="BG130" s="31">
        <v>2.7467553385654324</v>
      </c>
      <c r="BH130" s="31">
        <v>40.225867859098386</v>
      </c>
      <c r="BI130" s="31">
        <v>1.195510585873335</v>
      </c>
      <c r="BJ130" s="31">
        <v>0.1943867494068261</v>
      </c>
      <c r="BK130" s="31">
        <v>12.795844588428549</v>
      </c>
      <c r="BL130" s="31">
        <v>11.474271308632964</v>
      </c>
      <c r="BM130" s="80">
        <v>6260</v>
      </c>
      <c r="BN130" s="44">
        <v>89.046941678520625</v>
      </c>
      <c r="BO130" s="80">
        <v>4002</v>
      </c>
      <c r="BP130" s="44">
        <v>56.927453769559037</v>
      </c>
      <c r="BQ130" s="44"/>
      <c r="BR130" s="3"/>
      <c r="BS130" s="44">
        <v>253</v>
      </c>
      <c r="BT130" s="3"/>
      <c r="BU130" s="42">
        <v>120</v>
      </c>
      <c r="BV130" s="42">
        <v>0</v>
      </c>
      <c r="BW130" s="3"/>
      <c r="BX130" s="7">
        <v>1</v>
      </c>
      <c r="BY130" s="3"/>
      <c r="BZ130" s="10">
        <v>13317</v>
      </c>
      <c r="CA130" s="80"/>
      <c r="CB130" s="17"/>
      <c r="CC130" s="31"/>
      <c r="CE130" s="17"/>
      <c r="CH130" s="17"/>
      <c r="CK130" s="3"/>
    </row>
    <row r="131" spans="1:89" x14ac:dyDescent="0.25">
      <c r="A131" s="44" t="s">
        <v>159</v>
      </c>
      <c r="B131" s="44" t="s">
        <v>171</v>
      </c>
      <c r="C131" s="44">
        <v>21</v>
      </c>
      <c r="D131" s="3"/>
      <c r="E131" s="44">
        <v>38.9</v>
      </c>
      <c r="F131" s="44">
        <v>1.7749589341120645E-2</v>
      </c>
      <c r="G131" s="3"/>
      <c r="H131" s="44">
        <v>20835</v>
      </c>
      <c r="I131" s="44">
        <v>59083</v>
      </c>
      <c r="J131" s="44">
        <v>29263</v>
      </c>
      <c r="K131" s="44">
        <v>29820</v>
      </c>
      <c r="L131" s="3"/>
      <c r="M131" s="44">
        <v>1518.8431876606685</v>
      </c>
      <c r="N131" s="44">
        <v>3.1131943993778506E-2</v>
      </c>
      <c r="O131" s="44">
        <v>3.1593534661773309E-2</v>
      </c>
      <c r="P131" s="44">
        <v>2925</v>
      </c>
      <c r="Q131" s="44">
        <v>2926</v>
      </c>
      <c r="R131" s="44">
        <v>2927</v>
      </c>
      <c r="S131" s="44">
        <v>2928</v>
      </c>
      <c r="T131" s="44">
        <v>2931</v>
      </c>
      <c r="U131" s="44">
        <v>2932</v>
      </c>
      <c r="V131" s="44">
        <v>2934</v>
      </c>
      <c r="W131" s="44">
        <v>2935</v>
      </c>
      <c r="X131" s="44">
        <v>2936</v>
      </c>
      <c r="Y131" s="44">
        <v>2937</v>
      </c>
      <c r="Z131" s="44">
        <v>2938</v>
      </c>
      <c r="AA131" s="44">
        <v>2939</v>
      </c>
      <c r="AB131" s="44">
        <v>2940</v>
      </c>
      <c r="AC131" s="44">
        <v>2941</v>
      </c>
      <c r="AD131" s="44">
        <v>2942</v>
      </c>
      <c r="AE131" s="3"/>
      <c r="AF131" s="44"/>
      <c r="AG131" s="44"/>
      <c r="AH131" s="44"/>
      <c r="AI131" s="44"/>
      <c r="AJ131" s="44"/>
      <c r="AK131" s="3"/>
      <c r="AM131" s="3"/>
      <c r="AN131" s="44">
        <v>2929</v>
      </c>
      <c r="AO131" s="44">
        <v>2930</v>
      </c>
      <c r="AP131" s="3"/>
      <c r="AQ131" s="31">
        <v>77</v>
      </c>
      <c r="AR131" s="23"/>
      <c r="AS131" s="31">
        <v>0</v>
      </c>
      <c r="AT131" s="31">
        <v>0</v>
      </c>
      <c r="AU131" s="10">
        <v>0</v>
      </c>
      <c r="AV131" s="10">
        <v>0</v>
      </c>
      <c r="AW131" s="23"/>
      <c r="AX131" s="97">
        <v>1</v>
      </c>
      <c r="AY131" s="17"/>
      <c r="AZ131" s="31">
        <v>24.819250775688996</v>
      </c>
      <c r="BA131" s="31">
        <v>1.7983883920423436</v>
      </c>
      <c r="BB131" s="31">
        <v>2.607769665997445</v>
      </c>
      <c r="BC131" s="31">
        <v>2.0569999087424717</v>
      </c>
      <c r="BD131" s="31">
        <v>77.664570633327259</v>
      </c>
      <c r="BE131" s="31">
        <v>1.8014058222303342</v>
      </c>
      <c r="BF131" s="31">
        <v>0.12335964592078849</v>
      </c>
      <c r="BG131" s="31">
        <v>1.5198973352801608</v>
      </c>
      <c r="BH131" s="31">
        <v>22.258695017338933</v>
      </c>
      <c r="BI131" s="31">
        <v>0.66152719474356647</v>
      </c>
      <c r="BJ131" s="31">
        <v>0.1075625114071911</v>
      </c>
      <c r="BK131" s="31">
        <v>7.0804886840664372</v>
      </c>
      <c r="BL131" s="31">
        <v>6.3492056032122655</v>
      </c>
      <c r="BM131" s="80">
        <v>38563</v>
      </c>
      <c r="BN131" s="44">
        <v>991.33676092544988</v>
      </c>
      <c r="BO131" s="80">
        <v>23059</v>
      </c>
      <c r="BP131" s="44">
        <v>592.77634961439594</v>
      </c>
      <c r="BQ131" s="44"/>
      <c r="BR131" s="3"/>
      <c r="BS131" s="44">
        <v>2933</v>
      </c>
      <c r="BT131" s="3"/>
      <c r="BU131" s="42">
        <v>120</v>
      </c>
      <c r="BV131" s="42">
        <v>0</v>
      </c>
      <c r="BW131" s="3"/>
      <c r="BX131" s="7">
        <v>8</v>
      </c>
      <c r="BY131" s="3"/>
      <c r="BZ131" s="10">
        <v>81056</v>
      </c>
      <c r="CA131" s="80"/>
      <c r="CB131" s="17"/>
      <c r="CC131" s="31"/>
      <c r="CE131" s="17"/>
      <c r="CH131" s="17"/>
      <c r="CK131" s="3"/>
    </row>
    <row r="132" spans="1:89" x14ac:dyDescent="0.25">
      <c r="A132" s="44" t="s">
        <v>159</v>
      </c>
      <c r="B132" s="44" t="s">
        <v>172</v>
      </c>
      <c r="C132" s="44">
        <v>13</v>
      </c>
      <c r="D132" s="3"/>
      <c r="E132" s="44">
        <v>54</v>
      </c>
      <c r="F132" s="44">
        <v>2.4639532761452827E-2</v>
      </c>
      <c r="G132" s="3"/>
      <c r="H132" s="44">
        <v>9622</v>
      </c>
      <c r="I132" s="44">
        <v>25665</v>
      </c>
      <c r="J132" s="44">
        <v>13137</v>
      </c>
      <c r="K132" s="44">
        <v>12528</v>
      </c>
      <c r="L132" s="3"/>
      <c r="M132" s="44">
        <v>475.27777777777777</v>
      </c>
      <c r="N132" s="44">
        <v>1.3976022562494216E-2</v>
      </c>
      <c r="O132" s="44">
        <v>1.3273098666757075E-2</v>
      </c>
      <c r="P132" s="44">
        <v>1031</v>
      </c>
      <c r="Q132" s="44">
        <v>1032</v>
      </c>
      <c r="R132" s="44">
        <v>1033</v>
      </c>
      <c r="S132" s="44">
        <v>1034</v>
      </c>
      <c r="T132" s="44">
        <v>1037</v>
      </c>
      <c r="U132" s="44">
        <v>1038</v>
      </c>
      <c r="V132" s="44">
        <v>1040</v>
      </c>
      <c r="W132" s="44">
        <v>1041</v>
      </c>
      <c r="X132" s="44">
        <v>1042</v>
      </c>
      <c r="Y132" s="44">
        <v>1043</v>
      </c>
      <c r="Z132" s="44">
        <v>1044</v>
      </c>
      <c r="AA132" s="44">
        <v>1045</v>
      </c>
      <c r="AB132" s="44">
        <v>1046</v>
      </c>
      <c r="AC132" s="44">
        <v>1047</v>
      </c>
      <c r="AD132" s="44">
        <v>1048</v>
      </c>
      <c r="AE132" s="3"/>
      <c r="AF132" s="44"/>
      <c r="AG132" s="44"/>
      <c r="AH132" s="44"/>
      <c r="AI132" s="44"/>
      <c r="AJ132" s="44"/>
      <c r="AK132" s="3"/>
      <c r="AM132" s="3"/>
      <c r="AN132" s="44">
        <v>1035</v>
      </c>
      <c r="AO132" s="44">
        <v>1036</v>
      </c>
      <c r="AP132" s="3"/>
      <c r="AQ132" s="46">
        <v>0</v>
      </c>
      <c r="AR132" s="23"/>
      <c r="AS132" s="31">
        <v>0</v>
      </c>
      <c r="AT132" s="31">
        <v>0</v>
      </c>
      <c r="AU132" s="10">
        <v>0</v>
      </c>
      <c r="AV132" s="10">
        <v>0</v>
      </c>
      <c r="AW132" s="23"/>
      <c r="AX132" s="97">
        <v>1</v>
      </c>
      <c r="AY132" s="17"/>
      <c r="AZ132" s="31">
        <v>34.453458660339486</v>
      </c>
      <c r="BA132" s="31">
        <v>2.4964774593904</v>
      </c>
      <c r="BB132" s="31">
        <v>3.6200401533126492</v>
      </c>
      <c r="BC132" s="31">
        <v>2.855475451724768</v>
      </c>
      <c r="BD132" s="31">
        <v>107.81200036503014</v>
      </c>
      <c r="BE132" s="31">
        <v>2.5006661799598473</v>
      </c>
      <c r="BF132" s="31">
        <v>0.17124475269209716</v>
      </c>
      <c r="BG132" s="31">
        <v>2.1098831903632056</v>
      </c>
      <c r="BH132" s="31">
        <v>30.898959664172303</v>
      </c>
      <c r="BI132" s="31">
        <v>0.91831538601934692</v>
      </c>
      <c r="BJ132" s="31">
        <v>0.14931556853440411</v>
      </c>
      <c r="BK132" s="31">
        <v>9.8289560138711476</v>
      </c>
      <c r="BL132" s="31">
        <v>8.8138072640992906</v>
      </c>
      <c r="BM132" s="80">
        <v>16952</v>
      </c>
      <c r="BN132" s="44">
        <v>313.92592592592592</v>
      </c>
      <c r="BO132" s="80">
        <v>10075</v>
      </c>
      <c r="BP132" s="44">
        <v>186.57407407407408</v>
      </c>
      <c r="BQ132" s="44"/>
      <c r="BR132" s="3"/>
      <c r="BS132" s="44">
        <v>1039</v>
      </c>
      <c r="BT132" s="3"/>
      <c r="BU132" s="42">
        <v>120</v>
      </c>
      <c r="BV132" s="42">
        <v>0</v>
      </c>
      <c r="BW132" s="3"/>
      <c r="BX132" s="7">
        <v>5</v>
      </c>
      <c r="BY132" s="3"/>
      <c r="BZ132" s="10">
        <v>34729</v>
      </c>
      <c r="CA132" s="80"/>
      <c r="CB132" s="17"/>
      <c r="CC132" s="31"/>
      <c r="CE132" s="17"/>
      <c r="CH132" s="17"/>
      <c r="CK132" s="3"/>
    </row>
    <row r="133" spans="1:89" x14ac:dyDescent="0.25">
      <c r="A133" s="44" t="s">
        <v>159</v>
      </c>
      <c r="B133" s="44" t="s">
        <v>173</v>
      </c>
      <c r="C133" s="44">
        <v>12</v>
      </c>
      <c r="D133" s="3"/>
      <c r="E133" s="44">
        <v>33.799999999999997</v>
      </c>
      <c r="F133" s="44">
        <v>1.5422522358094545E-2</v>
      </c>
      <c r="G133" s="3"/>
      <c r="H133" s="44">
        <v>8276</v>
      </c>
      <c r="I133" s="44">
        <v>24690</v>
      </c>
      <c r="J133" s="44">
        <v>12466</v>
      </c>
      <c r="K133" s="44">
        <v>12224</v>
      </c>
      <c r="L133" s="3"/>
      <c r="M133" s="44">
        <v>730.47337278106511</v>
      </c>
      <c r="N133" s="44">
        <v>1.3262167714398485E-2</v>
      </c>
      <c r="O133" s="44">
        <v>1.2951018367052881E-2</v>
      </c>
      <c r="P133" s="44">
        <v>1052</v>
      </c>
      <c r="Q133" s="44">
        <v>1053</v>
      </c>
      <c r="R133" s="44">
        <v>1054</v>
      </c>
      <c r="S133" s="44">
        <v>1055</v>
      </c>
      <c r="T133" s="44">
        <v>1058</v>
      </c>
      <c r="U133" s="44">
        <v>1059</v>
      </c>
      <c r="V133" s="44">
        <v>1061</v>
      </c>
      <c r="W133" s="44">
        <v>1062</v>
      </c>
      <c r="X133" s="44">
        <v>1063</v>
      </c>
      <c r="Y133" s="44">
        <v>1064</v>
      </c>
      <c r="Z133" s="44">
        <v>1065</v>
      </c>
      <c r="AA133" s="44">
        <v>1066</v>
      </c>
      <c r="AB133" s="44">
        <v>1067</v>
      </c>
      <c r="AC133" s="44">
        <v>1068</v>
      </c>
      <c r="AD133" s="44">
        <v>1069</v>
      </c>
      <c r="AE133" s="3"/>
      <c r="AF133" s="44"/>
      <c r="AG133" s="44"/>
      <c r="AH133" s="44"/>
      <c r="AI133" s="44"/>
      <c r="AJ133" s="44"/>
      <c r="AK133" s="3"/>
      <c r="AM133" s="3"/>
      <c r="AN133" s="44">
        <v>1056</v>
      </c>
      <c r="AO133" s="44">
        <v>1057</v>
      </c>
      <c r="AP133" s="3"/>
      <c r="AQ133" s="46">
        <v>0</v>
      </c>
      <c r="AR133" s="23"/>
      <c r="AS133" s="31">
        <v>0</v>
      </c>
      <c r="AT133" s="31">
        <v>0</v>
      </c>
      <c r="AU133" s="10">
        <v>0</v>
      </c>
      <c r="AV133" s="10">
        <v>0</v>
      </c>
      <c r="AW133" s="23"/>
      <c r="AX133" s="97">
        <v>2</v>
      </c>
      <c r="AY133" s="17"/>
      <c r="AZ133" s="31">
        <v>21.5653130133236</v>
      </c>
      <c r="BA133" s="31">
        <v>1.5626099653221392</v>
      </c>
      <c r="BB133" s="31">
        <v>2.2658769848512503</v>
      </c>
      <c r="BC133" s="31">
        <v>1.7873161160795767</v>
      </c>
      <c r="BD133" s="31">
        <v>67.482326154407744</v>
      </c>
      <c r="BE133" s="31">
        <v>1.5652317941230152</v>
      </c>
      <c r="BF133" s="31">
        <v>0.10718653038875708</v>
      </c>
      <c r="BG133" s="31">
        <v>1.3206305895236359</v>
      </c>
      <c r="BH133" s="31">
        <v>19.340459937944882</v>
      </c>
      <c r="BI133" s="31">
        <v>0.57479740828618375</v>
      </c>
      <c r="BJ133" s="31">
        <v>9.3460485490052939E-2</v>
      </c>
      <c r="BK133" s="31">
        <v>6.1521983938674953</v>
      </c>
      <c r="BL133" s="31">
        <v>5.5167904727139989</v>
      </c>
      <c r="BM133" s="80">
        <v>16605</v>
      </c>
      <c r="BN133" s="44">
        <v>491.27218934911247</v>
      </c>
      <c r="BO133" s="80">
        <v>9775</v>
      </c>
      <c r="BP133" s="44">
        <v>289.2011834319527</v>
      </c>
      <c r="BQ133" s="44"/>
      <c r="BR133" s="3"/>
      <c r="BS133" s="44">
        <v>1060</v>
      </c>
      <c r="BT133" s="3"/>
      <c r="BU133" s="42">
        <v>120</v>
      </c>
      <c r="BV133" s="42">
        <v>0</v>
      </c>
      <c r="BW133" s="3"/>
      <c r="BX133" s="7">
        <v>5</v>
      </c>
      <c r="BY133" s="3"/>
      <c r="BZ133" s="10">
        <v>30335</v>
      </c>
      <c r="CA133" s="80"/>
      <c r="CB133" s="17"/>
      <c r="CC133" s="31"/>
      <c r="CE133" s="17"/>
      <c r="CH133" s="17"/>
      <c r="CK133" s="3"/>
    </row>
    <row r="134" spans="1:89" x14ac:dyDescent="0.25">
      <c r="A134" s="44" t="s">
        <v>159</v>
      </c>
      <c r="B134" s="44" t="s">
        <v>174</v>
      </c>
      <c r="C134" s="44">
        <v>23</v>
      </c>
      <c r="D134" s="3"/>
      <c r="E134" s="44">
        <v>110.1</v>
      </c>
      <c r="F134" s="44">
        <v>5.0237269574739923E-2</v>
      </c>
      <c r="G134" s="3"/>
      <c r="H134" s="44">
        <v>8031</v>
      </c>
      <c r="I134" s="44">
        <v>22732</v>
      </c>
      <c r="J134" s="44">
        <v>11773</v>
      </c>
      <c r="K134" s="44">
        <v>10959</v>
      </c>
      <c r="L134" s="3"/>
      <c r="M134" s="44">
        <v>206.46684831970936</v>
      </c>
      <c r="N134" s="44">
        <v>1.2524907789316008E-2</v>
      </c>
      <c r="O134" s="44">
        <v>1.1610782909402201E-2</v>
      </c>
      <c r="P134" s="44">
        <v>507</v>
      </c>
      <c r="Q134" s="44">
        <v>508</v>
      </c>
      <c r="R134" s="44">
        <v>509</v>
      </c>
      <c r="S134" s="44">
        <v>510</v>
      </c>
      <c r="T134" s="44">
        <v>513</v>
      </c>
      <c r="U134" s="44">
        <v>514</v>
      </c>
      <c r="V134" s="44">
        <v>516</v>
      </c>
      <c r="W134" s="44">
        <v>517</v>
      </c>
      <c r="X134" s="44">
        <v>518</v>
      </c>
      <c r="Y134" s="44">
        <v>519</v>
      </c>
      <c r="Z134" s="44">
        <v>520</v>
      </c>
      <c r="AA134" s="44">
        <v>521</v>
      </c>
      <c r="AB134" s="44">
        <v>522</v>
      </c>
      <c r="AC134" s="44">
        <v>523</v>
      </c>
      <c r="AD134" s="44">
        <v>524</v>
      </c>
      <c r="AE134" s="3"/>
      <c r="AF134" s="44"/>
      <c r="AG134" s="44"/>
      <c r="AH134" s="44"/>
      <c r="AI134" s="44"/>
      <c r="AJ134" s="44"/>
      <c r="AK134" s="3"/>
      <c r="AM134" s="3"/>
      <c r="AN134" s="44">
        <v>511</v>
      </c>
      <c r="AO134" s="44">
        <v>512</v>
      </c>
      <c r="AP134" s="3"/>
      <c r="AQ134" s="46">
        <v>0</v>
      </c>
      <c r="AR134" s="23"/>
      <c r="AS134" s="31">
        <v>0</v>
      </c>
      <c r="AT134" s="31">
        <v>0</v>
      </c>
      <c r="AU134" s="10">
        <v>0</v>
      </c>
      <c r="AV134" s="10">
        <v>0</v>
      </c>
      <c r="AW134" s="23"/>
      <c r="AX134" s="97">
        <v>1</v>
      </c>
      <c r="AY134" s="17"/>
      <c r="AZ134" s="31">
        <v>70.246774046358837</v>
      </c>
      <c r="BA134" s="31">
        <v>5.0900401533126489</v>
      </c>
      <c r="BB134" s="31">
        <v>7.3808596459207889</v>
      </c>
      <c r="BC134" s="31">
        <v>5.8219971710166094</v>
      </c>
      <c r="BD134" s="31">
        <v>219.81668963314476</v>
      </c>
      <c r="BE134" s="31">
        <v>5.098580489140355</v>
      </c>
      <c r="BF134" s="31">
        <v>0.34914902354444249</v>
      </c>
      <c r="BG134" s="31">
        <v>4.3018173936849795</v>
      </c>
      <c r="BH134" s="31">
        <v>62.999545537506854</v>
      </c>
      <c r="BI134" s="31">
        <v>1.8723430370505572</v>
      </c>
      <c r="BJ134" s="31">
        <v>0.30443785362292392</v>
      </c>
      <c r="BK134" s="31">
        <v>20.040149206059503</v>
      </c>
      <c r="BL134" s="31">
        <v>17.970373699580218</v>
      </c>
      <c r="BM134" s="80">
        <v>14427</v>
      </c>
      <c r="BN134" s="44">
        <v>131.03542234332426</v>
      </c>
      <c r="BO134" s="80">
        <v>7867</v>
      </c>
      <c r="BP134" s="44">
        <v>71.45322434150772</v>
      </c>
      <c r="BQ134" s="44"/>
      <c r="BR134" s="3"/>
      <c r="BS134" s="44">
        <v>515</v>
      </c>
      <c r="BT134" s="3"/>
      <c r="BU134" s="42">
        <v>120</v>
      </c>
      <c r="BV134" s="42">
        <v>0</v>
      </c>
      <c r="BW134" s="3"/>
      <c r="BX134" s="7">
        <v>5</v>
      </c>
      <c r="BY134" s="3"/>
      <c r="BZ134" s="10">
        <v>25514</v>
      </c>
      <c r="CA134" s="80"/>
      <c r="CB134" s="17"/>
      <c r="CC134" s="31"/>
      <c r="CE134" s="17"/>
      <c r="CH134" s="17"/>
      <c r="CK134" s="3"/>
    </row>
    <row r="135" spans="1:89" x14ac:dyDescent="0.25">
      <c r="A135" s="44" t="s">
        <v>159</v>
      </c>
      <c r="B135" s="44" t="s">
        <v>175</v>
      </c>
      <c r="C135" s="44">
        <v>18</v>
      </c>
      <c r="D135" s="3"/>
      <c r="E135" s="44">
        <v>42</v>
      </c>
      <c r="F135" s="44">
        <v>1.9164081036685533E-2</v>
      </c>
      <c r="G135" s="3"/>
      <c r="H135" s="44">
        <v>7278</v>
      </c>
      <c r="I135" s="44">
        <v>19664</v>
      </c>
      <c r="J135" s="44">
        <v>10022</v>
      </c>
      <c r="K135" s="44">
        <v>9642</v>
      </c>
      <c r="L135" s="3"/>
      <c r="M135" s="44">
        <v>468.1904761904762</v>
      </c>
      <c r="N135" s="44">
        <v>1.0662076434598235E-2</v>
      </c>
      <c r="O135" s="44">
        <v>1.0215454768907384E-2</v>
      </c>
      <c r="P135" s="44">
        <v>525</v>
      </c>
      <c r="Q135" s="44">
        <v>526</v>
      </c>
      <c r="R135" s="44">
        <v>527</v>
      </c>
      <c r="S135" s="44">
        <v>528</v>
      </c>
      <c r="T135" s="44">
        <v>531</v>
      </c>
      <c r="U135" s="44">
        <v>532</v>
      </c>
      <c r="V135" s="44">
        <v>534</v>
      </c>
      <c r="W135" s="44">
        <v>535</v>
      </c>
      <c r="X135" s="44">
        <v>536</v>
      </c>
      <c r="Y135" s="44">
        <v>537</v>
      </c>
      <c r="Z135" s="44">
        <v>538</v>
      </c>
      <c r="AA135" s="44">
        <v>539</v>
      </c>
      <c r="AB135" s="44">
        <v>540</v>
      </c>
      <c r="AC135" s="44">
        <v>541</v>
      </c>
      <c r="AD135" s="44">
        <v>542</v>
      </c>
      <c r="AE135" s="3"/>
      <c r="AF135" s="44"/>
      <c r="AG135" s="44"/>
      <c r="AH135" s="44"/>
      <c r="AI135" s="44"/>
      <c r="AJ135" s="44"/>
      <c r="AK135" s="3"/>
      <c r="AM135" s="3"/>
      <c r="AN135" s="44">
        <v>529</v>
      </c>
      <c r="AO135" s="44">
        <v>530</v>
      </c>
      <c r="AP135" s="3"/>
      <c r="AQ135" s="46">
        <v>0</v>
      </c>
      <c r="AR135" s="23"/>
      <c r="AS135" s="31">
        <v>0</v>
      </c>
      <c r="AT135" s="31">
        <v>0</v>
      </c>
      <c r="AU135" s="10">
        <v>0</v>
      </c>
      <c r="AV135" s="10">
        <v>0</v>
      </c>
      <c r="AW135" s="23"/>
      <c r="AX135" s="97">
        <v>0</v>
      </c>
      <c r="AY135" s="17"/>
      <c r="AZ135" s="31">
        <v>26.797134513597378</v>
      </c>
      <c r="BA135" s="31">
        <v>1.9417046906369779</v>
      </c>
      <c r="BB135" s="31">
        <v>2.8155867859098382</v>
      </c>
      <c r="BC135" s="31">
        <v>2.2209253513414864</v>
      </c>
      <c r="BD135" s="31">
        <v>83.853778061690107</v>
      </c>
      <c r="BE135" s="31">
        <v>1.9449625844132146</v>
      </c>
      <c r="BF135" s="31">
        <v>0.13319036320496447</v>
      </c>
      <c r="BG135" s="31">
        <v>1.6410202591713821</v>
      </c>
      <c r="BH135" s="31">
        <v>24.032524183245126</v>
      </c>
      <c r="BI135" s="31">
        <v>0.71424530023726984</v>
      </c>
      <c r="BJ135" s="31">
        <v>0.11613433108231432</v>
      </c>
      <c r="BK135" s="31">
        <v>7.6447435663442267</v>
      </c>
      <c r="BL135" s="31">
        <v>6.8551834276327819</v>
      </c>
      <c r="BM135" s="80">
        <v>12556</v>
      </c>
      <c r="BN135" s="44">
        <v>298.95238095238096</v>
      </c>
      <c r="BO135" s="80">
        <v>6981</v>
      </c>
      <c r="BP135" s="44">
        <v>166.21428571428572</v>
      </c>
      <c r="BQ135" s="44"/>
      <c r="BR135" s="3"/>
      <c r="BS135" s="44">
        <v>533</v>
      </c>
      <c r="BT135" s="3"/>
      <c r="BU135" s="42">
        <v>120</v>
      </c>
      <c r="BV135" s="42">
        <v>0</v>
      </c>
      <c r="BW135" s="3"/>
      <c r="BX135" s="7">
        <v>3</v>
      </c>
      <c r="BY135" s="3"/>
      <c r="BZ135" s="10">
        <v>24025</v>
      </c>
      <c r="CA135" s="80"/>
      <c r="CB135" s="17"/>
      <c r="CC135" s="31"/>
      <c r="CE135" s="17"/>
      <c r="CH135" s="17"/>
      <c r="CK135" s="3"/>
    </row>
    <row r="136" spans="1:89" x14ac:dyDescent="0.25">
      <c r="A136" s="44" t="s">
        <v>159</v>
      </c>
      <c r="B136" s="44" t="s">
        <v>176</v>
      </c>
      <c r="C136" s="44">
        <v>13</v>
      </c>
      <c r="D136" s="3"/>
      <c r="E136" s="44">
        <v>44.1</v>
      </c>
      <c r="F136" s="44">
        <v>2.012228508851981E-2</v>
      </c>
      <c r="G136" s="3"/>
      <c r="H136" s="44">
        <v>4218</v>
      </c>
      <c r="I136" s="44">
        <v>11051</v>
      </c>
      <c r="J136" s="44">
        <v>5581</v>
      </c>
      <c r="K136" s="44">
        <v>5470</v>
      </c>
      <c r="L136" s="3"/>
      <c r="M136" s="44">
        <v>250.58956916099771</v>
      </c>
      <c r="N136" s="44">
        <v>5.9374424846829728E-3</v>
      </c>
      <c r="O136" s="44">
        <v>5.7953264453353449E-3</v>
      </c>
      <c r="P136" s="44">
        <v>202</v>
      </c>
      <c r="Q136" s="44">
        <v>203</v>
      </c>
      <c r="R136" s="44">
        <v>204</v>
      </c>
      <c r="S136" s="44">
        <v>205</v>
      </c>
      <c r="T136" s="44">
        <v>208</v>
      </c>
      <c r="U136" s="44">
        <v>209</v>
      </c>
      <c r="V136" s="44">
        <v>211</v>
      </c>
      <c r="W136" s="44">
        <v>212</v>
      </c>
      <c r="X136" s="44">
        <v>213</v>
      </c>
      <c r="Y136" s="44">
        <v>214</v>
      </c>
      <c r="Z136" s="44">
        <v>215</v>
      </c>
      <c r="AA136" s="44">
        <v>216</v>
      </c>
      <c r="AB136" s="44">
        <v>217</v>
      </c>
      <c r="AC136" s="44">
        <v>218</v>
      </c>
      <c r="AD136" s="44">
        <v>219</v>
      </c>
      <c r="AE136" s="3"/>
      <c r="AF136" s="44"/>
      <c r="AG136" s="44"/>
      <c r="AH136" s="44"/>
      <c r="AI136" s="44"/>
      <c r="AJ136" s="44"/>
      <c r="AK136" s="3"/>
      <c r="AM136" s="3"/>
      <c r="AN136" s="44">
        <v>206</v>
      </c>
      <c r="AO136" s="44">
        <v>207</v>
      </c>
      <c r="AP136" s="3"/>
      <c r="AQ136" s="46">
        <v>0</v>
      </c>
      <c r="AR136" s="23"/>
      <c r="AS136" s="31">
        <v>0</v>
      </c>
      <c r="AT136" s="31">
        <v>1.7</v>
      </c>
      <c r="AU136" s="10">
        <v>0</v>
      </c>
      <c r="AV136" s="10">
        <v>0</v>
      </c>
      <c r="AW136" s="23"/>
      <c r="AX136" s="97">
        <v>0</v>
      </c>
      <c r="AY136" s="17"/>
      <c r="AZ136" s="31">
        <v>28.136991239277251</v>
      </c>
      <c r="BA136" s="31">
        <v>2.0387899251688268</v>
      </c>
      <c r="BB136" s="31">
        <v>2.9563661252053302</v>
      </c>
      <c r="BC136" s="31">
        <v>2.3319716189085606</v>
      </c>
      <c r="BD136" s="31">
        <v>88.046466964774623</v>
      </c>
      <c r="BE136" s="31">
        <v>2.0422107136338754</v>
      </c>
      <c r="BF136" s="31">
        <v>0.13984988136521267</v>
      </c>
      <c r="BG136" s="31">
        <v>1.7230712721299513</v>
      </c>
      <c r="BH136" s="31">
        <v>25.234150392407383</v>
      </c>
      <c r="BI136" s="31">
        <v>0.74995756524913337</v>
      </c>
      <c r="BJ136" s="31">
        <v>0.12194104763643004</v>
      </c>
      <c r="BK136" s="31">
        <v>8.0269807446614383</v>
      </c>
      <c r="BL136" s="31">
        <v>7.1979425990144206</v>
      </c>
      <c r="BM136" s="80">
        <v>7181</v>
      </c>
      <c r="BN136" s="44">
        <v>162.83446712018139</v>
      </c>
      <c r="BO136" s="80">
        <v>3991</v>
      </c>
      <c r="BP136" s="44">
        <v>90.498866213151928</v>
      </c>
      <c r="BQ136" s="44"/>
      <c r="BR136" s="3"/>
      <c r="BS136" s="44">
        <v>210</v>
      </c>
      <c r="BT136" s="3"/>
      <c r="BU136" s="42">
        <v>120</v>
      </c>
      <c r="BV136" s="42">
        <v>0</v>
      </c>
      <c r="BW136" s="3"/>
      <c r="BX136" s="7">
        <v>1</v>
      </c>
      <c r="BY136" s="3"/>
      <c r="BZ136" s="10">
        <v>11014</v>
      </c>
      <c r="CA136" s="80"/>
      <c r="CB136" s="17"/>
      <c r="CC136" s="31"/>
      <c r="CE136" s="17"/>
      <c r="CH136" s="17"/>
      <c r="CK136" s="3"/>
    </row>
    <row r="137" spans="1:89" x14ac:dyDescent="0.25">
      <c r="A137" s="44" t="s">
        <v>159</v>
      </c>
      <c r="B137" s="44" t="s">
        <v>177</v>
      </c>
      <c r="C137" s="44">
        <v>20</v>
      </c>
      <c r="D137" s="3"/>
      <c r="E137" s="44">
        <v>62.1</v>
      </c>
      <c r="F137" s="44">
        <v>2.8335462675670751E-2</v>
      </c>
      <c r="G137" s="3"/>
      <c r="H137" s="44">
        <v>14479</v>
      </c>
      <c r="I137" s="44">
        <v>43456</v>
      </c>
      <c r="J137" s="44">
        <v>22124</v>
      </c>
      <c r="K137" s="44">
        <v>21332</v>
      </c>
      <c r="L137" s="3"/>
      <c r="M137" s="44">
        <v>699.77455716586155</v>
      </c>
      <c r="N137" s="44">
        <v>2.3536996511579662E-2</v>
      </c>
      <c r="O137" s="44">
        <v>2.2600713662137766E-2</v>
      </c>
      <c r="P137" s="44">
        <v>2071</v>
      </c>
      <c r="Q137" s="44">
        <v>2072</v>
      </c>
      <c r="R137" s="44">
        <v>2073</v>
      </c>
      <c r="S137" s="44">
        <v>2074</v>
      </c>
      <c r="T137" s="44">
        <v>2077</v>
      </c>
      <c r="U137" s="44">
        <v>2078</v>
      </c>
      <c r="V137" s="44">
        <v>2080</v>
      </c>
      <c r="W137" s="44">
        <v>2081</v>
      </c>
      <c r="X137" s="44">
        <v>2082</v>
      </c>
      <c r="Y137" s="44">
        <v>2083</v>
      </c>
      <c r="Z137" s="44">
        <v>2084</v>
      </c>
      <c r="AA137" s="44">
        <v>2085</v>
      </c>
      <c r="AB137" s="44">
        <v>2086</v>
      </c>
      <c r="AC137" s="44">
        <v>2087</v>
      </c>
      <c r="AD137" s="44">
        <v>2088</v>
      </c>
      <c r="AE137" s="3"/>
      <c r="AF137" s="44"/>
      <c r="AG137" s="44"/>
      <c r="AH137" s="44"/>
      <c r="AI137" s="44"/>
      <c r="AJ137" s="44"/>
      <c r="AK137" s="3"/>
      <c r="AM137" s="3"/>
      <c r="AN137" s="44">
        <v>2075</v>
      </c>
      <c r="AO137" s="44">
        <v>2076</v>
      </c>
      <c r="AP137" s="3"/>
      <c r="AQ137" s="46">
        <v>0</v>
      </c>
      <c r="AR137" s="23"/>
      <c r="AS137" s="31">
        <v>0</v>
      </c>
      <c r="AT137" s="31">
        <v>0</v>
      </c>
      <c r="AU137" s="10">
        <v>0</v>
      </c>
      <c r="AV137" s="10">
        <v>0</v>
      </c>
      <c r="AW137" s="23"/>
      <c r="AX137" s="97">
        <v>0</v>
      </c>
      <c r="AY137" s="17"/>
      <c r="AZ137" s="31">
        <v>39.621477459390412</v>
      </c>
      <c r="BA137" s="31">
        <v>2.8709490782989602</v>
      </c>
      <c r="BB137" s="31">
        <v>4.1630461763095461</v>
      </c>
      <c r="BC137" s="31">
        <v>3.2837967694834833</v>
      </c>
      <c r="BD137" s="31">
        <v>123.98380041978466</v>
      </c>
      <c r="BE137" s="31">
        <v>2.8757661069538245</v>
      </c>
      <c r="BF137" s="31">
        <v>0.19693146559591174</v>
      </c>
      <c r="BG137" s="31">
        <v>2.4263656689176862</v>
      </c>
      <c r="BH137" s="31">
        <v>35.533803613798149</v>
      </c>
      <c r="BI137" s="31">
        <v>1.0560626939222491</v>
      </c>
      <c r="BJ137" s="31">
        <v>0.17171290381456475</v>
      </c>
      <c r="BK137" s="31">
        <v>11.30329941595182</v>
      </c>
      <c r="BL137" s="31">
        <v>10.135878353714183</v>
      </c>
      <c r="BM137" s="80">
        <v>30154</v>
      </c>
      <c r="BN137" s="44">
        <v>485.57165861513687</v>
      </c>
      <c r="BO137" s="80">
        <v>15823</v>
      </c>
      <c r="BP137" s="44">
        <v>254.79871175523348</v>
      </c>
      <c r="BQ137" s="44"/>
      <c r="BR137" s="3"/>
      <c r="BS137" s="44">
        <v>2079</v>
      </c>
      <c r="BT137" s="3"/>
      <c r="BU137" s="42">
        <v>120</v>
      </c>
      <c r="BV137" s="42">
        <v>0</v>
      </c>
      <c r="BW137" s="3"/>
      <c r="BX137" s="7">
        <v>5</v>
      </c>
      <c r="BY137" s="3"/>
      <c r="BZ137" s="10">
        <v>59557</v>
      </c>
      <c r="CA137" s="80"/>
      <c r="CB137" s="17"/>
      <c r="CC137" s="31"/>
      <c r="CE137" s="17"/>
      <c r="CH137" s="17"/>
      <c r="CK137" s="3"/>
    </row>
    <row r="138" spans="1:89" x14ac:dyDescent="0.25">
      <c r="A138" s="44" t="s">
        <v>159</v>
      </c>
      <c r="B138" s="44" t="s">
        <v>178</v>
      </c>
      <c r="C138" s="44">
        <v>21</v>
      </c>
      <c r="D138" s="3"/>
      <c r="E138" s="44">
        <v>55.3</v>
      </c>
      <c r="F138" s="44">
        <v>2.5232706698302614E-2</v>
      </c>
      <c r="G138" s="3"/>
      <c r="H138" s="44">
        <v>18027</v>
      </c>
      <c r="I138" s="44">
        <v>48968</v>
      </c>
      <c r="J138" s="44">
        <v>24593</v>
      </c>
      <c r="K138" s="44">
        <v>24375</v>
      </c>
      <c r="L138" s="3"/>
      <c r="M138" s="44">
        <v>885.49728752260398</v>
      </c>
      <c r="N138" s="44">
        <v>2.6163684469773938E-2</v>
      </c>
      <c r="O138" s="44">
        <v>2.582469508318995E-2</v>
      </c>
      <c r="P138" s="44">
        <v>2396</v>
      </c>
      <c r="Q138" s="44">
        <v>2397</v>
      </c>
      <c r="R138" s="44">
        <v>2398</v>
      </c>
      <c r="S138" s="44">
        <v>2399</v>
      </c>
      <c r="T138" s="44">
        <v>2402</v>
      </c>
      <c r="U138" s="44">
        <v>2403</v>
      </c>
      <c r="V138" s="44">
        <v>2405</v>
      </c>
      <c r="W138" s="44">
        <v>2406</v>
      </c>
      <c r="X138" s="44">
        <v>2407</v>
      </c>
      <c r="Y138" s="44">
        <v>2408</v>
      </c>
      <c r="Z138" s="44">
        <v>2409</v>
      </c>
      <c r="AA138" s="44">
        <v>2410</v>
      </c>
      <c r="AB138" s="44">
        <v>2411</v>
      </c>
      <c r="AC138" s="44">
        <v>2412</v>
      </c>
      <c r="AD138" s="44">
        <v>2413</v>
      </c>
      <c r="AE138" s="3"/>
      <c r="AF138" s="44"/>
      <c r="AG138" s="44"/>
      <c r="AH138" s="44"/>
      <c r="AI138" s="44"/>
      <c r="AJ138" s="44"/>
      <c r="AK138" s="3"/>
      <c r="AM138" s="3"/>
      <c r="AN138" s="44">
        <v>2400</v>
      </c>
      <c r="AO138" s="44">
        <v>2401</v>
      </c>
      <c r="AP138" s="3"/>
      <c r="AQ138" s="46">
        <v>0</v>
      </c>
      <c r="AR138" s="23"/>
      <c r="AS138" s="31">
        <v>0</v>
      </c>
      <c r="AT138" s="31">
        <v>0</v>
      </c>
      <c r="AU138" s="10">
        <v>0</v>
      </c>
      <c r="AV138" s="10">
        <v>0</v>
      </c>
      <c r="AW138" s="23"/>
      <c r="AX138" s="97">
        <v>2</v>
      </c>
      <c r="AY138" s="17"/>
      <c r="AZ138" s="31">
        <v>35.282893776236541</v>
      </c>
      <c r="BA138" s="31">
        <v>2.5565778426720205</v>
      </c>
      <c r="BB138" s="31">
        <v>3.7071892681146199</v>
      </c>
      <c r="BC138" s="31">
        <v>2.9242183792662901</v>
      </c>
      <c r="BD138" s="31">
        <v>110.40747444789196</v>
      </c>
      <c r="BE138" s="31">
        <v>2.5608674028107323</v>
      </c>
      <c r="BF138" s="31">
        <v>0.17536731155320318</v>
      </c>
      <c r="BG138" s="31">
        <v>2.1606766745756527</v>
      </c>
      <c r="BH138" s="31">
        <v>31.642823507939408</v>
      </c>
      <c r="BI138" s="31">
        <v>0.94042297864573854</v>
      </c>
      <c r="BJ138" s="31">
        <v>0.15291020259171384</v>
      </c>
      <c r="BK138" s="31">
        <v>10.065579029019897</v>
      </c>
      <c r="BL138" s="31">
        <v>9.0259915130498278</v>
      </c>
      <c r="BM138" s="80">
        <v>30412</v>
      </c>
      <c r="BN138" s="44">
        <v>549.94575045207955</v>
      </c>
      <c r="BO138" s="80">
        <v>18811</v>
      </c>
      <c r="BP138" s="44">
        <v>340.16274864376135</v>
      </c>
      <c r="BQ138" s="44"/>
      <c r="BR138" s="3"/>
      <c r="BS138" s="44">
        <v>2404</v>
      </c>
      <c r="BT138" s="3"/>
      <c r="BU138" s="42">
        <v>120</v>
      </c>
      <c r="BV138" s="42">
        <v>0</v>
      </c>
      <c r="BW138" s="3"/>
      <c r="BX138" s="7">
        <v>5</v>
      </c>
      <c r="BY138" s="3"/>
      <c r="BZ138" s="10">
        <v>78435</v>
      </c>
      <c r="CA138" s="80"/>
      <c r="CB138" s="17"/>
      <c r="CC138" s="31"/>
      <c r="CE138" s="17"/>
      <c r="CH138" s="17"/>
      <c r="CK138" s="3"/>
    </row>
    <row r="139" spans="1:89" x14ac:dyDescent="0.25">
      <c r="A139" s="44" t="s">
        <v>159</v>
      </c>
      <c r="B139" s="44" t="s">
        <v>179</v>
      </c>
      <c r="C139" s="44">
        <v>11</v>
      </c>
      <c r="D139" s="3"/>
      <c r="E139" s="44">
        <v>47.8</v>
      </c>
      <c r="F139" s="44">
        <v>2.1810549370323055E-2</v>
      </c>
      <c r="G139" s="3"/>
      <c r="H139" s="44">
        <v>12585</v>
      </c>
      <c r="I139" s="44">
        <v>36898</v>
      </c>
      <c r="J139" s="44">
        <v>18462</v>
      </c>
      <c r="K139" s="44">
        <v>18436</v>
      </c>
      <c r="L139" s="3"/>
      <c r="M139" s="44">
        <v>771.9246861924687</v>
      </c>
      <c r="N139" s="44">
        <v>1.9641115060422334E-2</v>
      </c>
      <c r="O139" s="44">
        <v>1.9532475017587279E-2</v>
      </c>
      <c r="P139" s="44">
        <v>2453</v>
      </c>
      <c r="Q139" s="44">
        <v>2454</v>
      </c>
      <c r="R139" s="44">
        <v>2455</v>
      </c>
      <c r="S139" s="44">
        <v>2456</v>
      </c>
      <c r="T139" s="44">
        <v>2459</v>
      </c>
      <c r="U139" s="44">
        <v>2460</v>
      </c>
      <c r="V139" s="44">
        <v>2462</v>
      </c>
      <c r="W139" s="44">
        <v>2463</v>
      </c>
      <c r="X139" s="44">
        <v>2464</v>
      </c>
      <c r="Y139" s="44">
        <v>2465</v>
      </c>
      <c r="Z139" s="44">
        <v>2466</v>
      </c>
      <c r="AA139" s="44">
        <v>2467</v>
      </c>
      <c r="AB139" s="44">
        <v>2468</v>
      </c>
      <c r="AC139" s="44">
        <v>2469</v>
      </c>
      <c r="AD139" s="44">
        <v>2470</v>
      </c>
      <c r="AE139" s="3"/>
      <c r="AF139" s="44"/>
      <c r="AG139" s="44"/>
      <c r="AH139" s="44"/>
      <c r="AI139" s="44"/>
      <c r="AJ139" s="44"/>
      <c r="AK139" s="3"/>
      <c r="AM139" s="3"/>
      <c r="AN139" s="44">
        <v>2457</v>
      </c>
      <c r="AO139" s="44">
        <v>2458</v>
      </c>
      <c r="AP139" s="3"/>
      <c r="AQ139" s="31">
        <v>21.829999999999927</v>
      </c>
      <c r="AR139" s="23"/>
      <c r="AS139" s="31">
        <v>0</v>
      </c>
      <c r="AT139" s="31">
        <v>0</v>
      </c>
      <c r="AU139" s="10">
        <v>0</v>
      </c>
      <c r="AV139" s="10">
        <v>0</v>
      </c>
      <c r="AW139" s="23"/>
      <c r="AX139" s="97">
        <v>1</v>
      </c>
      <c r="AY139" s="17"/>
      <c r="AZ139" s="31">
        <v>30.497691184522729</v>
      </c>
      <c r="BA139" s="31">
        <v>2.2098448622011317</v>
      </c>
      <c r="BB139" s="31">
        <v>3.2044059134878631</v>
      </c>
      <c r="BC139" s="31">
        <v>2.5276245665267387</v>
      </c>
      <c r="BD139" s="31">
        <v>95.433585508304446</v>
      </c>
      <c r="BE139" s="31">
        <v>2.213552655594087</v>
      </c>
      <c r="BF139" s="31">
        <v>0.15158331812374523</v>
      </c>
      <c r="BG139" s="31">
        <v>1.8676373425807631</v>
      </c>
      <c r="BH139" s="31">
        <v>27.351301332359924</v>
      </c>
      <c r="BI139" s="31">
        <v>0.81287917503194029</v>
      </c>
      <c r="BJ139" s="31">
        <v>0.13217192918415771</v>
      </c>
      <c r="BK139" s="31">
        <v>8.7004462493155703</v>
      </c>
      <c r="BL139" s="31">
        <v>7.8018516152582595</v>
      </c>
      <c r="BM139" s="80">
        <v>25112</v>
      </c>
      <c r="BN139" s="44">
        <v>525.35564853556491</v>
      </c>
      <c r="BO139" s="80">
        <v>14129</v>
      </c>
      <c r="BP139" s="44">
        <v>295.58577405857744</v>
      </c>
      <c r="BQ139" s="44"/>
      <c r="BR139" s="3"/>
      <c r="BS139" s="44">
        <v>2461</v>
      </c>
      <c r="BT139" s="3"/>
      <c r="BU139" s="42">
        <v>120</v>
      </c>
      <c r="BV139" s="42">
        <v>0</v>
      </c>
      <c r="BW139" s="3"/>
      <c r="BX139" s="7">
        <v>11</v>
      </c>
      <c r="BY139" s="3"/>
      <c r="BZ139" s="10">
        <v>55269</v>
      </c>
      <c r="CA139" s="80"/>
      <c r="CB139" s="17"/>
      <c r="CC139" s="31"/>
      <c r="CE139" s="17"/>
      <c r="CH139" s="17"/>
      <c r="CK139" s="3"/>
    </row>
    <row r="140" spans="1:89" x14ac:dyDescent="0.25">
      <c r="A140" s="44" t="s">
        <v>159</v>
      </c>
      <c r="B140" s="44" t="s">
        <v>180</v>
      </c>
      <c r="C140" s="44">
        <v>16</v>
      </c>
      <c r="D140" s="3"/>
      <c r="E140" s="44">
        <v>31.3</v>
      </c>
      <c r="F140" s="44">
        <v>1.4281803248768028E-2</v>
      </c>
      <c r="G140" s="3"/>
      <c r="H140" s="44">
        <v>10217</v>
      </c>
      <c r="I140" s="44">
        <v>30483</v>
      </c>
      <c r="J140" s="44">
        <v>15673</v>
      </c>
      <c r="K140" s="44">
        <v>14810</v>
      </c>
      <c r="L140" s="3"/>
      <c r="M140" s="44">
        <v>973.89776357827475</v>
      </c>
      <c r="N140" s="44">
        <v>1.6673989618784489E-2</v>
      </c>
      <c r="O140" s="44">
        <v>1.5690819863878696E-2</v>
      </c>
      <c r="P140" s="44">
        <v>1562</v>
      </c>
      <c r="Q140" s="44">
        <v>1563</v>
      </c>
      <c r="R140" s="44">
        <v>1564</v>
      </c>
      <c r="S140" s="44">
        <v>1565</v>
      </c>
      <c r="T140" s="44">
        <v>1568</v>
      </c>
      <c r="U140" s="44">
        <v>1569</v>
      </c>
      <c r="V140" s="44">
        <v>1571</v>
      </c>
      <c r="W140" s="44">
        <v>1572</v>
      </c>
      <c r="X140" s="44">
        <v>1573</v>
      </c>
      <c r="Y140" s="44">
        <v>1574</v>
      </c>
      <c r="Z140" s="44">
        <v>1575</v>
      </c>
      <c r="AA140" s="44">
        <v>1576</v>
      </c>
      <c r="AB140" s="44">
        <v>1577</v>
      </c>
      <c r="AC140" s="44">
        <v>1578</v>
      </c>
      <c r="AD140" s="44">
        <v>1579</v>
      </c>
      <c r="AE140" s="3"/>
      <c r="AF140" s="44"/>
      <c r="AG140" s="44"/>
      <c r="AH140" s="44"/>
      <c r="AI140" s="44"/>
      <c r="AJ140" s="44"/>
      <c r="AK140" s="3"/>
      <c r="AM140" s="3"/>
      <c r="AN140" s="44">
        <v>1566</v>
      </c>
      <c r="AO140" s="44">
        <v>1567</v>
      </c>
      <c r="AP140" s="3"/>
      <c r="AQ140" s="46">
        <v>0</v>
      </c>
      <c r="AR140" s="23"/>
      <c r="AS140" s="31">
        <v>0</v>
      </c>
      <c r="AT140" s="31">
        <v>4.95</v>
      </c>
      <c r="AU140" s="10">
        <v>0</v>
      </c>
      <c r="AV140" s="10">
        <v>0</v>
      </c>
      <c r="AW140" s="23"/>
      <c r="AX140" s="97">
        <v>2</v>
      </c>
      <c r="AY140" s="17"/>
      <c r="AZ140" s="31">
        <v>19.970245482752333</v>
      </c>
      <c r="BA140" s="31">
        <v>1.4470323051651766</v>
      </c>
      <c r="BB140" s="31">
        <v>2.0982825333089985</v>
      </c>
      <c r="BC140" s="31">
        <v>1.6551181784997269</v>
      </c>
      <c r="BD140" s="31">
        <v>62.491029841211919</v>
      </c>
      <c r="BE140" s="31">
        <v>1.4494602117174671</v>
      </c>
      <c r="BF140" s="31">
        <v>9.9258532578937797E-2</v>
      </c>
      <c r="BG140" s="31">
        <v>1.2229508121920061</v>
      </c>
      <c r="BH140" s="31">
        <v>17.909952546085059</v>
      </c>
      <c r="BI140" s="31">
        <v>0.53228280708158449</v>
      </c>
      <c r="BJ140" s="31">
        <v>8.6547727687534243E-2</v>
      </c>
      <c r="BK140" s="31">
        <v>5.6971541339660545</v>
      </c>
      <c r="BL140" s="31">
        <v>5.1087438401168113</v>
      </c>
      <c r="BM140" s="80">
        <v>20955</v>
      </c>
      <c r="BN140" s="44">
        <v>669.48881789137374</v>
      </c>
      <c r="BO140" s="80">
        <v>11966</v>
      </c>
      <c r="BP140" s="44">
        <v>382.30031948881788</v>
      </c>
      <c r="BQ140" s="44"/>
      <c r="BR140" s="3"/>
      <c r="BS140" s="44">
        <v>1570</v>
      </c>
      <c r="BT140" s="3"/>
      <c r="BU140" s="42">
        <v>120</v>
      </c>
      <c r="BV140" s="42">
        <v>0</v>
      </c>
      <c r="BW140" s="3"/>
      <c r="BX140" s="7">
        <v>9</v>
      </c>
      <c r="BY140" s="3"/>
      <c r="BZ140" s="10">
        <v>38390</v>
      </c>
      <c r="CA140" s="80"/>
      <c r="CB140" s="17"/>
      <c r="CC140" s="31"/>
      <c r="CE140" s="17"/>
      <c r="CH140" s="17"/>
      <c r="CK140" s="3"/>
    </row>
    <row r="141" spans="1:89" x14ac:dyDescent="0.25">
      <c r="A141" s="44" t="s">
        <v>159</v>
      </c>
      <c r="B141" s="44" t="s">
        <v>181</v>
      </c>
      <c r="C141" s="44">
        <v>7</v>
      </c>
      <c r="D141" s="3"/>
      <c r="E141" s="44">
        <v>27.9</v>
      </c>
      <c r="F141" s="44">
        <v>1.273042526008396E-2</v>
      </c>
      <c r="G141" s="3"/>
      <c r="H141" s="44">
        <v>2726</v>
      </c>
      <c r="I141" s="44">
        <v>7317</v>
      </c>
      <c r="J141" s="44">
        <v>3813</v>
      </c>
      <c r="K141" s="44">
        <v>3504</v>
      </c>
      <c r="L141" s="3"/>
      <c r="M141" s="44">
        <v>262.25806451612902</v>
      </c>
      <c r="N141" s="44">
        <v>4.0565253886572609E-3</v>
      </c>
      <c r="O141" s="44">
        <v>3.7123992439588756E-3</v>
      </c>
      <c r="P141" s="44">
        <v>253</v>
      </c>
      <c r="Q141" s="44">
        <v>254</v>
      </c>
      <c r="R141" s="44">
        <v>255</v>
      </c>
      <c r="S141" s="44">
        <v>256</v>
      </c>
      <c r="T141" s="44">
        <v>259</v>
      </c>
      <c r="U141" s="44">
        <v>260</v>
      </c>
      <c r="V141" s="44">
        <v>262</v>
      </c>
      <c r="W141" s="44">
        <v>263</v>
      </c>
      <c r="X141" s="44">
        <v>264</v>
      </c>
      <c r="Y141" s="44">
        <v>265</v>
      </c>
      <c r="Z141" s="44">
        <v>266</v>
      </c>
      <c r="AA141" s="44">
        <v>267</v>
      </c>
      <c r="AB141" s="44">
        <v>268</v>
      </c>
      <c r="AC141" s="44">
        <v>269</v>
      </c>
      <c r="AD141" s="44">
        <v>270</v>
      </c>
      <c r="AE141" s="3"/>
      <c r="AF141" s="44"/>
      <c r="AG141" s="44"/>
      <c r="AH141" s="44"/>
      <c r="AI141" s="44"/>
      <c r="AJ141" s="44"/>
      <c r="AK141" s="3"/>
      <c r="AM141" s="3"/>
      <c r="AN141" s="44">
        <v>257</v>
      </c>
      <c r="AO141" s="44">
        <v>258</v>
      </c>
      <c r="AP141" s="3"/>
      <c r="AQ141" s="31">
        <v>140.83000000000001</v>
      </c>
      <c r="AR141" s="23"/>
      <c r="AS141" s="31">
        <v>0</v>
      </c>
      <c r="AT141" s="31">
        <v>0</v>
      </c>
      <c r="AU141" s="10">
        <v>16.739999999999998</v>
      </c>
      <c r="AV141" s="10">
        <v>0</v>
      </c>
      <c r="AW141" s="23"/>
      <c r="AX141" s="97">
        <v>0</v>
      </c>
      <c r="AY141" s="17"/>
      <c r="AZ141" s="31">
        <v>17.800953641175401</v>
      </c>
      <c r="BA141" s="31">
        <v>1.2898466873517067</v>
      </c>
      <c r="BB141" s="31">
        <v>1.8703540792115352</v>
      </c>
      <c r="BC141" s="31">
        <v>1.4753289833911301</v>
      </c>
      <c r="BD141" s="31">
        <v>55.702866855265569</v>
      </c>
      <c r="BE141" s="31">
        <v>1.292010859645921</v>
      </c>
      <c r="BF141" s="31">
        <v>8.8476455557583517E-2</v>
      </c>
      <c r="BG141" s="31">
        <v>1.0901063150209893</v>
      </c>
      <c r="BH141" s="31">
        <v>15.964462493155688</v>
      </c>
      <c r="BI141" s="31">
        <v>0.47446294944332923</v>
      </c>
      <c r="BJ141" s="31">
        <v>7.7146377076108788E-2</v>
      </c>
      <c r="BK141" s="31">
        <v>5.0782939405000924</v>
      </c>
      <c r="BL141" s="31">
        <v>4.5538004197846327</v>
      </c>
      <c r="BM141" s="80">
        <v>4883</v>
      </c>
      <c r="BN141" s="44">
        <v>175.01792114695343</v>
      </c>
      <c r="BO141" s="80">
        <v>3040</v>
      </c>
      <c r="BP141" s="44">
        <v>108.96057347670252</v>
      </c>
      <c r="BQ141" s="44"/>
      <c r="BR141" s="3"/>
      <c r="BS141" s="44">
        <v>261</v>
      </c>
      <c r="BT141" s="3"/>
      <c r="BU141" s="42">
        <v>120</v>
      </c>
      <c r="BV141" s="42">
        <v>0</v>
      </c>
      <c r="BW141" s="3"/>
      <c r="BX141" s="7">
        <v>9</v>
      </c>
      <c r="BY141" s="3"/>
      <c r="BZ141" s="10">
        <v>9370</v>
      </c>
      <c r="CA141" s="80"/>
      <c r="CB141" s="17"/>
      <c r="CC141" s="31"/>
      <c r="CE141" s="17"/>
      <c r="CH141" s="17"/>
      <c r="CK141" s="3"/>
    </row>
    <row r="142" spans="1:89" x14ac:dyDescent="0.25">
      <c r="A142" s="44" t="s">
        <v>159</v>
      </c>
      <c r="B142" s="44" t="s">
        <v>182</v>
      </c>
      <c r="C142" s="44">
        <v>10</v>
      </c>
      <c r="D142" s="3"/>
      <c r="E142" s="44">
        <v>76.400000000000006</v>
      </c>
      <c r="F142" s="44">
        <v>3.4860375981018446E-2</v>
      </c>
      <c r="G142" s="3"/>
      <c r="H142" s="44">
        <v>5161</v>
      </c>
      <c r="I142" s="44">
        <v>13997</v>
      </c>
      <c r="J142" s="44">
        <v>7222</v>
      </c>
      <c r="K142" s="44">
        <v>6775</v>
      </c>
      <c r="L142" s="3"/>
      <c r="M142" s="44">
        <v>183.20680628272251</v>
      </c>
      <c r="N142" s="44">
        <v>7.6832484544670189E-3</v>
      </c>
      <c r="O142" s="44">
        <v>7.1779408897892066E-3</v>
      </c>
      <c r="P142" s="44">
        <v>657</v>
      </c>
      <c r="Q142" s="44">
        <v>658</v>
      </c>
      <c r="R142" s="44">
        <v>659</v>
      </c>
      <c r="S142" s="44">
        <v>660</v>
      </c>
      <c r="T142" s="44">
        <v>663</v>
      </c>
      <c r="U142" s="44">
        <v>664</v>
      </c>
      <c r="V142" s="44">
        <v>666</v>
      </c>
      <c r="W142" s="44">
        <v>667</v>
      </c>
      <c r="X142" s="44">
        <v>668</v>
      </c>
      <c r="Y142" s="44">
        <v>669</v>
      </c>
      <c r="Z142" s="44">
        <v>670</v>
      </c>
      <c r="AA142" s="44">
        <v>671</v>
      </c>
      <c r="AB142" s="44">
        <v>672</v>
      </c>
      <c r="AC142" s="44">
        <v>673</v>
      </c>
      <c r="AD142" s="44">
        <v>674</v>
      </c>
      <c r="AE142" s="3"/>
      <c r="AF142" s="44"/>
      <c r="AG142" s="44"/>
      <c r="AH142" s="44"/>
      <c r="AI142" s="44"/>
      <c r="AJ142" s="44"/>
      <c r="AK142" s="3"/>
      <c r="AM142" s="3"/>
      <c r="AN142" s="44">
        <v>661</v>
      </c>
      <c r="AO142" s="44">
        <v>662</v>
      </c>
      <c r="AP142" s="3"/>
      <c r="AQ142" s="46">
        <v>0</v>
      </c>
      <c r="AR142" s="23"/>
      <c r="AS142" s="31">
        <v>0</v>
      </c>
      <c r="AT142" s="31">
        <v>0</v>
      </c>
      <c r="AU142" s="10">
        <v>0</v>
      </c>
      <c r="AV142" s="10">
        <v>0</v>
      </c>
      <c r="AW142" s="23"/>
      <c r="AX142" s="97">
        <v>0</v>
      </c>
      <c r="AY142" s="17"/>
      <c r="AZ142" s="31">
        <v>48.745263734258089</v>
      </c>
      <c r="BA142" s="31">
        <v>3.5320532943967886</v>
      </c>
      <c r="BB142" s="31">
        <v>5.1216864391312296</v>
      </c>
      <c r="BC142" s="31">
        <v>4.0399689724402279</v>
      </c>
      <c r="BD142" s="31">
        <v>152.53401533126487</v>
      </c>
      <c r="BE142" s="31">
        <v>3.537979558313562</v>
      </c>
      <c r="BF142" s="31">
        <v>0.24227961306807821</v>
      </c>
      <c r="BG142" s="31">
        <v>2.9850939952546094</v>
      </c>
      <c r="BH142" s="31">
        <v>43.716305895236374</v>
      </c>
      <c r="BI142" s="31">
        <v>1.2992462128125577</v>
      </c>
      <c r="BJ142" s="31">
        <v>0.21125387844497176</v>
      </c>
      <c r="BK142" s="31">
        <v>13.906152582588069</v>
      </c>
      <c r="BL142" s="31">
        <v>12.469905092170107</v>
      </c>
      <c r="BM142" s="80">
        <v>9234</v>
      </c>
      <c r="BN142" s="44">
        <v>120.86387434554973</v>
      </c>
      <c r="BO142" s="80">
        <v>6263</v>
      </c>
      <c r="BP142" s="44">
        <v>81.97643979057591</v>
      </c>
      <c r="BQ142" s="44"/>
      <c r="BR142" s="3"/>
      <c r="BS142" s="44">
        <v>665</v>
      </c>
      <c r="BT142" s="3"/>
      <c r="BU142" s="42">
        <v>120</v>
      </c>
      <c r="BV142" s="42">
        <v>0</v>
      </c>
      <c r="BW142" s="3"/>
      <c r="BX142" s="7">
        <v>4</v>
      </c>
      <c r="BY142" s="3"/>
      <c r="BZ142" s="10">
        <v>20075</v>
      </c>
      <c r="CA142" s="80"/>
      <c r="CB142" s="17"/>
      <c r="CC142" s="31"/>
      <c r="CE142" s="17"/>
      <c r="CH142" s="17"/>
      <c r="CK142" s="3"/>
    </row>
    <row r="143" spans="1:89" x14ac:dyDescent="0.25">
      <c r="A143" s="44" t="s">
        <v>159</v>
      </c>
      <c r="B143" s="44" t="s">
        <v>183</v>
      </c>
      <c r="C143" s="44">
        <v>7</v>
      </c>
      <c r="D143" s="3"/>
      <c r="E143" s="44">
        <v>109.6</v>
      </c>
      <c r="F143" s="44">
        <v>5.0009125752874625E-2</v>
      </c>
      <c r="G143" s="3"/>
      <c r="H143" s="44">
        <v>3525</v>
      </c>
      <c r="I143" s="44">
        <v>9537</v>
      </c>
      <c r="J143" s="44">
        <v>5043</v>
      </c>
      <c r="K143" s="44">
        <v>4494</v>
      </c>
      <c r="L143" s="3"/>
      <c r="M143" s="44">
        <v>87.016423357664237</v>
      </c>
      <c r="N143" s="44">
        <v>5.3650819656434747E-3</v>
      </c>
      <c r="O143" s="44">
        <v>4.7612791673376674E-3</v>
      </c>
      <c r="P143" s="44">
        <v>295</v>
      </c>
      <c r="Q143" s="44">
        <v>296</v>
      </c>
      <c r="R143" s="44">
        <v>297</v>
      </c>
      <c r="S143" s="44">
        <v>298</v>
      </c>
      <c r="T143" s="44">
        <v>301</v>
      </c>
      <c r="U143" s="44">
        <v>302</v>
      </c>
      <c r="V143" s="44">
        <v>304</v>
      </c>
      <c r="W143" s="44">
        <v>305</v>
      </c>
      <c r="X143" s="44">
        <v>306</v>
      </c>
      <c r="Y143" s="44">
        <v>307</v>
      </c>
      <c r="Z143" s="44">
        <v>308</v>
      </c>
      <c r="AA143" s="44">
        <v>309</v>
      </c>
      <c r="AB143" s="44">
        <v>310</v>
      </c>
      <c r="AC143" s="44">
        <v>311</v>
      </c>
      <c r="AD143" s="44">
        <v>312</v>
      </c>
      <c r="AE143" s="3"/>
      <c r="AF143" s="44"/>
      <c r="AG143" s="44"/>
      <c r="AH143" s="44"/>
      <c r="AI143" s="44"/>
      <c r="AJ143" s="44"/>
      <c r="AK143" s="3"/>
      <c r="AM143" s="3"/>
      <c r="AN143" s="44">
        <v>299</v>
      </c>
      <c r="AO143" s="44">
        <v>300</v>
      </c>
      <c r="AP143" s="3"/>
      <c r="AQ143" s="46">
        <v>0</v>
      </c>
      <c r="AR143" s="23"/>
      <c r="AS143" s="31">
        <v>0</v>
      </c>
      <c r="AT143" s="31">
        <v>5.5</v>
      </c>
      <c r="AU143" s="10">
        <v>0</v>
      </c>
      <c r="AV143" s="10">
        <v>0</v>
      </c>
      <c r="AW143" s="23"/>
      <c r="AX143" s="97">
        <v>0</v>
      </c>
      <c r="AY143" s="17"/>
      <c r="AZ143" s="31">
        <v>69.927760540244591</v>
      </c>
      <c r="BA143" s="31">
        <v>5.0669246212812569</v>
      </c>
      <c r="BB143" s="31">
        <v>7.3473407556123389</v>
      </c>
      <c r="BC143" s="31">
        <v>5.7955575835006403</v>
      </c>
      <c r="BD143" s="31">
        <v>218.81843037050561</v>
      </c>
      <c r="BE143" s="31">
        <v>5.0754261726592453</v>
      </c>
      <c r="BF143" s="31">
        <v>0.34756342398247864</v>
      </c>
      <c r="BG143" s="31">
        <v>4.2822814382186536</v>
      </c>
      <c r="BH143" s="31">
        <v>62.713444059134893</v>
      </c>
      <c r="BI143" s="31">
        <v>1.8638401168096375</v>
      </c>
      <c r="BJ143" s="31">
        <v>0.30305530206242021</v>
      </c>
      <c r="BK143" s="31">
        <v>19.949140354079219</v>
      </c>
      <c r="BL143" s="31">
        <v>17.888764373060781</v>
      </c>
      <c r="BM143" s="80">
        <v>6277</v>
      </c>
      <c r="BN143" s="44">
        <v>57.271897810218981</v>
      </c>
      <c r="BO143" s="80">
        <v>4204</v>
      </c>
      <c r="BP143" s="44">
        <v>38.357664233576642</v>
      </c>
      <c r="BQ143" s="44"/>
      <c r="BR143" s="3"/>
      <c r="BS143" s="44">
        <v>303</v>
      </c>
      <c r="BT143" s="3"/>
      <c r="BU143" s="42">
        <v>120</v>
      </c>
      <c r="BV143" s="42">
        <v>0</v>
      </c>
      <c r="BW143" s="3"/>
      <c r="BX143" s="7">
        <v>2</v>
      </c>
      <c r="BY143" s="3"/>
      <c r="BZ143" s="10">
        <v>12629</v>
      </c>
      <c r="CA143" s="80"/>
      <c r="CB143" s="17"/>
      <c r="CC143" s="31"/>
      <c r="CE143" s="17"/>
      <c r="CH143" s="17"/>
      <c r="CK143" s="3"/>
    </row>
    <row r="144" spans="1:89" x14ac:dyDescent="0.25">
      <c r="A144" s="44" t="s">
        <v>159</v>
      </c>
      <c r="B144" s="44" t="s">
        <v>184</v>
      </c>
      <c r="C144" s="44">
        <v>9</v>
      </c>
      <c r="D144" s="3"/>
      <c r="E144" s="44">
        <v>171.5</v>
      </c>
      <c r="F144" s="44">
        <v>7.8253330899799259E-2</v>
      </c>
      <c r="G144" s="3"/>
      <c r="H144" s="44">
        <v>2851</v>
      </c>
      <c r="I144" s="44">
        <v>8724</v>
      </c>
      <c r="J144" s="44">
        <v>4698</v>
      </c>
      <c r="K144" s="44">
        <v>4026</v>
      </c>
      <c r="L144" s="3"/>
      <c r="M144" s="44">
        <v>50.868804664723029</v>
      </c>
      <c r="N144" s="44">
        <v>4.998047803805878E-3</v>
      </c>
      <c r="O144" s="44">
        <v>4.2654450217404199E-3</v>
      </c>
      <c r="P144" s="44">
        <v>187</v>
      </c>
      <c r="Q144" s="44">
        <v>188</v>
      </c>
      <c r="R144" s="44">
        <v>189</v>
      </c>
      <c r="S144" s="44">
        <v>190</v>
      </c>
      <c r="T144" s="44">
        <v>193</v>
      </c>
      <c r="U144" s="44">
        <v>194</v>
      </c>
      <c r="V144" s="44">
        <v>196</v>
      </c>
      <c r="W144" s="44">
        <v>197</v>
      </c>
      <c r="X144" s="44">
        <v>198</v>
      </c>
      <c r="Y144" s="44">
        <v>199</v>
      </c>
      <c r="Z144" s="44">
        <v>200</v>
      </c>
      <c r="AA144" s="44">
        <v>201</v>
      </c>
      <c r="AB144" s="44">
        <v>202</v>
      </c>
      <c r="AC144" s="44">
        <v>203</v>
      </c>
      <c r="AD144" s="44">
        <v>204</v>
      </c>
      <c r="AE144" s="3"/>
      <c r="AF144" s="44"/>
      <c r="AG144" s="44"/>
      <c r="AH144" s="44"/>
      <c r="AI144" s="44"/>
      <c r="AJ144" s="44"/>
      <c r="AK144" s="3"/>
      <c r="AM144" s="3"/>
      <c r="AN144" s="44">
        <v>191</v>
      </c>
      <c r="AO144" s="44">
        <v>192</v>
      </c>
      <c r="AP144" s="3"/>
      <c r="AQ144" s="46">
        <v>0</v>
      </c>
      <c r="AR144" s="23"/>
      <c r="AS144" s="31">
        <v>0</v>
      </c>
      <c r="AT144" s="31">
        <v>0.33610000000000001</v>
      </c>
      <c r="AU144" s="10">
        <v>0</v>
      </c>
      <c r="AV144" s="10">
        <v>0</v>
      </c>
      <c r="AW144" s="23"/>
      <c r="AX144" s="97">
        <v>0</v>
      </c>
      <c r="AY144" s="17"/>
      <c r="AZ144" s="31">
        <v>109.4216325971893</v>
      </c>
      <c r="BA144" s="31">
        <v>7.9286274867676605</v>
      </c>
      <c r="BB144" s="31">
        <v>11.496979375798507</v>
      </c>
      <c r="BC144" s="31">
        <v>9.0687785179777354</v>
      </c>
      <c r="BD144" s="31">
        <v>342.40292708523464</v>
      </c>
      <c r="BE144" s="31">
        <v>7.9419305530206268</v>
      </c>
      <c r="BF144" s="31">
        <v>0.54386064975360482</v>
      </c>
      <c r="BG144" s="31">
        <v>6.7008327249498105</v>
      </c>
      <c r="BH144" s="31">
        <v>98.132807081584261</v>
      </c>
      <c r="BI144" s="31">
        <v>2.9165016426355188</v>
      </c>
      <c r="BJ144" s="31">
        <v>0.4742151852527835</v>
      </c>
      <c r="BK144" s="31">
        <v>31.216036229238924</v>
      </c>
      <c r="BL144" s="31">
        <v>27.99199899616719</v>
      </c>
      <c r="BM144" s="80">
        <v>5289</v>
      </c>
      <c r="BN144" s="44">
        <v>30.839650145772595</v>
      </c>
      <c r="BO144" s="80">
        <v>3923</v>
      </c>
      <c r="BP144" s="44">
        <v>22.874635568513121</v>
      </c>
      <c r="BQ144" s="44"/>
      <c r="BR144" s="3"/>
      <c r="BS144" s="44">
        <v>195</v>
      </c>
      <c r="BT144" s="3"/>
      <c r="BU144" s="42">
        <v>120</v>
      </c>
      <c r="BV144" s="42">
        <v>0</v>
      </c>
      <c r="BW144" s="3"/>
      <c r="BX144" s="7">
        <v>3</v>
      </c>
      <c r="BY144" s="3"/>
      <c r="BZ144" s="10">
        <v>9176</v>
      </c>
      <c r="CA144" s="80"/>
      <c r="CB144" s="17"/>
      <c r="CC144" s="31"/>
      <c r="CE144" s="17"/>
      <c r="CH144" s="17"/>
      <c r="CK144" s="3"/>
    </row>
    <row r="145" spans="1:89" x14ac:dyDescent="0.25">
      <c r="A145" s="44" t="s">
        <v>159</v>
      </c>
      <c r="B145" s="44" t="s">
        <v>185</v>
      </c>
      <c r="C145" s="44">
        <v>10</v>
      </c>
      <c r="D145" s="3"/>
      <c r="E145" s="44">
        <v>74.900000000000006</v>
      </c>
      <c r="F145" s="44">
        <v>3.4175944515422531E-2</v>
      </c>
      <c r="G145" s="3"/>
      <c r="H145" s="44">
        <v>1947</v>
      </c>
      <c r="I145" s="44">
        <v>4781</v>
      </c>
      <c r="J145" s="44">
        <v>2686</v>
      </c>
      <c r="K145" s="44">
        <v>2095</v>
      </c>
      <c r="L145" s="3"/>
      <c r="M145" s="44">
        <v>63.831775700934571</v>
      </c>
      <c r="N145" s="44">
        <v>2.8575471266544463E-3</v>
      </c>
      <c r="O145" s="44">
        <v>2.2195994338167365E-3</v>
      </c>
      <c r="P145" s="44">
        <v>74</v>
      </c>
      <c r="Q145" s="44">
        <v>75</v>
      </c>
      <c r="R145" s="44">
        <v>76</v>
      </c>
      <c r="S145" s="44">
        <v>77</v>
      </c>
      <c r="T145" s="44">
        <v>80</v>
      </c>
      <c r="U145" s="44">
        <v>81</v>
      </c>
      <c r="V145" s="44">
        <v>83</v>
      </c>
      <c r="W145" s="44">
        <v>84</v>
      </c>
      <c r="X145" s="44">
        <v>85</v>
      </c>
      <c r="Y145" s="44">
        <v>86</v>
      </c>
      <c r="Z145" s="44">
        <v>87</v>
      </c>
      <c r="AA145" s="44">
        <v>88</v>
      </c>
      <c r="AB145" s="44">
        <v>89</v>
      </c>
      <c r="AC145" s="44">
        <v>90</v>
      </c>
      <c r="AD145" s="44">
        <v>91</v>
      </c>
      <c r="AE145" s="3"/>
      <c r="AF145" s="44"/>
      <c r="AG145" s="44"/>
      <c r="AH145" s="44"/>
      <c r="AI145" s="44"/>
      <c r="AJ145" s="44"/>
      <c r="AK145" s="3"/>
      <c r="AM145" s="3"/>
      <c r="AN145" s="44">
        <v>78</v>
      </c>
      <c r="AO145" s="44">
        <v>79</v>
      </c>
      <c r="AP145" s="3"/>
      <c r="AQ145" s="46">
        <v>0</v>
      </c>
      <c r="AR145" s="23"/>
      <c r="AS145" s="31">
        <v>0</v>
      </c>
      <c r="AT145" s="31">
        <v>0</v>
      </c>
      <c r="AU145" s="10">
        <v>0</v>
      </c>
      <c r="AV145" s="10">
        <v>0</v>
      </c>
      <c r="AW145" s="23"/>
      <c r="AX145" s="97">
        <v>0</v>
      </c>
      <c r="AY145" s="17"/>
      <c r="AZ145" s="31">
        <v>47.788223215915323</v>
      </c>
      <c r="BA145" s="31">
        <v>3.4627066983026107</v>
      </c>
      <c r="BB145" s="31">
        <v>5.0211297682058778</v>
      </c>
      <c r="BC145" s="31">
        <v>3.9606502098923171</v>
      </c>
      <c r="BD145" s="31">
        <v>149.53923754334735</v>
      </c>
      <c r="BE145" s="31">
        <v>3.4685166088702326</v>
      </c>
      <c r="BF145" s="31">
        <v>0.23752281438218659</v>
      </c>
      <c r="BG145" s="31">
        <v>2.9264861288556312</v>
      </c>
      <c r="BH145" s="31">
        <v>42.85800146012047</v>
      </c>
      <c r="BI145" s="31">
        <v>1.2737374520897979</v>
      </c>
      <c r="BJ145" s="31">
        <v>0.20710622376346052</v>
      </c>
      <c r="BK145" s="31">
        <v>13.633126026647203</v>
      </c>
      <c r="BL145" s="31">
        <v>12.225077112611793</v>
      </c>
      <c r="BM145" s="80">
        <v>2913</v>
      </c>
      <c r="BN145" s="44">
        <v>38.891855807743653</v>
      </c>
      <c r="BO145" s="80">
        <v>1933</v>
      </c>
      <c r="BP145" s="44">
        <v>25.807743658210946</v>
      </c>
      <c r="BQ145" s="44"/>
      <c r="BR145" s="3"/>
      <c r="BS145" s="44">
        <v>82</v>
      </c>
      <c r="BT145" s="3"/>
      <c r="BU145" s="42">
        <v>120</v>
      </c>
      <c r="BV145" s="42">
        <v>0</v>
      </c>
      <c r="BW145" s="3"/>
      <c r="BX145" s="7">
        <v>2</v>
      </c>
      <c r="BY145" s="3"/>
      <c r="BZ145" s="10">
        <v>6214</v>
      </c>
      <c r="CA145" s="80"/>
      <c r="CB145" s="17"/>
      <c r="CC145" s="31"/>
      <c r="CE145" s="17"/>
      <c r="CH145" s="17"/>
      <c r="CK145" s="3"/>
    </row>
    <row r="146" spans="1:89" x14ac:dyDescent="0.25">
      <c r="A146" s="44" t="s">
        <v>159</v>
      </c>
      <c r="B146" s="44" t="s">
        <v>186</v>
      </c>
      <c r="C146" s="44">
        <v>18</v>
      </c>
      <c r="D146" s="3"/>
      <c r="E146" s="44">
        <v>50.8</v>
      </c>
      <c r="F146" s="44">
        <v>2.3179412301514879E-2</v>
      </c>
      <c r="G146" s="3"/>
      <c r="H146" s="44">
        <v>27920</v>
      </c>
      <c r="I146" s="44">
        <v>75878</v>
      </c>
      <c r="J146" s="44">
        <v>38350</v>
      </c>
      <c r="K146" s="44">
        <v>37528</v>
      </c>
      <c r="L146" s="3"/>
      <c r="M146" s="44">
        <v>1493.6614173228347</v>
      </c>
      <c r="N146" s="44">
        <v>4.0799304656440064E-2</v>
      </c>
      <c r="O146" s="44">
        <v>3.9759965418746768E-2</v>
      </c>
      <c r="P146" s="44">
        <v>5556</v>
      </c>
      <c r="Q146" s="44">
        <v>5557</v>
      </c>
      <c r="R146" s="44">
        <v>5558</v>
      </c>
      <c r="S146" s="44">
        <v>5559</v>
      </c>
      <c r="T146" s="44">
        <v>5562</v>
      </c>
      <c r="U146" s="44">
        <v>5563</v>
      </c>
      <c r="V146" s="44">
        <v>5565</v>
      </c>
      <c r="W146" s="44">
        <v>5566</v>
      </c>
      <c r="X146" s="44">
        <v>5567</v>
      </c>
      <c r="Y146" s="44">
        <v>5568</v>
      </c>
      <c r="Z146" s="44">
        <v>5569</v>
      </c>
      <c r="AA146" s="44">
        <v>5570</v>
      </c>
      <c r="AB146" s="44">
        <v>5571</v>
      </c>
      <c r="AC146" s="44">
        <v>5572</v>
      </c>
      <c r="AD146" s="44">
        <v>5573</v>
      </c>
      <c r="AE146" s="3"/>
      <c r="AF146" s="44"/>
      <c r="AG146" s="44"/>
      <c r="AH146" s="44"/>
      <c r="AI146" s="44"/>
      <c r="AJ146" s="44"/>
      <c r="AK146" s="3"/>
      <c r="AM146" s="3"/>
      <c r="AN146" s="44">
        <v>5560</v>
      </c>
      <c r="AO146" s="44">
        <v>5561</v>
      </c>
      <c r="AP146" s="3"/>
      <c r="AQ146" s="31">
        <v>151.75</v>
      </c>
      <c r="AR146" s="23"/>
      <c r="AS146" s="31">
        <v>0</v>
      </c>
      <c r="AT146" s="31">
        <v>5.84</v>
      </c>
      <c r="AU146" s="10">
        <v>0</v>
      </c>
      <c r="AV146" s="10">
        <v>0</v>
      </c>
      <c r="AW146" s="23"/>
      <c r="AX146" s="97">
        <v>9</v>
      </c>
      <c r="AY146" s="17"/>
      <c r="AZ146" s="31">
        <v>32.411772221208253</v>
      </c>
      <c r="BA146" s="31">
        <v>2.3485380543894876</v>
      </c>
      <c r="BB146" s="31">
        <v>3.4055192553385658</v>
      </c>
      <c r="BC146" s="31">
        <v>2.6862620916225595</v>
      </c>
      <c r="BD146" s="31">
        <v>101.42314108413946</v>
      </c>
      <c r="BE146" s="31">
        <v>2.3524785544807449</v>
      </c>
      <c r="BF146" s="31">
        <v>0.1610969154955284</v>
      </c>
      <c r="BG146" s="31">
        <v>1.984853075378719</v>
      </c>
      <c r="BH146" s="31">
        <v>29.067910202591719</v>
      </c>
      <c r="BI146" s="31">
        <v>0.86389669647745959</v>
      </c>
      <c r="BJ146" s="31">
        <v>0.14046723854718016</v>
      </c>
      <c r="BK146" s="31">
        <v>9.2464993611973014</v>
      </c>
      <c r="BL146" s="31">
        <v>8.2915075743748865</v>
      </c>
      <c r="BM146" s="80">
        <v>56134</v>
      </c>
      <c r="BN146" s="44">
        <v>1105</v>
      </c>
      <c r="BO146" s="80">
        <v>29887</v>
      </c>
      <c r="BP146" s="44">
        <v>588.32677165354335</v>
      </c>
      <c r="BQ146" s="44"/>
      <c r="BR146" s="3"/>
      <c r="BS146" s="44">
        <v>5564</v>
      </c>
      <c r="BT146" s="3"/>
      <c r="BU146" s="42">
        <v>120</v>
      </c>
      <c r="BV146" s="42">
        <v>0</v>
      </c>
      <c r="BW146" s="3"/>
      <c r="BX146" s="7">
        <v>24</v>
      </c>
      <c r="BY146" s="3"/>
      <c r="BZ146" s="10">
        <v>106699</v>
      </c>
      <c r="CA146" s="80"/>
      <c r="CB146" s="17"/>
      <c r="CC146" s="31"/>
      <c r="CE146" s="17"/>
      <c r="CH146" s="17"/>
      <c r="CK146" s="3"/>
    </row>
    <row r="147" spans="1:89" x14ac:dyDescent="0.25">
      <c r="A147" s="44" t="s">
        <v>159</v>
      </c>
      <c r="B147" s="44" t="s">
        <v>187</v>
      </c>
      <c r="C147" s="44">
        <v>21</v>
      </c>
      <c r="D147" s="3"/>
      <c r="E147" s="44">
        <v>55.8</v>
      </c>
      <c r="F147" s="44">
        <v>2.5460850520167919E-2</v>
      </c>
      <c r="G147" s="3"/>
      <c r="H147" s="44">
        <v>22917</v>
      </c>
      <c r="I147" s="44">
        <v>68403</v>
      </c>
      <c r="J147" s="44">
        <v>34696</v>
      </c>
      <c r="K147" s="44">
        <v>33707</v>
      </c>
      <c r="L147" s="3"/>
      <c r="M147" s="44">
        <v>1225.8602150537636</v>
      </c>
      <c r="N147" s="44">
        <v>3.6911934142368825E-2</v>
      </c>
      <c r="O147" s="44">
        <v>3.5711712704372664E-2</v>
      </c>
      <c r="P147" s="44">
        <v>3306</v>
      </c>
      <c r="Q147" s="44">
        <v>3307</v>
      </c>
      <c r="R147" s="44">
        <v>3308</v>
      </c>
      <c r="S147" s="44">
        <v>3309</v>
      </c>
      <c r="T147" s="44">
        <v>3312</v>
      </c>
      <c r="U147" s="44">
        <v>3313</v>
      </c>
      <c r="V147" s="44">
        <v>3315</v>
      </c>
      <c r="W147" s="44">
        <v>3316</v>
      </c>
      <c r="X147" s="44">
        <v>3317</v>
      </c>
      <c r="Y147" s="44">
        <v>3318</v>
      </c>
      <c r="Z147" s="44">
        <v>3319</v>
      </c>
      <c r="AA147" s="44">
        <v>3320</v>
      </c>
      <c r="AB147" s="44">
        <v>3321</v>
      </c>
      <c r="AC147" s="44">
        <v>3322</v>
      </c>
      <c r="AD147" s="44">
        <v>3323</v>
      </c>
      <c r="AE147" s="3"/>
      <c r="AF147" s="44"/>
      <c r="AG147" s="44"/>
      <c r="AH147" s="44"/>
      <c r="AI147" s="44"/>
      <c r="AJ147" s="44"/>
      <c r="AK147" s="3"/>
      <c r="AM147" s="3"/>
      <c r="AN147" s="44">
        <v>3310</v>
      </c>
      <c r="AO147" s="44">
        <v>3311</v>
      </c>
      <c r="AP147" s="3"/>
      <c r="AQ147" s="46">
        <v>0</v>
      </c>
      <c r="AR147" s="23"/>
      <c r="AS147" s="31">
        <v>0</v>
      </c>
      <c r="AT147" s="31">
        <v>4.5902000000000003</v>
      </c>
      <c r="AU147" s="10">
        <v>0</v>
      </c>
      <c r="AV147" s="10">
        <v>0</v>
      </c>
      <c r="AW147" s="23"/>
      <c r="AX147" s="97">
        <v>2</v>
      </c>
      <c r="AY147" s="17"/>
      <c r="AZ147" s="31">
        <v>35.601907282350801</v>
      </c>
      <c r="BA147" s="31">
        <v>2.5796933747034134</v>
      </c>
      <c r="BB147" s="31">
        <v>3.7407081584230704</v>
      </c>
      <c r="BC147" s="31">
        <v>2.9506579667822601</v>
      </c>
      <c r="BD147" s="31">
        <v>111.40573371053114</v>
      </c>
      <c r="BE147" s="31">
        <v>2.584021719291842</v>
      </c>
      <c r="BF147" s="31">
        <v>0.17695291111516703</v>
      </c>
      <c r="BG147" s="31">
        <v>2.1802126300419786</v>
      </c>
      <c r="BH147" s="31">
        <v>31.928924986311376</v>
      </c>
      <c r="BI147" s="31">
        <v>0.94892589888665846</v>
      </c>
      <c r="BJ147" s="31">
        <v>0.15429275415221758</v>
      </c>
      <c r="BK147" s="31">
        <v>10.156587881000185</v>
      </c>
      <c r="BL147" s="31">
        <v>9.1076008395692654</v>
      </c>
      <c r="BM147" s="80">
        <v>49245</v>
      </c>
      <c r="BN147" s="44">
        <v>882.5268817204302</v>
      </c>
      <c r="BO147" s="80">
        <v>24265</v>
      </c>
      <c r="BP147" s="44">
        <v>434.85663082437276</v>
      </c>
      <c r="BQ147" s="44"/>
      <c r="BR147" s="3"/>
      <c r="BS147" s="44">
        <v>3314</v>
      </c>
      <c r="BT147" s="3"/>
      <c r="BU147" s="42">
        <v>120</v>
      </c>
      <c r="BV147" s="42">
        <v>0</v>
      </c>
      <c r="BW147" s="3"/>
      <c r="BX147" s="7">
        <v>13</v>
      </c>
      <c r="BY147" s="3"/>
      <c r="BZ147" s="10">
        <v>87299</v>
      </c>
      <c r="CA147" s="80"/>
      <c r="CB147" s="17"/>
      <c r="CC147" s="31"/>
      <c r="CE147" s="17"/>
      <c r="CH147" s="17"/>
      <c r="CK147" s="3"/>
    </row>
    <row r="148" spans="1:89" x14ac:dyDescent="0.25">
      <c r="A148" s="44" t="s">
        <v>159</v>
      </c>
      <c r="B148" s="44" t="s">
        <v>188</v>
      </c>
      <c r="C148" s="44">
        <v>17</v>
      </c>
      <c r="D148" s="3"/>
      <c r="E148" s="44">
        <v>53.6</v>
      </c>
      <c r="F148" s="44">
        <v>2.4457017703960582E-2</v>
      </c>
      <c r="G148" s="3"/>
      <c r="H148" s="44">
        <v>11253</v>
      </c>
      <c r="I148" s="44">
        <v>34353</v>
      </c>
      <c r="J148" s="44">
        <v>17705</v>
      </c>
      <c r="K148" s="44">
        <v>16648</v>
      </c>
      <c r="L148" s="3"/>
      <c r="M148" s="44">
        <v>640.91417910447763</v>
      </c>
      <c r="N148" s="44">
        <v>1.8835767638651146E-2</v>
      </c>
      <c r="O148" s="44">
        <v>1.7638134307484978E-2</v>
      </c>
      <c r="P148" s="44">
        <v>1390</v>
      </c>
      <c r="Q148" s="44">
        <v>1391</v>
      </c>
      <c r="R148" s="44">
        <v>1392</v>
      </c>
      <c r="S148" s="44">
        <v>1393</v>
      </c>
      <c r="T148" s="44">
        <v>1396</v>
      </c>
      <c r="U148" s="44">
        <v>1397</v>
      </c>
      <c r="V148" s="44">
        <v>1399</v>
      </c>
      <c r="W148" s="44">
        <v>1400</v>
      </c>
      <c r="X148" s="44">
        <v>1401</v>
      </c>
      <c r="Y148" s="44">
        <v>1402</v>
      </c>
      <c r="Z148" s="44">
        <v>1403</v>
      </c>
      <c r="AA148" s="44">
        <v>1404</v>
      </c>
      <c r="AB148" s="44">
        <v>1405</v>
      </c>
      <c r="AC148" s="44">
        <v>1406</v>
      </c>
      <c r="AD148" s="44">
        <v>1407</v>
      </c>
      <c r="AE148" s="3"/>
      <c r="AF148" s="44"/>
      <c r="AG148" s="44"/>
      <c r="AH148" s="44"/>
      <c r="AI148" s="44"/>
      <c r="AJ148" s="44"/>
      <c r="AK148" s="3"/>
      <c r="AM148" s="3"/>
      <c r="AN148" s="44">
        <v>1394</v>
      </c>
      <c r="AO148" s="44">
        <v>1395</v>
      </c>
      <c r="AP148" s="3"/>
      <c r="AQ148" s="46">
        <v>0</v>
      </c>
      <c r="AR148" s="23"/>
      <c r="AS148" s="31">
        <v>0</v>
      </c>
      <c r="AT148" s="31">
        <v>0</v>
      </c>
      <c r="AU148" s="10">
        <v>0</v>
      </c>
      <c r="AV148" s="10">
        <v>0</v>
      </c>
      <c r="AW148" s="23"/>
      <c r="AX148" s="97">
        <v>1</v>
      </c>
      <c r="AY148" s="17"/>
      <c r="AZ148" s="31">
        <v>34.198247855448081</v>
      </c>
      <c r="BA148" s="31">
        <v>2.477985033765286</v>
      </c>
      <c r="BB148" s="31">
        <v>3.5932250410658884</v>
      </c>
      <c r="BC148" s="31">
        <v>2.834323781711992</v>
      </c>
      <c r="BD148" s="31">
        <v>107.0133929549188</v>
      </c>
      <c r="BE148" s="31">
        <v>2.4821427267749594</v>
      </c>
      <c r="BF148" s="31">
        <v>0.16997627304252605</v>
      </c>
      <c r="BG148" s="31">
        <v>2.0942544259901443</v>
      </c>
      <c r="BH148" s="31">
        <v>30.670078481474729</v>
      </c>
      <c r="BI148" s="31">
        <v>0.91151304982661097</v>
      </c>
      <c r="BJ148" s="31">
        <v>0.14820952728600112</v>
      </c>
      <c r="BK148" s="31">
        <v>9.7561489322869157</v>
      </c>
      <c r="BL148" s="31">
        <v>8.7485198028837399</v>
      </c>
      <c r="BM148" s="80">
        <v>25222</v>
      </c>
      <c r="BN148" s="44">
        <v>470.55970149253733</v>
      </c>
      <c r="BO148" s="80">
        <v>12552</v>
      </c>
      <c r="BP148" s="44">
        <v>234.17910447761193</v>
      </c>
      <c r="BQ148" s="44"/>
      <c r="BR148" s="3"/>
      <c r="BS148" s="44">
        <v>1398</v>
      </c>
      <c r="BT148" s="3"/>
      <c r="BU148" s="42">
        <v>120</v>
      </c>
      <c r="BV148" s="42">
        <v>0</v>
      </c>
      <c r="BW148" s="3"/>
      <c r="BX148" s="7">
        <v>6</v>
      </c>
      <c r="BY148" s="3"/>
      <c r="BZ148" s="10">
        <v>42747</v>
      </c>
      <c r="CA148" s="80"/>
      <c r="CB148" s="17"/>
      <c r="CC148" s="31"/>
      <c r="CE148" s="17"/>
      <c r="CH148" s="17"/>
      <c r="CK148" s="3"/>
    </row>
    <row r="149" spans="1:89" x14ac:dyDescent="0.25">
      <c r="A149" s="44" t="s">
        <v>159</v>
      </c>
      <c r="B149" s="44" t="s">
        <v>189</v>
      </c>
      <c r="C149" s="44">
        <v>8</v>
      </c>
      <c r="D149" s="3"/>
      <c r="E149" s="44">
        <v>64.099999999999994</v>
      </c>
      <c r="F149" s="44">
        <v>2.9248037963131964E-2</v>
      </c>
      <c r="G149" s="3"/>
      <c r="H149" s="44">
        <v>1534</v>
      </c>
      <c r="I149" s="44">
        <v>3995</v>
      </c>
      <c r="J149" s="44">
        <v>2140</v>
      </c>
      <c r="K149" s="44">
        <v>1855</v>
      </c>
      <c r="L149" s="3"/>
      <c r="M149" s="44">
        <v>62.324492979719196</v>
      </c>
      <c r="N149" s="44">
        <v>2.2766756705288591E-3</v>
      </c>
      <c r="O149" s="44">
        <v>1.9653255129976352E-3</v>
      </c>
      <c r="P149" s="44">
        <v>60</v>
      </c>
      <c r="Q149" s="44">
        <v>61</v>
      </c>
      <c r="R149" s="44">
        <v>62</v>
      </c>
      <c r="S149" s="44">
        <v>63</v>
      </c>
      <c r="T149" s="44">
        <v>66</v>
      </c>
      <c r="U149" s="44">
        <v>67</v>
      </c>
      <c r="V149" s="44">
        <v>69</v>
      </c>
      <c r="W149" s="44">
        <v>70</v>
      </c>
      <c r="X149" s="44">
        <v>71</v>
      </c>
      <c r="Y149" s="44">
        <v>72</v>
      </c>
      <c r="Z149" s="44">
        <v>73</v>
      </c>
      <c r="AA149" s="44">
        <v>74</v>
      </c>
      <c r="AB149" s="44">
        <v>75</v>
      </c>
      <c r="AC149" s="44">
        <v>76</v>
      </c>
      <c r="AD149" s="44">
        <v>77</v>
      </c>
      <c r="AE149" s="3"/>
      <c r="AF149" s="44"/>
      <c r="AG149" s="44"/>
      <c r="AH149" s="44"/>
      <c r="AI149" s="44"/>
      <c r="AJ149" s="44"/>
      <c r="AK149" s="3"/>
      <c r="AM149" s="3"/>
      <c r="AN149" s="44">
        <v>64</v>
      </c>
      <c r="AO149" s="44">
        <v>65</v>
      </c>
      <c r="AP149" s="3"/>
      <c r="AQ149" s="46">
        <v>0</v>
      </c>
      <c r="AR149" s="23"/>
      <c r="AS149" s="31">
        <v>0</v>
      </c>
      <c r="AT149" s="31">
        <v>0</v>
      </c>
      <c r="AU149" s="10">
        <v>0</v>
      </c>
      <c r="AV149" s="10">
        <v>0</v>
      </c>
      <c r="AW149" s="23"/>
      <c r="AX149" s="97">
        <v>0</v>
      </c>
      <c r="AY149" s="17"/>
      <c r="AZ149" s="31">
        <v>40.897531483847423</v>
      </c>
      <c r="BA149" s="31">
        <v>2.9634112064245306</v>
      </c>
      <c r="BB149" s="31">
        <v>4.2971217375433479</v>
      </c>
      <c r="BC149" s="31">
        <v>3.3895551195473632</v>
      </c>
      <c r="BD149" s="31">
        <v>127.97683747034132</v>
      </c>
      <c r="BE149" s="31">
        <v>2.9683833728782627</v>
      </c>
      <c r="BF149" s="31">
        <v>0.20327386384376717</v>
      </c>
      <c r="BG149" s="31">
        <v>2.5045094907829899</v>
      </c>
      <c r="BH149" s="31">
        <v>36.678209527286008</v>
      </c>
      <c r="BI149" s="31">
        <v>1.0900743748859283</v>
      </c>
      <c r="BJ149" s="31">
        <v>0.17724311005657969</v>
      </c>
      <c r="BK149" s="31">
        <v>11.667334823872972</v>
      </c>
      <c r="BL149" s="31">
        <v>10.462315659791935</v>
      </c>
      <c r="BM149" s="80">
        <v>2642</v>
      </c>
      <c r="BN149" s="44">
        <v>41.216848673946963</v>
      </c>
      <c r="BO149" s="80">
        <v>1584</v>
      </c>
      <c r="BP149" s="44">
        <v>24.711388455538223</v>
      </c>
      <c r="BQ149" s="44"/>
      <c r="BR149" s="3"/>
      <c r="BS149" s="44">
        <v>68</v>
      </c>
      <c r="BT149" s="3"/>
      <c r="BU149" s="42">
        <v>120</v>
      </c>
      <c r="BV149" s="42">
        <v>0</v>
      </c>
      <c r="BW149" s="3"/>
      <c r="BX149" s="7">
        <v>3</v>
      </c>
      <c r="BY149" s="3"/>
      <c r="BZ149" s="10">
        <v>4743</v>
      </c>
      <c r="CA149" s="80"/>
      <c r="CB149" s="17"/>
      <c r="CC149" s="31"/>
      <c r="CE149" s="17"/>
      <c r="CH149" s="17"/>
      <c r="CK149" s="3"/>
    </row>
    <row r="150" spans="1:89" x14ac:dyDescent="0.25">
      <c r="A150" s="44" t="s">
        <v>159</v>
      </c>
      <c r="B150" s="44" t="s">
        <v>190</v>
      </c>
      <c r="C150" s="44">
        <v>39</v>
      </c>
      <c r="D150" s="3"/>
      <c r="E150" s="44">
        <v>40.299999999999997</v>
      </c>
      <c r="F150" s="44">
        <v>1.8388392042343497E-2</v>
      </c>
      <c r="G150" s="3"/>
      <c r="H150" s="44">
        <v>85297</v>
      </c>
      <c r="I150" s="44">
        <v>234891</v>
      </c>
      <c r="J150" s="44">
        <v>115623</v>
      </c>
      <c r="K150" s="44">
        <v>119268</v>
      </c>
      <c r="L150" s="3"/>
      <c r="M150" s="44">
        <v>5828.5607940446653</v>
      </c>
      <c r="N150" s="44">
        <v>0.12300750983811133</v>
      </c>
      <c r="O150" s="44">
        <v>0.12636142495105226</v>
      </c>
      <c r="P150" s="44">
        <v>16352</v>
      </c>
      <c r="Q150" s="44">
        <v>16353</v>
      </c>
      <c r="R150" s="44">
        <v>16354</v>
      </c>
      <c r="S150" s="44">
        <v>16355</v>
      </c>
      <c r="T150" s="44">
        <v>16358</v>
      </c>
      <c r="U150" s="44">
        <v>16359</v>
      </c>
      <c r="V150" s="44">
        <v>16361</v>
      </c>
      <c r="W150" s="44">
        <v>16362</v>
      </c>
      <c r="X150" s="44">
        <v>16363</v>
      </c>
      <c r="Y150" s="44">
        <v>16364</v>
      </c>
      <c r="Z150" s="44">
        <v>16365</v>
      </c>
      <c r="AA150" s="44">
        <v>16366</v>
      </c>
      <c r="AB150" s="44">
        <v>16367</v>
      </c>
      <c r="AC150" s="44">
        <v>16368</v>
      </c>
      <c r="AD150" s="44">
        <v>16369</v>
      </c>
      <c r="AE150" s="3"/>
      <c r="AF150" s="44"/>
      <c r="AG150" s="44"/>
      <c r="AH150" s="44"/>
      <c r="AI150" s="44"/>
      <c r="AJ150" s="44"/>
      <c r="AK150" s="3"/>
      <c r="AM150" s="3"/>
      <c r="AN150" s="44">
        <v>16356</v>
      </c>
      <c r="AO150" s="44">
        <v>16357</v>
      </c>
      <c r="AP150" s="3"/>
      <c r="AQ150" s="31">
        <v>74.669999999999987</v>
      </c>
      <c r="AR150" s="23"/>
      <c r="AS150" s="31">
        <v>4.95</v>
      </c>
      <c r="AT150" s="31">
        <v>0</v>
      </c>
      <c r="AU150" s="10">
        <v>0</v>
      </c>
      <c r="AV150" s="10">
        <v>0</v>
      </c>
      <c r="AW150" s="23"/>
      <c r="AX150" s="97">
        <v>9</v>
      </c>
      <c r="AY150" s="17"/>
      <c r="AZ150" s="31">
        <v>25.71248859280891</v>
      </c>
      <c r="BA150" s="31">
        <v>1.863111881730243</v>
      </c>
      <c r="BB150" s="31">
        <v>2.7016225588611062</v>
      </c>
      <c r="BC150" s="31">
        <v>2.1310307537871878</v>
      </c>
      <c r="BD150" s="31">
        <v>80.459696568716922</v>
      </c>
      <c r="BE150" s="31">
        <v>1.8662379083774414</v>
      </c>
      <c r="BF150" s="31">
        <v>0.12779932469428731</v>
      </c>
      <c r="BG150" s="31">
        <v>1.5745980105858735</v>
      </c>
      <c r="BH150" s="31">
        <v>23.059779156780436</v>
      </c>
      <c r="BI150" s="31">
        <v>0.68533537141814216</v>
      </c>
      <c r="BJ150" s="31">
        <v>0.11143365577660158</v>
      </c>
      <c r="BK150" s="31">
        <v>7.3353134696112443</v>
      </c>
      <c r="BL150" s="31">
        <v>6.5777117174666921</v>
      </c>
      <c r="BM150" s="80">
        <v>171537</v>
      </c>
      <c r="BN150" s="44">
        <v>4256.501240694789</v>
      </c>
      <c r="BO150" s="80">
        <v>97553</v>
      </c>
      <c r="BP150" s="44">
        <v>2420.6699751861042</v>
      </c>
      <c r="BQ150" s="44"/>
      <c r="BR150" s="3"/>
      <c r="BS150" s="44">
        <v>16360</v>
      </c>
      <c r="BT150" s="3"/>
      <c r="BU150" s="42">
        <v>120</v>
      </c>
      <c r="BV150" s="42">
        <v>0</v>
      </c>
      <c r="BW150" s="3"/>
      <c r="BX150" s="7">
        <v>29</v>
      </c>
      <c r="BY150" s="3"/>
      <c r="BZ150" s="10">
        <v>355470</v>
      </c>
      <c r="CA150" s="80"/>
      <c r="CB150" s="17"/>
      <c r="CC150" s="31"/>
      <c r="CE150" s="17"/>
      <c r="CH150" s="17"/>
      <c r="CK150" s="3"/>
    </row>
    <row r="151" spans="1:89" x14ac:dyDescent="0.25">
      <c r="A151" s="44" t="s">
        <v>159</v>
      </c>
      <c r="B151" s="44" t="s">
        <v>131</v>
      </c>
      <c r="C151" s="44">
        <v>45</v>
      </c>
      <c r="D151" s="3"/>
      <c r="E151" s="44">
        <v>13.4</v>
      </c>
      <c r="F151" s="44">
        <v>6.1142544259901455E-3</v>
      </c>
      <c r="G151" s="3"/>
      <c r="H151" s="44">
        <v>72175</v>
      </c>
      <c r="I151" s="44">
        <v>186250</v>
      </c>
      <c r="J151" s="44">
        <v>89167</v>
      </c>
      <c r="K151" s="44">
        <v>97083</v>
      </c>
      <c r="L151" s="3"/>
      <c r="M151" s="44">
        <v>13899.253731343284</v>
      </c>
      <c r="N151" s="44">
        <v>9.4861840894414379E-2</v>
      </c>
      <c r="O151" s="44">
        <v>0.10285697939533661</v>
      </c>
      <c r="P151" s="44">
        <v>12617</v>
      </c>
      <c r="Q151" s="44">
        <v>12618</v>
      </c>
      <c r="R151" s="44">
        <v>12619</v>
      </c>
      <c r="S151" s="44">
        <v>12620</v>
      </c>
      <c r="T151" s="44">
        <v>12623</v>
      </c>
      <c r="U151" s="44">
        <v>12624</v>
      </c>
      <c r="V151" s="44">
        <v>12626</v>
      </c>
      <c r="W151" s="44">
        <v>12627</v>
      </c>
      <c r="X151" s="44">
        <v>12628</v>
      </c>
      <c r="Y151" s="44">
        <v>12629</v>
      </c>
      <c r="Z151" s="44">
        <v>12630</v>
      </c>
      <c r="AA151" s="44">
        <v>12631</v>
      </c>
      <c r="AB151" s="44">
        <v>12632</v>
      </c>
      <c r="AC151" s="44">
        <v>12633</v>
      </c>
      <c r="AD151" s="44">
        <v>12634</v>
      </c>
      <c r="AE151" s="3"/>
      <c r="AF151" s="44"/>
      <c r="AG151" s="44"/>
      <c r="AH151" s="44"/>
      <c r="AI151" s="44"/>
      <c r="AJ151" s="44"/>
      <c r="AK151" s="3"/>
      <c r="AM151" s="3"/>
      <c r="AN151" s="44">
        <v>12621</v>
      </c>
      <c r="AO151" s="44">
        <v>12622</v>
      </c>
      <c r="AP151" s="3"/>
      <c r="AQ151" s="46">
        <v>0</v>
      </c>
      <c r="AR151" s="23"/>
      <c r="AS151" s="31">
        <v>0</v>
      </c>
      <c r="AT151" s="31">
        <v>0</v>
      </c>
      <c r="AU151" s="10">
        <v>0</v>
      </c>
      <c r="AV151" s="10">
        <v>0</v>
      </c>
      <c r="AW151" s="23"/>
      <c r="AX151" s="97">
        <v>4</v>
      </c>
      <c r="AY151" s="17"/>
      <c r="AZ151" s="31">
        <v>8.5495619638620202</v>
      </c>
      <c r="BA151" s="31">
        <v>0.6194962584413215</v>
      </c>
      <c r="BB151" s="31">
        <v>0.89830626026647209</v>
      </c>
      <c r="BC151" s="31">
        <v>0.70858094542799799</v>
      </c>
      <c r="BD151" s="31">
        <v>26.7533482387297</v>
      </c>
      <c r="BE151" s="31">
        <v>0.62053568169373985</v>
      </c>
      <c r="BF151" s="31">
        <v>4.2494068260631512E-2</v>
      </c>
      <c r="BG151" s="31">
        <v>0.52356360649753608</v>
      </c>
      <c r="BH151" s="31">
        <v>7.6675196203686822</v>
      </c>
      <c r="BI151" s="31">
        <v>0.22787826245665274</v>
      </c>
      <c r="BJ151" s="31">
        <v>3.705238182150028E-2</v>
      </c>
      <c r="BK151" s="31">
        <v>2.4390372330717289</v>
      </c>
      <c r="BL151" s="31">
        <v>2.187129950720935</v>
      </c>
      <c r="BM151" s="80">
        <v>128453</v>
      </c>
      <c r="BN151" s="44">
        <v>9586.0447761194027</v>
      </c>
      <c r="BO151" s="80">
        <v>62275</v>
      </c>
      <c r="BP151" s="44">
        <v>4647.3880597014922</v>
      </c>
      <c r="BQ151" s="44"/>
      <c r="BR151" s="3"/>
      <c r="BS151" s="44">
        <v>12625</v>
      </c>
      <c r="BT151" s="3"/>
      <c r="BU151" s="42">
        <v>120</v>
      </c>
      <c r="BV151" s="42">
        <v>0</v>
      </c>
      <c r="BW151" s="3"/>
      <c r="BX151" s="7">
        <v>11</v>
      </c>
      <c r="BY151" s="3"/>
      <c r="BZ151" s="10">
        <v>297495</v>
      </c>
      <c r="CA151" s="80"/>
      <c r="CB151" s="17"/>
      <c r="CC151" s="31"/>
      <c r="CE151" s="17"/>
      <c r="CH151" s="17"/>
      <c r="CK151" s="3"/>
    </row>
    <row r="152" spans="1:89" x14ac:dyDescent="0.25">
      <c r="A152" s="44" t="s">
        <v>159</v>
      </c>
      <c r="B152" s="44" t="s">
        <v>132</v>
      </c>
      <c r="C152" s="44">
        <v>39</v>
      </c>
      <c r="D152" s="3"/>
      <c r="E152" s="44">
        <v>27.3</v>
      </c>
      <c r="F152" s="44">
        <v>1.2456652673845596E-2</v>
      </c>
      <c r="G152" s="3"/>
      <c r="H152" s="44">
        <v>46099</v>
      </c>
      <c r="I152" s="44">
        <v>124824</v>
      </c>
      <c r="J152" s="44">
        <v>61713</v>
      </c>
      <c r="K152" s="44">
        <v>63111</v>
      </c>
      <c r="L152" s="3"/>
      <c r="M152" s="44">
        <v>4572.3076923076924</v>
      </c>
      <c r="N152" s="44">
        <v>6.5654432549227787E-2</v>
      </c>
      <c r="O152" s="44">
        <v>6.6864505903392865E-2</v>
      </c>
      <c r="P152" s="44">
        <v>7804</v>
      </c>
      <c r="Q152" s="44">
        <v>7805</v>
      </c>
      <c r="R152" s="44">
        <v>7806</v>
      </c>
      <c r="S152" s="44">
        <v>7807</v>
      </c>
      <c r="T152" s="44">
        <v>7810</v>
      </c>
      <c r="U152" s="44">
        <v>7811</v>
      </c>
      <c r="V152" s="44">
        <v>7813</v>
      </c>
      <c r="W152" s="44">
        <v>7814</v>
      </c>
      <c r="X152" s="44">
        <v>7815</v>
      </c>
      <c r="Y152" s="44">
        <v>7816</v>
      </c>
      <c r="Z152" s="44">
        <v>7817</v>
      </c>
      <c r="AA152" s="44">
        <v>7818</v>
      </c>
      <c r="AB152" s="44">
        <v>7819</v>
      </c>
      <c r="AC152" s="44">
        <v>7820</v>
      </c>
      <c r="AD152" s="44">
        <v>7821</v>
      </c>
      <c r="AE152" s="3"/>
      <c r="AF152" s="44"/>
      <c r="AG152" s="44"/>
      <c r="AH152" s="44"/>
      <c r="AI152" s="44"/>
      <c r="AJ152" s="44"/>
      <c r="AK152" s="3"/>
      <c r="AM152" s="3"/>
      <c r="AN152" s="44">
        <v>7808</v>
      </c>
      <c r="AO152" s="44">
        <v>7809</v>
      </c>
      <c r="AP152" s="3"/>
      <c r="AQ152" s="46">
        <v>0</v>
      </c>
      <c r="AR152" s="23"/>
      <c r="AS152" s="31">
        <v>0</v>
      </c>
      <c r="AT152" s="31">
        <v>0</v>
      </c>
      <c r="AU152" s="10">
        <v>0</v>
      </c>
      <c r="AV152" s="10">
        <v>0</v>
      </c>
      <c r="AW152" s="23"/>
      <c r="AX152" s="97">
        <v>6</v>
      </c>
      <c r="AY152" s="17"/>
      <c r="AZ152" s="31">
        <v>17.418137433838297</v>
      </c>
      <c r="BA152" s="31">
        <v>1.2621080489140357</v>
      </c>
      <c r="BB152" s="31">
        <v>1.8301314108413949</v>
      </c>
      <c r="BC152" s="31">
        <v>1.4436014783719662</v>
      </c>
      <c r="BD152" s="31">
        <v>54.504955740098573</v>
      </c>
      <c r="BE152" s="31">
        <v>1.2642256798685896</v>
      </c>
      <c r="BF152" s="31">
        <v>8.6573736083226896E-2</v>
      </c>
      <c r="BG152" s="31">
        <v>1.0666631684613983</v>
      </c>
      <c r="BH152" s="31">
        <v>15.621140719109331</v>
      </c>
      <c r="BI152" s="31">
        <v>0.4642594451542254</v>
      </c>
      <c r="BJ152" s="31">
        <v>7.548731520350431E-2</v>
      </c>
      <c r="BK152" s="31">
        <v>4.9690833181237473</v>
      </c>
      <c r="BL152" s="31">
        <v>4.4558692279613075</v>
      </c>
      <c r="BM152" s="80">
        <v>97706</v>
      </c>
      <c r="BN152" s="44">
        <v>3578.9743589743589</v>
      </c>
      <c r="BO152" s="80">
        <v>40543</v>
      </c>
      <c r="BP152" s="44">
        <v>1485.0915750915751</v>
      </c>
      <c r="BQ152" s="44"/>
      <c r="BR152" s="3"/>
      <c r="BS152" s="44">
        <v>7812</v>
      </c>
      <c r="BT152" s="3"/>
      <c r="BU152" s="42">
        <v>120</v>
      </c>
      <c r="BV152" s="42">
        <v>0</v>
      </c>
      <c r="BW152" s="3"/>
      <c r="BX152" s="7">
        <v>13</v>
      </c>
      <c r="BY152" s="3"/>
      <c r="BZ152" s="10">
        <v>174371</v>
      </c>
      <c r="CA152" s="80"/>
      <c r="CB152" s="17"/>
      <c r="CC152" s="31"/>
      <c r="CE152" s="17"/>
      <c r="CH152" s="17"/>
      <c r="CK152" s="3"/>
    </row>
    <row r="153" spans="1:89" x14ac:dyDescent="0.25">
      <c r="A153" s="44" t="s">
        <v>159</v>
      </c>
      <c r="B153" s="44" t="s">
        <v>134</v>
      </c>
      <c r="C153" s="44">
        <v>43</v>
      </c>
      <c r="D153" s="3"/>
      <c r="E153" s="44">
        <v>10.4</v>
      </c>
      <c r="F153" s="44">
        <v>4.745391494798322E-3</v>
      </c>
      <c r="G153" s="3"/>
      <c r="H153" s="44">
        <v>51203</v>
      </c>
      <c r="I153" s="44">
        <v>132112</v>
      </c>
      <c r="J153" s="44">
        <v>64131</v>
      </c>
      <c r="K153" s="44">
        <v>67981</v>
      </c>
      <c r="L153" s="3"/>
      <c r="M153" s="44">
        <v>12703.076923076922</v>
      </c>
      <c r="N153" s="44">
        <v>6.8226863283498251E-2</v>
      </c>
      <c r="O153" s="44">
        <v>7.2024147546680448E-2</v>
      </c>
      <c r="P153" s="44">
        <v>8960</v>
      </c>
      <c r="Q153" s="44">
        <v>8961</v>
      </c>
      <c r="R153" s="44">
        <v>8962</v>
      </c>
      <c r="S153" s="44">
        <v>8963</v>
      </c>
      <c r="T153" s="44">
        <v>8966</v>
      </c>
      <c r="U153" s="44">
        <v>8967</v>
      </c>
      <c r="V153" s="44">
        <v>8969</v>
      </c>
      <c r="W153" s="44">
        <v>8970</v>
      </c>
      <c r="X153" s="44">
        <v>8971</v>
      </c>
      <c r="Y153" s="44">
        <v>8972</v>
      </c>
      <c r="Z153" s="44">
        <v>8973</v>
      </c>
      <c r="AA153" s="44">
        <v>8974</v>
      </c>
      <c r="AB153" s="44">
        <v>8975</v>
      </c>
      <c r="AC153" s="44">
        <v>8976</v>
      </c>
      <c r="AD153" s="44">
        <v>8977</v>
      </c>
      <c r="AE153" s="3"/>
      <c r="AF153" s="44"/>
      <c r="AG153" s="44"/>
      <c r="AH153" s="44"/>
      <c r="AI153" s="44"/>
      <c r="AJ153" s="44"/>
      <c r="AK153" s="3"/>
      <c r="AM153" s="3"/>
      <c r="AN153" s="44">
        <v>8964</v>
      </c>
      <c r="AO153" s="44">
        <v>8965</v>
      </c>
      <c r="AP153" s="3"/>
      <c r="AQ153" s="46">
        <v>0</v>
      </c>
      <c r="AR153" s="23"/>
      <c r="AS153" s="31">
        <v>0</v>
      </c>
      <c r="AT153" s="31">
        <v>0</v>
      </c>
      <c r="AU153" s="10">
        <v>0</v>
      </c>
      <c r="AV153" s="10">
        <v>0</v>
      </c>
      <c r="AW153" s="23"/>
      <c r="AX153" s="97">
        <v>4</v>
      </c>
      <c r="AY153" s="17"/>
      <c r="AZ153" s="31">
        <v>6.6354809271764932</v>
      </c>
      <c r="BA153" s="31">
        <v>0.48080306625296593</v>
      </c>
      <c r="BB153" s="31">
        <v>0.69719291841576936</v>
      </c>
      <c r="BC153" s="31">
        <v>0.54994342033217758</v>
      </c>
      <c r="BD153" s="31">
        <v>20.763792662894691</v>
      </c>
      <c r="BE153" s="31">
        <v>0.48160978280708167</v>
      </c>
      <c r="BF153" s="31">
        <v>3.298047088884834E-2</v>
      </c>
      <c r="BG153" s="31">
        <v>0.40634787369958031</v>
      </c>
      <c r="BH153" s="31">
        <v>5.9509107501368872</v>
      </c>
      <c r="BI153" s="31">
        <v>0.17686074101113347</v>
      </c>
      <c r="BJ153" s="31">
        <v>2.875707245847783E-2</v>
      </c>
      <c r="BK153" s="31">
        <v>1.8929841211899987</v>
      </c>
      <c r="BL153" s="31">
        <v>1.6974739916043076</v>
      </c>
      <c r="BM153" s="80">
        <v>95787</v>
      </c>
      <c r="BN153" s="44">
        <v>9210.288461538461</v>
      </c>
      <c r="BO153" s="80">
        <v>42437</v>
      </c>
      <c r="BP153" s="44">
        <v>4080.4807692307691</v>
      </c>
      <c r="BQ153" s="44"/>
      <c r="BR153" s="3"/>
      <c r="BS153" s="44">
        <v>8968</v>
      </c>
      <c r="BT153" s="3"/>
      <c r="BU153" s="42">
        <v>120</v>
      </c>
      <c r="BV153" s="42">
        <v>0</v>
      </c>
      <c r="BW153" s="3"/>
      <c r="BX153" s="7">
        <v>11</v>
      </c>
      <c r="BY153" s="3"/>
      <c r="BZ153" s="10">
        <v>214852</v>
      </c>
      <c r="CA153" s="80"/>
      <c r="CB153" s="17"/>
      <c r="CC153" s="31"/>
      <c r="CE153" s="17"/>
      <c r="CH153" s="17"/>
      <c r="CK153" s="3"/>
    </row>
    <row r="154" spans="1:89" x14ac:dyDescent="0.25">
      <c r="A154" s="44" t="s">
        <v>159</v>
      </c>
      <c r="B154" s="44" t="s">
        <v>191</v>
      </c>
      <c r="C154" s="44">
        <v>51</v>
      </c>
      <c r="D154" s="3"/>
      <c r="E154" s="44">
        <v>107.2</v>
      </c>
      <c r="F154" s="44">
        <v>4.8914035407921164E-2</v>
      </c>
      <c r="G154" s="3"/>
      <c r="H154" s="44">
        <v>63875</v>
      </c>
      <c r="I154" s="44">
        <v>193438</v>
      </c>
      <c r="J154" s="44">
        <v>97539</v>
      </c>
      <c r="K154" s="44">
        <v>95899</v>
      </c>
      <c r="L154" s="3"/>
      <c r="M154" s="44">
        <v>1804.4589552238806</v>
      </c>
      <c r="N154" s="44">
        <v>0.10376853655500672</v>
      </c>
      <c r="O154" s="44">
        <v>0.10160256138596238</v>
      </c>
      <c r="P154" s="44">
        <v>11444</v>
      </c>
      <c r="Q154" s="44">
        <v>11445</v>
      </c>
      <c r="R154" s="44">
        <v>11446</v>
      </c>
      <c r="S154" s="44">
        <v>11447</v>
      </c>
      <c r="T154" s="44">
        <v>11450</v>
      </c>
      <c r="U154" s="44">
        <v>11451</v>
      </c>
      <c r="V154" s="44">
        <v>11453</v>
      </c>
      <c r="W154" s="44">
        <v>11454</v>
      </c>
      <c r="X154" s="44">
        <v>11455</v>
      </c>
      <c r="Y154" s="44">
        <v>11456</v>
      </c>
      <c r="Z154" s="44">
        <v>11457</v>
      </c>
      <c r="AA154" s="44">
        <v>11458</v>
      </c>
      <c r="AB154" s="44">
        <v>11459</v>
      </c>
      <c r="AC154" s="44">
        <v>11460</v>
      </c>
      <c r="AD154" s="44">
        <v>11461</v>
      </c>
      <c r="AE154" s="3"/>
      <c r="AF154" s="44"/>
      <c r="AG154" s="44"/>
      <c r="AH154" s="44"/>
      <c r="AI154" s="44"/>
      <c r="AJ154" s="44"/>
      <c r="AK154" s="3"/>
      <c r="AM154" s="3"/>
      <c r="AN154" s="44">
        <v>11448</v>
      </c>
      <c r="AO154" s="44">
        <v>11449</v>
      </c>
      <c r="AP154" s="3"/>
      <c r="AQ154" s="31">
        <v>123.26</v>
      </c>
      <c r="AR154" s="23"/>
      <c r="AS154" s="31">
        <v>14.5</v>
      </c>
      <c r="AT154" s="31">
        <v>0</v>
      </c>
      <c r="AU154" s="10">
        <v>0</v>
      </c>
      <c r="AV154" s="10">
        <v>0</v>
      </c>
      <c r="AW154" s="23"/>
      <c r="AX154" s="97">
        <v>6</v>
      </c>
      <c r="AY154" s="17"/>
      <c r="AZ154" s="31">
        <v>68.396495710896161</v>
      </c>
      <c r="BA154" s="31">
        <v>4.955970067530572</v>
      </c>
      <c r="BB154" s="31">
        <v>7.1864500821317767</v>
      </c>
      <c r="BC154" s="31">
        <v>5.6686475634239839</v>
      </c>
      <c r="BD154" s="31">
        <v>214.0267859098376</v>
      </c>
      <c r="BE154" s="31">
        <v>4.9642854535499188</v>
      </c>
      <c r="BF154" s="31">
        <v>0.3399525460850521</v>
      </c>
      <c r="BG154" s="31">
        <v>4.1885088519802887</v>
      </c>
      <c r="BH154" s="31">
        <v>61.340156962949457</v>
      </c>
      <c r="BI154" s="31">
        <v>1.8230260996532219</v>
      </c>
      <c r="BJ154" s="31">
        <v>0.29641905457200224</v>
      </c>
      <c r="BK154" s="31">
        <v>19.512297864573831</v>
      </c>
      <c r="BL154" s="31">
        <v>17.49703960576748</v>
      </c>
      <c r="BM154" s="80">
        <v>139465</v>
      </c>
      <c r="BN154" s="44">
        <v>1300.9794776119402</v>
      </c>
      <c r="BO154" s="80">
        <v>68531</v>
      </c>
      <c r="BP154" s="44">
        <v>639.28171641791039</v>
      </c>
      <c r="BQ154" s="44"/>
      <c r="BR154" s="3"/>
      <c r="BS154" s="44">
        <v>11452</v>
      </c>
      <c r="BT154" s="3"/>
      <c r="BU154" s="42">
        <v>120</v>
      </c>
      <c r="BV154" s="42">
        <v>0</v>
      </c>
      <c r="BW154" s="3"/>
      <c r="BX154" s="7">
        <v>20</v>
      </c>
      <c r="BY154" s="3"/>
      <c r="BZ154" s="10">
        <v>236273</v>
      </c>
      <c r="CA154" s="80"/>
      <c r="CB154" s="17"/>
      <c r="CC154" s="31"/>
      <c r="CE154" s="17"/>
      <c r="CH154" s="17"/>
      <c r="CK154" s="3"/>
    </row>
    <row r="155" spans="1:89" x14ac:dyDescent="0.25">
      <c r="A155" s="44" t="s">
        <v>159</v>
      </c>
      <c r="B155" s="44" t="s">
        <v>192</v>
      </c>
      <c r="C155" s="44">
        <v>15</v>
      </c>
      <c r="D155" s="3"/>
      <c r="E155" s="44">
        <v>11.1</v>
      </c>
      <c r="F155" s="44">
        <v>5.0647928454097477E-3</v>
      </c>
      <c r="G155" s="3"/>
      <c r="H155" s="44">
        <v>26016</v>
      </c>
      <c r="I155" s="44">
        <v>66775</v>
      </c>
      <c r="J155" s="44">
        <v>31743</v>
      </c>
      <c r="K155" s="44">
        <v>35032</v>
      </c>
      <c r="L155" s="3"/>
      <c r="M155" s="44">
        <v>6015.7657657657655</v>
      </c>
      <c r="N155" s="44">
        <v>3.3770334490466153E-2</v>
      </c>
      <c r="O155" s="44">
        <v>3.7115516642228119E-2</v>
      </c>
      <c r="P155" s="44">
        <v>4517</v>
      </c>
      <c r="Q155" s="44">
        <v>4518</v>
      </c>
      <c r="R155" s="44">
        <v>4519</v>
      </c>
      <c r="S155" s="44">
        <v>4520</v>
      </c>
      <c r="T155" s="44">
        <v>4523</v>
      </c>
      <c r="U155" s="44">
        <v>4524</v>
      </c>
      <c r="V155" s="44">
        <v>4526</v>
      </c>
      <c r="W155" s="44">
        <v>4527</v>
      </c>
      <c r="X155" s="44">
        <v>4528</v>
      </c>
      <c r="Y155" s="44">
        <v>4529</v>
      </c>
      <c r="Z155" s="44">
        <v>4530</v>
      </c>
      <c r="AA155" s="44">
        <v>4531</v>
      </c>
      <c r="AB155" s="44">
        <v>4532</v>
      </c>
      <c r="AC155" s="44">
        <v>4533</v>
      </c>
      <c r="AD155" s="44">
        <v>4534</v>
      </c>
      <c r="AE155" s="3"/>
      <c r="AF155" s="44"/>
      <c r="AG155" s="44"/>
      <c r="AH155" s="44"/>
      <c r="AI155" s="44"/>
      <c r="AJ155" s="44"/>
      <c r="AK155" s="3"/>
      <c r="AM155" s="3"/>
      <c r="AN155" s="44">
        <v>4521</v>
      </c>
      <c r="AO155" s="44">
        <v>4522</v>
      </c>
      <c r="AP155" s="3"/>
      <c r="AQ155" s="46">
        <v>0</v>
      </c>
      <c r="AR155" s="23"/>
      <c r="AS155" s="31">
        <v>0</v>
      </c>
      <c r="AT155" s="31">
        <v>0</v>
      </c>
      <c r="AU155" s="10">
        <v>0</v>
      </c>
      <c r="AV155" s="10">
        <v>0</v>
      </c>
      <c r="AW155" s="23"/>
      <c r="AX155" s="97">
        <v>1</v>
      </c>
      <c r="AY155" s="17"/>
      <c r="AZ155" s="31">
        <v>7.0820998357364502</v>
      </c>
      <c r="BA155" s="31">
        <v>0.51316481109691559</v>
      </c>
      <c r="BB155" s="31">
        <v>0.74411936484760011</v>
      </c>
      <c r="BC155" s="31">
        <v>0.5869588428545357</v>
      </c>
      <c r="BD155" s="31">
        <v>22.161355630589529</v>
      </c>
      <c r="BE155" s="31">
        <v>0.51402582588063528</v>
      </c>
      <c r="BF155" s="31">
        <v>3.5200310275597745E-2</v>
      </c>
      <c r="BG155" s="31">
        <v>0.43369821135243669</v>
      </c>
      <c r="BH155" s="31">
        <v>6.3514528198576397</v>
      </c>
      <c r="BI155" s="31">
        <v>0.18876482934842131</v>
      </c>
      <c r="BJ155" s="31">
        <v>3.0692644643183067E-2</v>
      </c>
      <c r="BK155" s="31">
        <v>2.0203965139624027</v>
      </c>
      <c r="BL155" s="31">
        <v>1.8117270487315207</v>
      </c>
      <c r="BM155" s="80">
        <v>45282</v>
      </c>
      <c r="BN155" s="44">
        <v>4079.4594594594596</v>
      </c>
      <c r="BO155" s="80">
        <v>24125</v>
      </c>
      <c r="BP155" s="44">
        <v>2173.4234234234236</v>
      </c>
      <c r="BQ155" s="44"/>
      <c r="BR155" s="3"/>
      <c r="BS155" s="44">
        <v>4525</v>
      </c>
      <c r="BT155" s="3"/>
      <c r="BU155" s="42">
        <v>120</v>
      </c>
      <c r="BV155" s="42">
        <v>0</v>
      </c>
      <c r="BW155" s="3"/>
      <c r="BX155" s="7">
        <v>6</v>
      </c>
      <c r="BY155" s="3"/>
      <c r="BZ155" s="10">
        <v>112256</v>
      </c>
      <c r="CA155" s="80"/>
      <c r="CB155" s="17"/>
      <c r="CC155" s="31"/>
      <c r="CE155" s="17"/>
      <c r="CH155" s="17"/>
      <c r="CK155" s="3"/>
    </row>
    <row r="156" spans="1:89" x14ac:dyDescent="0.25">
      <c r="A156" s="44" t="s">
        <v>159</v>
      </c>
      <c r="B156" s="44" t="s">
        <v>193</v>
      </c>
      <c r="C156" s="44">
        <v>38</v>
      </c>
      <c r="D156" s="3"/>
      <c r="E156" s="44">
        <v>6.3</v>
      </c>
      <c r="F156" s="44">
        <v>2.8746121555028297E-3</v>
      </c>
      <c r="G156" s="3"/>
      <c r="H156" s="44">
        <v>31690</v>
      </c>
      <c r="I156" s="44">
        <v>78167</v>
      </c>
      <c r="J156" s="44">
        <v>37733</v>
      </c>
      <c r="K156" s="44">
        <v>40434</v>
      </c>
      <c r="L156" s="3"/>
      <c r="M156" s="44">
        <v>12407.460317460318</v>
      </c>
      <c r="N156" s="44">
        <v>4.0142898633675435E-2</v>
      </c>
      <c r="O156" s="44">
        <v>4.2838798809998052E-2</v>
      </c>
      <c r="P156" s="44">
        <v>9688</v>
      </c>
      <c r="Q156" s="44">
        <v>8</v>
      </c>
      <c r="R156" s="44">
        <v>2</v>
      </c>
      <c r="S156" s="44">
        <v>375</v>
      </c>
      <c r="T156" s="44">
        <v>202</v>
      </c>
      <c r="U156" s="44">
        <v>4884</v>
      </c>
      <c r="V156" s="44">
        <v>2068</v>
      </c>
      <c r="W156" s="44">
        <v>79</v>
      </c>
      <c r="X156" s="44">
        <v>313</v>
      </c>
      <c r="Y156" s="44">
        <v>236</v>
      </c>
      <c r="Z156" s="44">
        <v>281</v>
      </c>
      <c r="AA156" s="44">
        <v>174</v>
      </c>
      <c r="AB156" s="44">
        <v>0</v>
      </c>
      <c r="AC156" s="44">
        <v>37</v>
      </c>
      <c r="AD156" s="44">
        <v>9</v>
      </c>
      <c r="AE156" s="3"/>
      <c r="AF156" s="44"/>
      <c r="AG156" s="44"/>
      <c r="AH156" s="44"/>
      <c r="AI156" s="44"/>
      <c r="AJ156" s="44"/>
      <c r="AK156" s="3"/>
      <c r="AM156" s="3"/>
      <c r="AN156" s="44">
        <v>3</v>
      </c>
      <c r="AO156" s="44">
        <v>16</v>
      </c>
      <c r="AP156" s="3"/>
      <c r="AQ156" s="46">
        <v>0</v>
      </c>
      <c r="AR156" s="23"/>
      <c r="AS156" s="31">
        <v>0</v>
      </c>
      <c r="AT156" s="31">
        <v>0</v>
      </c>
      <c r="AU156" s="10">
        <v>0</v>
      </c>
      <c r="AV156" s="10">
        <v>0</v>
      </c>
      <c r="AW156" s="23"/>
      <c r="AX156" s="97">
        <v>2</v>
      </c>
      <c r="AY156" s="17"/>
      <c r="AZ156" s="31">
        <v>4.0195701770396068</v>
      </c>
      <c r="BA156" s="31">
        <v>0.2912557035955467</v>
      </c>
      <c r="BB156" s="31">
        <v>0.42233801788647568</v>
      </c>
      <c r="BC156" s="31">
        <v>0.33313880270122292</v>
      </c>
      <c r="BD156" s="31">
        <v>12.578066709253516</v>
      </c>
      <c r="BE156" s="31">
        <v>0.29174438766198219</v>
      </c>
      <c r="BF156" s="31">
        <v>1.9978554480744665E-2</v>
      </c>
      <c r="BG156" s="31">
        <v>0.2461530388757073</v>
      </c>
      <c r="BH156" s="31">
        <v>3.6048786274867686</v>
      </c>
      <c r="BI156" s="31">
        <v>0.10713679503559047</v>
      </c>
      <c r="BJ156" s="31">
        <v>1.7420149662347145E-2</v>
      </c>
      <c r="BK156" s="31">
        <v>1.1467115349516339</v>
      </c>
      <c r="BL156" s="31">
        <v>1.0282775141449172</v>
      </c>
      <c r="BM156" s="80">
        <v>52881</v>
      </c>
      <c r="BN156" s="44">
        <v>8393.8095238095248</v>
      </c>
      <c r="BO156" s="80">
        <v>24317</v>
      </c>
      <c r="BP156" s="44">
        <v>3859.8412698412699</v>
      </c>
      <c r="BQ156" s="44"/>
      <c r="BR156" s="3"/>
      <c r="BS156" s="44">
        <v>79</v>
      </c>
      <c r="BT156" s="3"/>
      <c r="BU156" s="42">
        <v>120</v>
      </c>
      <c r="BV156" s="42">
        <v>0</v>
      </c>
      <c r="BW156" s="3"/>
      <c r="BX156" s="7">
        <v>7</v>
      </c>
      <c r="BY156" s="3"/>
      <c r="BZ156" s="10">
        <v>139046</v>
      </c>
      <c r="CA156" s="80"/>
      <c r="CB156" s="17"/>
      <c r="CC156" s="31"/>
      <c r="CE156" s="17"/>
      <c r="CH156" s="17"/>
      <c r="CK156" s="3"/>
    </row>
    <row r="157" spans="1:89" x14ac:dyDescent="0.25">
      <c r="A157" s="102" t="s">
        <v>194</v>
      </c>
      <c r="B157" s="102"/>
      <c r="C157" s="102"/>
      <c r="D157" s="3"/>
      <c r="E157" s="12">
        <v>2191.5999999999995</v>
      </c>
      <c r="F157" s="12">
        <v>0.99999999999999989</v>
      </c>
      <c r="G157" s="3"/>
      <c r="H157" s="12"/>
      <c r="I157" s="12"/>
      <c r="J157" s="12">
        <v>939967</v>
      </c>
      <c r="K157" s="12">
        <v>943864</v>
      </c>
      <c r="L157" s="3"/>
      <c r="M157" s="12"/>
      <c r="N157" s="12">
        <v>0.99999999999999989</v>
      </c>
      <c r="O157" s="12">
        <v>1</v>
      </c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3"/>
      <c r="AF157" s="12">
        <v>53.57</v>
      </c>
      <c r="AG157" s="12">
        <v>0</v>
      </c>
      <c r="AH157" s="12">
        <v>0.03</v>
      </c>
      <c r="AI157" s="12">
        <v>3.0000000000000001E-3</v>
      </c>
      <c r="AJ157" s="12">
        <v>23.63</v>
      </c>
      <c r="AK157" s="3"/>
      <c r="AL157" s="38">
        <v>249.73</v>
      </c>
      <c r="AM157" s="3"/>
      <c r="AN157" s="12"/>
      <c r="AO157" s="12"/>
      <c r="AP157" s="3"/>
      <c r="AQ157" s="15">
        <v>940.33999999999992</v>
      </c>
      <c r="AR157" s="23"/>
      <c r="AS157" s="15">
        <v>19.45</v>
      </c>
      <c r="AT157" s="15">
        <v>39.009799999999998</v>
      </c>
      <c r="AU157" s="28">
        <v>16.739999999999998</v>
      </c>
      <c r="AV157" s="28">
        <v>0</v>
      </c>
      <c r="AW157" s="23"/>
      <c r="AX157" s="38"/>
      <c r="AY157" s="17"/>
      <c r="AZ157" s="38">
        <v>1398.3</v>
      </c>
      <c r="BA157" s="38">
        <v>101.32</v>
      </c>
      <c r="BB157" s="38">
        <v>146.91999999999999</v>
      </c>
      <c r="BC157" s="38">
        <v>115.89</v>
      </c>
      <c r="BD157" s="38">
        <v>4375.57</v>
      </c>
      <c r="BE157" s="38">
        <v>101.49</v>
      </c>
      <c r="BF157" s="38">
        <v>6.95</v>
      </c>
      <c r="BG157" s="38">
        <v>85.63</v>
      </c>
      <c r="BH157" s="38">
        <v>1254.04</v>
      </c>
      <c r="BI157" s="38">
        <v>37.270000000000003</v>
      </c>
      <c r="BJ157" s="38">
        <v>6.06</v>
      </c>
      <c r="BK157" s="38">
        <v>398.91</v>
      </c>
      <c r="BL157" s="38">
        <v>357.71</v>
      </c>
      <c r="BM157" s="15">
        <v>1317691</v>
      </c>
      <c r="BN157" s="12">
        <v>601.24612155502848</v>
      </c>
      <c r="BO157" s="15">
        <v>694995</v>
      </c>
      <c r="BP157" s="12">
        <v>317.11763095455382</v>
      </c>
      <c r="BQ157" s="12"/>
      <c r="BR157" s="3"/>
      <c r="BS157" s="12"/>
      <c r="BT157" s="3"/>
      <c r="BU157" s="15"/>
      <c r="BV157" s="15"/>
      <c r="BW157" s="3"/>
      <c r="BX157" s="15">
        <v>268</v>
      </c>
      <c r="BY157" s="3"/>
      <c r="BZ157" s="15"/>
      <c r="CA157" s="15"/>
      <c r="CB157" s="17"/>
      <c r="CC157" s="15">
        <v>266</v>
      </c>
      <c r="CD157" s="15">
        <v>227</v>
      </c>
      <c r="CE157" s="17"/>
      <c r="CF157" s="28">
        <v>679</v>
      </c>
      <c r="CG157" s="28">
        <v>454</v>
      </c>
      <c r="CH157" s="17"/>
      <c r="CI157" s="28">
        <v>231152.92477200003</v>
      </c>
      <c r="CJ157" s="28">
        <v>24505.541031999997</v>
      </c>
      <c r="CK157" s="3"/>
    </row>
    <row r="158" spans="1:89" x14ac:dyDescent="0.25">
      <c r="A158" s="35" t="s">
        <v>195</v>
      </c>
      <c r="B158" s="44" t="s">
        <v>196</v>
      </c>
      <c r="C158" s="44">
        <v>76</v>
      </c>
      <c r="D158" s="3"/>
      <c r="E158" s="44">
        <v>34.799999999999997</v>
      </c>
      <c r="F158" s="44">
        <v>2.8503562945368165E-2</v>
      </c>
      <c r="G158" s="3"/>
      <c r="H158" s="44">
        <v>169481</v>
      </c>
      <c r="I158" s="44">
        <v>447302</v>
      </c>
      <c r="J158" s="44">
        <v>216999</v>
      </c>
      <c r="K158" s="44">
        <v>230303</v>
      </c>
      <c r="L158" s="3"/>
      <c r="M158" s="44">
        <v>12853.505747126437</v>
      </c>
      <c r="N158" s="44">
        <v>0.19654406909688038</v>
      </c>
      <c r="O158" s="44">
        <v>0.20621705427744833</v>
      </c>
      <c r="P158" s="44">
        <v>26340</v>
      </c>
      <c r="Q158" s="44">
        <v>26341</v>
      </c>
      <c r="R158" s="44">
        <v>26342</v>
      </c>
      <c r="S158" s="44">
        <v>26343</v>
      </c>
      <c r="T158" s="44">
        <v>26346</v>
      </c>
      <c r="U158" s="44">
        <v>26347</v>
      </c>
      <c r="V158" s="44">
        <v>26349</v>
      </c>
      <c r="W158" s="44">
        <v>26350</v>
      </c>
      <c r="X158" s="44">
        <v>26351</v>
      </c>
      <c r="Y158" s="44">
        <v>26352</v>
      </c>
      <c r="Z158" s="44">
        <v>26353</v>
      </c>
      <c r="AA158" s="44">
        <v>26354</v>
      </c>
      <c r="AB158" s="44">
        <v>26355</v>
      </c>
      <c r="AC158" s="44">
        <v>26356</v>
      </c>
      <c r="AD158" s="44">
        <v>26357</v>
      </c>
      <c r="AE158" s="3"/>
      <c r="AF158" s="44"/>
      <c r="AG158" s="44"/>
      <c r="AH158" s="44"/>
      <c r="AI158" s="44"/>
      <c r="AJ158" s="44"/>
      <c r="AK158" s="3"/>
      <c r="AM158" s="3"/>
      <c r="AN158" s="44">
        <v>26344</v>
      </c>
      <c r="AO158" s="44">
        <v>26345</v>
      </c>
      <c r="AP158" s="3"/>
      <c r="AQ158" s="31">
        <v>609</v>
      </c>
      <c r="AR158" s="23"/>
      <c r="AS158" s="31">
        <v>0</v>
      </c>
      <c r="AT158" s="31">
        <v>0</v>
      </c>
      <c r="AU158" s="10">
        <v>0</v>
      </c>
      <c r="AV158" s="10">
        <v>0</v>
      </c>
      <c r="AW158" s="23"/>
      <c r="AX158" s="97">
        <v>27</v>
      </c>
      <c r="AY158" s="17"/>
      <c r="AZ158" s="31">
        <v>11.292826603325413</v>
      </c>
      <c r="BA158" s="31">
        <v>0.64788598574821843</v>
      </c>
      <c r="BB158" s="31">
        <v>1.8071258907363417</v>
      </c>
      <c r="BC158" s="31">
        <v>3.8075059382422798</v>
      </c>
      <c r="BD158" s="31">
        <v>77.100427553444163</v>
      </c>
      <c r="BE158" s="31">
        <v>1.8672684085510687</v>
      </c>
      <c r="BF158" s="31">
        <v>0.13054631828978619</v>
      </c>
      <c r="BG158" s="31">
        <v>0.97909738717339656</v>
      </c>
      <c r="BH158" s="31">
        <v>24.420142517814721</v>
      </c>
      <c r="BI158" s="31">
        <v>1.497007125890736</v>
      </c>
      <c r="BJ158" s="31">
        <v>1.0711638954869356</v>
      </c>
      <c r="BK158" s="31">
        <v>0</v>
      </c>
      <c r="BL158" s="31">
        <v>5.3643705463182885</v>
      </c>
      <c r="BM158" s="80">
        <v>247843</v>
      </c>
      <c r="BN158" s="44">
        <v>7121.9252873563228</v>
      </c>
      <c r="BO158" s="80">
        <v>153835</v>
      </c>
      <c r="BP158" s="44">
        <v>4420.5459770114949</v>
      </c>
      <c r="BQ158" s="44"/>
      <c r="BR158" s="3"/>
      <c r="BS158" s="44">
        <v>26348</v>
      </c>
      <c r="BT158" s="3"/>
      <c r="BU158" s="42">
        <v>167</v>
      </c>
      <c r="BV158" s="42">
        <v>0</v>
      </c>
      <c r="BW158" s="3"/>
      <c r="BX158" s="7">
        <v>34</v>
      </c>
      <c r="BY158" s="3"/>
      <c r="BZ158" s="10">
        <v>693690</v>
      </c>
      <c r="CA158" s="80"/>
      <c r="CB158" s="17"/>
      <c r="CC158" s="31"/>
      <c r="CE158" s="17"/>
      <c r="CH158" s="17"/>
      <c r="CK158" s="3"/>
    </row>
    <row r="159" spans="1:89" x14ac:dyDescent="0.25">
      <c r="A159" s="35" t="s">
        <v>195</v>
      </c>
      <c r="B159" s="44" t="s">
        <v>197</v>
      </c>
      <c r="C159" s="44">
        <v>85</v>
      </c>
      <c r="D159" s="3"/>
      <c r="E159" s="44">
        <v>76.5</v>
      </c>
      <c r="F159" s="44">
        <v>6.2658694405766227E-2</v>
      </c>
      <c r="G159" s="3"/>
      <c r="H159" s="44">
        <v>153223</v>
      </c>
      <c r="I159" s="44">
        <v>412063</v>
      </c>
      <c r="J159" s="44">
        <v>202613</v>
      </c>
      <c r="K159" s="44">
        <v>209450</v>
      </c>
      <c r="L159" s="3"/>
      <c r="M159" s="44">
        <v>5386.4444444444443</v>
      </c>
      <c r="N159" s="44">
        <v>0.18351413357631244</v>
      </c>
      <c r="O159" s="44">
        <v>0.18754493870427894</v>
      </c>
      <c r="P159" s="44">
        <v>23337</v>
      </c>
      <c r="Q159" s="44">
        <v>23338</v>
      </c>
      <c r="R159" s="44">
        <v>23339</v>
      </c>
      <c r="S159" s="44">
        <v>23340</v>
      </c>
      <c r="T159" s="44">
        <v>23343</v>
      </c>
      <c r="U159" s="44">
        <v>23344</v>
      </c>
      <c r="V159" s="44">
        <v>23346</v>
      </c>
      <c r="W159" s="44">
        <v>23347</v>
      </c>
      <c r="X159" s="44">
        <v>23348</v>
      </c>
      <c r="Y159" s="44">
        <v>23349</v>
      </c>
      <c r="Z159" s="44">
        <v>23350</v>
      </c>
      <c r="AA159" s="44">
        <v>23351</v>
      </c>
      <c r="AB159" s="44">
        <v>23352</v>
      </c>
      <c r="AC159" s="44">
        <v>23353</v>
      </c>
      <c r="AD159" s="44">
        <v>23354</v>
      </c>
      <c r="AE159" s="3"/>
      <c r="AF159" s="44"/>
      <c r="AG159" s="44"/>
      <c r="AH159" s="44"/>
      <c r="AI159" s="44"/>
      <c r="AJ159" s="44"/>
      <c r="AK159" s="3"/>
      <c r="AM159" s="3"/>
      <c r="AN159" s="44">
        <v>23341</v>
      </c>
      <c r="AO159" s="44">
        <v>23342</v>
      </c>
      <c r="AP159" s="3"/>
      <c r="AQ159" s="31">
        <v>432.9</v>
      </c>
      <c r="AR159" s="23"/>
      <c r="AS159" s="31">
        <v>3</v>
      </c>
      <c r="AT159" s="31">
        <v>3.72</v>
      </c>
      <c r="AU159" s="10">
        <v>0</v>
      </c>
      <c r="AV159" s="10">
        <v>0</v>
      </c>
      <c r="AW159" s="23"/>
      <c r="AX159" s="97">
        <v>25</v>
      </c>
      <c r="AY159" s="17"/>
      <c r="AZ159" s="31">
        <v>24.824748136620521</v>
      </c>
      <c r="BA159" s="31">
        <v>1.4242321238430664</v>
      </c>
      <c r="BB159" s="31">
        <v>3.9725612253255789</v>
      </c>
      <c r="BC159" s="31">
        <v>8.3699483987222543</v>
      </c>
      <c r="BD159" s="31">
        <v>169.48800884593331</v>
      </c>
      <c r="BE159" s="31">
        <v>4.1047710705217462</v>
      </c>
      <c r="BF159" s="31">
        <v>0.28697682037840933</v>
      </c>
      <c r="BG159" s="31">
        <v>2.1523261528380702</v>
      </c>
      <c r="BH159" s="31">
        <v>53.682209845196155</v>
      </c>
      <c r="BI159" s="31">
        <v>3.2908346301908424</v>
      </c>
      <c r="BJ159" s="31">
        <v>2.3547137357686947</v>
      </c>
      <c r="BK159" s="31">
        <v>0</v>
      </c>
      <c r="BL159" s="31">
        <v>11.792366287165203</v>
      </c>
      <c r="BM159" s="80">
        <v>237874</v>
      </c>
      <c r="BN159" s="44">
        <v>3109.4640522875816</v>
      </c>
      <c r="BO159" s="80">
        <v>140078</v>
      </c>
      <c r="BP159" s="44">
        <v>1831.0849673202615</v>
      </c>
      <c r="BQ159" s="44"/>
      <c r="BR159" s="3"/>
      <c r="BS159" s="44">
        <v>23345</v>
      </c>
      <c r="BT159" s="3"/>
      <c r="BU159" s="42">
        <v>167</v>
      </c>
      <c r="BV159" s="42">
        <v>4</v>
      </c>
      <c r="BW159" s="3"/>
      <c r="BX159" s="7">
        <v>43</v>
      </c>
      <c r="BY159" s="3"/>
      <c r="BZ159" s="10">
        <v>661048</v>
      </c>
      <c r="CA159" s="80"/>
      <c r="CB159" s="17"/>
      <c r="CC159" s="31"/>
      <c r="CE159" s="17"/>
      <c r="CH159" s="17"/>
      <c r="CK159" s="3"/>
    </row>
    <row r="160" spans="1:89" x14ac:dyDescent="0.25">
      <c r="A160" s="35" t="s">
        <v>195</v>
      </c>
      <c r="B160" s="44" t="s">
        <v>198</v>
      </c>
      <c r="C160" s="44">
        <v>27</v>
      </c>
      <c r="D160" s="3"/>
      <c r="E160" s="44">
        <v>105.1</v>
      </c>
      <c r="F160" s="44">
        <v>8.6084036366614783E-2</v>
      </c>
      <c r="G160" s="3"/>
      <c r="H160" s="44">
        <v>32821</v>
      </c>
      <c r="I160" s="44">
        <v>94885</v>
      </c>
      <c r="J160" s="44">
        <v>48298</v>
      </c>
      <c r="K160" s="44">
        <v>46587</v>
      </c>
      <c r="L160" s="3"/>
      <c r="M160" s="44">
        <v>902.80685061845861</v>
      </c>
      <c r="N160" s="44">
        <v>4.374529582735924E-2</v>
      </c>
      <c r="O160" s="44">
        <v>4.1714757982412233E-2</v>
      </c>
      <c r="P160" s="44">
        <v>4624</v>
      </c>
      <c r="Q160" s="44">
        <v>4625</v>
      </c>
      <c r="R160" s="44">
        <v>4626</v>
      </c>
      <c r="S160" s="44">
        <v>4627</v>
      </c>
      <c r="T160" s="44">
        <v>4630</v>
      </c>
      <c r="U160" s="44">
        <v>4631</v>
      </c>
      <c r="V160" s="44">
        <v>4633</v>
      </c>
      <c r="W160" s="44">
        <v>4634</v>
      </c>
      <c r="X160" s="44">
        <v>4635</v>
      </c>
      <c r="Y160" s="44">
        <v>4636</v>
      </c>
      <c r="Z160" s="44">
        <v>4637</v>
      </c>
      <c r="AA160" s="44">
        <v>4638</v>
      </c>
      <c r="AB160" s="44">
        <v>4639</v>
      </c>
      <c r="AC160" s="44">
        <v>4640</v>
      </c>
      <c r="AD160" s="44">
        <v>4641</v>
      </c>
      <c r="AE160" s="3"/>
      <c r="AF160" s="44"/>
      <c r="AG160" s="44"/>
      <c r="AH160" s="44"/>
      <c r="AI160" s="44"/>
      <c r="AJ160" s="44"/>
      <c r="AK160" s="3"/>
      <c r="AM160" s="3"/>
      <c r="AN160" s="44">
        <v>4628</v>
      </c>
      <c r="AO160" s="44">
        <v>4629</v>
      </c>
      <c r="AP160" s="3"/>
      <c r="AQ160" s="31">
        <v>17</v>
      </c>
      <c r="AR160" s="23"/>
      <c r="AS160" s="31">
        <v>0</v>
      </c>
      <c r="AT160" s="31">
        <v>0</v>
      </c>
      <c r="AU160" s="10">
        <v>0</v>
      </c>
      <c r="AV160" s="10">
        <v>0</v>
      </c>
      <c r="AW160" s="23"/>
      <c r="AX160" s="97">
        <v>6</v>
      </c>
      <c r="AY160" s="17"/>
      <c r="AZ160" s="31">
        <v>34.105634368089113</v>
      </c>
      <c r="BA160" s="31">
        <v>1.9566901466131541</v>
      </c>
      <c r="BB160" s="31">
        <v>5.4577279056433774</v>
      </c>
      <c r="BC160" s="31">
        <v>11.499105577852404</v>
      </c>
      <c r="BD160" s="31">
        <v>232.852153329511</v>
      </c>
      <c r="BE160" s="31">
        <v>5.6393652223769353</v>
      </c>
      <c r="BF160" s="31">
        <v>0.3942648865590957</v>
      </c>
      <c r="BG160" s="31">
        <v>2.956986649193218</v>
      </c>
      <c r="BH160" s="31">
        <v>73.75163731673355</v>
      </c>
      <c r="BI160" s="31">
        <v>4.5211335899746086</v>
      </c>
      <c r="BJ160" s="31">
        <v>3.2350380866573833</v>
      </c>
      <c r="BK160" s="31">
        <v>0</v>
      </c>
      <c r="BL160" s="31">
        <v>16.2010156441969</v>
      </c>
      <c r="BM160" s="80">
        <v>49645</v>
      </c>
      <c r="BN160" s="44">
        <v>472.35965746907709</v>
      </c>
      <c r="BO160" s="80">
        <v>35331</v>
      </c>
      <c r="BP160" s="44">
        <v>336.16555661274975</v>
      </c>
      <c r="BQ160" s="44"/>
      <c r="BR160" s="3"/>
      <c r="BS160" s="44">
        <v>4632</v>
      </c>
      <c r="BT160" s="3"/>
      <c r="BU160" s="42">
        <v>167</v>
      </c>
      <c r="BV160" s="42">
        <v>0</v>
      </c>
      <c r="BW160" s="3"/>
      <c r="BX160" s="7">
        <v>19</v>
      </c>
      <c r="BY160" s="3"/>
      <c r="BZ160" s="10">
        <v>135696</v>
      </c>
      <c r="CA160" s="80"/>
      <c r="CB160" s="17"/>
      <c r="CC160" s="31"/>
      <c r="CE160" s="17"/>
      <c r="CH160" s="17"/>
      <c r="CK160" s="3"/>
    </row>
    <row r="161" spans="1:89" x14ac:dyDescent="0.25">
      <c r="A161" s="35" t="s">
        <v>195</v>
      </c>
      <c r="B161" s="44" t="s">
        <v>199</v>
      </c>
      <c r="C161" s="44">
        <v>41</v>
      </c>
      <c r="D161" s="3"/>
      <c r="E161" s="44">
        <v>89.1</v>
      </c>
      <c r="F161" s="44">
        <v>7.2978949954951258E-2</v>
      </c>
      <c r="G161" s="3"/>
      <c r="H161" s="44">
        <v>59375</v>
      </c>
      <c r="I161" s="44">
        <v>170380</v>
      </c>
      <c r="J161" s="44">
        <v>85737</v>
      </c>
      <c r="K161" s="44">
        <v>84643</v>
      </c>
      <c r="L161" s="3"/>
      <c r="M161" s="44">
        <v>1912.233445566779</v>
      </c>
      <c r="N161" s="44">
        <v>7.7655191278112948E-2</v>
      </c>
      <c r="O161" s="44">
        <v>7.5790719726647318E-2</v>
      </c>
      <c r="P161" s="44">
        <v>7834</v>
      </c>
      <c r="Q161" s="44">
        <v>7835</v>
      </c>
      <c r="R161" s="44">
        <v>7836</v>
      </c>
      <c r="S161" s="44">
        <v>7837</v>
      </c>
      <c r="T161" s="44">
        <v>7840</v>
      </c>
      <c r="U161" s="44">
        <v>7841</v>
      </c>
      <c r="V161" s="44">
        <v>7843</v>
      </c>
      <c r="W161" s="44">
        <v>7844</v>
      </c>
      <c r="X161" s="44">
        <v>7845</v>
      </c>
      <c r="Y161" s="44">
        <v>7846</v>
      </c>
      <c r="Z161" s="44">
        <v>7847</v>
      </c>
      <c r="AA161" s="44">
        <v>7848</v>
      </c>
      <c r="AB161" s="44">
        <v>7849</v>
      </c>
      <c r="AC161" s="44">
        <v>7850</v>
      </c>
      <c r="AD161" s="44">
        <v>7851</v>
      </c>
      <c r="AE161" s="3"/>
      <c r="AF161" s="44"/>
      <c r="AG161" s="44"/>
      <c r="AH161" s="44"/>
      <c r="AI161" s="44"/>
      <c r="AJ161" s="44"/>
      <c r="AK161" s="3"/>
      <c r="AM161" s="3"/>
      <c r="AN161" s="44">
        <v>7838</v>
      </c>
      <c r="AO161" s="44">
        <v>7839</v>
      </c>
      <c r="AP161" s="3"/>
      <c r="AQ161" s="31">
        <v>235.17</v>
      </c>
      <c r="AR161" s="23"/>
      <c r="AS161" s="31">
        <v>0</v>
      </c>
      <c r="AT161" s="31">
        <v>2.3426999999999998</v>
      </c>
      <c r="AU161" s="10">
        <v>0</v>
      </c>
      <c r="AV161" s="10">
        <v>0</v>
      </c>
      <c r="AW161" s="23"/>
      <c r="AX161" s="97">
        <v>9</v>
      </c>
      <c r="AY161" s="17"/>
      <c r="AZ161" s="31">
        <v>28.913530182652138</v>
      </c>
      <c r="BA161" s="31">
        <v>1.6588115324760422</v>
      </c>
      <c r="BB161" s="31">
        <v>4.62686542714391</v>
      </c>
      <c r="BC161" s="31">
        <v>9.74852813498239</v>
      </c>
      <c r="BD161" s="31">
        <v>197.40368089114585</v>
      </c>
      <c r="BE161" s="31">
        <v>4.7808510115488572</v>
      </c>
      <c r="BF161" s="31">
        <v>0.33424359079367677</v>
      </c>
      <c r="BG161" s="31">
        <v>2.5068269309525757</v>
      </c>
      <c r="BH161" s="31">
        <v>62.52398558440494</v>
      </c>
      <c r="BI161" s="31">
        <v>3.8328544516340401</v>
      </c>
      <c r="BJ161" s="31">
        <v>2.7425489393070683</v>
      </c>
      <c r="BK161" s="31">
        <v>0</v>
      </c>
      <c r="BL161" s="31">
        <v>13.734638381521826</v>
      </c>
      <c r="BM161" s="80">
        <v>91639</v>
      </c>
      <c r="BN161" s="44">
        <v>1028.4960718294053</v>
      </c>
      <c r="BO161" s="80">
        <v>67271</v>
      </c>
      <c r="BP161" s="44">
        <v>755.00561167227841</v>
      </c>
      <c r="BQ161" s="44"/>
      <c r="BR161" s="3"/>
      <c r="BS161" s="44">
        <v>7842</v>
      </c>
      <c r="BT161" s="3"/>
      <c r="BU161" s="42">
        <v>167</v>
      </c>
      <c r="BV161" s="42">
        <v>0</v>
      </c>
      <c r="BW161" s="3"/>
      <c r="BX161" s="7">
        <v>15</v>
      </c>
      <c r="BY161" s="3"/>
      <c r="BZ161" s="10">
        <v>253764</v>
      </c>
      <c r="CA161" s="80"/>
      <c r="CB161" s="17"/>
      <c r="CC161" s="31"/>
      <c r="CE161" s="17"/>
      <c r="CH161" s="17"/>
      <c r="CK161" s="3"/>
    </row>
    <row r="162" spans="1:89" x14ac:dyDescent="0.25">
      <c r="A162" s="35" t="s">
        <v>195</v>
      </c>
      <c r="B162" s="44" t="s">
        <v>200</v>
      </c>
      <c r="C162" s="44">
        <v>37</v>
      </c>
      <c r="D162" s="3"/>
      <c r="E162" s="44">
        <v>75.5</v>
      </c>
      <c r="F162" s="44">
        <v>6.1839626505037264E-2</v>
      </c>
      <c r="G162" s="3"/>
      <c r="H162" s="44">
        <v>59426</v>
      </c>
      <c r="I162" s="44">
        <v>164384</v>
      </c>
      <c r="J162" s="44">
        <v>81577</v>
      </c>
      <c r="K162" s="44">
        <v>82807</v>
      </c>
      <c r="L162" s="3"/>
      <c r="M162" s="44">
        <v>2177.2715231788079</v>
      </c>
      <c r="N162" s="44">
        <v>7.3887324479450178E-2</v>
      </c>
      <c r="O162" s="44">
        <v>7.4146735446575435E-2</v>
      </c>
      <c r="P162" s="44">
        <v>9427</v>
      </c>
      <c r="Q162" s="44">
        <v>9428</v>
      </c>
      <c r="R162" s="44">
        <v>9429</v>
      </c>
      <c r="S162" s="44">
        <v>9430</v>
      </c>
      <c r="T162" s="44">
        <v>9433</v>
      </c>
      <c r="U162" s="44">
        <v>9434</v>
      </c>
      <c r="V162" s="44">
        <v>9436</v>
      </c>
      <c r="W162" s="44">
        <v>9437</v>
      </c>
      <c r="X162" s="44">
        <v>9438</v>
      </c>
      <c r="Y162" s="44">
        <v>9439</v>
      </c>
      <c r="Z162" s="44">
        <v>9440</v>
      </c>
      <c r="AA162" s="44">
        <v>9441</v>
      </c>
      <c r="AB162" s="44">
        <v>9442</v>
      </c>
      <c r="AC162" s="44">
        <v>9443</v>
      </c>
      <c r="AD162" s="44">
        <v>9444</v>
      </c>
      <c r="AE162" s="3"/>
      <c r="AF162" s="44"/>
      <c r="AG162" s="44"/>
      <c r="AH162" s="44"/>
      <c r="AI162" s="44"/>
      <c r="AJ162" s="44"/>
      <c r="AK162" s="3"/>
      <c r="AM162" s="3"/>
      <c r="AN162" s="44">
        <v>9431</v>
      </c>
      <c r="AO162" s="44">
        <v>9432</v>
      </c>
      <c r="AP162" s="3"/>
      <c r="AQ162" s="31">
        <v>178</v>
      </c>
      <c r="AR162" s="23"/>
      <c r="AS162" s="31">
        <v>0</v>
      </c>
      <c r="AT162" s="31">
        <v>0</v>
      </c>
      <c r="AU162" s="10">
        <v>10</v>
      </c>
      <c r="AV162" s="10">
        <v>0</v>
      </c>
      <c r="AW162" s="23"/>
      <c r="AX162" s="97">
        <v>10</v>
      </c>
      <c r="AY162" s="17"/>
      <c r="AZ162" s="31">
        <v>24.500241625030714</v>
      </c>
      <c r="BA162" s="31">
        <v>1.4056147104594969</v>
      </c>
      <c r="BB162" s="31">
        <v>3.9206323204193625</v>
      </c>
      <c r="BC162" s="31">
        <v>8.2605373085428777</v>
      </c>
      <c r="BD162" s="31">
        <v>167.27247931853549</v>
      </c>
      <c r="BE162" s="31">
        <v>4.0511139323449914</v>
      </c>
      <c r="BF162" s="31">
        <v>0.28322548939307068</v>
      </c>
      <c r="BG162" s="31">
        <v>2.1241911704480301</v>
      </c>
      <c r="BH162" s="31">
        <v>52.980481611925626</v>
      </c>
      <c r="BI162" s="31">
        <v>3.2478171840445573</v>
      </c>
      <c r="BJ162" s="31">
        <v>2.3239331640593002</v>
      </c>
      <c r="BK162" s="31">
        <v>0</v>
      </c>
      <c r="BL162" s="31">
        <v>11.638217708248012</v>
      </c>
      <c r="BM162" s="80">
        <v>79726</v>
      </c>
      <c r="BN162" s="44">
        <v>1055.9735099337747</v>
      </c>
      <c r="BO162" s="80">
        <v>61370</v>
      </c>
      <c r="BP162" s="44">
        <v>812.84768211920527</v>
      </c>
      <c r="BQ162" s="44"/>
      <c r="BR162" s="3"/>
      <c r="BS162" s="44">
        <v>9435</v>
      </c>
      <c r="BT162" s="3"/>
      <c r="BU162" s="42">
        <v>167</v>
      </c>
      <c r="BV162" s="42">
        <v>2</v>
      </c>
      <c r="BW162" s="3"/>
      <c r="BX162" s="7">
        <v>22</v>
      </c>
      <c r="BY162" s="3"/>
      <c r="BZ162" s="10">
        <v>242454</v>
      </c>
      <c r="CA162" s="80"/>
      <c r="CB162" s="17"/>
      <c r="CC162" s="31"/>
      <c r="CE162" s="17"/>
      <c r="CH162" s="17"/>
      <c r="CK162" s="3"/>
    </row>
    <row r="163" spans="1:89" x14ac:dyDescent="0.25">
      <c r="A163" s="35" t="s">
        <v>195</v>
      </c>
      <c r="B163" s="35" t="s">
        <v>201</v>
      </c>
      <c r="C163" s="44">
        <v>18</v>
      </c>
      <c r="D163" s="3"/>
      <c r="E163" s="44">
        <v>87.4</v>
      </c>
      <c r="F163" s="44">
        <v>7.1586534523712012E-2</v>
      </c>
      <c r="G163" s="3"/>
      <c r="H163" s="44">
        <v>33661</v>
      </c>
      <c r="I163" s="44">
        <v>90888</v>
      </c>
      <c r="J163" s="44">
        <v>46359</v>
      </c>
      <c r="K163" s="44">
        <v>44529</v>
      </c>
      <c r="L163" s="3"/>
      <c r="M163" s="44">
        <v>1039.908466819222</v>
      </c>
      <c r="N163" s="44">
        <v>4.1989071374809457E-2</v>
      </c>
      <c r="O163" s="44">
        <v>3.9871991289390479E-2</v>
      </c>
      <c r="P163" s="44">
        <v>4347</v>
      </c>
      <c r="Q163" s="44">
        <v>4348</v>
      </c>
      <c r="R163" s="44">
        <v>4349</v>
      </c>
      <c r="S163" s="44">
        <v>4350</v>
      </c>
      <c r="T163" s="44">
        <v>4353</v>
      </c>
      <c r="U163" s="44">
        <v>4354</v>
      </c>
      <c r="V163" s="44">
        <v>4356</v>
      </c>
      <c r="W163" s="44">
        <v>4357</v>
      </c>
      <c r="X163" s="44">
        <v>4358</v>
      </c>
      <c r="Y163" s="44">
        <v>4359</v>
      </c>
      <c r="Z163" s="44">
        <v>4360</v>
      </c>
      <c r="AA163" s="44">
        <v>4361</v>
      </c>
      <c r="AB163" s="44">
        <v>4362</v>
      </c>
      <c r="AC163" s="44">
        <v>4363</v>
      </c>
      <c r="AD163" s="44">
        <v>4364</v>
      </c>
      <c r="AE163" s="3"/>
      <c r="AF163" s="44"/>
      <c r="AG163" s="44"/>
      <c r="AH163" s="44"/>
      <c r="AI163" s="44"/>
      <c r="AJ163" s="44"/>
      <c r="AK163" s="3"/>
      <c r="AM163" s="3"/>
      <c r="AN163" s="44">
        <v>4351</v>
      </c>
      <c r="AO163" s="44">
        <v>4352</v>
      </c>
      <c r="AP163" s="3"/>
      <c r="AQ163" s="31">
        <v>265.38</v>
      </c>
      <c r="AR163" s="23"/>
      <c r="AS163" s="31">
        <v>0</v>
      </c>
      <c r="AT163" s="31">
        <v>0</v>
      </c>
      <c r="AU163" s="10">
        <v>0</v>
      </c>
      <c r="AV163" s="10">
        <v>0</v>
      </c>
      <c r="AW163" s="23"/>
      <c r="AX163" s="97">
        <v>8</v>
      </c>
      <c r="AY163" s="17"/>
      <c r="AZ163" s="31">
        <v>28.36186911294946</v>
      </c>
      <c r="BA163" s="31">
        <v>1.6271619297239741</v>
      </c>
      <c r="BB163" s="31">
        <v>4.5385862888033417</v>
      </c>
      <c r="BC163" s="31">
        <v>9.5625292816774508</v>
      </c>
      <c r="BD163" s="31">
        <v>193.63728069456957</v>
      </c>
      <c r="BE163" s="31">
        <v>4.6896338766483741</v>
      </c>
      <c r="BF163" s="31">
        <v>0.327866328118601</v>
      </c>
      <c r="BG163" s="31">
        <v>2.4589974608895075</v>
      </c>
      <c r="BH163" s="31">
        <v>61.331047587845028</v>
      </c>
      <c r="BI163" s="31">
        <v>3.759724793185355</v>
      </c>
      <c r="BJ163" s="31">
        <v>2.6902219674010972</v>
      </c>
      <c r="BK163" s="31">
        <v>0</v>
      </c>
      <c r="BL163" s="31">
        <v>13.4725857973626</v>
      </c>
      <c r="BM163" s="80">
        <v>48174</v>
      </c>
      <c r="BN163" s="44">
        <v>551.18993135011442</v>
      </c>
      <c r="BO163" s="80">
        <v>37021</v>
      </c>
      <c r="BP163" s="44">
        <v>423.58123569794049</v>
      </c>
      <c r="BQ163" s="44"/>
      <c r="BR163" s="3"/>
      <c r="BS163" s="44">
        <v>4355</v>
      </c>
      <c r="BT163" s="3"/>
      <c r="BU163" s="42">
        <v>167</v>
      </c>
      <c r="BV163" s="42">
        <v>6</v>
      </c>
      <c r="BW163" s="3"/>
      <c r="BX163" s="7">
        <v>22</v>
      </c>
      <c r="BY163" s="3"/>
      <c r="BZ163" s="10">
        <v>118338</v>
      </c>
      <c r="CA163" s="80"/>
      <c r="CB163" s="17"/>
      <c r="CC163" s="31"/>
      <c r="CE163" s="17"/>
      <c r="CH163" s="17"/>
      <c r="CK163" s="3"/>
    </row>
    <row r="164" spans="1:89" x14ac:dyDescent="0.25">
      <c r="A164" s="35" t="s">
        <v>195</v>
      </c>
      <c r="B164" s="35" t="s">
        <v>202</v>
      </c>
      <c r="C164" s="44">
        <v>30</v>
      </c>
      <c r="D164" s="3"/>
      <c r="E164" s="44">
        <v>72</v>
      </c>
      <c r="F164" s="44">
        <v>5.8972888852485868E-2</v>
      </c>
      <c r="G164" s="3"/>
      <c r="H164" s="44">
        <v>62660</v>
      </c>
      <c r="I164" s="44">
        <v>160591</v>
      </c>
      <c r="J164" s="44">
        <v>79879</v>
      </c>
      <c r="K164" s="44">
        <v>80712</v>
      </c>
      <c r="L164" s="3"/>
      <c r="M164" s="44">
        <v>2230.4305555555557</v>
      </c>
      <c r="N164" s="44">
        <v>7.2349382694803691E-2</v>
      </c>
      <c r="O164" s="44">
        <v>7.2270838351395375E-2</v>
      </c>
      <c r="P164" s="44">
        <v>9510</v>
      </c>
      <c r="Q164" s="44">
        <v>9511</v>
      </c>
      <c r="R164" s="44">
        <v>9512</v>
      </c>
      <c r="S164" s="44">
        <v>9513</v>
      </c>
      <c r="T164" s="44">
        <v>9516</v>
      </c>
      <c r="U164" s="44">
        <v>9517</v>
      </c>
      <c r="V164" s="44">
        <v>9519</v>
      </c>
      <c r="W164" s="44">
        <v>9520</v>
      </c>
      <c r="X164" s="44">
        <v>9521</v>
      </c>
      <c r="Y164" s="44">
        <v>9522</v>
      </c>
      <c r="Z164" s="44">
        <v>9523</v>
      </c>
      <c r="AA164" s="44">
        <v>9524</v>
      </c>
      <c r="AB164" s="44">
        <v>9525</v>
      </c>
      <c r="AC164" s="44">
        <v>9526</v>
      </c>
      <c r="AD164" s="44">
        <v>9527</v>
      </c>
      <c r="AE164" s="3"/>
      <c r="AF164" s="44"/>
      <c r="AG164" s="44"/>
      <c r="AH164" s="44"/>
      <c r="AI164" s="44"/>
      <c r="AJ164" s="44"/>
      <c r="AK164" s="3"/>
      <c r="AM164" s="3"/>
      <c r="AN164" s="44">
        <v>9514</v>
      </c>
      <c r="AO164" s="44">
        <v>9515</v>
      </c>
      <c r="AP164" s="3"/>
      <c r="AQ164" s="46">
        <v>0</v>
      </c>
      <c r="AR164" s="23"/>
      <c r="AS164" s="31">
        <v>0</v>
      </c>
      <c r="AT164" s="31">
        <v>0</v>
      </c>
      <c r="AU164" s="10">
        <v>4.5</v>
      </c>
      <c r="AV164" s="10">
        <v>0</v>
      </c>
      <c r="AW164" s="23"/>
      <c r="AX164" s="97">
        <v>7</v>
      </c>
      <c r="AY164" s="17"/>
      <c r="AZ164" s="31">
        <v>23.364468834466376</v>
      </c>
      <c r="BA164" s="31">
        <v>1.3404537636170037</v>
      </c>
      <c r="BB164" s="31">
        <v>3.7388811532476041</v>
      </c>
      <c r="BC164" s="31">
        <v>7.8775984929150633</v>
      </c>
      <c r="BD164" s="31">
        <v>159.51812597264313</v>
      </c>
      <c r="BE164" s="31">
        <v>3.8633139487263497</v>
      </c>
      <c r="BF164" s="31">
        <v>0.27009583094438527</v>
      </c>
      <c r="BG164" s="31">
        <v>2.0257187320828898</v>
      </c>
      <c r="BH164" s="31">
        <v>50.524432795478745</v>
      </c>
      <c r="BI164" s="31">
        <v>3.0972561225325581</v>
      </c>
      <c r="BJ164" s="31">
        <v>2.2162011630764189</v>
      </c>
      <c r="BK164" s="31">
        <v>0</v>
      </c>
      <c r="BL164" s="31">
        <v>11.098697682037839</v>
      </c>
      <c r="BM164" s="80">
        <v>94376</v>
      </c>
      <c r="BN164" s="44">
        <v>1310.7777777777778</v>
      </c>
      <c r="BO164" s="80">
        <v>54662</v>
      </c>
      <c r="BP164" s="44">
        <v>759.19444444444446</v>
      </c>
      <c r="BQ164" s="44"/>
      <c r="BR164" s="3"/>
      <c r="BS164" s="44">
        <v>9518</v>
      </c>
      <c r="BT164" s="3"/>
      <c r="BU164" s="42">
        <v>167</v>
      </c>
      <c r="BV164" s="42">
        <v>2</v>
      </c>
      <c r="BW164" s="3"/>
      <c r="BX164" s="7">
        <v>23</v>
      </c>
      <c r="BY164" s="3"/>
      <c r="BZ164" s="10">
        <v>257602</v>
      </c>
      <c r="CA164" s="80"/>
      <c r="CB164" s="17"/>
      <c r="CC164" s="31"/>
      <c r="CE164" s="17"/>
      <c r="CH164" s="17"/>
      <c r="CK164" s="3"/>
    </row>
    <row r="165" spans="1:89" x14ac:dyDescent="0.25">
      <c r="A165" s="35" t="s">
        <v>195</v>
      </c>
      <c r="B165" s="35" t="s">
        <v>203</v>
      </c>
      <c r="C165" s="44">
        <v>48</v>
      </c>
      <c r="D165" s="3"/>
      <c r="E165" s="44">
        <v>33.700000000000003</v>
      </c>
      <c r="F165" s="44">
        <v>2.7602588254566303E-2</v>
      </c>
      <c r="G165" s="3"/>
      <c r="H165" s="44">
        <v>72220</v>
      </c>
      <c r="I165" s="44">
        <v>202198</v>
      </c>
      <c r="J165" s="44">
        <v>100989</v>
      </c>
      <c r="K165" s="44">
        <v>101209</v>
      </c>
      <c r="L165" s="3"/>
      <c r="M165" s="44">
        <v>5999.9406528189902</v>
      </c>
      <c r="N165" s="44">
        <v>9.1469495223594821E-2</v>
      </c>
      <c r="O165" s="44">
        <v>9.0624185730825327E-2</v>
      </c>
      <c r="P165" s="44">
        <v>9128</v>
      </c>
      <c r="Q165" s="44">
        <v>9129</v>
      </c>
      <c r="R165" s="44">
        <v>9130</v>
      </c>
      <c r="S165" s="44">
        <v>9131</v>
      </c>
      <c r="T165" s="44">
        <v>9134</v>
      </c>
      <c r="U165" s="44">
        <v>9135</v>
      </c>
      <c r="V165" s="44">
        <v>9137</v>
      </c>
      <c r="W165" s="44">
        <v>9138</v>
      </c>
      <c r="X165" s="44">
        <v>9139</v>
      </c>
      <c r="Y165" s="44">
        <v>9140</v>
      </c>
      <c r="Z165" s="44">
        <v>9141</v>
      </c>
      <c r="AA165" s="44">
        <v>9142</v>
      </c>
      <c r="AB165" s="44">
        <v>9143</v>
      </c>
      <c r="AC165" s="44">
        <v>9144</v>
      </c>
      <c r="AD165" s="44">
        <v>9145</v>
      </c>
      <c r="AE165" s="3"/>
      <c r="AF165" s="44"/>
      <c r="AG165" s="44"/>
      <c r="AH165" s="44"/>
      <c r="AI165" s="44"/>
      <c r="AJ165" s="44"/>
      <c r="AK165" s="3"/>
      <c r="AM165" s="3"/>
      <c r="AN165" s="44">
        <v>9132</v>
      </c>
      <c r="AO165" s="44">
        <v>9133</v>
      </c>
      <c r="AP165" s="3"/>
      <c r="AQ165" s="31">
        <v>0</v>
      </c>
      <c r="AR165" s="23"/>
      <c r="AS165" s="31">
        <v>0</v>
      </c>
      <c r="AT165" s="31">
        <v>0</v>
      </c>
      <c r="AU165" s="10">
        <v>0</v>
      </c>
      <c r="AV165" s="10">
        <v>0</v>
      </c>
      <c r="AW165" s="23"/>
      <c r="AX165" s="97">
        <v>8</v>
      </c>
      <c r="AY165" s="17"/>
      <c r="AZ165" s="31">
        <v>10.935869440576624</v>
      </c>
      <c r="BA165" s="31">
        <v>0.62740683102629202</v>
      </c>
      <c r="BB165" s="31">
        <v>1.7500040953395035</v>
      </c>
      <c r="BC165" s="31">
        <v>3.6871537390449669</v>
      </c>
      <c r="BD165" s="31">
        <v>74.663345073306573</v>
      </c>
      <c r="BE165" s="31">
        <v>1.8082455565566387</v>
      </c>
      <c r="BF165" s="31">
        <v>0.12641985420591367</v>
      </c>
      <c r="BG165" s="31">
        <v>0.94814890654435258</v>
      </c>
      <c r="BH165" s="31">
        <v>23.648241461217136</v>
      </c>
      <c r="BI165" s="31">
        <v>1.4496879351298224</v>
      </c>
      <c r="BJ165" s="31">
        <v>1.0373052666066016</v>
      </c>
      <c r="BK165" s="31">
        <v>0</v>
      </c>
      <c r="BL165" s="31">
        <v>5.1948071095093775</v>
      </c>
      <c r="BM165" s="80">
        <v>124637</v>
      </c>
      <c r="BN165" s="44">
        <v>3698.427299703264</v>
      </c>
      <c r="BO165" s="80">
        <v>66669</v>
      </c>
      <c r="BP165" s="44">
        <v>1978.3086053412462</v>
      </c>
      <c r="BQ165" s="44"/>
      <c r="BR165" s="3"/>
      <c r="BS165" s="44">
        <v>9136</v>
      </c>
      <c r="BT165" s="3"/>
      <c r="BU165" s="42">
        <v>167</v>
      </c>
      <c r="BV165" s="42">
        <v>0</v>
      </c>
      <c r="BW165" s="3"/>
      <c r="BX165" s="7">
        <v>21</v>
      </c>
      <c r="BY165" s="3"/>
      <c r="BZ165" s="10">
        <v>294555</v>
      </c>
      <c r="CA165" s="80"/>
      <c r="CB165" s="17"/>
      <c r="CC165" s="31"/>
      <c r="CE165" s="17"/>
      <c r="CH165" s="17"/>
      <c r="CK165" s="3"/>
    </row>
    <row r="166" spans="1:89" x14ac:dyDescent="0.25">
      <c r="A166" s="35" t="s">
        <v>195</v>
      </c>
      <c r="B166" s="35" t="s">
        <v>204</v>
      </c>
      <c r="C166" s="44">
        <v>30</v>
      </c>
      <c r="D166" s="3"/>
      <c r="E166" s="44">
        <v>75.2</v>
      </c>
      <c r="F166" s="44">
        <v>6.1593906134818577E-2</v>
      </c>
      <c r="G166" s="3"/>
      <c r="H166" s="44">
        <v>42550</v>
      </c>
      <c r="I166" s="44">
        <v>123175</v>
      </c>
      <c r="J166" s="44">
        <v>61617</v>
      </c>
      <c r="K166" s="44">
        <v>61558</v>
      </c>
      <c r="L166" s="3"/>
      <c r="M166" s="44">
        <v>1637.9654255319149</v>
      </c>
      <c r="N166" s="44">
        <v>5.5808809743558625E-2</v>
      </c>
      <c r="O166" s="44">
        <v>5.5120035028684664E-2</v>
      </c>
      <c r="P166" s="44">
        <v>5533</v>
      </c>
      <c r="Q166" s="44">
        <v>5534</v>
      </c>
      <c r="R166" s="44">
        <v>5535</v>
      </c>
      <c r="S166" s="44">
        <v>5536</v>
      </c>
      <c r="T166" s="44">
        <v>5539</v>
      </c>
      <c r="U166" s="44">
        <v>5540</v>
      </c>
      <c r="V166" s="44">
        <v>5542</v>
      </c>
      <c r="W166" s="44">
        <v>5543</v>
      </c>
      <c r="X166" s="44">
        <v>5544</v>
      </c>
      <c r="Y166" s="44">
        <v>5545</v>
      </c>
      <c r="Z166" s="44">
        <v>5546</v>
      </c>
      <c r="AA166" s="44">
        <v>5547</v>
      </c>
      <c r="AB166" s="44">
        <v>5548</v>
      </c>
      <c r="AC166" s="44">
        <v>5549</v>
      </c>
      <c r="AD166" s="44">
        <v>5550</v>
      </c>
      <c r="AE166" s="3"/>
      <c r="AF166" s="44"/>
      <c r="AG166" s="44"/>
      <c r="AH166" s="44"/>
      <c r="AI166" s="44"/>
      <c r="AJ166" s="44"/>
      <c r="AK166" s="3"/>
      <c r="AM166" s="3"/>
      <c r="AN166" s="44">
        <v>5537</v>
      </c>
      <c r="AO166" s="44">
        <v>5538</v>
      </c>
      <c r="AP166" s="3"/>
      <c r="AQ166" s="31">
        <v>268</v>
      </c>
      <c r="AR166" s="23"/>
      <c r="AS166" s="31">
        <v>0</v>
      </c>
      <c r="AT166" s="31">
        <v>0</v>
      </c>
      <c r="AU166" s="10">
        <v>0</v>
      </c>
      <c r="AV166" s="10">
        <v>0</v>
      </c>
      <c r="AW166" s="23"/>
      <c r="AX166" s="97">
        <v>3</v>
      </c>
      <c r="AY166" s="17"/>
      <c r="AZ166" s="31">
        <v>24.402889671553773</v>
      </c>
      <c r="BA166" s="31">
        <v>1.4000294864444263</v>
      </c>
      <c r="BB166" s="31">
        <v>3.9050536489474976</v>
      </c>
      <c r="BC166" s="31">
        <v>8.2277139814890656</v>
      </c>
      <c r="BD166" s="31">
        <v>166.60782046031616</v>
      </c>
      <c r="BE166" s="31">
        <v>4.035016790891965</v>
      </c>
      <c r="BF166" s="31">
        <v>0.28210009009746906</v>
      </c>
      <c r="BG166" s="31">
        <v>2.115750675731018</v>
      </c>
      <c r="BH166" s="31">
        <v>52.769963141944466</v>
      </c>
      <c r="BI166" s="31">
        <v>3.2349119502006718</v>
      </c>
      <c r="BJ166" s="31">
        <v>2.3146989925464818</v>
      </c>
      <c r="BK166" s="31">
        <v>0</v>
      </c>
      <c r="BL166" s="31">
        <v>11.591973134572855</v>
      </c>
      <c r="BM166" s="80">
        <v>65376</v>
      </c>
      <c r="BN166" s="44">
        <v>869.36170212765956</v>
      </c>
      <c r="BO166" s="80">
        <v>47247</v>
      </c>
      <c r="BP166" s="44">
        <v>628.28457446808511</v>
      </c>
      <c r="BQ166" s="44"/>
      <c r="BR166" s="3"/>
      <c r="BS166" s="44">
        <v>5541</v>
      </c>
      <c r="BT166" s="3"/>
      <c r="BU166" s="42">
        <v>167</v>
      </c>
      <c r="BV166" s="42">
        <v>0</v>
      </c>
      <c r="BW166" s="3"/>
      <c r="BX166" s="7">
        <v>17</v>
      </c>
      <c r="BY166" s="3"/>
      <c r="BZ166" s="10">
        <v>180321</v>
      </c>
      <c r="CA166" s="80"/>
      <c r="CB166" s="17"/>
      <c r="CC166" s="31"/>
      <c r="CE166" s="17"/>
      <c r="CH166" s="17"/>
      <c r="CK166" s="3"/>
    </row>
    <row r="167" spans="1:89" x14ac:dyDescent="0.25">
      <c r="A167" s="35" t="s">
        <v>195</v>
      </c>
      <c r="B167" s="35" t="s">
        <v>205</v>
      </c>
      <c r="C167" s="44">
        <v>46</v>
      </c>
      <c r="D167" s="3"/>
      <c r="E167" s="44">
        <v>47.8</v>
      </c>
      <c r="F167" s="44">
        <v>3.9151445654844783E-2</v>
      </c>
      <c r="G167" s="3"/>
      <c r="H167" s="44">
        <v>78341</v>
      </c>
      <c r="I167" s="44">
        <v>226412</v>
      </c>
      <c r="J167" s="44">
        <v>112352</v>
      </c>
      <c r="K167" s="44">
        <v>114060</v>
      </c>
      <c r="L167" s="3"/>
      <c r="M167" s="44">
        <v>4736.6527196652723</v>
      </c>
      <c r="N167" s="44">
        <v>0.10176138715465373</v>
      </c>
      <c r="O167" s="44">
        <v>0.10213118027505397</v>
      </c>
      <c r="P167" s="44">
        <v>10064</v>
      </c>
      <c r="Q167" s="44">
        <v>10065</v>
      </c>
      <c r="R167" s="44">
        <v>10066</v>
      </c>
      <c r="S167" s="44">
        <v>10067</v>
      </c>
      <c r="T167" s="44">
        <v>10070</v>
      </c>
      <c r="U167" s="44">
        <v>10071</v>
      </c>
      <c r="V167" s="44">
        <v>10073</v>
      </c>
      <c r="W167" s="44">
        <v>10074</v>
      </c>
      <c r="X167" s="44">
        <v>10075</v>
      </c>
      <c r="Y167" s="44">
        <v>10076</v>
      </c>
      <c r="Z167" s="44">
        <v>10077</v>
      </c>
      <c r="AA167" s="44">
        <v>10078</v>
      </c>
      <c r="AB167" s="44">
        <v>10079</v>
      </c>
      <c r="AC167" s="44">
        <v>10080</v>
      </c>
      <c r="AD167" s="44">
        <v>10081</v>
      </c>
      <c r="AE167" s="3"/>
      <c r="AF167" s="44"/>
      <c r="AG167" s="44"/>
      <c r="AH167" s="44"/>
      <c r="AI167" s="44"/>
      <c r="AJ167" s="44"/>
      <c r="AK167" s="3"/>
      <c r="AM167" s="3"/>
      <c r="AN167" s="44">
        <v>10068</v>
      </c>
      <c r="AO167" s="44">
        <v>10069</v>
      </c>
      <c r="AP167" s="3"/>
      <c r="AQ167" s="31">
        <v>104</v>
      </c>
      <c r="AR167" s="23"/>
      <c r="AS167" s="31">
        <v>0</v>
      </c>
      <c r="AT167" s="31">
        <v>0</v>
      </c>
      <c r="AU167" s="10">
        <v>0</v>
      </c>
      <c r="AV167" s="10">
        <v>0</v>
      </c>
      <c r="AW167" s="23"/>
      <c r="AX167" s="97">
        <v>10</v>
      </c>
      <c r="AY167" s="17"/>
      <c r="AZ167" s="31">
        <v>15.511411253992954</v>
      </c>
      <c r="BA167" s="31">
        <v>0.88991235973462191</v>
      </c>
      <c r="BB167" s="31">
        <v>2.482201654517159</v>
      </c>
      <c r="BC167" s="31">
        <v>5.2298501105741666</v>
      </c>
      <c r="BD167" s="31">
        <v>105.90231140961585</v>
      </c>
      <c r="BE167" s="31">
        <v>2.564811204848882</v>
      </c>
      <c r="BF167" s="31">
        <v>0.17931362109918911</v>
      </c>
      <c r="BG167" s="31">
        <v>1.3448521582439183</v>
      </c>
      <c r="BH167" s="31">
        <v>33.542609550331719</v>
      </c>
      <c r="BI167" s="31">
        <v>2.0562339257924482</v>
      </c>
      <c r="BJ167" s="31">
        <v>1.4713113277090668</v>
      </c>
      <c r="BK167" s="31">
        <v>0</v>
      </c>
      <c r="BL167" s="31">
        <v>7.3683020722417876</v>
      </c>
      <c r="BM167" s="80">
        <v>132344</v>
      </c>
      <c r="BN167" s="44">
        <v>2768.7029288702929</v>
      </c>
      <c r="BO167" s="80">
        <v>80815</v>
      </c>
      <c r="BP167" s="44">
        <v>1690.6903765690377</v>
      </c>
      <c r="BQ167" s="44"/>
      <c r="BR167" s="3"/>
      <c r="BS167" s="44">
        <v>10072</v>
      </c>
      <c r="BT167" s="3"/>
      <c r="BU167" s="42">
        <v>167</v>
      </c>
      <c r="BV167" s="42">
        <v>0</v>
      </c>
      <c r="BW167" s="3"/>
      <c r="BX167" s="7">
        <v>19</v>
      </c>
      <c r="BY167" s="3"/>
      <c r="BZ167" s="10">
        <v>320603</v>
      </c>
      <c r="CA167" s="80"/>
      <c r="CB167" s="17"/>
      <c r="CC167" s="31"/>
      <c r="CE167" s="17"/>
      <c r="CH167" s="17"/>
      <c r="CK167" s="3"/>
    </row>
    <row r="168" spans="1:89" x14ac:dyDescent="0.25">
      <c r="A168" s="35" t="s">
        <v>195</v>
      </c>
      <c r="B168" s="35" t="s">
        <v>206</v>
      </c>
      <c r="C168" s="44">
        <v>23</v>
      </c>
      <c r="D168" s="3"/>
      <c r="E168" s="44">
        <v>85</v>
      </c>
      <c r="F168" s="44">
        <v>6.9620771561962488E-2</v>
      </c>
      <c r="G168" s="3"/>
      <c r="H168" s="44">
        <v>16585</v>
      </c>
      <c r="I168" s="44">
        <v>49210</v>
      </c>
      <c r="J168" s="44">
        <v>26183</v>
      </c>
      <c r="K168" s="44">
        <v>23027</v>
      </c>
      <c r="L168" s="3"/>
      <c r="M168" s="44">
        <v>578.94117647058829</v>
      </c>
      <c r="N168" s="44">
        <v>2.3714917401295024E-2</v>
      </c>
      <c r="O168" s="44">
        <v>2.061875055403882E-2</v>
      </c>
      <c r="P168" s="44">
        <v>2248</v>
      </c>
      <c r="Q168" s="44">
        <v>2249</v>
      </c>
      <c r="R168" s="44">
        <v>2250</v>
      </c>
      <c r="S168" s="44">
        <v>2251</v>
      </c>
      <c r="T168" s="44">
        <v>2254</v>
      </c>
      <c r="U168" s="44">
        <v>2255</v>
      </c>
      <c r="V168" s="44">
        <v>2257</v>
      </c>
      <c r="W168" s="44">
        <v>2258</v>
      </c>
      <c r="X168" s="44">
        <v>2259</v>
      </c>
      <c r="Y168" s="44">
        <v>2260</v>
      </c>
      <c r="Z168" s="44">
        <v>2261</v>
      </c>
      <c r="AA168" s="44">
        <v>2262</v>
      </c>
      <c r="AB168" s="44">
        <v>2263</v>
      </c>
      <c r="AC168" s="44">
        <v>2264</v>
      </c>
      <c r="AD168" s="44">
        <v>2265</v>
      </c>
      <c r="AE168" s="3"/>
      <c r="AF168" s="44"/>
      <c r="AG168" s="44"/>
      <c r="AH168" s="44"/>
      <c r="AI168" s="44"/>
      <c r="AJ168" s="44"/>
      <c r="AK168" s="3"/>
      <c r="AM168" s="3"/>
      <c r="AN168" s="44">
        <v>2252</v>
      </c>
      <c r="AO168" s="44">
        <v>2253</v>
      </c>
      <c r="AP168" s="3"/>
      <c r="AQ168" s="31">
        <v>1177.52</v>
      </c>
      <c r="AR168" s="23"/>
      <c r="AS168" s="31">
        <v>0</v>
      </c>
      <c r="AT168" s="31">
        <v>0</v>
      </c>
      <c r="AU168" s="10">
        <v>0</v>
      </c>
      <c r="AV168" s="10">
        <v>0</v>
      </c>
      <c r="AW168" s="23"/>
      <c r="AX168" s="97">
        <v>10</v>
      </c>
      <c r="AY168" s="17"/>
      <c r="AZ168" s="31">
        <v>27.583053485133917</v>
      </c>
      <c r="BA168" s="31">
        <v>1.5824801376034074</v>
      </c>
      <c r="BB168" s="31">
        <v>4.4139569170284219</v>
      </c>
      <c r="BC168" s="31">
        <v>9.2999426652469506</v>
      </c>
      <c r="BD168" s="31">
        <v>188.32000982881482</v>
      </c>
      <c r="BE168" s="31">
        <v>4.5608567450241626</v>
      </c>
      <c r="BF168" s="31">
        <v>0.31886313375378822</v>
      </c>
      <c r="BG168" s="31">
        <v>2.3914735031534118</v>
      </c>
      <c r="BH168" s="31">
        <v>59.646899827995746</v>
      </c>
      <c r="BI168" s="31">
        <v>3.6564829224342703</v>
      </c>
      <c r="BJ168" s="31">
        <v>2.6163485952985504</v>
      </c>
      <c r="BK168" s="31">
        <v>0</v>
      </c>
      <c r="BL168" s="31">
        <v>13.102629207961339</v>
      </c>
      <c r="BM168" s="80">
        <v>24851</v>
      </c>
      <c r="BN168" s="44">
        <v>292.36470588235295</v>
      </c>
      <c r="BO168" s="80">
        <v>21376</v>
      </c>
      <c r="BP168" s="44">
        <v>251.48235294117646</v>
      </c>
      <c r="BQ168" s="44"/>
      <c r="BR168" s="3"/>
      <c r="BS168" s="44">
        <v>2256</v>
      </c>
      <c r="BT168" s="3"/>
      <c r="BU168" s="42">
        <v>167</v>
      </c>
      <c r="BV168" s="42">
        <v>0</v>
      </c>
      <c r="BW168" s="3"/>
      <c r="BX168" s="7">
        <v>8</v>
      </c>
      <c r="BY168" s="3"/>
      <c r="BZ168" s="10">
        <v>54017</v>
      </c>
      <c r="CA168" s="80"/>
      <c r="CB168" s="17"/>
      <c r="CC168" s="31"/>
      <c r="CE168" s="17"/>
      <c r="CH168" s="17"/>
      <c r="CK168" s="3"/>
    </row>
    <row r="169" spans="1:89" x14ac:dyDescent="0.25">
      <c r="A169" s="35" t="s">
        <v>195</v>
      </c>
      <c r="B169" s="35" t="s">
        <v>207</v>
      </c>
      <c r="C169" s="44">
        <v>24</v>
      </c>
      <c r="D169" s="3"/>
      <c r="E169" s="44">
        <v>88</v>
      </c>
      <c r="F169" s="44">
        <v>7.2077975264149399E-2</v>
      </c>
      <c r="G169" s="3"/>
      <c r="H169" s="44">
        <v>23294</v>
      </c>
      <c r="I169" s="44">
        <v>67358</v>
      </c>
      <c r="J169" s="44">
        <v>34972</v>
      </c>
      <c r="K169" s="44">
        <v>32386</v>
      </c>
      <c r="L169" s="3"/>
      <c r="M169" s="44">
        <v>765.43181818181813</v>
      </c>
      <c r="N169" s="44">
        <v>3.1675441750681342E-2</v>
      </c>
      <c r="O169" s="44">
        <v>2.8998951467542503E-2</v>
      </c>
      <c r="P169" s="44">
        <v>2766</v>
      </c>
      <c r="Q169" s="44">
        <v>2767</v>
      </c>
      <c r="R169" s="44">
        <v>2768</v>
      </c>
      <c r="S169" s="44">
        <v>2769</v>
      </c>
      <c r="T169" s="44">
        <v>2772</v>
      </c>
      <c r="U169" s="44">
        <v>2773</v>
      </c>
      <c r="V169" s="44">
        <v>2775</v>
      </c>
      <c r="W169" s="44">
        <v>2776</v>
      </c>
      <c r="X169" s="44">
        <v>2777</v>
      </c>
      <c r="Y169" s="44">
        <v>2778</v>
      </c>
      <c r="Z169" s="44">
        <v>2779</v>
      </c>
      <c r="AA169" s="44">
        <v>2780</v>
      </c>
      <c r="AB169" s="44">
        <v>2781</v>
      </c>
      <c r="AC169" s="44">
        <v>2782</v>
      </c>
      <c r="AD169" s="44">
        <v>2783</v>
      </c>
      <c r="AE169" s="3"/>
      <c r="AF169" s="44"/>
      <c r="AG169" s="44"/>
      <c r="AH169" s="44"/>
      <c r="AI169" s="44"/>
      <c r="AJ169" s="44"/>
      <c r="AK169" s="3"/>
      <c r="AM169" s="3"/>
      <c r="AN169" s="44">
        <v>2770</v>
      </c>
      <c r="AO169" s="44">
        <v>2771</v>
      </c>
      <c r="AP169" s="3"/>
      <c r="AQ169" s="31">
        <v>892.02340000000004</v>
      </c>
      <c r="AR169" s="23"/>
      <c r="AS169" s="31">
        <v>0</v>
      </c>
      <c r="AT169" s="31">
        <v>5.6</v>
      </c>
      <c r="AU169" s="10">
        <v>102</v>
      </c>
      <c r="AV169" s="10">
        <v>0</v>
      </c>
      <c r="AW169" s="23"/>
      <c r="AX169" s="97">
        <v>17</v>
      </c>
      <c r="AY169" s="17"/>
      <c r="AZ169" s="31">
        <v>28.55657301990335</v>
      </c>
      <c r="BA169" s="31">
        <v>1.6383323777541159</v>
      </c>
      <c r="BB169" s="31">
        <v>4.5697436317470714</v>
      </c>
      <c r="BC169" s="31">
        <v>9.6281759357850785</v>
      </c>
      <c r="BD169" s="31">
        <v>194.96659841100828</v>
      </c>
      <c r="BE169" s="31">
        <v>4.7218281595544278</v>
      </c>
      <c r="BF169" s="31">
        <v>0.33011712670980425</v>
      </c>
      <c r="BG169" s="31">
        <v>2.475878450323532</v>
      </c>
      <c r="BH169" s="31">
        <v>61.752084527807355</v>
      </c>
      <c r="BI169" s="31">
        <v>3.7855352608731265</v>
      </c>
      <c r="BJ169" s="31">
        <v>2.7086903104267344</v>
      </c>
      <c r="BK169" s="31">
        <v>0</v>
      </c>
      <c r="BL169" s="31">
        <v>13.565074944712917</v>
      </c>
      <c r="BM169" s="80">
        <v>34522</v>
      </c>
      <c r="BN169" s="44">
        <v>392.29545454545456</v>
      </c>
      <c r="BO169" s="80">
        <v>27845</v>
      </c>
      <c r="BP169" s="44">
        <v>316.42045454545456</v>
      </c>
      <c r="BQ169" s="44"/>
      <c r="BR169" s="3"/>
      <c r="BS169" s="44">
        <v>2774</v>
      </c>
      <c r="BT169" s="3"/>
      <c r="BU169" s="42">
        <v>167</v>
      </c>
      <c r="BV169" s="42">
        <v>0</v>
      </c>
      <c r="BW169" s="3"/>
      <c r="BX169" s="7">
        <v>14</v>
      </c>
      <c r="BY169" s="3"/>
      <c r="BZ169" s="10">
        <v>82596</v>
      </c>
      <c r="CA169" s="80"/>
      <c r="CB169" s="17"/>
      <c r="CC169" s="31"/>
      <c r="CE169" s="17"/>
      <c r="CH169" s="17"/>
      <c r="CK169" s="3"/>
    </row>
    <row r="170" spans="1:89" x14ac:dyDescent="0.25">
      <c r="A170" s="35" t="s">
        <v>195</v>
      </c>
      <c r="B170" s="35" t="s">
        <v>208</v>
      </c>
      <c r="C170" s="44">
        <v>10</v>
      </c>
      <c r="D170" s="3"/>
      <c r="E170" s="44">
        <v>350.8</v>
      </c>
      <c r="F170" s="44">
        <v>0.28732901957572282</v>
      </c>
      <c r="G170" s="3"/>
      <c r="H170" s="44">
        <v>3834</v>
      </c>
      <c r="I170" s="44">
        <v>12026</v>
      </c>
      <c r="J170" s="44">
        <v>6498</v>
      </c>
      <c r="K170" s="44">
        <v>5528</v>
      </c>
      <c r="L170" s="3"/>
      <c r="M170" s="44">
        <v>34.281641961231472</v>
      </c>
      <c r="N170" s="44">
        <v>5.8854803984881437E-3</v>
      </c>
      <c r="O170" s="44">
        <v>4.9498611657066314E-3</v>
      </c>
      <c r="P170" s="44">
        <v>394</v>
      </c>
      <c r="Q170" s="44">
        <v>8</v>
      </c>
      <c r="R170" s="44">
        <v>0</v>
      </c>
      <c r="S170" s="44">
        <v>4</v>
      </c>
      <c r="T170" s="44">
        <v>16</v>
      </c>
      <c r="U170" s="44">
        <v>157</v>
      </c>
      <c r="V170" s="44">
        <v>167</v>
      </c>
      <c r="W170" s="44">
        <v>1</v>
      </c>
      <c r="X170" s="44">
        <v>2</v>
      </c>
      <c r="Y170" s="44">
        <v>2</v>
      </c>
      <c r="Z170" s="44">
        <v>4</v>
      </c>
      <c r="AA170" s="44">
        <v>7</v>
      </c>
      <c r="AB170" s="44">
        <v>0</v>
      </c>
      <c r="AC170" s="44">
        <v>0</v>
      </c>
      <c r="AD170" s="44">
        <v>0</v>
      </c>
      <c r="AE170" s="3"/>
      <c r="AF170" s="44"/>
      <c r="AG170" s="44"/>
      <c r="AH170" s="44"/>
      <c r="AI170" s="44"/>
      <c r="AJ170" s="44"/>
      <c r="AK170" s="3"/>
      <c r="AM170" s="3"/>
      <c r="AN170" s="44">
        <v>0</v>
      </c>
      <c r="AO170" s="44">
        <v>0</v>
      </c>
      <c r="AP170" s="3"/>
      <c r="AQ170" s="46">
        <v>0</v>
      </c>
      <c r="AR170" s="23"/>
      <c r="AS170" s="31">
        <v>0</v>
      </c>
      <c r="AT170" s="31">
        <v>0</v>
      </c>
      <c r="AU170" s="10">
        <v>0</v>
      </c>
      <c r="AV170" s="10">
        <v>0</v>
      </c>
      <c r="AW170" s="23"/>
      <c r="AX170" s="97">
        <v>0</v>
      </c>
      <c r="AY170" s="17"/>
      <c r="AZ170" s="31">
        <v>113.83688426570562</v>
      </c>
      <c r="BA170" s="31">
        <v>6.53098861495618</v>
      </c>
      <c r="BB170" s="31">
        <v>18.216659841100828</v>
      </c>
      <c r="BC170" s="31">
        <v>38.381410434925058</v>
      </c>
      <c r="BD170" s="31">
        <v>777.20775821115569</v>
      </c>
      <c r="BE170" s="31">
        <v>18.822924072405602</v>
      </c>
      <c r="BF170" s="31">
        <v>1.3159669096568105</v>
      </c>
      <c r="BG170" s="31">
        <v>9.8697518224260801</v>
      </c>
      <c r="BH170" s="31">
        <v>246.16626423130478</v>
      </c>
      <c r="BI170" s="31">
        <v>15.090520108116964</v>
      </c>
      <c r="BJ170" s="31">
        <v>10.797824555655664</v>
      </c>
      <c r="BK170" s="31">
        <v>0</v>
      </c>
      <c r="BL170" s="31">
        <v>54.075321484151033</v>
      </c>
      <c r="BM170" s="80">
        <v>5257</v>
      </c>
      <c r="BN170" s="44">
        <v>14.985746864310148</v>
      </c>
      <c r="BO170" s="80">
        <v>3811</v>
      </c>
      <c r="BP170" s="44">
        <v>10.863740022805016</v>
      </c>
      <c r="BQ170" s="44"/>
      <c r="BR170" s="3"/>
      <c r="BS170" s="44">
        <v>2</v>
      </c>
      <c r="BT170" s="3"/>
      <c r="BU170" s="42">
        <v>167</v>
      </c>
      <c r="BV170" s="42">
        <v>0</v>
      </c>
      <c r="BW170" s="3"/>
      <c r="BX170" s="7">
        <v>1</v>
      </c>
      <c r="BY170" s="3"/>
      <c r="BZ170" s="10">
        <v>10636</v>
      </c>
      <c r="CA170" s="80"/>
      <c r="CB170" s="17"/>
      <c r="CC170" s="31"/>
      <c r="CE170" s="17"/>
      <c r="CH170" s="17"/>
      <c r="CK170" s="3"/>
    </row>
    <row r="171" spans="1:89" x14ac:dyDescent="0.25">
      <c r="A171" s="102" t="s">
        <v>209</v>
      </c>
      <c r="B171" s="102"/>
      <c r="C171" s="102"/>
      <c r="D171" s="3"/>
      <c r="E171" s="12">
        <v>1220.9000000000001</v>
      </c>
      <c r="F171" s="12">
        <v>0.99999999999999978</v>
      </c>
      <c r="G171" s="3"/>
      <c r="H171" s="12"/>
      <c r="I171" s="12"/>
      <c r="J171" s="12">
        <v>1104073</v>
      </c>
      <c r="K171" s="12">
        <v>1116799</v>
      </c>
      <c r="L171" s="3"/>
      <c r="M171" s="12"/>
      <c r="N171" s="12">
        <v>1.0000000000000002</v>
      </c>
      <c r="O171" s="12">
        <v>1</v>
      </c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3"/>
      <c r="AF171" s="12">
        <v>44.52</v>
      </c>
      <c r="AG171" s="12">
        <v>6.57</v>
      </c>
      <c r="AH171" s="12">
        <v>3.2000000000000001E-2</v>
      </c>
      <c r="AI171" s="12">
        <v>3.0000000000000001E-3</v>
      </c>
      <c r="AJ171" s="12">
        <v>9.4</v>
      </c>
      <c r="AK171" s="3"/>
      <c r="AL171" s="38">
        <v>184.86</v>
      </c>
      <c r="AM171" s="3"/>
      <c r="AN171" s="12"/>
      <c r="AO171" s="12"/>
      <c r="AP171" s="3"/>
      <c r="AQ171" s="15">
        <v>4178.9934000000003</v>
      </c>
      <c r="AR171" s="23"/>
      <c r="AS171" s="15">
        <v>3</v>
      </c>
      <c r="AT171" s="15">
        <v>11.662699999999999</v>
      </c>
      <c r="AU171" s="28">
        <v>116.5</v>
      </c>
      <c r="AV171" s="28">
        <v>0</v>
      </c>
      <c r="AW171" s="23"/>
      <c r="AX171" s="38"/>
      <c r="AY171" s="17"/>
      <c r="AZ171" s="38">
        <v>396.19</v>
      </c>
      <c r="BA171" s="38">
        <v>22.73</v>
      </c>
      <c r="BB171" s="38">
        <v>63.4</v>
      </c>
      <c r="BC171" s="38">
        <v>133.58000000000001</v>
      </c>
      <c r="BD171" s="38">
        <v>2704.94</v>
      </c>
      <c r="BE171" s="38">
        <v>65.510000000000005</v>
      </c>
      <c r="BF171" s="38">
        <v>4.58</v>
      </c>
      <c r="BG171" s="38">
        <v>34.35</v>
      </c>
      <c r="BH171" s="38">
        <v>856.74</v>
      </c>
      <c r="BI171" s="38">
        <v>52.52</v>
      </c>
      <c r="BJ171" s="38">
        <v>37.58</v>
      </c>
      <c r="BK171" s="15">
        <v>0</v>
      </c>
      <c r="BL171" s="38">
        <v>188.2</v>
      </c>
      <c r="BM171" s="15">
        <v>1236264</v>
      </c>
      <c r="BN171" s="12">
        <v>1012.5841592267998</v>
      </c>
      <c r="BO171" s="15">
        <v>797331</v>
      </c>
      <c r="BP171" s="12">
        <v>653.0682283561307</v>
      </c>
      <c r="BQ171" s="12"/>
      <c r="BR171" s="3"/>
      <c r="BS171" s="12"/>
      <c r="BT171" s="3"/>
      <c r="BU171" s="15"/>
      <c r="BV171" s="15"/>
      <c r="BW171" s="3"/>
      <c r="BX171" s="15">
        <v>258</v>
      </c>
      <c r="BY171" s="3"/>
      <c r="BZ171" s="15"/>
      <c r="CA171" s="15"/>
      <c r="CB171" s="17"/>
      <c r="CC171" s="15">
        <v>105</v>
      </c>
      <c r="CD171" s="15">
        <v>92</v>
      </c>
      <c r="CE171" s="17"/>
      <c r="CF171" s="28">
        <v>582</v>
      </c>
      <c r="CG171" s="28">
        <v>413</v>
      </c>
      <c r="CH171" s="17"/>
      <c r="CI171" s="28">
        <v>202249.612505</v>
      </c>
      <c r="CJ171" s="28">
        <v>35213.789269000001</v>
      </c>
      <c r="CK171" s="3"/>
    </row>
    <row r="172" spans="1:89" x14ac:dyDescent="0.25">
      <c r="A172" s="44" t="s">
        <v>210</v>
      </c>
      <c r="B172" s="44" t="s">
        <v>211</v>
      </c>
      <c r="C172" s="44">
        <v>38</v>
      </c>
      <c r="D172" s="3"/>
      <c r="E172" s="44">
        <v>29.4</v>
      </c>
      <c r="F172" s="44">
        <v>1.3715245381601045E-2</v>
      </c>
      <c r="G172" s="3"/>
      <c r="H172" s="44">
        <v>36569</v>
      </c>
      <c r="I172" s="44">
        <v>95732</v>
      </c>
      <c r="J172" s="44">
        <v>46612</v>
      </c>
      <c r="K172" s="44">
        <v>49120</v>
      </c>
      <c r="L172" s="3"/>
      <c r="M172" s="44">
        <v>3256.1904761904761</v>
      </c>
      <c r="N172" s="44">
        <v>0.20263708173388342</v>
      </c>
      <c r="O172" s="44">
        <v>0.21812304057834578</v>
      </c>
      <c r="P172" s="44">
        <v>6597</v>
      </c>
      <c r="Q172" s="44">
        <v>6598</v>
      </c>
      <c r="R172" s="44">
        <v>6599</v>
      </c>
      <c r="S172" s="44">
        <v>6600</v>
      </c>
      <c r="T172" s="44">
        <v>6603</v>
      </c>
      <c r="U172" s="44">
        <v>6604</v>
      </c>
      <c r="V172" s="44">
        <v>6606</v>
      </c>
      <c r="W172" s="44">
        <v>6607</v>
      </c>
      <c r="X172" s="44">
        <v>6608</v>
      </c>
      <c r="Y172" s="44">
        <v>6609</v>
      </c>
      <c r="Z172" s="44">
        <v>6610</v>
      </c>
      <c r="AA172" s="44">
        <v>6611</v>
      </c>
      <c r="AB172" s="44">
        <v>6612</v>
      </c>
      <c r="AC172" s="44">
        <v>6613</v>
      </c>
      <c r="AD172" s="44">
        <v>6614</v>
      </c>
      <c r="AE172" s="3"/>
      <c r="AF172" s="44"/>
      <c r="AG172" s="44"/>
      <c r="AH172" s="44"/>
      <c r="AI172" s="44"/>
      <c r="AJ172" s="44"/>
      <c r="AK172" s="3"/>
      <c r="AM172" s="3"/>
      <c r="AN172" s="44">
        <v>6601</v>
      </c>
      <c r="AO172" s="44">
        <v>6602</v>
      </c>
      <c r="AP172" s="3"/>
      <c r="AQ172" s="31">
        <v>0</v>
      </c>
      <c r="AR172" s="23"/>
      <c r="AS172" s="31">
        <v>0</v>
      </c>
      <c r="AT172" s="31">
        <v>0</v>
      </c>
      <c r="AU172" s="10">
        <v>0</v>
      </c>
      <c r="AV172" s="10">
        <v>0</v>
      </c>
      <c r="AW172" s="23"/>
      <c r="AX172" s="97">
        <v>2</v>
      </c>
      <c r="AY172" s="17"/>
      <c r="AZ172" s="31">
        <v>1.9959796603844</v>
      </c>
      <c r="BA172" s="31">
        <v>0.13893543571561859</v>
      </c>
      <c r="BB172" s="31">
        <v>0.19749953349505506</v>
      </c>
      <c r="BC172" s="31">
        <v>0.5661653293524912</v>
      </c>
      <c r="BD172" s="31">
        <v>9.5031563724575481</v>
      </c>
      <c r="BE172" s="31">
        <v>0.24289699570815451</v>
      </c>
      <c r="BF172" s="31">
        <v>1.6458294457921255E-2</v>
      </c>
      <c r="BG172" s="31">
        <v>0.1863901847359582</v>
      </c>
      <c r="BH172" s="31">
        <v>3.1328363500653107</v>
      </c>
      <c r="BI172" s="31">
        <v>8.8737637618958753E-2</v>
      </c>
      <c r="BJ172" s="31">
        <v>3.0996454562418358E-2</v>
      </c>
      <c r="BK172" s="31">
        <v>0</v>
      </c>
      <c r="BL172" s="31">
        <v>1.5056596379921627</v>
      </c>
      <c r="BM172" s="36">
        <v>57585</v>
      </c>
      <c r="BN172" s="44">
        <v>1958.6734693877552</v>
      </c>
      <c r="BO172" s="37">
        <v>33624</v>
      </c>
      <c r="BP172" s="44">
        <v>1143.6734693877552</v>
      </c>
      <c r="BQ172" s="44"/>
      <c r="BR172" s="3"/>
      <c r="BS172" s="44">
        <v>6605</v>
      </c>
      <c r="BT172" s="3"/>
      <c r="BU172" s="42">
        <v>28</v>
      </c>
      <c r="BV172" s="42">
        <v>0</v>
      </c>
      <c r="BW172" s="3"/>
      <c r="BX172" s="7">
        <v>12</v>
      </c>
      <c r="BY172" s="3"/>
      <c r="BZ172" s="10">
        <v>159244</v>
      </c>
      <c r="CA172" s="80"/>
      <c r="CB172" s="17"/>
      <c r="CC172" s="31"/>
      <c r="CE172" s="17"/>
      <c r="CH172" s="17"/>
      <c r="CK172" s="3"/>
    </row>
    <row r="173" spans="1:89" x14ac:dyDescent="0.25">
      <c r="A173" s="44" t="s">
        <v>210</v>
      </c>
      <c r="B173" s="44" t="s">
        <v>212</v>
      </c>
      <c r="C173" s="44">
        <v>23</v>
      </c>
      <c r="D173" s="3"/>
      <c r="E173" s="44">
        <v>11.3</v>
      </c>
      <c r="F173" s="44">
        <v>5.2715058779623071E-3</v>
      </c>
      <c r="G173" s="3"/>
      <c r="H173" s="44">
        <v>26522</v>
      </c>
      <c r="I173" s="44">
        <v>72433</v>
      </c>
      <c r="J173" s="44">
        <v>34281</v>
      </c>
      <c r="K173" s="44">
        <v>38152</v>
      </c>
      <c r="L173" s="3"/>
      <c r="M173" s="44">
        <v>6410</v>
      </c>
      <c r="N173" s="44">
        <v>0.14903033122198697</v>
      </c>
      <c r="O173" s="44">
        <v>0.16941836816256206</v>
      </c>
      <c r="P173" s="44">
        <v>5389</v>
      </c>
      <c r="Q173" s="44">
        <v>5390</v>
      </c>
      <c r="R173" s="44">
        <v>5391</v>
      </c>
      <c r="S173" s="44">
        <v>5392</v>
      </c>
      <c r="T173" s="44">
        <v>5395</v>
      </c>
      <c r="U173" s="44">
        <v>5396</v>
      </c>
      <c r="V173" s="44">
        <v>5398</v>
      </c>
      <c r="W173" s="44">
        <v>5399</v>
      </c>
      <c r="X173" s="44">
        <v>5400</v>
      </c>
      <c r="Y173" s="44">
        <v>5401</v>
      </c>
      <c r="Z173" s="44">
        <v>5402</v>
      </c>
      <c r="AA173" s="44">
        <v>5403</v>
      </c>
      <c r="AB173" s="44">
        <v>5404</v>
      </c>
      <c r="AC173" s="44">
        <v>5405</v>
      </c>
      <c r="AD173" s="44">
        <v>5406</v>
      </c>
      <c r="AE173" s="3"/>
      <c r="AF173" s="44"/>
      <c r="AG173" s="44"/>
      <c r="AH173" s="44"/>
      <c r="AI173" s="44"/>
      <c r="AJ173" s="44"/>
      <c r="AK173" s="3"/>
      <c r="AM173" s="3"/>
      <c r="AN173" s="44">
        <v>5393</v>
      </c>
      <c r="AO173" s="44">
        <v>5394</v>
      </c>
      <c r="AP173" s="3"/>
      <c r="AQ173" s="46">
        <v>0</v>
      </c>
      <c r="AR173" s="23"/>
      <c r="AS173" s="31">
        <v>0</v>
      </c>
      <c r="AT173" s="31">
        <v>0</v>
      </c>
      <c r="AU173" s="10">
        <v>0</v>
      </c>
      <c r="AV173" s="10">
        <v>0</v>
      </c>
      <c r="AW173" s="23"/>
      <c r="AX173" s="97">
        <v>0</v>
      </c>
      <c r="AY173" s="17"/>
      <c r="AZ173" s="31">
        <v>0.76716225041985453</v>
      </c>
      <c r="BA173" s="31">
        <v>5.3400354543758174E-2</v>
      </c>
      <c r="BB173" s="31">
        <v>7.5909684642657224E-2</v>
      </c>
      <c r="BC173" s="31">
        <v>0.21760776264228404</v>
      </c>
      <c r="BD173" s="31">
        <v>3.6525737077813027</v>
      </c>
      <c r="BE173" s="31">
        <v>9.3358369098712465E-2</v>
      </c>
      <c r="BF173" s="31">
        <v>6.3258070535547684E-3</v>
      </c>
      <c r="BG173" s="31">
        <v>7.163976488150775E-2</v>
      </c>
      <c r="BH173" s="31">
        <v>1.2041173726441501</v>
      </c>
      <c r="BI173" s="31">
        <v>3.4106643030416127E-2</v>
      </c>
      <c r="BJ173" s="31">
        <v>1.1913603284194814E-2</v>
      </c>
      <c r="BK173" s="31">
        <v>0</v>
      </c>
      <c r="BL173" s="31">
        <v>0.5787059152827021</v>
      </c>
      <c r="BM173" s="36">
        <v>42105</v>
      </c>
      <c r="BN173" s="44">
        <v>3726.1061946902651</v>
      </c>
      <c r="BO173" s="37">
        <v>23128</v>
      </c>
      <c r="BP173" s="44">
        <v>2046.7256637168141</v>
      </c>
      <c r="BQ173" s="44"/>
      <c r="BR173" s="3"/>
      <c r="BS173" s="44">
        <v>5397</v>
      </c>
      <c r="BT173" s="3"/>
      <c r="BU173" s="42">
        <v>28</v>
      </c>
      <c r="BV173" s="42">
        <v>0</v>
      </c>
      <c r="BW173" s="3"/>
      <c r="BX173" s="7">
        <v>4</v>
      </c>
      <c r="BY173" s="3"/>
      <c r="BZ173" s="10">
        <v>108188</v>
      </c>
      <c r="CA173" s="80"/>
      <c r="CB173" s="17"/>
      <c r="CC173" s="31"/>
      <c r="CE173" s="17"/>
      <c r="CH173" s="17"/>
      <c r="CK173" s="3"/>
    </row>
    <row r="174" spans="1:89" x14ac:dyDescent="0.25">
      <c r="A174" s="44" t="s">
        <v>210</v>
      </c>
      <c r="B174" s="44" t="s">
        <v>213</v>
      </c>
      <c r="C174" s="44">
        <v>26</v>
      </c>
      <c r="D174" s="3"/>
      <c r="E174" s="44">
        <v>89</v>
      </c>
      <c r="F174" s="44">
        <v>4.1518940100765067E-2</v>
      </c>
      <c r="G174" s="3"/>
      <c r="H174" s="44">
        <v>14222</v>
      </c>
      <c r="I174" s="44">
        <v>39682</v>
      </c>
      <c r="J174" s="44">
        <v>20222</v>
      </c>
      <c r="K174" s="44">
        <v>19460</v>
      </c>
      <c r="L174" s="3"/>
      <c r="M174" s="44">
        <v>445.86516853932585</v>
      </c>
      <c r="N174" s="44">
        <v>8.7911419094280241E-2</v>
      </c>
      <c r="O174" s="44">
        <v>8.641438048971109E-2</v>
      </c>
      <c r="P174" s="44">
        <v>2443</v>
      </c>
      <c r="Q174" s="44">
        <v>2444</v>
      </c>
      <c r="R174" s="44">
        <v>2445</v>
      </c>
      <c r="S174" s="44">
        <v>2446</v>
      </c>
      <c r="T174" s="44">
        <v>2449</v>
      </c>
      <c r="U174" s="44">
        <v>2450</v>
      </c>
      <c r="V174" s="44">
        <v>2452</v>
      </c>
      <c r="W174" s="44">
        <v>2453</v>
      </c>
      <c r="X174" s="44">
        <v>2454</v>
      </c>
      <c r="Y174" s="44">
        <v>2455</v>
      </c>
      <c r="Z174" s="44">
        <v>2456</v>
      </c>
      <c r="AA174" s="44">
        <v>2457</v>
      </c>
      <c r="AB174" s="44">
        <v>2458</v>
      </c>
      <c r="AC174" s="44">
        <v>2459</v>
      </c>
      <c r="AD174" s="44">
        <v>2460</v>
      </c>
      <c r="AE174" s="3"/>
      <c r="AF174" s="44"/>
      <c r="AG174" s="44"/>
      <c r="AH174" s="44"/>
      <c r="AI174" s="44"/>
      <c r="AJ174" s="44"/>
      <c r="AK174" s="3"/>
      <c r="AM174" s="3"/>
      <c r="AN174" s="44">
        <v>2447</v>
      </c>
      <c r="AO174" s="44">
        <v>2448</v>
      </c>
      <c r="AP174" s="3"/>
      <c r="AQ174" s="31">
        <v>580.34</v>
      </c>
      <c r="AR174" s="23"/>
      <c r="AS174" s="31">
        <v>0</v>
      </c>
      <c r="AT174" s="31">
        <v>4</v>
      </c>
      <c r="AU174" s="10">
        <v>0</v>
      </c>
      <c r="AV174" s="10">
        <v>0</v>
      </c>
      <c r="AW174" s="23"/>
      <c r="AX174" s="97">
        <v>4</v>
      </c>
      <c r="AY174" s="17"/>
      <c r="AZ174" s="31">
        <v>6.0422513528643407</v>
      </c>
      <c r="BA174" s="31">
        <v>0.42058686322075017</v>
      </c>
      <c r="BB174" s="31">
        <v>0.59787273745101699</v>
      </c>
      <c r="BC174" s="31">
        <v>1.713901847359582</v>
      </c>
      <c r="BD174" s="31">
        <v>28.768058406419108</v>
      </c>
      <c r="BE174" s="31">
        <v>0.73530042918454941</v>
      </c>
      <c r="BF174" s="31">
        <v>4.9822728120918078E-2</v>
      </c>
      <c r="BG174" s="31">
        <v>0.56424239596939729</v>
      </c>
      <c r="BH174" s="31">
        <v>9.4837562978167558</v>
      </c>
      <c r="BI174" s="31">
        <v>0.26862754245194997</v>
      </c>
      <c r="BJ174" s="31">
        <v>9.3832804627729041E-2</v>
      </c>
      <c r="BK174" s="31">
        <v>0</v>
      </c>
      <c r="BL174" s="31">
        <v>4.5579492442619891</v>
      </c>
      <c r="BM174" s="36">
        <v>22432</v>
      </c>
      <c r="BN174" s="44">
        <v>252.04494382022472</v>
      </c>
      <c r="BO174" s="37">
        <v>14205</v>
      </c>
      <c r="BP174" s="44">
        <v>159.6067415730337</v>
      </c>
      <c r="BQ174" s="44"/>
      <c r="BR174" s="3"/>
      <c r="BS174" s="44">
        <v>2451</v>
      </c>
      <c r="BT174" s="3"/>
      <c r="BU174" s="43">
        <v>28</v>
      </c>
      <c r="BV174" s="43">
        <v>0</v>
      </c>
      <c r="BW174" s="3"/>
      <c r="BX174" s="7">
        <v>10</v>
      </c>
      <c r="BY174" s="3"/>
      <c r="BZ174" s="10">
        <v>62003</v>
      </c>
      <c r="CA174" s="80"/>
      <c r="CB174" s="17"/>
      <c r="CC174" s="31"/>
      <c r="CE174" s="17"/>
      <c r="CH174" s="17"/>
      <c r="CK174" s="3"/>
    </row>
    <row r="175" spans="1:89" x14ac:dyDescent="0.25">
      <c r="A175" s="44" t="s">
        <v>210</v>
      </c>
      <c r="B175" s="44" t="s">
        <v>214</v>
      </c>
      <c r="C175" s="44">
        <v>24</v>
      </c>
      <c r="D175" s="3"/>
      <c r="E175" s="44">
        <v>100.9</v>
      </c>
      <c r="F175" s="44">
        <v>4.707034894569883E-2</v>
      </c>
      <c r="G175" s="3"/>
      <c r="H175" s="44">
        <v>10275</v>
      </c>
      <c r="I175" s="44">
        <v>29133</v>
      </c>
      <c r="J175" s="44">
        <v>15018</v>
      </c>
      <c r="K175" s="44">
        <v>14115</v>
      </c>
      <c r="L175" s="3"/>
      <c r="M175" s="44">
        <v>288.73141724479683</v>
      </c>
      <c r="N175" s="44">
        <v>6.5287987931851477E-2</v>
      </c>
      <c r="O175" s="44">
        <v>6.2679289856745743E-2</v>
      </c>
      <c r="P175" s="44">
        <v>1716</v>
      </c>
      <c r="Q175" s="44">
        <v>1717</v>
      </c>
      <c r="R175" s="44">
        <v>1718</v>
      </c>
      <c r="S175" s="44">
        <v>1719</v>
      </c>
      <c r="T175" s="44">
        <v>1722</v>
      </c>
      <c r="U175" s="44">
        <v>1723</v>
      </c>
      <c r="V175" s="44">
        <v>1725</v>
      </c>
      <c r="W175" s="44">
        <v>1726</v>
      </c>
      <c r="X175" s="44">
        <v>1727</v>
      </c>
      <c r="Y175" s="44">
        <v>1728</v>
      </c>
      <c r="Z175" s="44">
        <v>1729</v>
      </c>
      <c r="AA175" s="44">
        <v>1730</v>
      </c>
      <c r="AB175" s="44">
        <v>1731</v>
      </c>
      <c r="AC175" s="44">
        <v>1732</v>
      </c>
      <c r="AD175" s="44">
        <v>1733</v>
      </c>
      <c r="AE175" s="3"/>
      <c r="AF175" s="44"/>
      <c r="AG175" s="44"/>
      <c r="AH175" s="44"/>
      <c r="AI175" s="44"/>
      <c r="AJ175" s="44"/>
      <c r="AK175" s="3"/>
      <c r="AM175" s="3"/>
      <c r="AN175" s="44">
        <v>1720</v>
      </c>
      <c r="AO175" s="44">
        <v>1721</v>
      </c>
      <c r="AP175" s="3"/>
      <c r="AQ175" s="46">
        <v>0</v>
      </c>
      <c r="AR175" s="23"/>
      <c r="AS175" s="31">
        <v>0</v>
      </c>
      <c r="AT175" s="31">
        <v>0</v>
      </c>
      <c r="AU175" s="10">
        <v>0</v>
      </c>
      <c r="AV175" s="10">
        <v>0</v>
      </c>
      <c r="AW175" s="23"/>
      <c r="AX175" s="97">
        <v>1</v>
      </c>
      <c r="AY175" s="17"/>
      <c r="AZ175" s="31">
        <v>6.8501478820675503</v>
      </c>
      <c r="BA175" s="31">
        <v>0.4768226348199292</v>
      </c>
      <c r="BB175" s="31">
        <v>0.67781302481806316</v>
      </c>
      <c r="BC175" s="31">
        <v>1.9430640044784477</v>
      </c>
      <c r="BD175" s="31">
        <v>32.614574080985264</v>
      </c>
      <c r="BE175" s="31">
        <v>0.8336158798283263</v>
      </c>
      <c r="BF175" s="31">
        <v>5.6484418734838594E-2</v>
      </c>
      <c r="BG175" s="31">
        <v>0.63968604217204705</v>
      </c>
      <c r="BH175" s="31">
        <v>10.751809106176527</v>
      </c>
      <c r="BI175" s="31">
        <v>0.30454515767867141</v>
      </c>
      <c r="BJ175" s="31">
        <v>0.10637898861727935</v>
      </c>
      <c r="BK175" s="31">
        <v>0</v>
      </c>
      <c r="BL175" s="31">
        <v>5.1673829072588173</v>
      </c>
      <c r="BM175" s="36">
        <v>16161</v>
      </c>
      <c r="BN175" s="44">
        <v>160.16848364717541</v>
      </c>
      <c r="BO175" s="37">
        <v>9885</v>
      </c>
      <c r="BP175" s="44">
        <v>97.968285431119909</v>
      </c>
      <c r="BQ175" s="44"/>
      <c r="BR175" s="3"/>
      <c r="BS175" s="44">
        <v>1724</v>
      </c>
      <c r="BT175" s="3"/>
      <c r="BU175" s="42">
        <v>28</v>
      </c>
      <c r="BV175" s="42">
        <v>0</v>
      </c>
      <c r="BW175" s="3"/>
      <c r="BX175" s="7">
        <v>4</v>
      </c>
      <c r="BY175" s="3"/>
      <c r="BZ175" s="10">
        <v>48774</v>
      </c>
      <c r="CA175" s="80"/>
      <c r="CB175" s="17"/>
      <c r="CC175" s="31"/>
      <c r="CE175" s="17"/>
      <c r="CH175" s="17"/>
      <c r="CK175" s="3"/>
    </row>
    <row r="176" spans="1:89" x14ac:dyDescent="0.25">
      <c r="A176" s="44" t="s">
        <v>210</v>
      </c>
      <c r="B176" s="44" t="s">
        <v>215</v>
      </c>
      <c r="C176" s="44">
        <v>18</v>
      </c>
      <c r="D176" s="3"/>
      <c r="E176" s="44">
        <v>101.4</v>
      </c>
      <c r="F176" s="44">
        <v>4.7303601418175037E-2</v>
      </c>
      <c r="G176" s="3"/>
      <c r="H176" s="44">
        <v>14195</v>
      </c>
      <c r="I176" s="44">
        <v>35619</v>
      </c>
      <c r="J176" s="44">
        <v>18516</v>
      </c>
      <c r="K176" s="44">
        <v>17103</v>
      </c>
      <c r="L176" s="3"/>
      <c r="M176" s="44">
        <v>351.27218934911241</v>
      </c>
      <c r="N176" s="44">
        <v>8.0494898424967501E-2</v>
      </c>
      <c r="O176" s="44">
        <v>7.5947849409842186E-2</v>
      </c>
      <c r="P176" s="44">
        <v>2137</v>
      </c>
      <c r="Q176" s="44">
        <v>2138</v>
      </c>
      <c r="R176" s="44">
        <v>2139</v>
      </c>
      <c r="S176" s="44">
        <v>2140</v>
      </c>
      <c r="T176" s="44">
        <v>2143</v>
      </c>
      <c r="U176" s="44">
        <v>2144</v>
      </c>
      <c r="V176" s="44">
        <v>2146</v>
      </c>
      <c r="W176" s="44">
        <v>2147</v>
      </c>
      <c r="X176" s="44">
        <v>2148</v>
      </c>
      <c r="Y176" s="44">
        <v>2149</v>
      </c>
      <c r="Z176" s="44">
        <v>2150</v>
      </c>
      <c r="AA176" s="44">
        <v>2151</v>
      </c>
      <c r="AB176" s="44">
        <v>2152</v>
      </c>
      <c r="AC176" s="44">
        <v>2153</v>
      </c>
      <c r="AD176" s="44">
        <v>2154</v>
      </c>
      <c r="AE176" s="3"/>
      <c r="AF176" s="44"/>
      <c r="AG176" s="44"/>
      <c r="AH176" s="44"/>
      <c r="AI176" s="44"/>
      <c r="AJ176" s="44"/>
      <c r="AK176" s="3"/>
      <c r="AM176" s="3"/>
      <c r="AN176" s="44">
        <v>2141</v>
      </c>
      <c r="AO176" s="44">
        <v>2142</v>
      </c>
      <c r="AP176" s="3"/>
      <c r="AQ176" s="46">
        <v>0</v>
      </c>
      <c r="AR176" s="23"/>
      <c r="AS176" s="31">
        <v>0</v>
      </c>
      <c r="AT176" s="31">
        <v>0</v>
      </c>
      <c r="AU176" s="10">
        <v>0</v>
      </c>
      <c r="AV176" s="10">
        <v>0</v>
      </c>
      <c r="AW176" s="23"/>
      <c r="AX176" s="97">
        <v>0</v>
      </c>
      <c r="AY176" s="17"/>
      <c r="AZ176" s="31">
        <v>6.8840931143870128</v>
      </c>
      <c r="BA176" s="31">
        <v>0.47918548236611314</v>
      </c>
      <c r="BB176" s="31">
        <v>0.68117186042172051</v>
      </c>
      <c r="BC176" s="31">
        <v>1.9526926665422655</v>
      </c>
      <c r="BD176" s="31">
        <v>32.776192386639302</v>
      </c>
      <c r="BE176" s="31">
        <v>0.83774678111587997</v>
      </c>
      <c r="BF176" s="31">
        <v>5.676432170181004E-2</v>
      </c>
      <c r="BG176" s="31">
        <v>0.64285594327299878</v>
      </c>
      <c r="BH176" s="31">
        <v>10.805088635939541</v>
      </c>
      <c r="BI176" s="31">
        <v>0.30605430117559246</v>
      </c>
      <c r="BJ176" s="31">
        <v>0.10690613920507558</v>
      </c>
      <c r="BK176" s="31">
        <v>0</v>
      </c>
      <c r="BL176" s="31">
        <v>5.1929893636872553</v>
      </c>
      <c r="BM176" s="36">
        <v>21538</v>
      </c>
      <c r="BN176" s="44">
        <v>212.40631163708085</v>
      </c>
      <c r="BO176" s="37">
        <v>12837</v>
      </c>
      <c r="BP176" s="44">
        <v>126.59763313609467</v>
      </c>
      <c r="BQ176" s="44"/>
      <c r="BR176" s="3"/>
      <c r="BS176" s="44">
        <v>2145</v>
      </c>
      <c r="BT176" s="3"/>
      <c r="BU176" s="42">
        <v>28</v>
      </c>
      <c r="BV176" s="42">
        <v>0</v>
      </c>
      <c r="BW176" s="3"/>
      <c r="BX176" s="7">
        <v>5</v>
      </c>
      <c r="BY176" s="3"/>
      <c r="BZ176" s="10">
        <v>90713</v>
      </c>
      <c r="CA176" s="80"/>
      <c r="CB176" s="17"/>
      <c r="CC176" s="31"/>
      <c r="CE176" s="17"/>
      <c r="CH176" s="17"/>
      <c r="CK176" s="3"/>
    </row>
    <row r="177" spans="1:89" x14ac:dyDescent="0.25">
      <c r="A177" s="44" t="s">
        <v>210</v>
      </c>
      <c r="B177" s="44" t="s">
        <v>216</v>
      </c>
      <c r="C177" s="44">
        <v>14</v>
      </c>
      <c r="D177" s="3"/>
      <c r="E177" s="44">
        <v>38.5</v>
      </c>
      <c r="F177" s="44">
        <v>1.7960440380668036E-2</v>
      </c>
      <c r="G177" s="3"/>
      <c r="H177" s="44">
        <v>8916</v>
      </c>
      <c r="I177" s="44">
        <v>24302</v>
      </c>
      <c r="J177" s="44">
        <v>12829</v>
      </c>
      <c r="K177" s="44">
        <v>11473</v>
      </c>
      <c r="L177" s="3"/>
      <c r="M177" s="44">
        <v>631.22077922077926</v>
      </c>
      <c r="N177" s="44">
        <v>5.5771713755341762E-2</v>
      </c>
      <c r="O177" s="44">
        <v>5.0947183317495134E-2</v>
      </c>
      <c r="P177" s="44">
        <v>928</v>
      </c>
      <c r="Q177" s="44">
        <v>929</v>
      </c>
      <c r="R177" s="44">
        <v>930</v>
      </c>
      <c r="S177" s="44">
        <v>931</v>
      </c>
      <c r="T177" s="44">
        <v>934</v>
      </c>
      <c r="U177" s="44">
        <v>935</v>
      </c>
      <c r="V177" s="44">
        <v>937</v>
      </c>
      <c r="W177" s="44">
        <v>938</v>
      </c>
      <c r="X177" s="44">
        <v>939</v>
      </c>
      <c r="Y177" s="44">
        <v>940</v>
      </c>
      <c r="Z177" s="44">
        <v>941</v>
      </c>
      <c r="AA177" s="44">
        <v>942</v>
      </c>
      <c r="AB177" s="44">
        <v>943</v>
      </c>
      <c r="AC177" s="44">
        <v>944</v>
      </c>
      <c r="AD177" s="44">
        <v>945</v>
      </c>
      <c r="AE177" s="3"/>
      <c r="AF177" s="44"/>
      <c r="AG177" s="44"/>
      <c r="AH177" s="44"/>
      <c r="AI177" s="44"/>
      <c r="AJ177" s="44"/>
      <c r="AK177" s="3"/>
      <c r="AM177" s="3"/>
      <c r="AN177" s="44">
        <v>932</v>
      </c>
      <c r="AO177" s="44">
        <v>933</v>
      </c>
      <c r="AP177" s="3"/>
      <c r="AQ177" s="46">
        <v>0</v>
      </c>
      <c r="AR177" s="23"/>
      <c r="AS177" s="31">
        <v>0</v>
      </c>
      <c r="AT177" s="31">
        <v>0</v>
      </c>
      <c r="AU177" s="10">
        <v>0</v>
      </c>
      <c r="AV177" s="10">
        <v>0</v>
      </c>
      <c r="AW177" s="23"/>
      <c r="AX177" s="97">
        <v>3</v>
      </c>
      <c r="AY177" s="17"/>
      <c r="AZ177" s="31">
        <v>2.6137828885986192</v>
      </c>
      <c r="BA177" s="31">
        <v>0.18193926105616723</v>
      </c>
      <c r="BB177" s="31">
        <v>0.25863034148161973</v>
      </c>
      <c r="BC177" s="31">
        <v>0.74140697891397656</v>
      </c>
      <c r="BD177" s="31">
        <v>12.444609535361076</v>
      </c>
      <c r="BE177" s="31">
        <v>0.31807939914163091</v>
      </c>
      <c r="BF177" s="31">
        <v>2.1552528456801643E-2</v>
      </c>
      <c r="BG177" s="31">
        <v>0.24408238477327862</v>
      </c>
      <c r="BH177" s="31">
        <v>4.1025237917521924</v>
      </c>
      <c r="BI177" s="31">
        <v>0.11620404926292219</v>
      </c>
      <c r="BJ177" s="31">
        <v>4.059059526030976E-2</v>
      </c>
      <c r="BK177" s="31">
        <v>0</v>
      </c>
      <c r="BL177" s="31">
        <v>1.9716971449897371</v>
      </c>
      <c r="BM177" s="36">
        <v>14501</v>
      </c>
      <c r="BN177" s="44">
        <v>376.64935064935065</v>
      </c>
      <c r="BO177" s="37">
        <v>9200</v>
      </c>
      <c r="BP177" s="44">
        <v>238.96103896103895</v>
      </c>
      <c r="BQ177" s="44"/>
      <c r="BR177" s="3"/>
      <c r="BS177" s="44">
        <v>936</v>
      </c>
      <c r="BT177" s="3"/>
      <c r="BU177" s="42">
        <v>28</v>
      </c>
      <c r="BV177" s="42">
        <v>0</v>
      </c>
      <c r="BW177" s="3"/>
      <c r="BX177" s="7">
        <v>4</v>
      </c>
      <c r="BY177" s="3"/>
      <c r="BZ177" s="10">
        <v>34529</v>
      </c>
      <c r="CA177" s="80"/>
      <c r="CB177" s="17"/>
      <c r="CC177" s="31"/>
      <c r="CE177" s="17"/>
      <c r="CH177" s="17"/>
      <c r="CK177" s="3"/>
    </row>
    <row r="178" spans="1:89" x14ac:dyDescent="0.25">
      <c r="A178" s="44" t="s">
        <v>210</v>
      </c>
      <c r="B178" s="44" t="s">
        <v>217</v>
      </c>
      <c r="C178" s="44">
        <v>16</v>
      </c>
      <c r="D178" s="3"/>
      <c r="E178" s="44">
        <v>111.9</v>
      </c>
      <c r="F178" s="44">
        <v>5.220190334017541E-2</v>
      </c>
      <c r="G178" s="3"/>
      <c r="H178" s="44">
        <v>11740</v>
      </c>
      <c r="I178" s="44">
        <v>32281</v>
      </c>
      <c r="J178" s="44">
        <v>17113</v>
      </c>
      <c r="K178" s="44">
        <v>15168</v>
      </c>
      <c r="L178" s="3"/>
      <c r="M178" s="44">
        <v>288.48078641644327</v>
      </c>
      <c r="N178" s="44">
        <v>7.4395614427871515E-2</v>
      </c>
      <c r="O178" s="44">
        <v>6.7355258132987553E-2</v>
      </c>
      <c r="P178" s="44">
        <v>1367</v>
      </c>
      <c r="Q178" s="44">
        <v>1368</v>
      </c>
      <c r="R178" s="44">
        <v>1369</v>
      </c>
      <c r="S178" s="44">
        <v>1370</v>
      </c>
      <c r="T178" s="44">
        <v>1373</v>
      </c>
      <c r="U178" s="44">
        <v>1374</v>
      </c>
      <c r="V178" s="44">
        <v>1376</v>
      </c>
      <c r="W178" s="44">
        <v>1377</v>
      </c>
      <c r="X178" s="44">
        <v>1378</v>
      </c>
      <c r="Y178" s="44">
        <v>1379</v>
      </c>
      <c r="Z178" s="44">
        <v>1380</v>
      </c>
      <c r="AA178" s="44">
        <v>1381</v>
      </c>
      <c r="AB178" s="44">
        <v>1382</v>
      </c>
      <c r="AC178" s="44">
        <v>1383</v>
      </c>
      <c r="AD178" s="44">
        <v>1384</v>
      </c>
      <c r="AE178" s="3"/>
      <c r="AF178" s="44"/>
      <c r="AG178" s="44"/>
      <c r="AH178" s="44"/>
      <c r="AI178" s="44"/>
      <c r="AJ178" s="44"/>
      <c r="AK178" s="3"/>
      <c r="AM178" s="3"/>
      <c r="AN178" s="44">
        <v>1371</v>
      </c>
      <c r="AO178" s="44">
        <v>1372</v>
      </c>
      <c r="AP178" s="3"/>
      <c r="AQ178" s="46">
        <v>0</v>
      </c>
      <c r="AR178" s="23"/>
      <c r="AS178" s="31">
        <v>0</v>
      </c>
      <c r="AT178" s="31">
        <v>0</v>
      </c>
      <c r="AU178" s="10">
        <v>0</v>
      </c>
      <c r="AV178" s="10">
        <v>0</v>
      </c>
      <c r="AW178" s="23"/>
      <c r="AX178" s="97">
        <v>2</v>
      </c>
      <c r="AY178" s="17"/>
      <c r="AZ178" s="31">
        <v>7.5969429930957277</v>
      </c>
      <c r="BA178" s="31">
        <v>0.52880528083597689</v>
      </c>
      <c r="BB178" s="31">
        <v>0.75170740809852588</v>
      </c>
      <c r="BC178" s="31">
        <v>2.1548945698824409</v>
      </c>
      <c r="BD178" s="31">
        <v>36.17017680537414</v>
      </c>
      <c r="BE178" s="31">
        <v>0.92449570815450655</v>
      </c>
      <c r="BF178" s="31">
        <v>6.2642284008210494E-2</v>
      </c>
      <c r="BG178" s="31">
        <v>0.70942386639298383</v>
      </c>
      <c r="BH178" s="31">
        <v>11.923958760962867</v>
      </c>
      <c r="BI178" s="31">
        <v>0.33774631461093491</v>
      </c>
      <c r="BJ178" s="31">
        <v>0.11797630154879642</v>
      </c>
      <c r="BK178" s="31">
        <v>0</v>
      </c>
      <c r="BL178" s="31">
        <v>5.7307249486844567</v>
      </c>
      <c r="BM178" s="36">
        <v>19464</v>
      </c>
      <c r="BN178" s="44">
        <v>173.94101876675603</v>
      </c>
      <c r="BO178" s="37">
        <v>12352</v>
      </c>
      <c r="BP178" s="44">
        <v>110.38427167113494</v>
      </c>
      <c r="BQ178" s="44"/>
      <c r="BR178" s="3"/>
      <c r="BS178" s="44">
        <v>1375</v>
      </c>
      <c r="BT178" s="3"/>
      <c r="BU178" s="42">
        <v>28</v>
      </c>
      <c r="BV178" s="42">
        <v>0</v>
      </c>
      <c r="BW178" s="3"/>
      <c r="BX178" s="7">
        <v>3</v>
      </c>
      <c r="BY178" s="3"/>
      <c r="BZ178" s="10">
        <v>46554</v>
      </c>
      <c r="CA178" s="80"/>
      <c r="CB178" s="17"/>
      <c r="CC178" s="31"/>
      <c r="CE178" s="17"/>
      <c r="CH178" s="17"/>
      <c r="CK178" s="3"/>
    </row>
    <row r="179" spans="1:89" x14ac:dyDescent="0.25">
      <c r="A179" s="44" t="s">
        <v>210</v>
      </c>
      <c r="B179" s="44" t="s">
        <v>218</v>
      </c>
      <c r="C179" s="44">
        <v>24</v>
      </c>
      <c r="D179" s="3"/>
      <c r="E179" s="44">
        <v>79.900000000000006</v>
      </c>
      <c r="F179" s="44">
        <v>3.7273745101698084E-2</v>
      </c>
      <c r="G179" s="3"/>
      <c r="H179" s="44">
        <v>19420</v>
      </c>
      <c r="I179" s="44">
        <v>52880</v>
      </c>
      <c r="J179" s="44">
        <v>27122</v>
      </c>
      <c r="K179" s="44">
        <v>25758</v>
      </c>
      <c r="L179" s="3"/>
      <c r="M179" s="44">
        <v>661.82728410513141</v>
      </c>
      <c r="N179" s="44">
        <v>0.11790789776852283</v>
      </c>
      <c r="O179" s="44">
        <v>0.11438137783422293</v>
      </c>
      <c r="P179" s="44">
        <v>2895</v>
      </c>
      <c r="Q179" s="44">
        <v>2896</v>
      </c>
      <c r="R179" s="44">
        <v>2897</v>
      </c>
      <c r="S179" s="44">
        <v>2898</v>
      </c>
      <c r="T179" s="44">
        <v>2901</v>
      </c>
      <c r="U179" s="44">
        <v>2902</v>
      </c>
      <c r="V179" s="44">
        <v>2904</v>
      </c>
      <c r="W179" s="44">
        <v>2905</v>
      </c>
      <c r="X179" s="44">
        <v>2906</v>
      </c>
      <c r="Y179" s="44">
        <v>2907</v>
      </c>
      <c r="Z179" s="44">
        <v>2908</v>
      </c>
      <c r="AA179" s="44">
        <v>2909</v>
      </c>
      <c r="AB179" s="44">
        <v>2910</v>
      </c>
      <c r="AC179" s="44">
        <v>2911</v>
      </c>
      <c r="AD179" s="44">
        <v>2912</v>
      </c>
      <c r="AE179" s="3"/>
      <c r="AF179" s="44"/>
      <c r="AG179" s="44"/>
      <c r="AH179" s="44"/>
      <c r="AI179" s="44"/>
      <c r="AJ179" s="44"/>
      <c r="AK179" s="3"/>
      <c r="AM179" s="3"/>
      <c r="AN179" s="44">
        <v>2899</v>
      </c>
      <c r="AO179" s="44">
        <v>2900</v>
      </c>
      <c r="AP179" s="3"/>
      <c r="AQ179" s="46">
        <v>0</v>
      </c>
      <c r="AR179" s="23"/>
      <c r="AS179" s="31">
        <v>0</v>
      </c>
      <c r="AT179" s="31">
        <v>0</v>
      </c>
      <c r="AU179" s="10">
        <v>0</v>
      </c>
      <c r="AV179" s="10">
        <v>0</v>
      </c>
      <c r="AW179" s="23"/>
      <c r="AX179" s="97">
        <v>2</v>
      </c>
      <c r="AY179" s="17"/>
      <c r="AZ179" s="31">
        <v>5.4244481246501222</v>
      </c>
      <c r="BA179" s="31">
        <v>0.37758303788020164</v>
      </c>
      <c r="BB179" s="31">
        <v>0.53674192946445243</v>
      </c>
      <c r="BC179" s="31">
        <v>1.5386601977980969</v>
      </c>
      <c r="BD179" s="31">
        <v>25.826605243515584</v>
      </c>
      <c r="BE179" s="31">
        <v>0.66011802575107315</v>
      </c>
      <c r="BF179" s="31">
        <v>4.47284941220377E-2</v>
      </c>
      <c r="BG179" s="31">
        <v>0.50655019593207695</v>
      </c>
      <c r="BH179" s="31">
        <v>8.5140688561298763</v>
      </c>
      <c r="BI179" s="31">
        <v>0.2411611308079866</v>
      </c>
      <c r="BJ179" s="31">
        <v>8.4238663929837657E-2</v>
      </c>
      <c r="BK179" s="31">
        <v>0</v>
      </c>
      <c r="BL179" s="31">
        <v>4.0919117372644154</v>
      </c>
      <c r="BM179" s="36">
        <v>33461</v>
      </c>
      <c r="BN179" s="44">
        <v>418.78598247809759</v>
      </c>
      <c r="BO179" s="37">
        <v>20770</v>
      </c>
      <c r="BP179" s="44">
        <v>259.94993742177718</v>
      </c>
      <c r="BQ179" s="44"/>
      <c r="BR179" s="3"/>
      <c r="BS179" s="44">
        <v>2903</v>
      </c>
      <c r="BT179" s="3"/>
      <c r="BU179" s="42">
        <v>28</v>
      </c>
      <c r="BV179" s="42">
        <v>0</v>
      </c>
      <c r="BW179" s="3"/>
      <c r="BX179" s="7">
        <v>7</v>
      </c>
      <c r="BY179" s="3"/>
      <c r="BZ179" s="10">
        <v>84159</v>
      </c>
      <c r="CA179" s="80"/>
      <c r="CB179" s="17"/>
      <c r="CC179" s="31"/>
      <c r="CE179" s="17"/>
      <c r="CH179" s="17"/>
      <c r="CK179" s="3"/>
    </row>
    <row r="180" spans="1:89" x14ac:dyDescent="0.25">
      <c r="A180" s="44" t="s">
        <v>210</v>
      </c>
      <c r="B180" s="44" t="s">
        <v>219</v>
      </c>
      <c r="C180" s="44">
        <v>15</v>
      </c>
      <c r="D180" s="3"/>
      <c r="E180" s="44">
        <v>38.9</v>
      </c>
      <c r="F180" s="44">
        <v>1.8147042358649002E-2</v>
      </c>
      <c r="G180" s="3"/>
      <c r="H180" s="44">
        <v>15105</v>
      </c>
      <c r="I180" s="44">
        <v>39543</v>
      </c>
      <c r="J180" s="44">
        <v>20398</v>
      </c>
      <c r="K180" s="44">
        <v>19145</v>
      </c>
      <c r="L180" s="3"/>
      <c r="M180" s="44">
        <v>1016.5295629820051</v>
      </c>
      <c r="N180" s="44">
        <v>8.8676546666260916E-2</v>
      </c>
      <c r="O180" s="44">
        <v>8.50155865609208E-2</v>
      </c>
      <c r="P180" s="44">
        <v>2337</v>
      </c>
      <c r="Q180" s="44">
        <v>2338</v>
      </c>
      <c r="R180" s="44">
        <v>2339</v>
      </c>
      <c r="S180" s="44">
        <v>2340</v>
      </c>
      <c r="T180" s="44">
        <v>2343</v>
      </c>
      <c r="U180" s="44">
        <v>2344</v>
      </c>
      <c r="V180" s="44">
        <v>2346</v>
      </c>
      <c r="W180" s="44">
        <v>2347</v>
      </c>
      <c r="X180" s="44">
        <v>2348</v>
      </c>
      <c r="Y180" s="44">
        <v>2349</v>
      </c>
      <c r="Z180" s="44">
        <v>2350</v>
      </c>
      <c r="AA180" s="44">
        <v>2351</v>
      </c>
      <c r="AB180" s="44">
        <v>2352</v>
      </c>
      <c r="AC180" s="44">
        <v>2353</v>
      </c>
      <c r="AD180" s="44">
        <v>2354</v>
      </c>
      <c r="AE180" s="3"/>
      <c r="AF180" s="44"/>
      <c r="AG180" s="44"/>
      <c r="AH180" s="44"/>
      <c r="AI180" s="44"/>
      <c r="AJ180" s="44"/>
      <c r="AK180" s="3"/>
      <c r="AM180" s="3"/>
      <c r="AN180" s="44">
        <v>2341</v>
      </c>
      <c r="AO180" s="44">
        <v>2342</v>
      </c>
      <c r="AP180" s="3"/>
      <c r="AQ180" s="46">
        <v>0</v>
      </c>
      <c r="AR180" s="23"/>
      <c r="AS180" s="31">
        <v>9.99</v>
      </c>
      <c r="AT180" s="31">
        <v>4.9800000000000004</v>
      </c>
      <c r="AU180" s="10">
        <v>0</v>
      </c>
      <c r="AV180" s="10">
        <v>0</v>
      </c>
      <c r="AW180" s="23"/>
      <c r="AX180" s="97">
        <v>1</v>
      </c>
      <c r="AY180" s="17"/>
      <c r="AZ180" s="31">
        <v>2.6409390744541894</v>
      </c>
      <c r="BA180" s="31">
        <v>0.18382953909311439</v>
      </c>
      <c r="BB180" s="31">
        <v>0.26131740996454561</v>
      </c>
      <c r="BC180" s="31">
        <v>0.74910990856503079</v>
      </c>
      <c r="BD180" s="31">
        <v>12.573904179884307</v>
      </c>
      <c r="BE180" s="31">
        <v>0.32138412017167384</v>
      </c>
      <c r="BF180" s="31">
        <v>2.17764508303788E-2</v>
      </c>
      <c r="BG180" s="31">
        <v>0.24661830565403992</v>
      </c>
      <c r="BH180" s="31">
        <v>4.1451474155626045</v>
      </c>
      <c r="BI180" s="31">
        <v>0.11741136406045903</v>
      </c>
      <c r="BJ180" s="31">
        <v>4.1012315730546742E-2</v>
      </c>
      <c r="BK180" s="31">
        <v>0</v>
      </c>
      <c r="BL180" s="31">
        <v>1.9921823101324874</v>
      </c>
      <c r="BM180" s="36">
        <v>24663</v>
      </c>
      <c r="BN180" s="44">
        <v>634.01028277634964</v>
      </c>
      <c r="BO180" s="37">
        <v>15455</v>
      </c>
      <c r="BP180" s="44">
        <v>397.30077120822625</v>
      </c>
      <c r="BQ180" s="44"/>
      <c r="BR180" s="3"/>
      <c r="BS180" s="44">
        <v>2345</v>
      </c>
      <c r="BT180" s="3"/>
      <c r="BU180" s="42">
        <v>28</v>
      </c>
      <c r="BV180" s="42">
        <v>0</v>
      </c>
      <c r="BW180" s="3"/>
      <c r="BX180" s="7">
        <v>6</v>
      </c>
      <c r="BY180" s="3"/>
      <c r="BZ180" s="10">
        <v>69264</v>
      </c>
      <c r="CA180" s="80"/>
      <c r="CB180" s="17"/>
      <c r="CC180" s="31"/>
      <c r="CE180" s="17"/>
      <c r="CH180" s="17"/>
      <c r="CK180" s="3"/>
    </row>
    <row r="181" spans="1:89" x14ac:dyDescent="0.25">
      <c r="A181" s="44" t="s">
        <v>210</v>
      </c>
      <c r="B181" s="44" t="s">
        <v>220</v>
      </c>
      <c r="C181" s="44">
        <v>18</v>
      </c>
      <c r="D181" s="3"/>
      <c r="E181" s="44">
        <v>144.19999999999999</v>
      </c>
      <c r="F181" s="44">
        <v>6.7270013062138451E-2</v>
      </c>
      <c r="G181" s="3"/>
      <c r="H181" s="44">
        <v>8642</v>
      </c>
      <c r="I181" s="44">
        <v>21359</v>
      </c>
      <c r="J181" s="44">
        <v>11481</v>
      </c>
      <c r="K181" s="44">
        <v>9878</v>
      </c>
      <c r="L181" s="3"/>
      <c r="M181" s="44">
        <v>148.12066574202498</v>
      </c>
      <c r="N181" s="44">
        <v>4.9911532124489733E-2</v>
      </c>
      <c r="O181" s="44">
        <v>4.3864401360604634E-2</v>
      </c>
      <c r="P181" s="44">
        <v>857</v>
      </c>
      <c r="Q181" s="44">
        <v>858</v>
      </c>
      <c r="R181" s="44">
        <v>859</v>
      </c>
      <c r="S181" s="44">
        <v>860</v>
      </c>
      <c r="T181" s="44">
        <v>863</v>
      </c>
      <c r="U181" s="44">
        <v>864</v>
      </c>
      <c r="V181" s="44">
        <v>866</v>
      </c>
      <c r="W181" s="44">
        <v>867</v>
      </c>
      <c r="X181" s="44">
        <v>868</v>
      </c>
      <c r="Y181" s="44">
        <v>869</v>
      </c>
      <c r="Z181" s="44">
        <v>870</v>
      </c>
      <c r="AA181" s="44">
        <v>871</v>
      </c>
      <c r="AB181" s="44">
        <v>872</v>
      </c>
      <c r="AC181" s="44">
        <v>873</v>
      </c>
      <c r="AD181" s="44">
        <v>874</v>
      </c>
      <c r="AE181" s="3"/>
      <c r="AF181" s="44"/>
      <c r="AG181" s="44"/>
      <c r="AH181" s="44"/>
      <c r="AI181" s="44"/>
      <c r="AJ181" s="44"/>
      <c r="AK181" s="3"/>
      <c r="AM181" s="3"/>
      <c r="AN181" s="44">
        <v>861</v>
      </c>
      <c r="AO181" s="44">
        <v>862</v>
      </c>
      <c r="AP181" s="3"/>
      <c r="AQ181" s="46">
        <v>0</v>
      </c>
      <c r="AR181" s="23"/>
      <c r="AS181" s="31">
        <v>0</v>
      </c>
      <c r="AT181" s="31">
        <v>3</v>
      </c>
      <c r="AU181" s="10">
        <v>0</v>
      </c>
      <c r="AV181" s="10">
        <v>0</v>
      </c>
      <c r="AW181" s="23"/>
      <c r="AX181" s="97">
        <v>0</v>
      </c>
      <c r="AY181" s="17"/>
      <c r="AZ181" s="31">
        <v>9.7898050009330095</v>
      </c>
      <c r="BA181" s="31">
        <v>0.68144523231946252</v>
      </c>
      <c r="BB181" s="31">
        <v>0.96868818809479373</v>
      </c>
      <c r="BC181" s="31">
        <v>2.7769061392050753</v>
      </c>
      <c r="BD181" s="31">
        <v>46.610719350625111</v>
      </c>
      <c r="BE181" s="31">
        <v>1.1913519313304721</v>
      </c>
      <c r="BF181" s="31">
        <v>8.0724015674566135E-2</v>
      </c>
      <c r="BG181" s="31">
        <v>0.91419947751446151</v>
      </c>
      <c r="BH181" s="31">
        <v>15.365816383653664</v>
      </c>
      <c r="BI181" s="31">
        <v>0.43523698451203574</v>
      </c>
      <c r="BJ181" s="31">
        <v>0.15203022952043288</v>
      </c>
      <c r="BK181" s="31">
        <v>0</v>
      </c>
      <c r="BL181" s="31">
        <v>7.3849020339615592</v>
      </c>
      <c r="BM181" s="36">
        <v>11936</v>
      </c>
      <c r="BN181" s="44">
        <v>82.773925104022197</v>
      </c>
      <c r="BO181" s="37">
        <v>8128</v>
      </c>
      <c r="BP181" s="44">
        <v>56.366158113730933</v>
      </c>
      <c r="BQ181" s="44"/>
      <c r="BR181" s="3"/>
      <c r="BS181" s="44">
        <v>865</v>
      </c>
      <c r="BT181" s="3"/>
      <c r="BU181" s="42">
        <v>28</v>
      </c>
      <c r="BV181" s="42">
        <v>0</v>
      </c>
      <c r="BW181" s="3"/>
      <c r="BX181" s="7">
        <v>3</v>
      </c>
      <c r="BY181" s="3"/>
      <c r="BZ181" s="10">
        <v>34976</v>
      </c>
      <c r="CA181" s="80"/>
      <c r="CB181" s="17"/>
      <c r="CC181" s="31"/>
      <c r="CE181" s="17"/>
      <c r="CH181" s="17"/>
      <c r="CK181" s="3"/>
    </row>
    <row r="182" spans="1:89" x14ac:dyDescent="0.25">
      <c r="A182" s="44" t="s">
        <v>210</v>
      </c>
      <c r="B182" s="44" t="s">
        <v>221</v>
      </c>
      <c r="C182" s="44">
        <v>10</v>
      </c>
      <c r="D182" s="3"/>
      <c r="E182" s="44">
        <v>657.5</v>
      </c>
      <c r="F182" s="44">
        <v>0.30672700130621383</v>
      </c>
      <c r="G182" s="3"/>
      <c r="H182" s="44">
        <v>1926</v>
      </c>
      <c r="I182" s="44">
        <v>6242</v>
      </c>
      <c r="J182" s="44">
        <v>3334</v>
      </c>
      <c r="K182" s="44">
        <v>2908</v>
      </c>
      <c r="L182" s="3"/>
      <c r="M182" s="44">
        <v>9.493536121673003</v>
      </c>
      <c r="N182" s="44">
        <v>1.4493950710134028E-2</v>
      </c>
      <c r="O182" s="44">
        <v>1.2913310301340178E-2</v>
      </c>
      <c r="P182" s="44">
        <v>163</v>
      </c>
      <c r="Q182" s="44">
        <v>164</v>
      </c>
      <c r="R182" s="44">
        <v>165</v>
      </c>
      <c r="S182" s="44">
        <v>166</v>
      </c>
      <c r="T182" s="44">
        <v>169</v>
      </c>
      <c r="U182" s="44">
        <v>170</v>
      </c>
      <c r="V182" s="44">
        <v>172</v>
      </c>
      <c r="W182" s="44">
        <v>173</v>
      </c>
      <c r="X182" s="44">
        <v>174</v>
      </c>
      <c r="Y182" s="44">
        <v>175</v>
      </c>
      <c r="Z182" s="44">
        <v>176</v>
      </c>
      <c r="AA182" s="44">
        <v>177</v>
      </c>
      <c r="AB182" s="44">
        <v>178</v>
      </c>
      <c r="AC182" s="44">
        <v>179</v>
      </c>
      <c r="AD182" s="44">
        <v>180</v>
      </c>
      <c r="AE182" s="3"/>
      <c r="AF182" s="44"/>
      <c r="AG182" s="44"/>
      <c r="AH182" s="44"/>
      <c r="AI182" s="44"/>
      <c r="AJ182" s="44"/>
      <c r="AK182" s="3"/>
      <c r="AM182" s="3"/>
      <c r="AN182" s="44">
        <v>167</v>
      </c>
      <c r="AO182" s="44">
        <v>168</v>
      </c>
      <c r="AP182" s="3"/>
      <c r="AQ182" s="46">
        <v>0</v>
      </c>
      <c r="AR182" s="23"/>
      <c r="AS182" s="31">
        <v>0</v>
      </c>
      <c r="AT182" s="31">
        <v>0</v>
      </c>
      <c r="AU182" s="10">
        <v>0</v>
      </c>
      <c r="AV182" s="10">
        <v>0</v>
      </c>
      <c r="AW182" s="23"/>
      <c r="AX182" s="97">
        <v>0</v>
      </c>
      <c r="AY182" s="17"/>
      <c r="AZ182" s="31">
        <v>44.637980500093299</v>
      </c>
      <c r="BA182" s="31">
        <v>3.1071445232319466</v>
      </c>
      <c r="BB182" s="31">
        <v>4.4168688188094789</v>
      </c>
      <c r="BC182" s="31">
        <v>12.661690613920507</v>
      </c>
      <c r="BD182" s="31">
        <v>212.52807193506248</v>
      </c>
      <c r="BE182" s="31">
        <v>5.432135193133047</v>
      </c>
      <c r="BF182" s="31">
        <v>0.36807240156745658</v>
      </c>
      <c r="BG182" s="31">
        <v>4.1684199477514463</v>
      </c>
      <c r="BH182" s="31">
        <v>70.062581638365359</v>
      </c>
      <c r="BI182" s="31">
        <v>1.9845236984512034</v>
      </c>
      <c r="BJ182" s="31">
        <v>0.69320302295204317</v>
      </c>
      <c r="BK182" s="31">
        <v>0</v>
      </c>
      <c r="BL182" s="31">
        <v>33.672490203396151</v>
      </c>
      <c r="BM182" s="36">
        <v>3115</v>
      </c>
      <c r="BN182" s="44">
        <v>4.7376425855513311</v>
      </c>
      <c r="BO182" s="37">
        <v>2090</v>
      </c>
      <c r="BP182" s="44">
        <v>3.1787072243346008</v>
      </c>
      <c r="BQ182" s="44"/>
      <c r="BR182" s="3"/>
      <c r="BS182" s="44">
        <v>171</v>
      </c>
      <c r="BT182" s="3"/>
      <c r="BU182" s="42">
        <v>28</v>
      </c>
      <c r="BV182" s="42">
        <v>0</v>
      </c>
      <c r="BW182" s="3"/>
      <c r="BX182" s="7">
        <v>2</v>
      </c>
      <c r="BY182" s="3"/>
      <c r="BZ182" s="10">
        <v>4529</v>
      </c>
      <c r="CA182" s="80"/>
      <c r="CB182" s="17"/>
      <c r="CC182" s="31"/>
      <c r="CE182" s="17"/>
      <c r="CH182" s="17"/>
      <c r="CK182" s="3"/>
    </row>
    <row r="183" spans="1:89" x14ac:dyDescent="0.25">
      <c r="A183" s="44" t="s">
        <v>210</v>
      </c>
      <c r="B183" s="44" t="s">
        <v>222</v>
      </c>
      <c r="C183" s="44">
        <v>7</v>
      </c>
      <c r="D183" s="3"/>
      <c r="E183" s="44">
        <v>740.7</v>
      </c>
      <c r="F183" s="44">
        <v>0.34554021272625496</v>
      </c>
      <c r="G183" s="3"/>
      <c r="H183" s="44">
        <v>1979</v>
      </c>
      <c r="I183" s="44">
        <v>6015</v>
      </c>
      <c r="J183" s="44">
        <v>3101</v>
      </c>
      <c r="K183" s="44">
        <v>2914</v>
      </c>
      <c r="L183" s="3"/>
      <c r="M183" s="44">
        <v>8.1206966383151062</v>
      </c>
      <c r="N183" s="44">
        <v>1.3481026140409604E-2</v>
      </c>
      <c r="O183" s="44">
        <v>1.2939953995221897E-2</v>
      </c>
      <c r="P183" s="44">
        <v>146</v>
      </c>
      <c r="Q183" s="44">
        <v>147</v>
      </c>
      <c r="R183" s="44">
        <v>148</v>
      </c>
      <c r="S183" s="44">
        <v>149</v>
      </c>
      <c r="T183" s="44">
        <v>152</v>
      </c>
      <c r="U183" s="44">
        <v>153</v>
      </c>
      <c r="V183" s="44">
        <v>155</v>
      </c>
      <c r="W183" s="44">
        <v>156</v>
      </c>
      <c r="X183" s="44">
        <v>157</v>
      </c>
      <c r="Y183" s="44">
        <v>158</v>
      </c>
      <c r="Z183" s="44">
        <v>159</v>
      </c>
      <c r="AA183" s="44">
        <v>160</v>
      </c>
      <c r="AB183" s="44">
        <v>161</v>
      </c>
      <c r="AC183" s="44">
        <v>162</v>
      </c>
      <c r="AD183" s="44">
        <v>163</v>
      </c>
      <c r="AE183" s="3"/>
      <c r="AF183" s="44"/>
      <c r="AG183" s="44"/>
      <c r="AH183" s="44"/>
      <c r="AI183" s="44"/>
      <c r="AJ183" s="44"/>
      <c r="AK183" s="3"/>
      <c r="AM183" s="3"/>
      <c r="AN183" s="44">
        <v>150</v>
      </c>
      <c r="AO183" s="44">
        <v>151</v>
      </c>
      <c r="AP183" s="3"/>
      <c r="AQ183" s="46">
        <v>0</v>
      </c>
      <c r="AR183" s="23"/>
      <c r="AS183" s="31">
        <v>0</v>
      </c>
      <c r="AT183" s="31">
        <v>0</v>
      </c>
      <c r="AU183" s="10">
        <v>0</v>
      </c>
      <c r="AV183" s="10">
        <v>0</v>
      </c>
      <c r="AW183" s="23"/>
      <c r="AX183" s="97">
        <v>0</v>
      </c>
      <c r="AY183" s="17"/>
      <c r="AZ183" s="31">
        <v>50.286467158051884</v>
      </c>
      <c r="BA183" s="31">
        <v>3.5003223549169631</v>
      </c>
      <c r="BB183" s="31">
        <v>4.9757790632580718</v>
      </c>
      <c r="BC183" s="31">
        <v>14.263899981339804</v>
      </c>
      <c r="BD183" s="31">
        <v>239.42135799589479</v>
      </c>
      <c r="BE183" s="31">
        <v>6.1195171673819759</v>
      </c>
      <c r="BF183" s="31">
        <v>0.41464825527150595</v>
      </c>
      <c r="BG183" s="31">
        <v>4.6958914909498048</v>
      </c>
      <c r="BH183" s="31">
        <v>78.928295390931154</v>
      </c>
      <c r="BI183" s="31">
        <v>2.2356451763388696</v>
      </c>
      <c r="BJ183" s="31">
        <v>0.78092088076133614</v>
      </c>
      <c r="BK183" s="31">
        <v>0</v>
      </c>
      <c r="BL183" s="31">
        <v>37.933404553088266</v>
      </c>
      <c r="BM183" s="36">
        <v>3258</v>
      </c>
      <c r="BN183" s="44">
        <v>4.3985419198055888</v>
      </c>
      <c r="BO183" s="37">
        <v>1487</v>
      </c>
      <c r="BP183" s="44">
        <v>2.0075604158228701</v>
      </c>
      <c r="BQ183" s="44"/>
      <c r="BR183" s="3"/>
      <c r="BS183" s="44">
        <v>154</v>
      </c>
      <c r="BT183" s="3"/>
      <c r="BU183" s="42">
        <v>28</v>
      </c>
      <c r="BV183" s="42">
        <v>0</v>
      </c>
      <c r="BW183" s="3"/>
      <c r="BX183" s="7">
        <v>1</v>
      </c>
      <c r="BY183" s="3"/>
      <c r="BZ183" s="10">
        <v>4203</v>
      </c>
      <c r="CA183" s="80"/>
      <c r="CB183" s="17"/>
      <c r="CC183" s="31"/>
      <c r="CE183" s="17"/>
      <c r="CH183" s="17"/>
      <c r="CK183" s="3"/>
    </row>
    <row r="184" spans="1:89" x14ac:dyDescent="0.25">
      <c r="A184" s="102" t="s">
        <v>223</v>
      </c>
      <c r="B184" s="102"/>
      <c r="C184" s="102"/>
      <c r="D184" s="3"/>
      <c r="E184" s="12">
        <v>2143.6</v>
      </c>
      <c r="F184" s="12">
        <v>1</v>
      </c>
      <c r="G184" s="3"/>
      <c r="H184" s="12"/>
      <c r="I184" s="12"/>
      <c r="J184" s="12">
        <v>230027</v>
      </c>
      <c r="K184" s="12">
        <v>225194</v>
      </c>
      <c r="L184" s="3"/>
      <c r="M184" s="12"/>
      <c r="N184" s="12">
        <v>1</v>
      </c>
      <c r="O184" s="12">
        <v>1</v>
      </c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3"/>
      <c r="AF184" s="12">
        <v>36.700000000000003</v>
      </c>
      <c r="AG184" s="12">
        <v>2.98</v>
      </c>
      <c r="AH184" s="12">
        <v>3.1E-2</v>
      </c>
      <c r="AI184" s="12">
        <v>2E-3</v>
      </c>
      <c r="AJ184" s="12">
        <v>1.64</v>
      </c>
      <c r="AK184" s="3"/>
      <c r="AL184" s="39">
        <v>23.31</v>
      </c>
      <c r="AM184" s="3"/>
      <c r="AN184" s="12"/>
      <c r="AO184" s="12"/>
      <c r="AP184" s="3"/>
      <c r="AQ184" s="15">
        <v>580.34</v>
      </c>
      <c r="AR184" s="23"/>
      <c r="AS184" s="15">
        <v>9.99</v>
      </c>
      <c r="AT184" s="15">
        <v>11.98</v>
      </c>
      <c r="AU184" s="28">
        <v>0</v>
      </c>
      <c r="AV184" s="28">
        <v>0</v>
      </c>
      <c r="AW184" s="23"/>
      <c r="AX184" s="39"/>
      <c r="AY184" s="17"/>
      <c r="AZ184" s="39">
        <v>145.53</v>
      </c>
      <c r="BA184" s="39">
        <v>10.130000000000001</v>
      </c>
      <c r="BB184" s="39">
        <v>14.4</v>
      </c>
      <c r="BC184" s="39">
        <v>41.28</v>
      </c>
      <c r="BD184" s="39">
        <v>692.89</v>
      </c>
      <c r="BE184" s="39">
        <v>17.71</v>
      </c>
      <c r="BF184" s="39">
        <v>1.2</v>
      </c>
      <c r="BG184" s="39">
        <v>13.59</v>
      </c>
      <c r="BH184" s="39">
        <v>228.42</v>
      </c>
      <c r="BI184" s="39">
        <v>6.47</v>
      </c>
      <c r="BJ184" s="39">
        <v>2.2599999999999998</v>
      </c>
      <c r="BK184" s="15">
        <v>0</v>
      </c>
      <c r="BL184" s="39">
        <v>109.78</v>
      </c>
      <c r="BM184" s="15">
        <v>270219</v>
      </c>
      <c r="BN184" s="12">
        <v>126.05849972009703</v>
      </c>
      <c r="BO184" s="20">
        <v>163161</v>
      </c>
      <c r="BP184" s="12">
        <v>76.115413323381233</v>
      </c>
      <c r="BQ184" s="12"/>
      <c r="BR184" s="3"/>
      <c r="BS184" s="12"/>
      <c r="BT184" s="3"/>
      <c r="BU184" s="15"/>
      <c r="BV184" s="15"/>
      <c r="BW184" s="3"/>
      <c r="BX184" s="15">
        <v>61</v>
      </c>
      <c r="BY184" s="3"/>
      <c r="BZ184" s="15"/>
      <c r="CA184" s="15"/>
      <c r="CB184" s="17"/>
      <c r="CC184" s="15">
        <v>53</v>
      </c>
      <c r="CD184" s="15">
        <v>36</v>
      </c>
      <c r="CE184" s="17"/>
      <c r="CF184" s="28">
        <v>209</v>
      </c>
      <c r="CG184" s="28">
        <v>111</v>
      </c>
      <c r="CH184" s="17"/>
      <c r="CI184" s="28">
        <v>57429.000874000005</v>
      </c>
      <c r="CJ184" s="28">
        <v>8469.3211460000002</v>
      </c>
      <c r="CK184" s="3"/>
    </row>
    <row r="185" spans="1:89" x14ac:dyDescent="0.25">
      <c r="A185" s="44" t="s">
        <v>224</v>
      </c>
      <c r="B185" s="44" t="s">
        <v>225</v>
      </c>
      <c r="C185" s="44">
        <v>30</v>
      </c>
      <c r="D185" s="3"/>
      <c r="E185" s="44">
        <v>46.8</v>
      </c>
      <c r="F185" s="44">
        <v>3.2784588441330996E-2</v>
      </c>
      <c r="G185" s="3"/>
      <c r="H185" s="44">
        <v>68474</v>
      </c>
      <c r="I185" s="44">
        <v>187336</v>
      </c>
      <c r="J185" s="44">
        <v>93241</v>
      </c>
      <c r="K185" s="44">
        <v>94095</v>
      </c>
      <c r="L185" s="3"/>
      <c r="M185" s="44">
        <v>4002.9059829059834</v>
      </c>
      <c r="N185" s="44">
        <v>0.32786891010426006</v>
      </c>
      <c r="O185" s="44">
        <v>0.34514442916093535</v>
      </c>
      <c r="P185" s="44">
        <v>11916</v>
      </c>
      <c r="Q185" s="44">
        <v>11917</v>
      </c>
      <c r="R185" s="44">
        <v>11918</v>
      </c>
      <c r="S185" s="44">
        <v>11919</v>
      </c>
      <c r="T185" s="44">
        <v>11922</v>
      </c>
      <c r="U185" s="44">
        <v>11923</v>
      </c>
      <c r="V185" s="44">
        <v>11925</v>
      </c>
      <c r="W185" s="44">
        <v>11926</v>
      </c>
      <c r="X185" s="44">
        <v>11927</v>
      </c>
      <c r="Y185" s="44">
        <v>11928</v>
      </c>
      <c r="Z185" s="44">
        <v>11929</v>
      </c>
      <c r="AA185" s="44">
        <v>11930</v>
      </c>
      <c r="AB185" s="44">
        <v>11931</v>
      </c>
      <c r="AC185" s="44">
        <v>11932</v>
      </c>
      <c r="AD185" s="44">
        <v>11933</v>
      </c>
      <c r="AE185" s="3"/>
      <c r="AF185" s="44"/>
      <c r="AG185" s="44"/>
      <c r="AH185" s="44"/>
      <c r="AI185" s="44"/>
      <c r="AJ185" s="44"/>
      <c r="AK185" s="3"/>
      <c r="AM185" s="3"/>
      <c r="AN185" s="44">
        <v>11920</v>
      </c>
      <c r="AO185" s="44">
        <v>11921</v>
      </c>
      <c r="AP185" s="3"/>
      <c r="AQ185" s="46">
        <v>0</v>
      </c>
      <c r="AR185" s="23"/>
      <c r="AS185" s="31">
        <v>0</v>
      </c>
      <c r="AT185" s="31">
        <v>0</v>
      </c>
      <c r="AU185" s="10">
        <v>0</v>
      </c>
      <c r="AV185" s="10">
        <v>0</v>
      </c>
      <c r="AW185" s="23"/>
      <c r="AX185" s="97">
        <v>14</v>
      </c>
      <c r="AY185" s="17"/>
      <c r="AZ185" s="31">
        <v>5.4491264448336247</v>
      </c>
      <c r="BA185" s="31">
        <v>0.2606374781085814</v>
      </c>
      <c r="BB185" s="31">
        <v>0.49668651488616461</v>
      </c>
      <c r="BC185" s="31">
        <v>1.1851628721541154</v>
      </c>
      <c r="BD185" s="31">
        <v>20.156620665499126</v>
      </c>
      <c r="BE185" s="31">
        <v>0.77797828371278455</v>
      </c>
      <c r="BF185" s="31">
        <v>4.852119089316987E-2</v>
      </c>
      <c r="BG185" s="31">
        <v>0.27342346760070052</v>
      </c>
      <c r="BH185" s="31">
        <v>8.2141786339754805</v>
      </c>
      <c r="BI185" s="31">
        <v>0.13081050788091067</v>
      </c>
      <c r="BJ185" s="31">
        <v>1.2130297723292468E-2</v>
      </c>
      <c r="BK185" s="31">
        <v>0</v>
      </c>
      <c r="BL185" s="31">
        <v>3.511557267950963</v>
      </c>
      <c r="BM185" s="80">
        <v>88444</v>
      </c>
      <c r="BN185" s="44">
        <v>1889.82905982906</v>
      </c>
      <c r="BO185" s="80">
        <v>77243</v>
      </c>
      <c r="BP185" s="44">
        <v>1650.4914529914531</v>
      </c>
      <c r="BQ185" s="44"/>
      <c r="BR185" s="3"/>
      <c r="BS185" s="44">
        <v>11924</v>
      </c>
      <c r="BT185" s="3"/>
      <c r="BU185" s="42">
        <v>8</v>
      </c>
      <c r="BV185" s="42">
        <v>0</v>
      </c>
      <c r="BW185" s="3"/>
      <c r="BX185" s="7">
        <v>16</v>
      </c>
      <c r="BY185" s="3"/>
      <c r="BZ185" s="10">
        <v>295494</v>
      </c>
      <c r="CA185" s="80"/>
      <c r="CB185" s="17"/>
      <c r="CC185" s="31"/>
      <c r="CE185" s="17"/>
      <c r="CH185" s="17"/>
      <c r="CK185" s="3"/>
    </row>
    <row r="186" spans="1:89" x14ac:dyDescent="0.25">
      <c r="A186" s="44" t="s">
        <v>224</v>
      </c>
      <c r="B186" s="44" t="s">
        <v>226</v>
      </c>
      <c r="C186" s="44">
        <v>25</v>
      </c>
      <c r="D186" s="3"/>
      <c r="E186" s="44">
        <v>53.5</v>
      </c>
      <c r="F186" s="44">
        <v>3.7478108581436076E-2</v>
      </c>
      <c r="G186" s="3"/>
      <c r="H186" s="44">
        <v>34116</v>
      </c>
      <c r="I186" s="44">
        <v>96380</v>
      </c>
      <c r="J186" s="44">
        <v>48351</v>
      </c>
      <c r="K186" s="44">
        <v>48029</v>
      </c>
      <c r="L186" s="3"/>
      <c r="M186" s="44">
        <v>1801.4953271028037</v>
      </c>
      <c r="N186" s="44">
        <v>0.1700195157972467</v>
      </c>
      <c r="O186" s="44">
        <v>0.17617239798257681</v>
      </c>
      <c r="P186" s="44">
        <v>4230</v>
      </c>
      <c r="Q186" s="44">
        <v>4231</v>
      </c>
      <c r="R186" s="44">
        <v>4232</v>
      </c>
      <c r="S186" s="44">
        <v>4233</v>
      </c>
      <c r="T186" s="44">
        <v>4236</v>
      </c>
      <c r="U186" s="44">
        <v>4237</v>
      </c>
      <c r="V186" s="44">
        <v>4239</v>
      </c>
      <c r="W186" s="44">
        <v>4240</v>
      </c>
      <c r="X186" s="44">
        <v>4241</v>
      </c>
      <c r="Y186" s="44">
        <v>4242</v>
      </c>
      <c r="Z186" s="44">
        <v>4243</v>
      </c>
      <c r="AA186" s="44">
        <v>4244</v>
      </c>
      <c r="AB186" s="44">
        <v>4245</v>
      </c>
      <c r="AC186" s="44">
        <v>4246</v>
      </c>
      <c r="AD186" s="44">
        <v>4247</v>
      </c>
      <c r="AE186" s="3"/>
      <c r="AF186" s="44"/>
      <c r="AG186" s="44"/>
      <c r="AH186" s="44"/>
      <c r="AI186" s="44"/>
      <c r="AJ186" s="44"/>
      <c r="AK186" s="3"/>
      <c r="AM186" s="3"/>
      <c r="AN186" s="44">
        <v>4234</v>
      </c>
      <c r="AO186" s="44">
        <v>4235</v>
      </c>
      <c r="AP186" s="3"/>
      <c r="AQ186" s="46">
        <v>0</v>
      </c>
      <c r="AR186" s="23"/>
      <c r="AS186" s="31">
        <v>0</v>
      </c>
      <c r="AT186" s="31">
        <v>0</v>
      </c>
      <c r="AU186" s="10">
        <v>0</v>
      </c>
      <c r="AV186" s="10">
        <v>0</v>
      </c>
      <c r="AW186" s="23"/>
      <c r="AX186" s="97">
        <v>3</v>
      </c>
      <c r="AY186" s="17"/>
      <c r="AZ186" s="31">
        <v>6.2292364273204903</v>
      </c>
      <c r="BA186" s="31">
        <v>0.29795096322241682</v>
      </c>
      <c r="BB186" s="31">
        <v>0.56779334500875656</v>
      </c>
      <c r="BC186" s="31">
        <v>1.3548336252189142</v>
      </c>
      <c r="BD186" s="31">
        <v>23.042290718038529</v>
      </c>
      <c r="BE186" s="31">
        <v>0.88935551663747814</v>
      </c>
      <c r="BF186" s="31">
        <v>5.5467600700525393E-2</v>
      </c>
      <c r="BG186" s="31">
        <v>0.31256742556917688</v>
      </c>
      <c r="BH186" s="31">
        <v>9.3901401050788085</v>
      </c>
      <c r="BI186" s="31">
        <v>0.14953765323992996</v>
      </c>
      <c r="BJ186" s="31">
        <v>1.3866900175131348E-2</v>
      </c>
      <c r="BK186" s="31">
        <v>0</v>
      </c>
      <c r="BL186" s="31">
        <v>4.0142802101576178</v>
      </c>
      <c r="BM186" s="80">
        <v>57623</v>
      </c>
      <c r="BN186" s="44">
        <v>1077.0654205607477</v>
      </c>
      <c r="BO186" s="80">
        <v>37494</v>
      </c>
      <c r="BP186" s="44">
        <v>700.82242990654208</v>
      </c>
      <c r="BQ186" s="44"/>
      <c r="BR186" s="3"/>
      <c r="BS186" s="44">
        <v>4238</v>
      </c>
      <c r="BT186" s="3"/>
      <c r="BU186" s="42">
        <v>8</v>
      </c>
      <c r="BV186" s="42">
        <v>0</v>
      </c>
      <c r="BW186" s="3"/>
      <c r="BX186" s="7">
        <v>10</v>
      </c>
      <c r="BY186" s="3"/>
      <c r="BZ186" s="10">
        <v>141933</v>
      </c>
      <c r="CA186" s="80"/>
      <c r="CB186" s="17"/>
      <c r="CC186" s="31"/>
      <c r="CE186" s="17"/>
      <c r="CH186" s="17"/>
      <c r="CK186" s="3"/>
    </row>
    <row r="187" spans="1:89" x14ac:dyDescent="0.25">
      <c r="A187" s="44" t="s">
        <v>224</v>
      </c>
      <c r="B187" s="44" t="s">
        <v>227</v>
      </c>
      <c r="C187" s="44">
        <v>19</v>
      </c>
      <c r="D187" s="3"/>
      <c r="E187" s="44">
        <v>72.2</v>
      </c>
      <c r="F187" s="44">
        <v>5.057793345008757E-2</v>
      </c>
      <c r="G187" s="3"/>
      <c r="H187" s="44">
        <v>10777</v>
      </c>
      <c r="I187" s="44">
        <v>33104</v>
      </c>
      <c r="J187" s="44">
        <v>17641</v>
      </c>
      <c r="K187" s="44">
        <v>15463</v>
      </c>
      <c r="L187" s="3"/>
      <c r="M187" s="44">
        <v>458.50415512465372</v>
      </c>
      <c r="N187" s="44">
        <v>6.2032104365560774E-2</v>
      </c>
      <c r="O187" s="44">
        <v>5.6718936267767077E-2</v>
      </c>
      <c r="P187" s="44">
        <v>1247</v>
      </c>
      <c r="Q187" s="44">
        <v>1248</v>
      </c>
      <c r="R187" s="44">
        <v>1249</v>
      </c>
      <c r="S187" s="44">
        <v>1250</v>
      </c>
      <c r="T187" s="44">
        <v>1253</v>
      </c>
      <c r="U187" s="44">
        <v>1254</v>
      </c>
      <c r="V187" s="44">
        <v>1256</v>
      </c>
      <c r="W187" s="44">
        <v>1257</v>
      </c>
      <c r="X187" s="44">
        <v>1258</v>
      </c>
      <c r="Y187" s="44">
        <v>1259</v>
      </c>
      <c r="Z187" s="44">
        <v>1260</v>
      </c>
      <c r="AA187" s="44">
        <v>1261</v>
      </c>
      <c r="AB187" s="44">
        <v>1262</v>
      </c>
      <c r="AC187" s="44">
        <v>1263</v>
      </c>
      <c r="AD187" s="44">
        <v>1264</v>
      </c>
      <c r="AE187" s="3"/>
      <c r="AF187" s="44"/>
      <c r="AG187" s="44"/>
      <c r="AH187" s="44"/>
      <c r="AI187" s="44"/>
      <c r="AJ187" s="44"/>
      <c r="AK187" s="3"/>
      <c r="AM187" s="3"/>
      <c r="AN187" s="44">
        <v>1251</v>
      </c>
      <c r="AO187" s="44">
        <v>1252</v>
      </c>
      <c r="AP187" s="3"/>
      <c r="AQ187" s="31">
        <v>20</v>
      </c>
      <c r="AR187" s="23"/>
      <c r="AS187" s="31">
        <v>0</v>
      </c>
      <c r="AT187" s="31">
        <v>0</v>
      </c>
      <c r="AU187" s="10">
        <v>0</v>
      </c>
      <c r="AV187" s="10">
        <v>0</v>
      </c>
      <c r="AW187" s="23"/>
      <c r="AX187" s="97">
        <v>1</v>
      </c>
      <c r="AY187" s="17"/>
      <c r="AZ187" s="31">
        <v>8.4065583187390551</v>
      </c>
      <c r="BA187" s="31">
        <v>0.40209457092819617</v>
      </c>
      <c r="BB187" s="31">
        <v>0.76625569176882669</v>
      </c>
      <c r="BC187" s="31">
        <v>1.8283922942206656</v>
      </c>
      <c r="BD187" s="31">
        <v>31.096325043782841</v>
      </c>
      <c r="BE187" s="31">
        <v>1.200214360770578</v>
      </c>
      <c r="BF187" s="31">
        <v>7.4855341506129602E-2</v>
      </c>
      <c r="BG187" s="31">
        <v>0.42181996497373031</v>
      </c>
      <c r="BH187" s="31">
        <v>12.672301225919441</v>
      </c>
      <c r="BI187" s="31">
        <v>0.20180595446584942</v>
      </c>
      <c r="BJ187" s="31">
        <v>1.8713835376532401E-2</v>
      </c>
      <c r="BK187" s="31">
        <v>0</v>
      </c>
      <c r="BL187" s="31">
        <v>5.4174024518388793</v>
      </c>
      <c r="BM187" s="80">
        <v>20001</v>
      </c>
      <c r="BN187" s="44">
        <v>277.02216066481992</v>
      </c>
      <c r="BO187" s="80">
        <v>14001</v>
      </c>
      <c r="BP187" s="44">
        <v>193.9196675900277</v>
      </c>
      <c r="BQ187" s="44"/>
      <c r="BR187" s="3"/>
      <c r="BS187" s="44">
        <v>1255</v>
      </c>
      <c r="BT187" s="3"/>
      <c r="BU187" s="42">
        <v>8</v>
      </c>
      <c r="BV187" s="42">
        <v>0</v>
      </c>
      <c r="BW187" s="3"/>
      <c r="BX187" s="7">
        <v>7</v>
      </c>
      <c r="BY187" s="3"/>
      <c r="BZ187" s="10">
        <v>44930</v>
      </c>
      <c r="CA187" s="80"/>
      <c r="CB187" s="17"/>
      <c r="CC187" s="31"/>
      <c r="CE187" s="17"/>
      <c r="CH187" s="17"/>
      <c r="CK187" s="3"/>
    </row>
    <row r="188" spans="1:89" x14ac:dyDescent="0.25">
      <c r="A188" s="44" t="s">
        <v>224</v>
      </c>
      <c r="B188" s="44" t="s">
        <v>228</v>
      </c>
      <c r="C188" s="44">
        <v>21</v>
      </c>
      <c r="D188" s="3"/>
      <c r="E188" s="44">
        <v>125.5</v>
      </c>
      <c r="F188" s="44">
        <v>8.7915936952714532E-2</v>
      </c>
      <c r="G188" s="3"/>
      <c r="H188" s="44">
        <v>9408</v>
      </c>
      <c r="I188" s="44">
        <v>28537</v>
      </c>
      <c r="J188" s="44">
        <v>15308</v>
      </c>
      <c r="K188" s="44">
        <v>13229</v>
      </c>
      <c r="L188" s="3"/>
      <c r="M188" s="44">
        <v>227.38645418326692</v>
      </c>
      <c r="N188" s="44">
        <v>5.3828436802222338E-2</v>
      </c>
      <c r="O188" s="44">
        <v>4.8524530032095371E-2</v>
      </c>
      <c r="P188" s="44">
        <v>923</v>
      </c>
      <c r="Q188" s="44">
        <v>924</v>
      </c>
      <c r="R188" s="44">
        <v>925</v>
      </c>
      <c r="S188" s="44">
        <v>926</v>
      </c>
      <c r="T188" s="44">
        <v>929</v>
      </c>
      <c r="U188" s="44">
        <v>930</v>
      </c>
      <c r="V188" s="44">
        <v>932</v>
      </c>
      <c r="W188" s="44">
        <v>933</v>
      </c>
      <c r="X188" s="44">
        <v>934</v>
      </c>
      <c r="Y188" s="44">
        <v>935</v>
      </c>
      <c r="Z188" s="44">
        <v>936</v>
      </c>
      <c r="AA188" s="44">
        <v>937</v>
      </c>
      <c r="AB188" s="44">
        <v>938</v>
      </c>
      <c r="AC188" s="44">
        <v>939</v>
      </c>
      <c r="AD188" s="44">
        <v>940</v>
      </c>
      <c r="AE188" s="3"/>
      <c r="AF188" s="44"/>
      <c r="AG188" s="44"/>
      <c r="AH188" s="44"/>
      <c r="AI188" s="44"/>
      <c r="AJ188" s="44"/>
      <c r="AK188" s="3"/>
      <c r="AM188" s="3"/>
      <c r="AN188" s="44">
        <v>927</v>
      </c>
      <c r="AO188" s="44">
        <v>928</v>
      </c>
      <c r="AP188" s="3"/>
      <c r="AQ188" s="46">
        <v>0</v>
      </c>
      <c r="AR188" s="23"/>
      <c r="AS188" s="31">
        <v>0</v>
      </c>
      <c r="AT188" s="31">
        <v>0</v>
      </c>
      <c r="AU188" s="10">
        <v>2</v>
      </c>
      <c r="AV188" s="10">
        <v>0</v>
      </c>
      <c r="AW188" s="23"/>
      <c r="AX188" s="97">
        <v>0</v>
      </c>
      <c r="AY188" s="17"/>
      <c r="AZ188" s="31">
        <v>14.612507880910684</v>
      </c>
      <c r="BA188" s="31">
        <v>0.69893169877408057</v>
      </c>
      <c r="BB188" s="31">
        <v>1.3319264448336252</v>
      </c>
      <c r="BC188" s="31">
        <v>3.1781611208406302</v>
      </c>
      <c r="BD188" s="31">
        <v>54.052476357267956</v>
      </c>
      <c r="BE188" s="31">
        <v>2.0862451838879159</v>
      </c>
      <c r="BF188" s="31">
        <v>0.13011558669001749</v>
      </c>
      <c r="BG188" s="31">
        <v>0.73321891418563923</v>
      </c>
      <c r="BH188" s="31">
        <v>22.027338003502628</v>
      </c>
      <c r="BI188" s="31">
        <v>0.35078458844133098</v>
      </c>
      <c r="BJ188" s="31">
        <v>3.2528896672504373E-2</v>
      </c>
      <c r="BK188" s="31">
        <v>0</v>
      </c>
      <c r="BL188" s="31">
        <v>9.416676007005254</v>
      </c>
      <c r="BM188" s="80">
        <v>15311</v>
      </c>
      <c r="BN188" s="44">
        <v>122</v>
      </c>
      <c r="BO188" s="80">
        <v>11858</v>
      </c>
      <c r="BP188" s="44">
        <v>94.486055776892428</v>
      </c>
      <c r="BQ188" s="44"/>
      <c r="BR188" s="3"/>
      <c r="BS188" s="44">
        <v>931</v>
      </c>
      <c r="BT188" s="3"/>
      <c r="BU188" s="42">
        <v>8</v>
      </c>
      <c r="BV188" s="42">
        <v>0</v>
      </c>
      <c r="BW188" s="3"/>
      <c r="BX188" s="7">
        <v>5</v>
      </c>
      <c r="BY188" s="3"/>
      <c r="BZ188" s="10">
        <v>35795</v>
      </c>
      <c r="CA188" s="80"/>
      <c r="CB188" s="17"/>
      <c r="CC188" s="31"/>
      <c r="CE188" s="17"/>
      <c r="CH188" s="17"/>
      <c r="CK188" s="3"/>
    </row>
    <row r="189" spans="1:89" x14ac:dyDescent="0.25">
      <c r="A189" s="44" t="s">
        <v>224</v>
      </c>
      <c r="B189" s="44" t="s">
        <v>229</v>
      </c>
      <c r="C189" s="44">
        <v>20</v>
      </c>
      <c r="D189" s="3"/>
      <c r="E189" s="44">
        <v>58.4</v>
      </c>
      <c r="F189" s="44">
        <v>4.091068301225919E-2</v>
      </c>
      <c r="G189" s="3"/>
      <c r="H189" s="44">
        <v>27032</v>
      </c>
      <c r="I189" s="44">
        <v>77668</v>
      </c>
      <c r="J189" s="44">
        <v>39306</v>
      </c>
      <c r="K189" s="44">
        <v>38362</v>
      </c>
      <c r="L189" s="3"/>
      <c r="M189" s="44">
        <v>1329.9315068493152</v>
      </c>
      <c r="N189" s="44">
        <v>0.13821404082493802</v>
      </c>
      <c r="O189" s="44">
        <v>0.14071343420449337</v>
      </c>
      <c r="P189" s="44">
        <v>4322</v>
      </c>
      <c r="Q189" s="44">
        <v>4323</v>
      </c>
      <c r="R189" s="44">
        <v>4324</v>
      </c>
      <c r="S189" s="44">
        <v>4325</v>
      </c>
      <c r="T189" s="44">
        <v>4328</v>
      </c>
      <c r="U189" s="44">
        <v>4329</v>
      </c>
      <c r="V189" s="44">
        <v>4331</v>
      </c>
      <c r="W189" s="44">
        <v>4332</v>
      </c>
      <c r="X189" s="44">
        <v>4333</v>
      </c>
      <c r="Y189" s="44">
        <v>4334</v>
      </c>
      <c r="Z189" s="44">
        <v>4335</v>
      </c>
      <c r="AA189" s="44">
        <v>4336</v>
      </c>
      <c r="AB189" s="44">
        <v>4337</v>
      </c>
      <c r="AC189" s="44">
        <v>4338</v>
      </c>
      <c r="AD189" s="44">
        <v>4339</v>
      </c>
      <c r="AE189" s="3"/>
      <c r="AF189" s="44"/>
      <c r="AG189" s="44"/>
      <c r="AH189" s="44"/>
      <c r="AI189" s="44"/>
      <c r="AJ189" s="44"/>
      <c r="AK189" s="3"/>
      <c r="AM189" s="3"/>
      <c r="AN189" s="44">
        <v>4326</v>
      </c>
      <c r="AO189" s="44">
        <v>4327</v>
      </c>
      <c r="AP189" s="3"/>
      <c r="AQ189" s="31">
        <v>535.64</v>
      </c>
      <c r="AR189" s="23"/>
      <c r="AS189" s="31">
        <v>0</v>
      </c>
      <c r="AT189" s="31">
        <v>0</v>
      </c>
      <c r="AU189" s="10">
        <v>0</v>
      </c>
      <c r="AV189" s="10">
        <v>0</v>
      </c>
      <c r="AW189" s="23"/>
      <c r="AX189" s="97">
        <v>4</v>
      </c>
      <c r="AY189" s="17"/>
      <c r="AZ189" s="31">
        <v>6.7997646234675999</v>
      </c>
      <c r="BA189" s="31">
        <v>0.32523992994746059</v>
      </c>
      <c r="BB189" s="31">
        <v>0.61979684763572673</v>
      </c>
      <c r="BC189" s="31">
        <v>1.4789211908931696</v>
      </c>
      <c r="BD189" s="31">
        <v>25.152706129597199</v>
      </c>
      <c r="BE189" s="31">
        <v>0.97081050788091061</v>
      </c>
      <c r="BF189" s="31">
        <v>6.0547810858143598E-2</v>
      </c>
      <c r="BG189" s="31">
        <v>0.34119509632224165</v>
      </c>
      <c r="BH189" s="31">
        <v>10.250171628721541</v>
      </c>
      <c r="BI189" s="31">
        <v>0.16323362521891419</v>
      </c>
      <c r="BJ189" s="31">
        <v>1.51369527145359E-2</v>
      </c>
      <c r="BK189" s="31">
        <v>0</v>
      </c>
      <c r="BL189" s="31">
        <v>4.3819432574430817</v>
      </c>
      <c r="BM189" s="80">
        <v>44519</v>
      </c>
      <c r="BN189" s="44">
        <v>762.31164383561645</v>
      </c>
      <c r="BO189" s="80">
        <v>31277</v>
      </c>
      <c r="BP189" s="44">
        <v>535.56506849315065</v>
      </c>
      <c r="BQ189" s="44"/>
      <c r="BR189" s="3"/>
      <c r="BS189" s="44">
        <v>4330</v>
      </c>
      <c r="BT189" s="3"/>
      <c r="BU189" s="42">
        <v>8</v>
      </c>
      <c r="BV189" s="42">
        <v>0</v>
      </c>
      <c r="BW189" s="3"/>
      <c r="BX189" s="7">
        <v>17</v>
      </c>
      <c r="BY189" s="3"/>
      <c r="BZ189" s="10">
        <v>116278</v>
      </c>
      <c r="CA189" s="80"/>
      <c r="CB189" s="17"/>
      <c r="CC189" s="31"/>
      <c r="CE189" s="17"/>
      <c r="CH189" s="17"/>
      <c r="CK189" s="3"/>
    </row>
    <row r="190" spans="1:89" x14ac:dyDescent="0.25">
      <c r="A190" s="44" t="s">
        <v>224</v>
      </c>
      <c r="B190" s="44" t="s">
        <v>230</v>
      </c>
      <c r="C190" s="44">
        <v>17</v>
      </c>
      <c r="D190" s="3"/>
      <c r="E190" s="44">
        <v>46.3</v>
      </c>
      <c r="F190" s="44">
        <v>3.2434325744308226E-2</v>
      </c>
      <c r="G190" s="3"/>
      <c r="H190" s="44">
        <v>18820</v>
      </c>
      <c r="I190" s="44">
        <v>56980</v>
      </c>
      <c r="J190" s="44">
        <v>29221</v>
      </c>
      <c r="K190" s="44">
        <v>27759</v>
      </c>
      <c r="L190" s="3"/>
      <c r="M190" s="44">
        <v>1230.6695464362851</v>
      </c>
      <c r="N190" s="44">
        <v>0.10275155159379011</v>
      </c>
      <c r="O190" s="44">
        <v>0.10182118294360386</v>
      </c>
      <c r="P190" s="44">
        <v>2547</v>
      </c>
      <c r="Q190" s="44">
        <v>2548</v>
      </c>
      <c r="R190" s="44">
        <v>2549</v>
      </c>
      <c r="S190" s="44">
        <v>2550</v>
      </c>
      <c r="T190" s="44">
        <v>2553</v>
      </c>
      <c r="U190" s="44">
        <v>2554</v>
      </c>
      <c r="V190" s="44">
        <v>2556</v>
      </c>
      <c r="W190" s="44">
        <v>2557</v>
      </c>
      <c r="X190" s="44">
        <v>2558</v>
      </c>
      <c r="Y190" s="44">
        <v>2559</v>
      </c>
      <c r="Z190" s="44">
        <v>2560</v>
      </c>
      <c r="AA190" s="44">
        <v>2561</v>
      </c>
      <c r="AB190" s="44">
        <v>2562</v>
      </c>
      <c r="AC190" s="44">
        <v>2563</v>
      </c>
      <c r="AD190" s="44">
        <v>2564</v>
      </c>
      <c r="AE190" s="3"/>
      <c r="AF190" s="44"/>
      <c r="AG190" s="44"/>
      <c r="AH190" s="44"/>
      <c r="AI190" s="44"/>
      <c r="AJ190" s="44"/>
      <c r="AK190" s="3"/>
      <c r="AM190" s="3"/>
      <c r="AN190" s="44">
        <v>2551</v>
      </c>
      <c r="AO190" s="44">
        <v>2552</v>
      </c>
      <c r="AP190" s="3"/>
      <c r="AQ190" s="31">
        <v>13</v>
      </c>
      <c r="AR190" s="23"/>
      <c r="AS190" s="31">
        <v>0</v>
      </c>
      <c r="AT190" s="31">
        <v>9.6427999999999994</v>
      </c>
      <c r="AU190" s="10">
        <v>0</v>
      </c>
      <c r="AV190" s="10">
        <v>0</v>
      </c>
      <c r="AW190" s="23"/>
      <c r="AX190" s="97">
        <v>7</v>
      </c>
      <c r="AY190" s="17"/>
      <c r="AZ190" s="31">
        <v>5.3909092819614708</v>
      </c>
      <c r="BA190" s="31">
        <v>0.2578528896672504</v>
      </c>
      <c r="BB190" s="31">
        <v>0.49138003502626965</v>
      </c>
      <c r="BC190" s="31">
        <v>1.1725008756567423</v>
      </c>
      <c r="BD190" s="31">
        <v>19.941272154115584</v>
      </c>
      <c r="BE190" s="31">
        <v>0.76966654991243422</v>
      </c>
      <c r="BF190" s="31">
        <v>4.8002802101576175E-2</v>
      </c>
      <c r="BG190" s="31">
        <v>0.27050227670753058</v>
      </c>
      <c r="BH190" s="31">
        <v>8.1264203152364267</v>
      </c>
      <c r="BI190" s="31">
        <v>0.12941295971978983</v>
      </c>
      <c r="BJ190" s="31">
        <v>1.2000700525394044E-2</v>
      </c>
      <c r="BK190" s="31">
        <v>0</v>
      </c>
      <c r="BL190" s="31">
        <v>3.4740406304728539</v>
      </c>
      <c r="BM190" s="80">
        <v>31772</v>
      </c>
      <c r="BN190" s="44">
        <v>686.22030237580998</v>
      </c>
      <c r="BO190" s="80">
        <v>24957</v>
      </c>
      <c r="BP190" s="44">
        <v>539.02807775377971</v>
      </c>
      <c r="BQ190" s="44"/>
      <c r="BR190" s="3"/>
      <c r="BS190" s="44">
        <v>2555</v>
      </c>
      <c r="BT190" s="3"/>
      <c r="BU190" s="42">
        <v>8</v>
      </c>
      <c r="BV190" s="42">
        <v>0</v>
      </c>
      <c r="BW190" s="3"/>
      <c r="BX190" s="7">
        <v>3</v>
      </c>
      <c r="BY190" s="3"/>
      <c r="BZ190" s="10">
        <v>81512</v>
      </c>
      <c r="CA190" s="80"/>
      <c r="CB190" s="17"/>
      <c r="CC190" s="31"/>
      <c r="CE190" s="17"/>
      <c r="CH190" s="17"/>
      <c r="CK190" s="3"/>
    </row>
    <row r="191" spans="1:89" x14ac:dyDescent="0.25">
      <c r="A191" s="44" t="s">
        <v>224</v>
      </c>
      <c r="B191" s="44" t="s">
        <v>231</v>
      </c>
      <c r="C191" s="44">
        <v>12</v>
      </c>
      <c r="D191" s="3"/>
      <c r="E191" s="44">
        <v>40.799999999999997</v>
      </c>
      <c r="F191" s="44">
        <v>2.8581436077057792E-2</v>
      </c>
      <c r="G191" s="3"/>
      <c r="H191" s="44">
        <v>6619</v>
      </c>
      <c r="I191" s="44">
        <v>20025</v>
      </c>
      <c r="J191" s="44">
        <v>10604</v>
      </c>
      <c r="K191" s="44">
        <v>9421</v>
      </c>
      <c r="L191" s="3"/>
      <c r="M191" s="44">
        <v>490.80882352941182</v>
      </c>
      <c r="N191" s="44">
        <v>3.7287480000703269E-2</v>
      </c>
      <c r="O191" s="44">
        <v>3.4556625401192115E-2</v>
      </c>
      <c r="P191" s="44">
        <v>841</v>
      </c>
      <c r="Q191" s="44">
        <v>842</v>
      </c>
      <c r="R191" s="44">
        <v>843</v>
      </c>
      <c r="S191" s="44">
        <v>844</v>
      </c>
      <c r="T191" s="44">
        <v>847</v>
      </c>
      <c r="U191" s="44">
        <v>848</v>
      </c>
      <c r="V191" s="44">
        <v>850</v>
      </c>
      <c r="W191" s="44">
        <v>851</v>
      </c>
      <c r="X191" s="44">
        <v>852</v>
      </c>
      <c r="Y191" s="44">
        <v>853</v>
      </c>
      <c r="Z191" s="44">
        <v>854</v>
      </c>
      <c r="AA191" s="44">
        <v>855</v>
      </c>
      <c r="AB191" s="44">
        <v>856</v>
      </c>
      <c r="AC191" s="44">
        <v>857</v>
      </c>
      <c r="AD191" s="44">
        <v>858</v>
      </c>
      <c r="AE191" s="3"/>
      <c r="AF191" s="44"/>
      <c r="AG191" s="44"/>
      <c r="AH191" s="44"/>
      <c r="AI191" s="44"/>
      <c r="AJ191" s="44"/>
      <c r="AK191" s="3"/>
      <c r="AM191" s="3"/>
      <c r="AN191" s="44">
        <v>845</v>
      </c>
      <c r="AO191" s="44">
        <v>846</v>
      </c>
      <c r="AP191" s="3"/>
      <c r="AQ191" s="31">
        <v>25</v>
      </c>
      <c r="AR191" s="23"/>
      <c r="AS191" s="31">
        <v>0</v>
      </c>
      <c r="AT191" s="31">
        <v>0</v>
      </c>
      <c r="AU191" s="10">
        <v>0</v>
      </c>
      <c r="AV191" s="10">
        <v>0</v>
      </c>
      <c r="AW191" s="23"/>
      <c r="AX191" s="97">
        <v>0</v>
      </c>
      <c r="AY191" s="17"/>
      <c r="AZ191" s="31">
        <v>4.7505204903677756</v>
      </c>
      <c r="BA191" s="31">
        <v>0.22722241681260946</v>
      </c>
      <c r="BB191" s="31">
        <v>0.43300875656742555</v>
      </c>
      <c r="BC191" s="31">
        <v>1.0332189141856392</v>
      </c>
      <c r="BD191" s="31">
        <v>17.572438528896672</v>
      </c>
      <c r="BE191" s="31">
        <v>0.67823747810858148</v>
      </c>
      <c r="BF191" s="31">
        <v>4.2300525394045531E-2</v>
      </c>
      <c r="BG191" s="31">
        <v>0.23836917688266199</v>
      </c>
      <c r="BH191" s="31">
        <v>7.1610788091068303</v>
      </c>
      <c r="BI191" s="31">
        <v>0.11403992994746059</v>
      </c>
      <c r="BJ191" s="31">
        <v>1.0575131348511383E-2</v>
      </c>
      <c r="BK191" s="31">
        <v>0</v>
      </c>
      <c r="BL191" s="31">
        <v>3.0613576182136599</v>
      </c>
      <c r="BM191" s="80">
        <v>11678</v>
      </c>
      <c r="BN191" s="44">
        <v>286.22549019607845</v>
      </c>
      <c r="BO191" s="80">
        <v>9003</v>
      </c>
      <c r="BP191" s="44">
        <v>220.66176470588238</v>
      </c>
      <c r="BQ191" s="44"/>
      <c r="BR191" s="3"/>
      <c r="BS191" s="44">
        <v>849</v>
      </c>
      <c r="BT191" s="3"/>
      <c r="BU191" s="42">
        <v>8</v>
      </c>
      <c r="BV191" s="42">
        <v>0</v>
      </c>
      <c r="BW191" s="3"/>
      <c r="BX191" s="7">
        <v>7</v>
      </c>
      <c r="BY191" s="3"/>
      <c r="BZ191" s="10">
        <v>28307</v>
      </c>
      <c r="CA191" s="80"/>
      <c r="CB191" s="17"/>
      <c r="CC191" s="31"/>
      <c r="CE191" s="17"/>
      <c r="CH191" s="17"/>
      <c r="CK191" s="3"/>
    </row>
    <row r="192" spans="1:89" x14ac:dyDescent="0.25">
      <c r="A192" s="44" t="s">
        <v>224</v>
      </c>
      <c r="B192" s="44" t="s">
        <v>232</v>
      </c>
      <c r="C192" s="44">
        <v>11</v>
      </c>
      <c r="D192" s="3"/>
      <c r="E192" s="44">
        <v>66.400000000000006</v>
      </c>
      <c r="F192" s="44">
        <v>4.6514886164623473E-2</v>
      </c>
      <c r="G192" s="3"/>
      <c r="H192" s="44">
        <v>4438</v>
      </c>
      <c r="I192" s="44">
        <v>12942</v>
      </c>
      <c r="J192" s="44">
        <v>7005</v>
      </c>
      <c r="K192" s="44">
        <v>5937</v>
      </c>
      <c r="L192" s="3"/>
      <c r="M192" s="44">
        <v>194.90963855421685</v>
      </c>
      <c r="N192" s="44">
        <v>2.4632100849200908E-2</v>
      </c>
      <c r="O192" s="44">
        <v>2.1777166437414029E-2</v>
      </c>
      <c r="P192" s="44">
        <v>482</v>
      </c>
      <c r="Q192" s="44">
        <v>483</v>
      </c>
      <c r="R192" s="44">
        <v>484</v>
      </c>
      <c r="S192" s="44">
        <v>485</v>
      </c>
      <c r="T192" s="44">
        <v>488</v>
      </c>
      <c r="U192" s="44">
        <v>489</v>
      </c>
      <c r="V192" s="44">
        <v>491</v>
      </c>
      <c r="W192" s="44">
        <v>492</v>
      </c>
      <c r="X192" s="44">
        <v>493</v>
      </c>
      <c r="Y192" s="44">
        <v>494</v>
      </c>
      <c r="Z192" s="44">
        <v>495</v>
      </c>
      <c r="AA192" s="44">
        <v>496</v>
      </c>
      <c r="AB192" s="44">
        <v>497</v>
      </c>
      <c r="AC192" s="44">
        <v>498</v>
      </c>
      <c r="AD192" s="44">
        <v>499</v>
      </c>
      <c r="AE192" s="3"/>
      <c r="AF192" s="44"/>
      <c r="AG192" s="44"/>
      <c r="AH192" s="44"/>
      <c r="AI192" s="44"/>
      <c r="AJ192" s="44"/>
      <c r="AK192" s="3"/>
      <c r="AM192" s="3"/>
      <c r="AN192" s="44">
        <v>486</v>
      </c>
      <c r="AO192" s="44">
        <v>487</v>
      </c>
      <c r="AP192" s="3"/>
      <c r="AQ192" s="46">
        <v>0</v>
      </c>
      <c r="AR192" s="23"/>
      <c r="AS192" s="31">
        <v>0</v>
      </c>
      <c r="AT192" s="31">
        <v>0</v>
      </c>
      <c r="AU192" s="10">
        <v>0</v>
      </c>
      <c r="AV192" s="10">
        <v>0</v>
      </c>
      <c r="AW192" s="23"/>
      <c r="AX192" s="97">
        <v>0</v>
      </c>
      <c r="AY192" s="17"/>
      <c r="AZ192" s="31">
        <v>7.7312392294220675</v>
      </c>
      <c r="BA192" s="31">
        <v>0.3697933450087566</v>
      </c>
      <c r="BB192" s="31">
        <v>0.7047005253940456</v>
      </c>
      <c r="BC192" s="31">
        <v>1.6815131348511385</v>
      </c>
      <c r="BD192" s="31">
        <v>28.598282311733804</v>
      </c>
      <c r="BE192" s="31">
        <v>1.103798248686515</v>
      </c>
      <c r="BF192" s="31">
        <v>6.8842031523642738E-2</v>
      </c>
      <c r="BG192" s="31">
        <v>0.38793415061295977</v>
      </c>
      <c r="BH192" s="31">
        <v>11.654304728546412</v>
      </c>
      <c r="BI192" s="31">
        <v>0.18559439579684767</v>
      </c>
      <c r="BJ192" s="31">
        <v>1.7210507880910685E-2</v>
      </c>
      <c r="BK192" s="31">
        <v>0</v>
      </c>
      <c r="BL192" s="31">
        <v>4.9822094570928206</v>
      </c>
      <c r="BM192" s="80">
        <v>6842</v>
      </c>
      <c r="BN192" s="44">
        <v>103.04216867469879</v>
      </c>
      <c r="BO192" s="80">
        <v>5369</v>
      </c>
      <c r="BP192" s="44">
        <v>80.858433734939752</v>
      </c>
      <c r="BQ192" s="44"/>
      <c r="BR192" s="3"/>
      <c r="BS192" s="44">
        <v>490</v>
      </c>
      <c r="BT192" s="3"/>
      <c r="BU192" s="42">
        <v>8</v>
      </c>
      <c r="BV192" s="42">
        <v>0</v>
      </c>
      <c r="BW192" s="3"/>
      <c r="BX192" s="7">
        <v>2</v>
      </c>
      <c r="BY192" s="3"/>
      <c r="BZ192" s="10">
        <v>17378</v>
      </c>
      <c r="CA192" s="80"/>
      <c r="CB192" s="17"/>
      <c r="CC192" s="31"/>
      <c r="CE192" s="17"/>
      <c r="CH192" s="17"/>
      <c r="CK192" s="3"/>
    </row>
    <row r="193" spans="1:89" x14ac:dyDescent="0.25">
      <c r="A193" s="44" t="s">
        <v>224</v>
      </c>
      <c r="B193" s="44" t="s">
        <v>233</v>
      </c>
      <c r="C193" s="44">
        <v>9</v>
      </c>
      <c r="D193" s="3"/>
      <c r="E193" s="44">
        <v>50.7</v>
      </c>
      <c r="F193" s="44">
        <v>3.5516637478108584E-2</v>
      </c>
      <c r="G193" s="3"/>
      <c r="H193" s="44">
        <v>3141</v>
      </c>
      <c r="I193" s="44">
        <v>9335</v>
      </c>
      <c r="J193" s="44">
        <v>5060</v>
      </c>
      <c r="K193" s="44">
        <v>4275</v>
      </c>
      <c r="L193" s="3"/>
      <c r="M193" s="44">
        <v>184.12228796844181</v>
      </c>
      <c r="N193" s="44">
        <v>1.7792780913198657E-2</v>
      </c>
      <c r="O193" s="44">
        <v>1.5680880330123798E-2</v>
      </c>
      <c r="P193" s="44">
        <v>387</v>
      </c>
      <c r="Q193" s="44">
        <v>388</v>
      </c>
      <c r="R193" s="44">
        <v>389</v>
      </c>
      <c r="S193" s="44">
        <v>390</v>
      </c>
      <c r="T193" s="44">
        <v>393</v>
      </c>
      <c r="U193" s="44">
        <v>394</v>
      </c>
      <c r="V193" s="44">
        <v>396</v>
      </c>
      <c r="W193" s="44">
        <v>397</v>
      </c>
      <c r="X193" s="44">
        <v>398</v>
      </c>
      <c r="Y193" s="44">
        <v>399</v>
      </c>
      <c r="Z193" s="44">
        <v>400</v>
      </c>
      <c r="AA193" s="44">
        <v>401</v>
      </c>
      <c r="AB193" s="44">
        <v>402</v>
      </c>
      <c r="AC193" s="44">
        <v>403</v>
      </c>
      <c r="AD193" s="44">
        <v>404</v>
      </c>
      <c r="AE193" s="3"/>
      <c r="AF193" s="44"/>
      <c r="AG193" s="44"/>
      <c r="AH193" s="44"/>
      <c r="AI193" s="44"/>
      <c r="AJ193" s="44"/>
      <c r="AK193" s="3"/>
      <c r="AM193" s="3"/>
      <c r="AN193" s="44">
        <v>391</v>
      </c>
      <c r="AO193" s="44">
        <v>392</v>
      </c>
      <c r="AP193" s="3"/>
      <c r="AQ193" s="46">
        <v>0</v>
      </c>
      <c r="AR193" s="23"/>
      <c r="AS193" s="31">
        <v>0</v>
      </c>
      <c r="AT193" s="31">
        <v>0</v>
      </c>
      <c r="AU193" s="10">
        <v>0</v>
      </c>
      <c r="AV193" s="10">
        <v>0</v>
      </c>
      <c r="AW193" s="23"/>
      <c r="AX193" s="97">
        <v>0</v>
      </c>
      <c r="AY193" s="17"/>
      <c r="AZ193" s="31">
        <v>5.9032203152364282</v>
      </c>
      <c r="BA193" s="31">
        <v>0.28235726795096328</v>
      </c>
      <c r="BB193" s="31">
        <v>0.53807705779334503</v>
      </c>
      <c r="BC193" s="31">
        <v>1.2839264448336252</v>
      </c>
      <c r="BD193" s="31">
        <v>21.836339054290722</v>
      </c>
      <c r="BE193" s="31">
        <v>0.84280980735551669</v>
      </c>
      <c r="BF193" s="31">
        <v>5.2564623467600706E-2</v>
      </c>
      <c r="BG193" s="31">
        <v>0.29620875656742557</v>
      </c>
      <c r="BH193" s="31">
        <v>8.8986935201401067</v>
      </c>
      <c r="BI193" s="31">
        <v>0.14171138353765325</v>
      </c>
      <c r="BJ193" s="31">
        <v>1.3141155866900176E-2</v>
      </c>
      <c r="BK193" s="31">
        <v>0</v>
      </c>
      <c r="BL193" s="31">
        <v>3.8041870402802105</v>
      </c>
      <c r="BM193" s="80">
        <v>5267</v>
      </c>
      <c r="BN193" s="44">
        <v>103.88560157790927</v>
      </c>
      <c r="BO193" s="80">
        <v>3634</v>
      </c>
      <c r="BP193" s="44">
        <v>71.676528599605518</v>
      </c>
      <c r="BQ193" s="44"/>
      <c r="BR193" s="3"/>
      <c r="BS193" s="44">
        <v>395</v>
      </c>
      <c r="BT193" s="3"/>
      <c r="BU193" s="42">
        <v>8</v>
      </c>
      <c r="BV193" s="42">
        <v>0</v>
      </c>
      <c r="BW193" s="3"/>
      <c r="BX193" s="7">
        <v>1</v>
      </c>
      <c r="BY193" s="3"/>
      <c r="BZ193" s="10">
        <v>12134</v>
      </c>
      <c r="CA193" s="80"/>
      <c r="CB193" s="17"/>
      <c r="CC193" s="31"/>
      <c r="CE193" s="17"/>
      <c r="CH193" s="17"/>
      <c r="CK193" s="3"/>
    </row>
    <row r="194" spans="1:89" x14ac:dyDescent="0.25">
      <c r="A194" s="44" t="s">
        <v>224</v>
      </c>
      <c r="B194" s="44" t="s">
        <v>234</v>
      </c>
      <c r="C194" s="44">
        <v>10</v>
      </c>
      <c r="D194" s="3"/>
      <c r="E194" s="44">
        <v>64.8</v>
      </c>
      <c r="F194" s="44">
        <v>4.5394045534150614E-2</v>
      </c>
      <c r="G194" s="3"/>
      <c r="H194" s="44">
        <v>5690</v>
      </c>
      <c r="I194" s="44">
        <v>14647</v>
      </c>
      <c r="J194" s="44">
        <v>7939</v>
      </c>
      <c r="K194" s="44">
        <v>6708</v>
      </c>
      <c r="L194" s="3"/>
      <c r="M194" s="44">
        <v>226.03395061728395</v>
      </c>
      <c r="N194" s="44">
        <v>2.7916380962427694E-2</v>
      </c>
      <c r="O194" s="44">
        <v>2.4605226960110041E-2</v>
      </c>
      <c r="P194" s="44">
        <v>651</v>
      </c>
      <c r="Q194" s="44">
        <v>652</v>
      </c>
      <c r="R194" s="44">
        <v>653</v>
      </c>
      <c r="S194" s="44">
        <v>654</v>
      </c>
      <c r="T194" s="44">
        <v>657</v>
      </c>
      <c r="U194" s="44">
        <v>658</v>
      </c>
      <c r="V194" s="44">
        <v>660</v>
      </c>
      <c r="W194" s="44">
        <v>661</v>
      </c>
      <c r="X194" s="44">
        <v>662</v>
      </c>
      <c r="Y194" s="44">
        <v>663</v>
      </c>
      <c r="Z194" s="44">
        <v>664</v>
      </c>
      <c r="AA194" s="44">
        <v>665</v>
      </c>
      <c r="AB194" s="44">
        <v>666</v>
      </c>
      <c r="AC194" s="44">
        <v>667</v>
      </c>
      <c r="AD194" s="44">
        <v>668</v>
      </c>
      <c r="AE194" s="3"/>
      <c r="AF194" s="44"/>
      <c r="AG194" s="44"/>
      <c r="AH194" s="44"/>
      <c r="AI194" s="44"/>
      <c r="AJ194" s="44"/>
      <c r="AK194" s="3"/>
      <c r="AM194" s="3"/>
      <c r="AN194" s="44">
        <v>655</v>
      </c>
      <c r="AO194" s="44">
        <v>656</v>
      </c>
      <c r="AP194" s="3"/>
      <c r="AQ194" s="46">
        <v>0</v>
      </c>
      <c r="AR194" s="23"/>
      <c r="AS194" s="31">
        <v>0</v>
      </c>
      <c r="AT194" s="31">
        <v>0</v>
      </c>
      <c r="AU194" s="10">
        <v>0</v>
      </c>
      <c r="AV194" s="10">
        <v>0</v>
      </c>
      <c r="AW194" s="23"/>
      <c r="AX194" s="97">
        <v>0</v>
      </c>
      <c r="AY194" s="17"/>
      <c r="AZ194" s="31">
        <v>7.544944308231174</v>
      </c>
      <c r="BA194" s="31">
        <v>0.36088266199649738</v>
      </c>
      <c r="BB194" s="31">
        <v>0.6877197898423818</v>
      </c>
      <c r="BC194" s="31">
        <v>1.6409947460595447</v>
      </c>
      <c r="BD194" s="31">
        <v>27.909167075306481</v>
      </c>
      <c r="BE194" s="31">
        <v>1.0772007005253941</v>
      </c>
      <c r="BF194" s="31">
        <v>6.7183187390542909E-2</v>
      </c>
      <c r="BG194" s="31">
        <v>0.37858633975481609</v>
      </c>
      <c r="BH194" s="31">
        <v>11.373478108581438</v>
      </c>
      <c r="BI194" s="31">
        <v>0.18112224168126095</v>
      </c>
      <c r="BJ194" s="31">
        <v>1.6795796847635727E-2</v>
      </c>
      <c r="BK194" s="31">
        <v>0</v>
      </c>
      <c r="BL194" s="31">
        <v>4.8621562171628723</v>
      </c>
      <c r="BM194" s="80">
        <v>8800</v>
      </c>
      <c r="BN194" s="44">
        <v>135.80246913580248</v>
      </c>
      <c r="BO194" s="80">
        <v>6785</v>
      </c>
      <c r="BP194" s="44">
        <v>104.7067901234568</v>
      </c>
      <c r="BQ194" s="44"/>
      <c r="BR194" s="3"/>
      <c r="BS194" s="44">
        <v>659</v>
      </c>
      <c r="BT194" s="3"/>
      <c r="BU194" s="42">
        <v>8</v>
      </c>
      <c r="BV194" s="42">
        <v>0</v>
      </c>
      <c r="BW194" s="3"/>
      <c r="BX194" s="7">
        <v>3</v>
      </c>
      <c r="BY194" s="3"/>
      <c r="BZ194" s="10">
        <v>23638</v>
      </c>
      <c r="CA194" s="80"/>
      <c r="CB194" s="17"/>
      <c r="CC194" s="31"/>
      <c r="CE194" s="17"/>
      <c r="CH194" s="17"/>
      <c r="CK194" s="3"/>
    </row>
    <row r="195" spans="1:89" x14ac:dyDescent="0.25">
      <c r="A195" s="44" t="s">
        <v>224</v>
      </c>
      <c r="B195" s="44" t="s">
        <v>235</v>
      </c>
      <c r="C195" s="44">
        <v>6</v>
      </c>
      <c r="D195" s="3"/>
      <c r="E195" s="44">
        <v>46.8</v>
      </c>
      <c r="F195" s="44">
        <v>3.2784588441330996E-2</v>
      </c>
      <c r="G195" s="3"/>
      <c r="H195" s="44">
        <v>2086</v>
      </c>
      <c r="I195" s="44">
        <v>5587</v>
      </c>
      <c r="J195" s="44">
        <v>3064</v>
      </c>
      <c r="K195" s="44">
        <v>2523</v>
      </c>
      <c r="L195" s="3"/>
      <c r="M195" s="44">
        <v>119.38034188034189</v>
      </c>
      <c r="N195" s="44">
        <v>1.0774126624118712E-2</v>
      </c>
      <c r="O195" s="44">
        <v>9.2544704264099029E-3</v>
      </c>
      <c r="P195" s="44">
        <v>171</v>
      </c>
      <c r="Q195" s="44">
        <v>172</v>
      </c>
      <c r="R195" s="44">
        <v>173</v>
      </c>
      <c r="S195" s="44">
        <v>174</v>
      </c>
      <c r="T195" s="44">
        <v>177</v>
      </c>
      <c r="U195" s="44">
        <v>178</v>
      </c>
      <c r="V195" s="44">
        <v>180</v>
      </c>
      <c r="W195" s="44">
        <v>181</v>
      </c>
      <c r="X195" s="44">
        <v>182</v>
      </c>
      <c r="Y195" s="44">
        <v>183</v>
      </c>
      <c r="Z195" s="44">
        <v>184</v>
      </c>
      <c r="AA195" s="44">
        <v>185</v>
      </c>
      <c r="AB195" s="44">
        <v>186</v>
      </c>
      <c r="AC195" s="44">
        <v>187</v>
      </c>
      <c r="AD195" s="44">
        <v>188</v>
      </c>
      <c r="AE195" s="3"/>
      <c r="AF195" s="44"/>
      <c r="AG195" s="44"/>
      <c r="AH195" s="44"/>
      <c r="AI195" s="44"/>
      <c r="AJ195" s="44"/>
      <c r="AK195" s="3"/>
      <c r="AM195" s="3"/>
      <c r="AN195" s="44">
        <v>175</v>
      </c>
      <c r="AO195" s="44">
        <v>176</v>
      </c>
      <c r="AP195" s="3"/>
      <c r="AQ195" s="46">
        <v>0</v>
      </c>
      <c r="AR195" s="23"/>
      <c r="AS195" s="31">
        <v>0</v>
      </c>
      <c r="AT195" s="31">
        <v>2.52</v>
      </c>
      <c r="AU195" s="10">
        <v>0</v>
      </c>
      <c r="AV195" s="10">
        <v>0</v>
      </c>
      <c r="AW195" s="23"/>
      <c r="AX195" s="97">
        <v>0</v>
      </c>
      <c r="AY195" s="17"/>
      <c r="AZ195" s="31">
        <v>5.4491264448336247</v>
      </c>
      <c r="BA195" s="31">
        <v>0.2606374781085814</v>
      </c>
      <c r="BB195" s="31">
        <v>0.49668651488616461</v>
      </c>
      <c r="BC195" s="31">
        <v>1.1851628721541154</v>
      </c>
      <c r="BD195" s="31">
        <v>20.156620665499126</v>
      </c>
      <c r="BE195" s="31">
        <v>0.77797828371278455</v>
      </c>
      <c r="BF195" s="31">
        <v>4.852119089316987E-2</v>
      </c>
      <c r="BG195" s="31">
        <v>0.27342346760070052</v>
      </c>
      <c r="BH195" s="31">
        <v>8.2141786339754805</v>
      </c>
      <c r="BI195" s="31">
        <v>0.13081050788091067</v>
      </c>
      <c r="BJ195" s="31">
        <v>1.2130297723292468E-2</v>
      </c>
      <c r="BK195" s="31">
        <v>0</v>
      </c>
      <c r="BL195" s="31">
        <v>3.511557267950963</v>
      </c>
      <c r="BM195" s="80">
        <v>2948</v>
      </c>
      <c r="BN195" s="44">
        <v>62.991452991452995</v>
      </c>
      <c r="BO195" s="80">
        <v>2459</v>
      </c>
      <c r="BP195" s="44">
        <v>52.542735042735046</v>
      </c>
      <c r="BQ195" s="44"/>
      <c r="BR195" s="3"/>
      <c r="BS195" s="44">
        <v>179</v>
      </c>
      <c r="BT195" s="3"/>
      <c r="BU195" s="42">
        <v>8</v>
      </c>
      <c r="BV195" s="42">
        <v>0</v>
      </c>
      <c r="BW195" s="3"/>
      <c r="BX195" s="7">
        <v>2</v>
      </c>
      <c r="BY195" s="3"/>
      <c r="BZ195" s="10">
        <v>7623</v>
      </c>
      <c r="CA195" s="80"/>
      <c r="CB195" s="17"/>
      <c r="CC195" s="31"/>
      <c r="CE195" s="17"/>
      <c r="CH195" s="17"/>
      <c r="CK195" s="3"/>
    </row>
    <row r="196" spans="1:89" x14ac:dyDescent="0.25">
      <c r="A196" s="44" t="s">
        <v>224</v>
      </c>
      <c r="B196" s="44" t="s">
        <v>236</v>
      </c>
      <c r="C196" s="44">
        <v>7</v>
      </c>
      <c r="D196" s="3"/>
      <c r="E196" s="44">
        <v>527.6</v>
      </c>
      <c r="F196" s="44">
        <v>0.36959719789842382</v>
      </c>
      <c r="G196" s="3"/>
      <c r="H196" s="44">
        <v>2895</v>
      </c>
      <c r="I196" s="44">
        <v>9695</v>
      </c>
      <c r="J196" s="44">
        <v>5091</v>
      </c>
      <c r="K196" s="44">
        <v>4604</v>
      </c>
      <c r="L196" s="3"/>
      <c r="M196" s="44">
        <v>18.375663381349508</v>
      </c>
      <c r="N196" s="44">
        <v>1.7901788068990981E-2</v>
      </c>
      <c r="O196" s="44">
        <v>1.6887666208161393E-2</v>
      </c>
      <c r="P196" s="44">
        <v>359</v>
      </c>
      <c r="Q196" s="44">
        <v>360</v>
      </c>
      <c r="R196" s="44">
        <v>361</v>
      </c>
      <c r="S196" s="44">
        <v>362</v>
      </c>
      <c r="T196" s="44">
        <v>365</v>
      </c>
      <c r="U196" s="44">
        <v>366</v>
      </c>
      <c r="V196" s="44">
        <v>368</v>
      </c>
      <c r="W196" s="44">
        <v>369</v>
      </c>
      <c r="X196" s="44">
        <v>370</v>
      </c>
      <c r="Y196" s="44">
        <v>371</v>
      </c>
      <c r="Z196" s="44">
        <v>372</v>
      </c>
      <c r="AA196" s="44">
        <v>373</v>
      </c>
      <c r="AB196" s="44">
        <v>374</v>
      </c>
      <c r="AC196" s="44">
        <v>375</v>
      </c>
      <c r="AD196" s="44">
        <v>376</v>
      </c>
      <c r="AE196" s="3"/>
      <c r="AF196" s="44"/>
      <c r="AG196" s="44"/>
      <c r="AH196" s="44"/>
      <c r="AI196" s="44"/>
      <c r="AJ196" s="44"/>
      <c r="AK196" s="3"/>
      <c r="AM196" s="3"/>
      <c r="AN196" s="44">
        <v>363</v>
      </c>
      <c r="AO196" s="44">
        <v>364</v>
      </c>
      <c r="AP196" s="3"/>
      <c r="AQ196" s="46">
        <v>0</v>
      </c>
      <c r="AR196" s="23"/>
      <c r="AS196" s="31">
        <v>0</v>
      </c>
      <c r="AT196" s="31">
        <v>0</v>
      </c>
      <c r="AU196" s="10">
        <v>0</v>
      </c>
      <c r="AV196" s="10">
        <v>0</v>
      </c>
      <c r="AW196" s="23"/>
      <c r="AX196" s="97">
        <v>0</v>
      </c>
      <c r="AY196" s="17"/>
      <c r="AZ196" s="31">
        <v>61.430750262697025</v>
      </c>
      <c r="BA196" s="31">
        <v>2.9382977232924694</v>
      </c>
      <c r="BB196" s="31">
        <v>5.5993975481611207</v>
      </c>
      <c r="BC196" s="31">
        <v>13.360938704028021</v>
      </c>
      <c r="BD196" s="31">
        <v>227.23574921190897</v>
      </c>
      <c r="BE196" s="31">
        <v>8.7705415061295984</v>
      </c>
      <c r="BF196" s="31">
        <v>0.54700385288966724</v>
      </c>
      <c r="BG196" s="31">
        <v>3.0824406304728544</v>
      </c>
      <c r="BH196" s="31">
        <v>92.602577933450092</v>
      </c>
      <c r="BI196" s="31">
        <v>1.4746928196147111</v>
      </c>
      <c r="BJ196" s="31">
        <v>0.13675096322241681</v>
      </c>
      <c r="BK196" s="31">
        <v>0</v>
      </c>
      <c r="BL196" s="31">
        <v>39.587555866900175</v>
      </c>
      <c r="BM196" s="80">
        <v>4604</v>
      </c>
      <c r="BN196" s="44">
        <v>8.7263078089461708</v>
      </c>
      <c r="BO196" s="80">
        <v>2749</v>
      </c>
      <c r="BP196" s="44">
        <v>5.2103866565579979</v>
      </c>
      <c r="BQ196" s="44"/>
      <c r="BR196" s="3"/>
      <c r="BS196" s="44">
        <v>367</v>
      </c>
      <c r="BT196" s="3"/>
      <c r="BU196" s="42">
        <v>8</v>
      </c>
      <c r="BV196" s="42">
        <v>0</v>
      </c>
      <c r="BW196" s="3"/>
      <c r="BX196" s="7">
        <v>1</v>
      </c>
      <c r="BY196" s="3"/>
      <c r="BZ196" s="10">
        <v>5447</v>
      </c>
      <c r="CA196" s="80"/>
      <c r="CB196" s="17"/>
      <c r="CC196" s="31"/>
      <c r="CE196" s="17"/>
      <c r="CH196" s="17"/>
      <c r="CK196" s="3"/>
    </row>
    <row r="197" spans="1:89" x14ac:dyDescent="0.25">
      <c r="A197" s="44" t="s">
        <v>224</v>
      </c>
      <c r="B197" s="44" t="s">
        <v>237</v>
      </c>
      <c r="C197" s="44">
        <v>4</v>
      </c>
      <c r="D197" s="3"/>
      <c r="E197" s="44">
        <v>227.7</v>
      </c>
      <c r="F197" s="44">
        <v>0.15950963222416811</v>
      </c>
      <c r="G197" s="3"/>
      <c r="H197" s="44">
        <v>1775</v>
      </c>
      <c r="I197" s="44">
        <v>4774</v>
      </c>
      <c r="J197" s="44">
        <v>2554</v>
      </c>
      <c r="K197" s="44">
        <v>2220</v>
      </c>
      <c r="L197" s="3"/>
      <c r="M197" s="44">
        <v>20.966183574879228</v>
      </c>
      <c r="N197" s="44">
        <v>8.9807830933417727E-3</v>
      </c>
      <c r="O197" s="44">
        <v>8.143053645116919E-3</v>
      </c>
      <c r="P197" s="44">
        <v>193</v>
      </c>
      <c r="Q197" s="44">
        <v>194</v>
      </c>
      <c r="R197" s="44">
        <v>195</v>
      </c>
      <c r="S197" s="44">
        <v>196</v>
      </c>
      <c r="T197" s="44">
        <v>199</v>
      </c>
      <c r="U197" s="44">
        <v>200</v>
      </c>
      <c r="V197" s="44">
        <v>202</v>
      </c>
      <c r="W197" s="44">
        <v>203</v>
      </c>
      <c r="X197" s="44">
        <v>204</v>
      </c>
      <c r="Y197" s="44">
        <v>205</v>
      </c>
      <c r="Z197" s="44">
        <v>206</v>
      </c>
      <c r="AA197" s="44">
        <v>207</v>
      </c>
      <c r="AB197" s="44">
        <v>208</v>
      </c>
      <c r="AC197" s="44">
        <v>209</v>
      </c>
      <c r="AD197" s="44">
        <v>210</v>
      </c>
      <c r="AE197" s="3"/>
      <c r="AF197" s="44"/>
      <c r="AG197" s="44"/>
      <c r="AH197" s="44"/>
      <c r="AI197" s="44"/>
      <c r="AJ197" s="44"/>
      <c r="AK197" s="3"/>
      <c r="AM197" s="3"/>
      <c r="AN197" s="44">
        <v>197</v>
      </c>
      <c r="AO197" s="44">
        <v>198</v>
      </c>
      <c r="AP197" s="3"/>
      <c r="AQ197" s="46">
        <v>0</v>
      </c>
      <c r="AR197" s="23"/>
      <c r="AS197" s="31">
        <v>0</v>
      </c>
      <c r="AT197" s="31">
        <v>0</v>
      </c>
      <c r="AU197" s="10">
        <v>0</v>
      </c>
      <c r="AV197" s="10">
        <v>0</v>
      </c>
      <c r="AW197" s="23"/>
      <c r="AX197" s="97">
        <v>0</v>
      </c>
      <c r="AY197" s="17"/>
      <c r="AZ197" s="31">
        <v>26.512095971978983</v>
      </c>
      <c r="BA197" s="31">
        <v>1.2681015761821366</v>
      </c>
      <c r="BB197" s="31">
        <v>2.4165709281961472</v>
      </c>
      <c r="BC197" s="31">
        <v>5.7662732049036771</v>
      </c>
      <c r="BD197" s="31">
        <v>98.069712084063042</v>
      </c>
      <c r="BE197" s="31">
        <v>3.7851635726795094</v>
      </c>
      <c r="BF197" s="31">
        <v>0.23607425569176879</v>
      </c>
      <c r="BG197" s="31">
        <v>1.330310332749562</v>
      </c>
      <c r="BH197" s="31">
        <v>39.965138353765326</v>
      </c>
      <c r="BI197" s="31">
        <v>0.63644343257443081</v>
      </c>
      <c r="BJ197" s="31">
        <v>5.9018563922942198E-2</v>
      </c>
      <c r="BK197" s="31">
        <v>0</v>
      </c>
      <c r="BL197" s="31">
        <v>17.085076707530646</v>
      </c>
      <c r="BM197" s="80">
        <v>2380</v>
      </c>
      <c r="BN197" s="44">
        <v>10.452349582784366</v>
      </c>
      <c r="BO197" s="80">
        <v>1310</v>
      </c>
      <c r="BP197" s="44">
        <v>5.7531840140535797</v>
      </c>
      <c r="BQ197" s="44"/>
      <c r="BR197" s="3"/>
      <c r="BS197" s="44">
        <v>201</v>
      </c>
      <c r="BT197" s="3"/>
      <c r="BU197" s="42">
        <v>8</v>
      </c>
      <c r="BV197" s="42">
        <v>0</v>
      </c>
      <c r="BW197" s="3"/>
      <c r="BX197" s="7">
        <v>1</v>
      </c>
      <c r="BY197" s="3"/>
      <c r="BZ197" s="10">
        <v>3392</v>
      </c>
      <c r="CA197" s="80"/>
      <c r="CB197" s="17"/>
      <c r="CC197" s="31"/>
      <c r="CE197" s="17"/>
      <c r="CH197" s="17"/>
      <c r="CK197" s="3"/>
    </row>
    <row r="198" spans="1:89" x14ac:dyDescent="0.25">
      <c r="A198" s="102" t="s">
        <v>238</v>
      </c>
      <c r="B198" s="102"/>
      <c r="C198" s="102"/>
      <c r="D198" s="3"/>
      <c r="E198" s="12">
        <v>1427.5</v>
      </c>
      <c r="F198" s="12">
        <v>0.99999999999999989</v>
      </c>
      <c r="G198" s="3"/>
      <c r="H198" s="12"/>
      <c r="I198" s="12"/>
      <c r="J198" s="12">
        <v>284385</v>
      </c>
      <c r="K198" s="12">
        <v>272625</v>
      </c>
      <c r="L198" s="3"/>
      <c r="M198" s="12"/>
      <c r="N198" s="12">
        <v>1</v>
      </c>
      <c r="O198" s="12">
        <v>0.99999999999999989</v>
      </c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3"/>
      <c r="AF198" s="12">
        <v>38.380000000000003</v>
      </c>
      <c r="AG198" s="12">
        <v>2.61</v>
      </c>
      <c r="AH198" s="12">
        <v>3.2000000000000001E-2</v>
      </c>
      <c r="AI198" s="12">
        <v>2E-3</v>
      </c>
      <c r="AJ198" s="12">
        <v>7.97</v>
      </c>
      <c r="AK198" s="3"/>
      <c r="AL198" s="39">
        <v>37.72</v>
      </c>
      <c r="AM198" s="3"/>
      <c r="AN198" s="12"/>
      <c r="AO198" s="12"/>
      <c r="AP198" s="3"/>
      <c r="AQ198" s="15">
        <v>593.64</v>
      </c>
      <c r="AR198" s="23"/>
      <c r="AS198" s="15">
        <v>0</v>
      </c>
      <c r="AT198" s="15">
        <v>12.162799999999999</v>
      </c>
      <c r="AU198" s="28">
        <v>2</v>
      </c>
      <c r="AV198" s="28">
        <v>0</v>
      </c>
      <c r="AW198" s="23"/>
      <c r="AX198" s="39"/>
      <c r="AY198" s="17"/>
      <c r="AZ198" s="39">
        <v>166.21</v>
      </c>
      <c r="BA198" s="39">
        <v>7.95</v>
      </c>
      <c r="BB198" s="39">
        <v>15.15</v>
      </c>
      <c r="BC198" s="39">
        <v>36.15</v>
      </c>
      <c r="BD198" s="39">
        <v>614.82000000000005</v>
      </c>
      <c r="BE198" s="39">
        <v>23.73</v>
      </c>
      <c r="BF198" s="39">
        <v>1.48</v>
      </c>
      <c r="BG198" s="39">
        <v>8.34</v>
      </c>
      <c r="BH198" s="39">
        <v>250.55</v>
      </c>
      <c r="BI198" s="39">
        <v>3.99</v>
      </c>
      <c r="BJ198" s="39">
        <v>0.37</v>
      </c>
      <c r="BK198" s="15">
        <v>0</v>
      </c>
      <c r="BL198" s="39">
        <v>107.11</v>
      </c>
      <c r="BM198" s="15">
        <v>300189</v>
      </c>
      <c r="BN198" s="12">
        <v>210.29001751313484</v>
      </c>
      <c r="BO198" s="15">
        <v>228139</v>
      </c>
      <c r="BP198" s="12">
        <v>159.81716287215411</v>
      </c>
      <c r="BQ198" s="12"/>
      <c r="BR198" s="3"/>
      <c r="BS198" s="12"/>
      <c r="BT198" s="3"/>
      <c r="BU198" s="15"/>
      <c r="BV198" s="15"/>
      <c r="BW198" s="3"/>
      <c r="BX198" s="15">
        <v>75</v>
      </c>
      <c r="BY198" s="3"/>
      <c r="BZ198" s="15"/>
      <c r="CA198" s="15"/>
      <c r="CB198" s="17"/>
      <c r="CC198" s="15">
        <v>32</v>
      </c>
      <c r="CD198" s="15">
        <v>34</v>
      </c>
      <c r="CE198" s="17"/>
      <c r="CF198" s="28">
        <v>134</v>
      </c>
      <c r="CG198" s="28">
        <v>127</v>
      </c>
      <c r="CH198" s="17"/>
      <c r="CI198" s="28">
        <v>80624.569424999994</v>
      </c>
      <c r="CJ198" s="28">
        <v>11205.705374999998</v>
      </c>
      <c r="CK198" s="3"/>
    </row>
    <row r="199" spans="1:89" x14ac:dyDescent="0.25">
      <c r="A199" s="44" t="s">
        <v>239</v>
      </c>
      <c r="B199" s="44" t="s">
        <v>240</v>
      </c>
      <c r="C199" s="44">
        <v>28</v>
      </c>
      <c r="D199" s="3"/>
      <c r="E199" s="44">
        <v>37.9</v>
      </c>
      <c r="F199" s="44">
        <v>2.0821887704647841E-2</v>
      </c>
      <c r="G199" s="3"/>
      <c r="H199" s="44">
        <v>31554</v>
      </c>
      <c r="I199" s="44">
        <v>88216</v>
      </c>
      <c r="J199" s="44">
        <v>44006</v>
      </c>
      <c r="K199" s="44">
        <v>44210</v>
      </c>
      <c r="L199" s="3"/>
      <c r="M199" s="44">
        <v>2327.5989445910291</v>
      </c>
      <c r="N199" s="44">
        <v>0.15540268527477805</v>
      </c>
      <c r="O199" s="44">
        <v>0.16639755503615128</v>
      </c>
      <c r="P199" s="44">
        <v>4937</v>
      </c>
      <c r="Q199" s="44">
        <v>4938</v>
      </c>
      <c r="R199" s="44">
        <v>4939</v>
      </c>
      <c r="S199" s="44">
        <v>4940</v>
      </c>
      <c r="T199" s="44">
        <v>4943</v>
      </c>
      <c r="U199" s="44">
        <v>4944</v>
      </c>
      <c r="V199" s="44">
        <v>4946</v>
      </c>
      <c r="W199" s="44">
        <v>4947</v>
      </c>
      <c r="X199" s="44">
        <v>4948</v>
      </c>
      <c r="Y199" s="44">
        <v>4949</v>
      </c>
      <c r="Z199" s="44">
        <v>4950</v>
      </c>
      <c r="AA199" s="44">
        <v>4951</v>
      </c>
      <c r="AB199" s="44">
        <v>4952</v>
      </c>
      <c r="AC199" s="44">
        <v>4953</v>
      </c>
      <c r="AD199" s="44">
        <v>4954</v>
      </c>
      <c r="AE199" s="3"/>
      <c r="AF199" s="44"/>
      <c r="AG199" s="44"/>
      <c r="AH199" s="44"/>
      <c r="AI199" s="44"/>
      <c r="AJ199" s="44"/>
      <c r="AK199" s="3"/>
      <c r="AM199" s="3"/>
      <c r="AN199" s="44">
        <v>4941</v>
      </c>
      <c r="AO199" s="44">
        <v>4942</v>
      </c>
      <c r="AP199" s="3"/>
      <c r="AQ199" s="46">
        <v>0</v>
      </c>
      <c r="AR199" s="23"/>
      <c r="AS199" s="31">
        <v>0</v>
      </c>
      <c r="AT199" s="31">
        <v>0</v>
      </c>
      <c r="AU199" s="10">
        <v>0</v>
      </c>
      <c r="AV199" s="10">
        <v>0</v>
      </c>
      <c r="AW199" s="23"/>
      <c r="AX199" s="97">
        <v>1</v>
      </c>
      <c r="AY199" s="17"/>
      <c r="AZ199" s="31">
        <v>2.8911191077903524</v>
      </c>
      <c r="BA199" s="31">
        <v>0.34710086803647955</v>
      </c>
      <c r="BB199" s="31">
        <v>0.21550653774310516</v>
      </c>
      <c r="BC199" s="31">
        <v>0.5957142072299747</v>
      </c>
      <c r="BD199" s="31">
        <v>15.364679156136688</v>
      </c>
      <c r="BE199" s="31">
        <v>0.25985715855400504</v>
      </c>
      <c r="BF199" s="31">
        <v>1.9780793319415447E-2</v>
      </c>
      <c r="BG199" s="31">
        <v>0.26277222283265572</v>
      </c>
      <c r="BH199" s="31">
        <v>5.0903268871552578</v>
      </c>
      <c r="BI199" s="31">
        <v>0.41539665970772444</v>
      </c>
      <c r="BJ199" s="31">
        <v>4.5808152950225249E-3</v>
      </c>
      <c r="BK199" s="31">
        <v>0</v>
      </c>
      <c r="BL199" s="31">
        <v>3.6529919789034171</v>
      </c>
      <c r="BM199" s="80">
        <v>56339</v>
      </c>
      <c r="BN199" s="44">
        <v>1486.5171503957783</v>
      </c>
      <c r="BO199" s="80">
        <v>36029</v>
      </c>
      <c r="BP199" s="44">
        <v>950.63324538258576</v>
      </c>
      <c r="BQ199" s="44"/>
      <c r="BR199" s="3"/>
      <c r="BS199" s="44">
        <v>4945</v>
      </c>
      <c r="BT199" s="3"/>
      <c r="BU199" s="42">
        <v>1</v>
      </c>
      <c r="BV199" s="42">
        <v>0</v>
      </c>
      <c r="BW199" s="3"/>
      <c r="BX199" s="7">
        <v>13</v>
      </c>
      <c r="BY199" s="3"/>
      <c r="BZ199" s="10">
        <v>141886</v>
      </c>
      <c r="CA199" s="80"/>
      <c r="CB199" s="17"/>
      <c r="CC199" s="31"/>
      <c r="CE199" s="17"/>
      <c r="CH199" s="17"/>
      <c r="CK199" s="3"/>
    </row>
    <row r="200" spans="1:89" x14ac:dyDescent="0.25">
      <c r="A200" s="44" t="s">
        <v>239</v>
      </c>
      <c r="B200" s="44" t="s">
        <v>241</v>
      </c>
      <c r="C200" s="44">
        <v>25</v>
      </c>
      <c r="D200" s="3"/>
      <c r="E200" s="44">
        <v>68.2</v>
      </c>
      <c r="F200" s="44">
        <v>3.7468410064828046E-2</v>
      </c>
      <c r="G200" s="3"/>
      <c r="H200" s="44">
        <v>14722</v>
      </c>
      <c r="I200" s="44">
        <v>45211</v>
      </c>
      <c r="J200" s="44">
        <v>23553</v>
      </c>
      <c r="K200" s="44">
        <v>21658</v>
      </c>
      <c r="L200" s="3"/>
      <c r="M200" s="44">
        <v>662.91788856304981</v>
      </c>
      <c r="N200" s="44">
        <v>8.3175009005064027E-2</v>
      </c>
      <c r="O200" s="44">
        <v>8.1516359352476017E-2</v>
      </c>
      <c r="P200" s="44">
        <v>2352</v>
      </c>
      <c r="Q200" s="44">
        <v>2353</v>
      </c>
      <c r="R200" s="44">
        <v>2354</v>
      </c>
      <c r="S200" s="44">
        <v>2355</v>
      </c>
      <c r="T200" s="44">
        <v>2358</v>
      </c>
      <c r="U200" s="44">
        <v>2359</v>
      </c>
      <c r="V200" s="44">
        <v>2361</v>
      </c>
      <c r="W200" s="44">
        <v>2362</v>
      </c>
      <c r="X200" s="44">
        <v>2363</v>
      </c>
      <c r="Y200" s="44">
        <v>2364</v>
      </c>
      <c r="Z200" s="44">
        <v>2365</v>
      </c>
      <c r="AA200" s="44">
        <v>2366</v>
      </c>
      <c r="AB200" s="44">
        <v>2367</v>
      </c>
      <c r="AC200" s="44">
        <v>2368</v>
      </c>
      <c r="AD200" s="44">
        <v>2369</v>
      </c>
      <c r="AE200" s="3"/>
      <c r="AF200" s="44"/>
      <c r="AG200" s="44"/>
      <c r="AH200" s="44"/>
      <c r="AI200" s="44"/>
      <c r="AJ200" s="44"/>
      <c r="AK200" s="3"/>
      <c r="AM200" s="3"/>
      <c r="AN200" s="44">
        <v>2356</v>
      </c>
      <c r="AO200" s="44">
        <v>2357</v>
      </c>
      <c r="AP200" s="3"/>
      <c r="AQ200" s="46">
        <v>0</v>
      </c>
      <c r="AR200" s="23"/>
      <c r="AS200" s="31">
        <v>0</v>
      </c>
      <c r="AT200" s="31">
        <v>0</v>
      </c>
      <c r="AU200" s="10">
        <v>0</v>
      </c>
      <c r="AV200" s="10">
        <v>0</v>
      </c>
      <c r="AW200" s="23"/>
      <c r="AX200" s="97">
        <v>0</v>
      </c>
      <c r="AY200" s="17"/>
      <c r="AZ200" s="31">
        <v>5.2024887375013744</v>
      </c>
      <c r="BA200" s="31">
        <v>0.62459839578068355</v>
      </c>
      <c r="BB200" s="31">
        <v>0.38779804417097025</v>
      </c>
      <c r="BC200" s="31">
        <v>1.0719712119547304</v>
      </c>
      <c r="BD200" s="31">
        <v>27.648314470937262</v>
      </c>
      <c r="BE200" s="31">
        <v>0.46760575760905404</v>
      </c>
      <c r="BF200" s="31">
        <v>3.5594989561586646E-2</v>
      </c>
      <c r="BG200" s="31">
        <v>0.47285133501812993</v>
      </c>
      <c r="BH200" s="31">
        <v>9.1599022085485124</v>
      </c>
      <c r="BI200" s="31">
        <v>0.74749478079331955</v>
      </c>
      <c r="BJ200" s="31">
        <v>8.2430502142621705E-3</v>
      </c>
      <c r="BK200" s="31">
        <v>0</v>
      </c>
      <c r="BL200" s="31">
        <v>6.5734578617734325</v>
      </c>
      <c r="BM200" s="80">
        <v>26355</v>
      </c>
      <c r="BN200" s="44">
        <v>386.43695014662757</v>
      </c>
      <c r="BO200" s="80">
        <v>18786</v>
      </c>
      <c r="BP200" s="44">
        <v>275.45454545454544</v>
      </c>
      <c r="BQ200" s="44"/>
      <c r="BR200" s="3"/>
      <c r="BS200" s="44">
        <v>2360</v>
      </c>
      <c r="BT200" s="3"/>
      <c r="BU200" s="42">
        <v>1</v>
      </c>
      <c r="BV200" s="42">
        <v>0</v>
      </c>
      <c r="BW200" s="3"/>
      <c r="BX200" s="7">
        <v>7</v>
      </c>
      <c r="BY200" s="3"/>
      <c r="BZ200" s="10">
        <v>57896</v>
      </c>
      <c r="CA200" s="80"/>
      <c r="CB200" s="17"/>
      <c r="CC200" s="31"/>
      <c r="CE200" s="17"/>
      <c r="CH200" s="17"/>
      <c r="CK200" s="3"/>
    </row>
    <row r="201" spans="1:89" x14ac:dyDescent="0.25">
      <c r="A201" s="44" t="s">
        <v>239</v>
      </c>
      <c r="B201" s="44" t="s">
        <v>242</v>
      </c>
      <c r="C201" s="44">
        <v>24</v>
      </c>
      <c r="D201" s="3"/>
      <c r="E201" s="44">
        <v>107.8</v>
      </c>
      <c r="F201" s="44">
        <v>5.9224261070212066E-2</v>
      </c>
      <c r="G201" s="3"/>
      <c r="H201" s="44">
        <v>11554</v>
      </c>
      <c r="I201" s="44">
        <v>33992</v>
      </c>
      <c r="J201" s="44">
        <v>17971</v>
      </c>
      <c r="K201" s="44">
        <v>16021</v>
      </c>
      <c r="L201" s="3"/>
      <c r="M201" s="44">
        <v>315.32467532467535</v>
      </c>
      <c r="N201" s="44">
        <v>6.3462747286120905E-2</v>
      </c>
      <c r="O201" s="44">
        <v>6.0299824230585386E-2</v>
      </c>
      <c r="P201" s="44">
        <v>1276</v>
      </c>
      <c r="Q201" s="44">
        <v>1277</v>
      </c>
      <c r="R201" s="44">
        <v>1278</v>
      </c>
      <c r="S201" s="44">
        <v>1279</v>
      </c>
      <c r="T201" s="44">
        <v>1282</v>
      </c>
      <c r="U201" s="44">
        <v>1283</v>
      </c>
      <c r="V201" s="44">
        <v>1285</v>
      </c>
      <c r="W201" s="44">
        <v>1286</v>
      </c>
      <c r="X201" s="44">
        <v>1287</v>
      </c>
      <c r="Y201" s="44">
        <v>1288</v>
      </c>
      <c r="Z201" s="44">
        <v>1289</v>
      </c>
      <c r="AA201" s="44">
        <v>1290</v>
      </c>
      <c r="AB201" s="44">
        <v>1291</v>
      </c>
      <c r="AC201" s="44">
        <v>1292</v>
      </c>
      <c r="AD201" s="44">
        <v>1293</v>
      </c>
      <c r="AE201" s="3"/>
      <c r="AF201" s="44"/>
      <c r="AG201" s="44"/>
      <c r="AH201" s="44"/>
      <c r="AI201" s="44"/>
      <c r="AJ201" s="44"/>
      <c r="AK201" s="3"/>
      <c r="AM201" s="3"/>
      <c r="AN201" s="44">
        <v>1280</v>
      </c>
      <c r="AO201" s="44">
        <v>1281</v>
      </c>
      <c r="AP201" s="3"/>
      <c r="AQ201" s="46">
        <v>0</v>
      </c>
      <c r="AR201" s="23"/>
      <c r="AS201" s="31">
        <v>0</v>
      </c>
      <c r="AT201" s="31">
        <v>5.5396000000000001</v>
      </c>
      <c r="AU201" s="10">
        <v>43</v>
      </c>
      <c r="AV201" s="10">
        <v>0</v>
      </c>
      <c r="AW201" s="23"/>
      <c r="AX201" s="97">
        <v>2</v>
      </c>
      <c r="AY201" s="17"/>
      <c r="AZ201" s="31">
        <v>8.2232886495989455</v>
      </c>
      <c r="BA201" s="31">
        <v>0.98726843204043524</v>
      </c>
      <c r="BB201" s="31">
        <v>0.61297110207669481</v>
      </c>
      <c r="BC201" s="31">
        <v>1.6944061092187672</v>
      </c>
      <c r="BD201" s="31">
        <v>43.702174486320182</v>
      </c>
      <c r="BE201" s="31">
        <v>0.7391187781562466</v>
      </c>
      <c r="BF201" s="31">
        <v>5.6263048016701463E-2</v>
      </c>
      <c r="BG201" s="31">
        <v>0.74741017470607618</v>
      </c>
      <c r="BH201" s="31">
        <v>14.478555103834744</v>
      </c>
      <c r="BI201" s="31">
        <v>1.1815240083507306</v>
      </c>
      <c r="BJ201" s="31">
        <v>1.3029337435446655E-2</v>
      </c>
      <c r="BK201" s="31">
        <v>0</v>
      </c>
      <c r="BL201" s="31">
        <v>10.390304362158005</v>
      </c>
      <c r="BM201" s="80">
        <v>19759</v>
      </c>
      <c r="BN201" s="44">
        <v>183.29313543599258</v>
      </c>
      <c r="BO201" s="80">
        <v>13720</v>
      </c>
      <c r="BP201" s="44">
        <v>127.27272727272728</v>
      </c>
      <c r="BQ201" s="44"/>
      <c r="BR201" s="3"/>
      <c r="BS201" s="44">
        <v>1284</v>
      </c>
      <c r="BT201" s="3"/>
      <c r="BU201" s="42">
        <v>1</v>
      </c>
      <c r="BV201" s="42">
        <v>0</v>
      </c>
      <c r="BW201" s="3"/>
      <c r="BX201" s="7">
        <v>7</v>
      </c>
      <c r="BY201" s="3"/>
      <c r="BZ201" s="10">
        <v>42201</v>
      </c>
      <c r="CA201" s="80"/>
      <c r="CB201" s="17"/>
      <c r="CC201" s="31"/>
      <c r="CE201" s="17"/>
      <c r="CH201" s="17"/>
      <c r="CK201" s="3"/>
    </row>
    <row r="202" spans="1:89" x14ac:dyDescent="0.25">
      <c r="A202" s="44" t="s">
        <v>239</v>
      </c>
      <c r="B202" s="44" t="s">
        <v>243</v>
      </c>
      <c r="C202" s="44">
        <v>25</v>
      </c>
      <c r="D202" s="3"/>
      <c r="E202" s="44">
        <v>37.6</v>
      </c>
      <c r="F202" s="44">
        <v>2.0657070651576754E-2</v>
      </c>
      <c r="G202" s="3"/>
      <c r="H202" s="44">
        <v>29882</v>
      </c>
      <c r="I202" s="44">
        <v>86130</v>
      </c>
      <c r="J202" s="44">
        <v>43455</v>
      </c>
      <c r="K202" s="44">
        <v>42675</v>
      </c>
      <c r="L202" s="3"/>
      <c r="M202" s="44">
        <v>2290.6914893617022</v>
      </c>
      <c r="N202" s="44">
        <v>0.153456885166011</v>
      </c>
      <c r="O202" s="44">
        <v>0.1606201235278841</v>
      </c>
      <c r="P202" s="44">
        <v>4811</v>
      </c>
      <c r="Q202" s="44">
        <v>4812</v>
      </c>
      <c r="R202" s="44">
        <v>4813</v>
      </c>
      <c r="S202" s="44">
        <v>4814</v>
      </c>
      <c r="T202" s="44">
        <v>4817</v>
      </c>
      <c r="U202" s="44">
        <v>4818</v>
      </c>
      <c r="V202" s="44">
        <v>4820</v>
      </c>
      <c r="W202" s="44">
        <v>4821</v>
      </c>
      <c r="X202" s="44">
        <v>4822</v>
      </c>
      <c r="Y202" s="44">
        <v>4823</v>
      </c>
      <c r="Z202" s="44">
        <v>4824</v>
      </c>
      <c r="AA202" s="44">
        <v>4825</v>
      </c>
      <c r="AB202" s="44">
        <v>4826</v>
      </c>
      <c r="AC202" s="44">
        <v>4827</v>
      </c>
      <c r="AD202" s="44">
        <v>4828</v>
      </c>
      <c r="AE202" s="3"/>
      <c r="AF202" s="44"/>
      <c r="AG202" s="44"/>
      <c r="AH202" s="44"/>
      <c r="AI202" s="44"/>
      <c r="AJ202" s="44"/>
      <c r="AK202" s="3"/>
      <c r="AM202" s="3"/>
      <c r="AN202" s="44">
        <v>4815</v>
      </c>
      <c r="AO202" s="44">
        <v>4816</v>
      </c>
      <c r="AP202" s="3"/>
      <c r="AQ202" s="31">
        <v>73.59999999999998</v>
      </c>
      <c r="AR202" s="23"/>
      <c r="AS202" s="31">
        <v>3.93</v>
      </c>
      <c r="AT202" s="31">
        <v>2.93</v>
      </c>
      <c r="AU202" s="10">
        <v>0</v>
      </c>
      <c r="AV202" s="10">
        <v>0</v>
      </c>
      <c r="AW202" s="23"/>
      <c r="AX202" s="97">
        <v>8</v>
      </c>
      <c r="AY202" s="17"/>
      <c r="AZ202" s="31">
        <v>2.8682342599714321</v>
      </c>
      <c r="BA202" s="31">
        <v>0.34435336776178455</v>
      </c>
      <c r="BB202" s="31">
        <v>0.2138006812438194</v>
      </c>
      <c r="BC202" s="31">
        <v>0.59099879134161093</v>
      </c>
      <c r="BD202" s="31">
        <v>15.243059004505001</v>
      </c>
      <c r="BE202" s="31">
        <v>0.25780024173167787</v>
      </c>
      <c r="BF202" s="31">
        <v>1.9624217118997915E-2</v>
      </c>
      <c r="BG202" s="31">
        <v>0.26069223162289862</v>
      </c>
      <c r="BH202" s="31">
        <v>5.050034062190969</v>
      </c>
      <c r="BI202" s="31">
        <v>0.41210855949895625</v>
      </c>
      <c r="BJ202" s="31">
        <v>4.5445555433468862E-3</v>
      </c>
      <c r="BK202" s="31">
        <v>0</v>
      </c>
      <c r="BL202" s="31">
        <v>3.6240764751126258</v>
      </c>
      <c r="BM202" s="80">
        <v>48727</v>
      </c>
      <c r="BN202" s="44">
        <v>1295.9308510638298</v>
      </c>
      <c r="BO202" s="80">
        <v>33240</v>
      </c>
      <c r="BP202" s="44">
        <v>884.04255319148933</v>
      </c>
      <c r="BQ202" s="44"/>
      <c r="BR202" s="3"/>
      <c r="BS202" s="44">
        <v>4819</v>
      </c>
      <c r="BT202" s="3"/>
      <c r="BU202" s="42">
        <v>1</v>
      </c>
      <c r="BV202" s="42">
        <v>0</v>
      </c>
      <c r="BW202" s="3"/>
      <c r="BX202" s="7">
        <v>16</v>
      </c>
      <c r="BY202" s="3"/>
      <c r="BZ202" s="10">
        <v>131738</v>
      </c>
      <c r="CA202" s="80"/>
      <c r="CB202" s="17"/>
      <c r="CC202" s="31"/>
      <c r="CE202" s="17"/>
      <c r="CH202" s="17"/>
      <c r="CK202" s="3"/>
    </row>
    <row r="203" spans="1:89" x14ac:dyDescent="0.25">
      <c r="A203" s="44" t="s">
        <v>239</v>
      </c>
      <c r="B203" s="44" t="s">
        <v>244</v>
      </c>
      <c r="C203" s="44">
        <v>32</v>
      </c>
      <c r="D203" s="3"/>
      <c r="E203" s="44">
        <v>53.3</v>
      </c>
      <c r="F203" s="44">
        <v>2.9282496428963852E-2</v>
      </c>
      <c r="G203" s="3"/>
      <c r="H203" s="44">
        <v>35401</v>
      </c>
      <c r="I203" s="44">
        <v>103081</v>
      </c>
      <c r="J203" s="44">
        <v>52016</v>
      </c>
      <c r="K203" s="44">
        <v>51065</v>
      </c>
      <c r="L203" s="3"/>
      <c r="M203" s="44">
        <v>1933.9774859287056</v>
      </c>
      <c r="N203" s="44">
        <v>0.18368918050385982</v>
      </c>
      <c r="O203" s="44">
        <v>0.1921983973743738</v>
      </c>
      <c r="P203" s="44">
        <v>5283</v>
      </c>
      <c r="Q203" s="44">
        <v>5284</v>
      </c>
      <c r="R203" s="44">
        <v>5285</v>
      </c>
      <c r="S203" s="44">
        <v>5286</v>
      </c>
      <c r="T203" s="44">
        <v>5289</v>
      </c>
      <c r="U203" s="44">
        <v>5290</v>
      </c>
      <c r="V203" s="44">
        <v>5292</v>
      </c>
      <c r="W203" s="44">
        <v>5293</v>
      </c>
      <c r="X203" s="44">
        <v>5294</v>
      </c>
      <c r="Y203" s="44">
        <v>5295</v>
      </c>
      <c r="Z203" s="44">
        <v>5296</v>
      </c>
      <c r="AA203" s="44">
        <v>5297</v>
      </c>
      <c r="AB203" s="44">
        <v>5298</v>
      </c>
      <c r="AC203" s="44">
        <v>5299</v>
      </c>
      <c r="AD203" s="44">
        <v>5300</v>
      </c>
      <c r="AE203" s="3"/>
      <c r="AF203" s="44"/>
      <c r="AG203" s="44"/>
      <c r="AH203" s="44"/>
      <c r="AI203" s="44"/>
      <c r="AJ203" s="44"/>
      <c r="AK203" s="3"/>
      <c r="AM203" s="3"/>
      <c r="AN203" s="44">
        <v>5287</v>
      </c>
      <c r="AO203" s="44">
        <v>5288</v>
      </c>
      <c r="AP203" s="3"/>
      <c r="AQ203" s="31">
        <v>93.86</v>
      </c>
      <c r="AR203" s="23"/>
      <c r="AS203" s="31">
        <v>0</v>
      </c>
      <c r="AT203" s="31">
        <v>5.4250999999999996</v>
      </c>
      <c r="AU203" s="10">
        <v>0</v>
      </c>
      <c r="AV203" s="10">
        <v>0</v>
      </c>
      <c r="AW203" s="23"/>
      <c r="AX203" s="97">
        <v>13</v>
      </c>
      <c r="AY203" s="17"/>
      <c r="AZ203" s="31">
        <v>4.0658746291616303</v>
      </c>
      <c r="BA203" s="31">
        <v>0.48813921547082745</v>
      </c>
      <c r="BB203" s="31">
        <v>0.30307383803977583</v>
      </c>
      <c r="BC203" s="31">
        <v>0.83777222283265584</v>
      </c>
      <c r="BD203" s="31">
        <v>21.607846939896714</v>
      </c>
      <c r="BE203" s="31">
        <v>0.3654455554334689</v>
      </c>
      <c r="BF203" s="31">
        <v>2.7818371607515657E-2</v>
      </c>
      <c r="BG203" s="31">
        <v>0.36954510493352377</v>
      </c>
      <c r="BH203" s="31">
        <v>7.1586919019887931</v>
      </c>
      <c r="BI203" s="31">
        <v>0.5841858037578288</v>
      </c>
      <c r="BJ203" s="31">
        <v>6.4421492143720473E-3</v>
      </c>
      <c r="BK203" s="31">
        <v>0</v>
      </c>
      <c r="BL203" s="31">
        <v>5.1373211734974182</v>
      </c>
      <c r="BM203" s="80">
        <v>59368</v>
      </c>
      <c r="BN203" s="44">
        <v>1113.8461538461538</v>
      </c>
      <c r="BO203" s="80">
        <v>41537</v>
      </c>
      <c r="BP203" s="44">
        <v>779.30581613508446</v>
      </c>
      <c r="BQ203" s="44"/>
      <c r="BR203" s="3"/>
      <c r="BS203" s="44">
        <v>5291</v>
      </c>
      <c r="BT203" s="3"/>
      <c r="BU203" s="42">
        <v>1</v>
      </c>
      <c r="BV203" s="42">
        <v>0</v>
      </c>
      <c r="BW203" s="3"/>
      <c r="BX203" s="7">
        <v>21</v>
      </c>
      <c r="BY203" s="3"/>
      <c r="BZ203" s="10">
        <v>154584</v>
      </c>
      <c r="CA203" s="80"/>
      <c r="CB203" s="17"/>
      <c r="CC203" s="31"/>
      <c r="CE203" s="17"/>
      <c r="CH203" s="17"/>
      <c r="CK203" s="3"/>
    </row>
    <row r="204" spans="1:89" x14ac:dyDescent="0.25">
      <c r="A204" s="44" t="s">
        <v>239</v>
      </c>
      <c r="B204" s="44" t="s">
        <v>245</v>
      </c>
      <c r="C204" s="44">
        <v>23</v>
      </c>
      <c r="D204" s="3"/>
      <c r="E204" s="44">
        <v>75.8</v>
      </c>
      <c r="F204" s="44">
        <v>4.1643775409295682E-2</v>
      </c>
      <c r="G204" s="3"/>
      <c r="H204" s="44">
        <v>11984</v>
      </c>
      <c r="I204" s="44">
        <v>36257</v>
      </c>
      <c r="J204" s="44">
        <v>19212</v>
      </c>
      <c r="K204" s="44">
        <v>17045</v>
      </c>
      <c r="L204" s="3"/>
      <c r="M204" s="44">
        <v>478.32453825857522</v>
      </c>
      <c r="N204" s="44">
        <v>6.7845211777917469E-2</v>
      </c>
      <c r="O204" s="44">
        <v>6.4153954435448968E-2</v>
      </c>
      <c r="P204" s="44">
        <v>1539</v>
      </c>
      <c r="Q204" s="44">
        <v>1540</v>
      </c>
      <c r="R204" s="44">
        <v>1541</v>
      </c>
      <c r="S204" s="44">
        <v>1542</v>
      </c>
      <c r="T204" s="44">
        <v>1545</v>
      </c>
      <c r="U204" s="44">
        <v>1546</v>
      </c>
      <c r="V204" s="44">
        <v>1548</v>
      </c>
      <c r="W204" s="44">
        <v>1549</v>
      </c>
      <c r="X204" s="44">
        <v>1550</v>
      </c>
      <c r="Y204" s="44">
        <v>1551</v>
      </c>
      <c r="Z204" s="44">
        <v>1552</v>
      </c>
      <c r="AA204" s="44">
        <v>1553</v>
      </c>
      <c r="AB204" s="44">
        <v>1554</v>
      </c>
      <c r="AC204" s="44">
        <v>1555</v>
      </c>
      <c r="AD204" s="44">
        <v>1556</v>
      </c>
      <c r="AE204" s="3"/>
      <c r="AF204" s="44"/>
      <c r="AG204" s="44"/>
      <c r="AH204" s="44"/>
      <c r="AI204" s="44"/>
      <c r="AJ204" s="44"/>
      <c r="AK204" s="3"/>
      <c r="AM204" s="3"/>
      <c r="AN204" s="44">
        <v>1543</v>
      </c>
      <c r="AO204" s="44">
        <v>1544</v>
      </c>
      <c r="AP204" s="3"/>
      <c r="AQ204" s="31">
        <v>15</v>
      </c>
      <c r="AR204" s="23"/>
      <c r="AS204" s="31">
        <v>0</v>
      </c>
      <c r="AT204" s="31">
        <v>1.3</v>
      </c>
      <c r="AU204" s="10">
        <v>0</v>
      </c>
      <c r="AV204" s="10">
        <v>0</v>
      </c>
      <c r="AW204" s="23"/>
      <c r="AX204" s="97">
        <v>0</v>
      </c>
      <c r="AY204" s="17"/>
      <c r="AZ204" s="31">
        <v>5.7822382155807048</v>
      </c>
      <c r="BA204" s="31">
        <v>0.6942017360729591</v>
      </c>
      <c r="BB204" s="31">
        <v>0.43101307548621032</v>
      </c>
      <c r="BC204" s="31">
        <v>1.1914284144599494</v>
      </c>
      <c r="BD204" s="31">
        <v>30.729358312273376</v>
      </c>
      <c r="BE204" s="31">
        <v>0.51971431710801008</v>
      </c>
      <c r="BF204" s="31">
        <v>3.9561586638830894E-2</v>
      </c>
      <c r="BG204" s="31">
        <v>0.52554444566531144</v>
      </c>
      <c r="BH204" s="31">
        <v>10.180653774310516</v>
      </c>
      <c r="BI204" s="31">
        <v>0.83079331941544887</v>
      </c>
      <c r="BJ204" s="31">
        <v>9.1616305900450497E-3</v>
      </c>
      <c r="BK204" s="31">
        <v>0</v>
      </c>
      <c r="BL204" s="31">
        <v>7.3059839578068342</v>
      </c>
      <c r="BM204" s="80">
        <v>20055</v>
      </c>
      <c r="BN204" s="44">
        <v>264.5778364116095</v>
      </c>
      <c r="BO204" s="80">
        <v>14849</v>
      </c>
      <c r="BP204" s="44">
        <v>195.89709762532982</v>
      </c>
      <c r="BQ204" s="44"/>
      <c r="BR204" s="3"/>
      <c r="BS204" s="44">
        <v>1547</v>
      </c>
      <c r="BT204" s="3"/>
      <c r="BU204" s="42">
        <v>1</v>
      </c>
      <c r="BV204" s="42">
        <v>0</v>
      </c>
      <c r="BW204" s="3"/>
      <c r="BX204" s="7">
        <v>6</v>
      </c>
      <c r="BY204" s="3"/>
      <c r="BZ204" s="10">
        <v>47174</v>
      </c>
      <c r="CA204" s="80"/>
      <c r="CB204" s="17"/>
      <c r="CC204" s="31"/>
      <c r="CE204" s="17"/>
      <c r="CH204" s="17"/>
      <c r="CK204" s="3"/>
    </row>
    <row r="205" spans="1:89" x14ac:dyDescent="0.25">
      <c r="A205" s="44" t="s">
        <v>239</v>
      </c>
      <c r="B205" s="44" t="s">
        <v>246</v>
      </c>
      <c r="C205" s="44">
        <v>11</v>
      </c>
      <c r="D205" s="3"/>
      <c r="E205" s="44">
        <v>76.3</v>
      </c>
      <c r="F205" s="44">
        <v>4.1918470497747502E-2</v>
      </c>
      <c r="G205" s="3"/>
      <c r="H205" s="44">
        <v>6003</v>
      </c>
      <c r="I205" s="44">
        <v>16732</v>
      </c>
      <c r="J205" s="44">
        <v>8759</v>
      </c>
      <c r="K205" s="44">
        <v>7973</v>
      </c>
      <c r="L205" s="3"/>
      <c r="M205" s="44">
        <v>219.29226736566187</v>
      </c>
      <c r="N205" s="44">
        <v>3.0931512073848588E-2</v>
      </c>
      <c r="O205" s="44">
        <v>3.0008769651735677E-2</v>
      </c>
      <c r="P205" s="44">
        <v>495</v>
      </c>
      <c r="Q205" s="44">
        <v>496</v>
      </c>
      <c r="R205" s="44">
        <v>497</v>
      </c>
      <c r="S205" s="44">
        <v>498</v>
      </c>
      <c r="T205" s="44">
        <v>501</v>
      </c>
      <c r="U205" s="44">
        <v>502</v>
      </c>
      <c r="V205" s="44">
        <v>504</v>
      </c>
      <c r="W205" s="44">
        <v>505</v>
      </c>
      <c r="X205" s="44">
        <v>506</v>
      </c>
      <c r="Y205" s="44">
        <v>507</v>
      </c>
      <c r="Z205" s="44">
        <v>508</v>
      </c>
      <c r="AA205" s="44">
        <v>509</v>
      </c>
      <c r="AB205" s="44">
        <v>510</v>
      </c>
      <c r="AC205" s="44">
        <v>511</v>
      </c>
      <c r="AD205" s="44">
        <v>512</v>
      </c>
      <c r="AE205" s="3"/>
      <c r="AF205" s="44"/>
      <c r="AG205" s="44"/>
      <c r="AH205" s="44"/>
      <c r="AI205" s="44"/>
      <c r="AJ205" s="44"/>
      <c r="AK205" s="3"/>
      <c r="AM205" s="3"/>
      <c r="AN205" s="44">
        <v>499</v>
      </c>
      <c r="AO205" s="44">
        <v>500</v>
      </c>
      <c r="AP205" s="3"/>
      <c r="AQ205" s="46">
        <v>0</v>
      </c>
      <c r="AR205" s="23"/>
      <c r="AS205" s="31">
        <v>0</v>
      </c>
      <c r="AT205" s="31">
        <v>0</v>
      </c>
      <c r="AU205" s="10">
        <v>0</v>
      </c>
      <c r="AV205" s="10">
        <v>0</v>
      </c>
      <c r="AW205" s="23"/>
      <c r="AX205" s="97">
        <v>0</v>
      </c>
      <c r="AY205" s="17"/>
      <c r="AZ205" s="31">
        <v>5.8203796286122405</v>
      </c>
      <c r="BA205" s="31">
        <v>0.6987809031974509</v>
      </c>
      <c r="BB205" s="31">
        <v>0.43385616965168661</v>
      </c>
      <c r="BC205" s="31">
        <v>1.1992874409405561</v>
      </c>
      <c r="BD205" s="31">
        <v>30.932058564992857</v>
      </c>
      <c r="BE205" s="31">
        <v>0.52314251181188887</v>
      </c>
      <c r="BF205" s="31">
        <v>3.9822546972860126E-2</v>
      </c>
      <c r="BG205" s="31">
        <v>0.52901109768157339</v>
      </c>
      <c r="BH205" s="31">
        <v>10.247808482584333</v>
      </c>
      <c r="BI205" s="31">
        <v>0.83627348643006261</v>
      </c>
      <c r="BJ205" s="31">
        <v>9.2220635095044499E-3</v>
      </c>
      <c r="BK205" s="31">
        <v>0</v>
      </c>
      <c r="BL205" s="31">
        <v>7.354176464124822</v>
      </c>
      <c r="BM205" s="80">
        <v>11038</v>
      </c>
      <c r="BN205" s="44">
        <v>144.66579292267366</v>
      </c>
      <c r="BO205" s="80">
        <v>7254</v>
      </c>
      <c r="BP205" s="44">
        <v>95.072083879423332</v>
      </c>
      <c r="BQ205" s="44"/>
      <c r="BR205" s="3"/>
      <c r="BS205" s="44">
        <v>503</v>
      </c>
      <c r="BT205" s="3"/>
      <c r="BU205" s="42">
        <v>1</v>
      </c>
      <c r="BV205" s="42">
        <v>0</v>
      </c>
      <c r="BW205" s="3"/>
      <c r="BX205" s="7">
        <v>3</v>
      </c>
      <c r="BY205" s="3"/>
      <c r="BZ205" s="10">
        <v>18546</v>
      </c>
      <c r="CA205" s="80"/>
      <c r="CB205" s="17"/>
      <c r="CC205" s="31"/>
      <c r="CE205" s="17"/>
      <c r="CH205" s="17"/>
      <c r="CK205" s="3"/>
    </row>
    <row r="206" spans="1:89" x14ac:dyDescent="0.25">
      <c r="A206" s="44" t="s">
        <v>239</v>
      </c>
      <c r="B206" s="44" t="s">
        <v>247</v>
      </c>
      <c r="C206" s="44">
        <v>12</v>
      </c>
      <c r="D206" s="3"/>
      <c r="E206" s="44">
        <v>90.8</v>
      </c>
      <c r="F206" s="44">
        <v>4.9884628062850239E-2</v>
      </c>
      <c r="G206" s="3"/>
      <c r="H206" s="44">
        <v>5375</v>
      </c>
      <c r="I206" s="44">
        <v>14482</v>
      </c>
      <c r="J206" s="44">
        <v>7684</v>
      </c>
      <c r="K206" s="44">
        <v>6798</v>
      </c>
      <c r="L206" s="3"/>
      <c r="M206" s="44">
        <v>159.49339207048459</v>
      </c>
      <c r="N206" s="44">
        <v>2.7135259593041736E-2</v>
      </c>
      <c r="O206" s="44">
        <v>2.5586305793615843E-2</v>
      </c>
      <c r="P206" s="44">
        <v>565</v>
      </c>
      <c r="Q206" s="44">
        <v>566</v>
      </c>
      <c r="R206" s="44">
        <v>567</v>
      </c>
      <c r="S206" s="44">
        <v>568</v>
      </c>
      <c r="T206" s="44">
        <v>571</v>
      </c>
      <c r="U206" s="44">
        <v>572</v>
      </c>
      <c r="V206" s="44">
        <v>574</v>
      </c>
      <c r="W206" s="44">
        <v>575</v>
      </c>
      <c r="X206" s="44">
        <v>576</v>
      </c>
      <c r="Y206" s="44">
        <v>577</v>
      </c>
      <c r="Z206" s="44">
        <v>578</v>
      </c>
      <c r="AA206" s="44">
        <v>579</v>
      </c>
      <c r="AB206" s="44">
        <v>580</v>
      </c>
      <c r="AC206" s="44">
        <v>581</v>
      </c>
      <c r="AD206" s="44">
        <v>582</v>
      </c>
      <c r="AE206" s="3"/>
      <c r="AF206" s="44"/>
      <c r="AG206" s="44"/>
      <c r="AH206" s="44"/>
      <c r="AI206" s="44"/>
      <c r="AJ206" s="44"/>
      <c r="AK206" s="3"/>
      <c r="AM206" s="3"/>
      <c r="AN206" s="44">
        <v>569</v>
      </c>
      <c r="AO206" s="44">
        <v>570</v>
      </c>
      <c r="AP206" s="3"/>
      <c r="AQ206" s="46">
        <v>0</v>
      </c>
      <c r="AR206" s="23"/>
      <c r="AS206" s="31">
        <v>0</v>
      </c>
      <c r="AT206" s="31">
        <v>8.3439999999999994</v>
      </c>
      <c r="AU206" s="10">
        <v>0</v>
      </c>
      <c r="AV206" s="10">
        <v>0</v>
      </c>
      <c r="AW206" s="23"/>
      <c r="AX206" s="97">
        <v>0</v>
      </c>
      <c r="AY206" s="17"/>
      <c r="AZ206" s="31">
        <v>6.9264806065267557</v>
      </c>
      <c r="BA206" s="31">
        <v>0.83157674980771357</v>
      </c>
      <c r="BB206" s="31">
        <v>0.51630590045049995</v>
      </c>
      <c r="BC206" s="31">
        <v>1.4271992088781453</v>
      </c>
      <c r="BD206" s="31">
        <v>36.810365893857821</v>
      </c>
      <c r="BE206" s="31">
        <v>0.62256015822437105</v>
      </c>
      <c r="BF206" s="31">
        <v>4.7390396659707727E-2</v>
      </c>
      <c r="BG206" s="31">
        <v>0.62954400615316997</v>
      </c>
      <c r="BH206" s="31">
        <v>12.195295022524999</v>
      </c>
      <c r="BI206" s="31">
        <v>0.99519832985386225</v>
      </c>
      <c r="BJ206" s="31">
        <v>1.0974618173827052E-2</v>
      </c>
      <c r="BK206" s="31">
        <v>0</v>
      </c>
      <c r="BL206" s="31">
        <v>8.751759147346446</v>
      </c>
      <c r="BM206" s="80">
        <v>7987</v>
      </c>
      <c r="BN206" s="44">
        <v>87.962555066079304</v>
      </c>
      <c r="BO206" s="80">
        <v>6436</v>
      </c>
      <c r="BP206" s="44">
        <v>70.881057268722472</v>
      </c>
      <c r="BQ206" s="44"/>
      <c r="BR206" s="3"/>
      <c r="BS206" s="44">
        <v>573</v>
      </c>
      <c r="BT206" s="3"/>
      <c r="BU206" s="42">
        <v>1</v>
      </c>
      <c r="BV206" s="42">
        <v>0</v>
      </c>
      <c r="BW206" s="3"/>
      <c r="BX206" s="7">
        <v>2</v>
      </c>
      <c r="BY206" s="3"/>
      <c r="BZ206" s="10">
        <v>18568</v>
      </c>
      <c r="CA206" s="80"/>
      <c r="CB206" s="17"/>
      <c r="CC206" s="31"/>
      <c r="CE206" s="17"/>
      <c r="CH206" s="17"/>
      <c r="CK206" s="3"/>
    </row>
    <row r="207" spans="1:89" x14ac:dyDescent="0.25">
      <c r="A207" s="44" t="s">
        <v>239</v>
      </c>
      <c r="B207" s="44" t="s">
        <v>248</v>
      </c>
      <c r="C207" s="44">
        <v>19</v>
      </c>
      <c r="D207" s="3"/>
      <c r="E207" s="44">
        <v>71.5</v>
      </c>
      <c r="F207" s="44">
        <v>3.928139764861005E-2</v>
      </c>
      <c r="G207" s="3"/>
      <c r="H207" s="44">
        <v>10722</v>
      </c>
      <c r="I207" s="44">
        <v>33261</v>
      </c>
      <c r="J207" s="44">
        <v>17371</v>
      </c>
      <c r="K207" s="44">
        <v>15890</v>
      </c>
      <c r="L207" s="3"/>
      <c r="M207" s="44">
        <v>465.1888111888112</v>
      </c>
      <c r="N207" s="44">
        <v>6.1343908692182189E-2</v>
      </c>
      <c r="O207" s="44">
        <v>5.9806766557892875E-2</v>
      </c>
      <c r="P207" s="44">
        <v>1355</v>
      </c>
      <c r="Q207" s="44">
        <v>1356</v>
      </c>
      <c r="R207" s="44">
        <v>1357</v>
      </c>
      <c r="S207" s="44">
        <v>1358</v>
      </c>
      <c r="T207" s="44">
        <v>1361</v>
      </c>
      <c r="U207" s="44">
        <v>1362</v>
      </c>
      <c r="V207" s="44">
        <v>1364</v>
      </c>
      <c r="W207" s="44">
        <v>1365</v>
      </c>
      <c r="X207" s="44">
        <v>1366</v>
      </c>
      <c r="Y207" s="44">
        <v>1367</v>
      </c>
      <c r="Z207" s="44">
        <v>1368</v>
      </c>
      <c r="AA207" s="44">
        <v>1369</v>
      </c>
      <c r="AB207" s="44">
        <v>1370</v>
      </c>
      <c r="AC207" s="44">
        <v>1371</v>
      </c>
      <c r="AD207" s="44">
        <v>1372</v>
      </c>
      <c r="AE207" s="3"/>
      <c r="AF207" s="44"/>
      <c r="AG207" s="44"/>
      <c r="AH207" s="44"/>
      <c r="AI207" s="44"/>
      <c r="AJ207" s="44"/>
      <c r="AK207" s="3"/>
      <c r="AM207" s="3"/>
      <c r="AN207" s="44">
        <v>1359</v>
      </c>
      <c r="AO207" s="44">
        <v>1360</v>
      </c>
      <c r="AP207" s="3"/>
      <c r="AQ207" s="46">
        <v>0</v>
      </c>
      <c r="AR207" s="23"/>
      <c r="AS207" s="31">
        <v>0</v>
      </c>
      <c r="AT207" s="31">
        <v>0</v>
      </c>
      <c r="AU207" s="10">
        <v>0</v>
      </c>
      <c r="AV207" s="10">
        <v>0</v>
      </c>
      <c r="AW207" s="23"/>
      <c r="AX207" s="97">
        <v>0</v>
      </c>
      <c r="AY207" s="17"/>
      <c r="AZ207" s="31">
        <v>5.4542220635095049</v>
      </c>
      <c r="BA207" s="31">
        <v>0.65482089880232963</v>
      </c>
      <c r="BB207" s="31">
        <v>0.40656246566311399</v>
      </c>
      <c r="BC207" s="31">
        <v>1.1238407867267335</v>
      </c>
      <c r="BD207" s="31">
        <v>28.98613613888584</v>
      </c>
      <c r="BE207" s="31">
        <v>0.49023184265465347</v>
      </c>
      <c r="BF207" s="31">
        <v>3.7317327766179548E-2</v>
      </c>
      <c r="BG207" s="31">
        <v>0.49573123832545879</v>
      </c>
      <c r="BH207" s="31">
        <v>9.6031232831556981</v>
      </c>
      <c r="BI207" s="31">
        <v>0.78366388308977042</v>
      </c>
      <c r="BJ207" s="31">
        <v>8.6419074826942117E-3</v>
      </c>
      <c r="BK207" s="31">
        <v>0</v>
      </c>
      <c r="BL207" s="31">
        <v>6.8915284034721473</v>
      </c>
      <c r="BM207" s="80">
        <v>18988</v>
      </c>
      <c r="BN207" s="44">
        <v>265.56643356643355</v>
      </c>
      <c r="BO207" s="80">
        <v>14054</v>
      </c>
      <c r="BP207" s="44">
        <v>196.55944055944056</v>
      </c>
      <c r="BQ207" s="44"/>
      <c r="BR207" s="3"/>
      <c r="BS207" s="44">
        <v>1363</v>
      </c>
      <c r="BT207" s="3"/>
      <c r="BU207" s="42">
        <v>1</v>
      </c>
      <c r="BV207" s="42">
        <v>0</v>
      </c>
      <c r="BW207" s="3"/>
      <c r="BX207" s="7">
        <v>5</v>
      </c>
      <c r="BY207" s="3"/>
      <c r="BZ207" s="10">
        <v>44928</v>
      </c>
      <c r="CA207" s="80"/>
      <c r="CB207" s="17"/>
      <c r="CC207" s="31"/>
      <c r="CE207" s="17"/>
      <c r="CH207" s="17"/>
      <c r="CK207" s="3"/>
    </row>
    <row r="208" spans="1:89" x14ac:dyDescent="0.25">
      <c r="A208" s="44" t="s">
        <v>239</v>
      </c>
      <c r="B208" s="44" t="s">
        <v>249</v>
      </c>
      <c r="C208" s="44">
        <v>10</v>
      </c>
      <c r="D208" s="3"/>
      <c r="E208" s="44">
        <v>78.400000000000006</v>
      </c>
      <c r="F208" s="44">
        <v>4.3072189869245145E-2</v>
      </c>
      <c r="G208" s="3"/>
      <c r="H208" s="44">
        <v>6139</v>
      </c>
      <c r="I208" s="44">
        <v>17871</v>
      </c>
      <c r="J208" s="44">
        <v>9529</v>
      </c>
      <c r="K208" s="44">
        <v>8342</v>
      </c>
      <c r="L208" s="3"/>
      <c r="M208" s="44">
        <v>227.94642857142856</v>
      </c>
      <c r="N208" s="44">
        <v>3.3650688269403262E-2</v>
      </c>
      <c r="O208" s="44">
        <v>3.1397611493136711E-2</v>
      </c>
      <c r="P208" s="44">
        <v>789</v>
      </c>
      <c r="Q208" s="44">
        <v>790</v>
      </c>
      <c r="R208" s="44">
        <v>791</v>
      </c>
      <c r="S208" s="44">
        <v>792</v>
      </c>
      <c r="T208" s="44">
        <v>795</v>
      </c>
      <c r="U208" s="44">
        <v>796</v>
      </c>
      <c r="V208" s="44">
        <v>798</v>
      </c>
      <c r="W208" s="44">
        <v>799</v>
      </c>
      <c r="X208" s="44">
        <v>800</v>
      </c>
      <c r="Y208" s="44">
        <v>801</v>
      </c>
      <c r="Z208" s="44">
        <v>802</v>
      </c>
      <c r="AA208" s="44">
        <v>803</v>
      </c>
      <c r="AB208" s="44">
        <v>804</v>
      </c>
      <c r="AC208" s="44">
        <v>805</v>
      </c>
      <c r="AD208" s="44">
        <v>806</v>
      </c>
      <c r="AE208" s="3"/>
      <c r="AF208" s="44"/>
      <c r="AG208" s="44"/>
      <c r="AH208" s="44"/>
      <c r="AI208" s="44"/>
      <c r="AJ208" s="44"/>
      <c r="AK208" s="3"/>
      <c r="AM208" s="3"/>
      <c r="AN208" s="44">
        <v>793</v>
      </c>
      <c r="AO208" s="44">
        <v>794</v>
      </c>
      <c r="AP208" s="3"/>
      <c r="AQ208" s="31">
        <v>82.840000000000032</v>
      </c>
      <c r="AR208" s="23"/>
      <c r="AS208" s="31">
        <v>0</v>
      </c>
      <c r="AT208" s="31">
        <v>1.6792</v>
      </c>
      <c r="AU208" s="10">
        <v>0</v>
      </c>
      <c r="AV208" s="10">
        <v>0</v>
      </c>
      <c r="AW208" s="23"/>
      <c r="AX208" s="97">
        <v>0</v>
      </c>
      <c r="AY208" s="17"/>
      <c r="AZ208" s="31">
        <v>5.9805735633446879</v>
      </c>
      <c r="BA208" s="31">
        <v>0.71801340512031664</v>
      </c>
      <c r="BB208" s="31">
        <v>0.44579716514668721</v>
      </c>
      <c r="BC208" s="31">
        <v>1.2322953521591036</v>
      </c>
      <c r="BD208" s="31">
        <v>31.783399626414685</v>
      </c>
      <c r="BE208" s="31">
        <v>0.53754092956817945</v>
      </c>
      <c r="BF208" s="31">
        <v>4.0918580375782887E-2</v>
      </c>
      <c r="BG208" s="31">
        <v>0.54357103614987368</v>
      </c>
      <c r="BH208" s="31">
        <v>10.529858257334361</v>
      </c>
      <c r="BI208" s="31">
        <v>0.85929018789144063</v>
      </c>
      <c r="BJ208" s="31">
        <v>9.4758817712339311E-3</v>
      </c>
      <c r="BK208" s="31">
        <v>0</v>
      </c>
      <c r="BL208" s="31">
        <v>7.5565849906603679</v>
      </c>
      <c r="BM208" s="80">
        <v>10520</v>
      </c>
      <c r="BN208" s="44">
        <v>134.18367346938774</v>
      </c>
      <c r="BO208" s="80">
        <v>7600</v>
      </c>
      <c r="BP208" s="44">
        <v>96.938775510204081</v>
      </c>
      <c r="BQ208" s="44"/>
      <c r="BR208" s="3"/>
      <c r="BS208" s="44">
        <v>797</v>
      </c>
      <c r="BT208" s="3"/>
      <c r="BU208" s="42">
        <v>1</v>
      </c>
      <c r="BV208" s="42">
        <v>0</v>
      </c>
      <c r="BW208" s="3"/>
      <c r="BX208" s="7">
        <v>6</v>
      </c>
      <c r="BY208" s="3"/>
      <c r="BZ208" s="10">
        <v>23507</v>
      </c>
      <c r="CA208" s="80"/>
      <c r="CB208" s="17"/>
      <c r="CC208" s="31"/>
      <c r="CE208" s="17"/>
      <c r="CH208" s="17"/>
      <c r="CK208" s="3"/>
    </row>
    <row r="209" spans="1:89" x14ac:dyDescent="0.25">
      <c r="A209" s="44" t="s">
        <v>239</v>
      </c>
      <c r="B209" s="44" t="s">
        <v>250</v>
      </c>
      <c r="C209" s="44">
        <v>9</v>
      </c>
      <c r="D209" s="3"/>
      <c r="E209" s="44">
        <v>165.5</v>
      </c>
      <c r="F209" s="44">
        <v>9.0924074277551933E-2</v>
      </c>
      <c r="G209" s="3"/>
      <c r="H209" s="44">
        <v>3932</v>
      </c>
      <c r="I209" s="44">
        <v>10042</v>
      </c>
      <c r="J209" s="44">
        <v>5511</v>
      </c>
      <c r="K209" s="44">
        <v>4531</v>
      </c>
      <c r="L209" s="3"/>
      <c r="M209" s="44">
        <v>60.676737160120844</v>
      </c>
      <c r="N209" s="44">
        <v>1.9461532485327043E-2</v>
      </c>
      <c r="O209" s="44">
        <v>1.705377339671571E-2</v>
      </c>
      <c r="P209" s="44">
        <v>528</v>
      </c>
      <c r="Q209" s="44">
        <v>529</v>
      </c>
      <c r="R209" s="44">
        <v>530</v>
      </c>
      <c r="S209" s="44">
        <v>531</v>
      </c>
      <c r="T209" s="44">
        <v>534</v>
      </c>
      <c r="U209" s="44">
        <v>535</v>
      </c>
      <c r="V209" s="44">
        <v>537</v>
      </c>
      <c r="W209" s="44">
        <v>538</v>
      </c>
      <c r="X209" s="44">
        <v>539</v>
      </c>
      <c r="Y209" s="44">
        <v>540</v>
      </c>
      <c r="Z209" s="44">
        <v>541</v>
      </c>
      <c r="AA209" s="44">
        <v>542</v>
      </c>
      <c r="AB209" s="44">
        <v>543</v>
      </c>
      <c r="AC209" s="44">
        <v>544</v>
      </c>
      <c r="AD209" s="44">
        <v>545</v>
      </c>
      <c r="AE209" s="3"/>
      <c r="AF209" s="44"/>
      <c r="AG209" s="44"/>
      <c r="AH209" s="44"/>
      <c r="AI209" s="44"/>
      <c r="AJ209" s="44"/>
      <c r="AK209" s="3"/>
      <c r="AM209" s="3"/>
      <c r="AN209" s="44">
        <v>532</v>
      </c>
      <c r="AO209" s="44">
        <v>533</v>
      </c>
      <c r="AP209" s="3"/>
      <c r="AQ209" s="46">
        <v>0</v>
      </c>
      <c r="AR209" s="23"/>
      <c r="AS209" s="31">
        <v>0</v>
      </c>
      <c r="AT209" s="31">
        <v>0</v>
      </c>
      <c r="AU209" s="10">
        <v>0</v>
      </c>
      <c r="AV209" s="10">
        <v>0</v>
      </c>
      <c r="AW209" s="23"/>
      <c r="AX209" s="97">
        <v>0</v>
      </c>
      <c r="AY209" s="17"/>
      <c r="AZ209" s="31">
        <v>12.624807713438086</v>
      </c>
      <c r="BA209" s="31">
        <v>1.5157043182067909</v>
      </c>
      <c r="BB209" s="31">
        <v>0.94106416877266252</v>
      </c>
      <c r="BC209" s="31">
        <v>2.601337765080761</v>
      </c>
      <c r="BD209" s="31">
        <v>67.093783650148339</v>
      </c>
      <c r="BE209" s="31">
        <v>1.1347324469838482</v>
      </c>
      <c r="BF209" s="31">
        <v>8.6377870563674339E-2</v>
      </c>
      <c r="BG209" s="31">
        <v>1.1474618173827054</v>
      </c>
      <c r="BH209" s="31">
        <v>22.228208438633121</v>
      </c>
      <c r="BI209" s="31">
        <v>1.813935281837161</v>
      </c>
      <c r="BJ209" s="31">
        <v>2.0003296341061426E-2</v>
      </c>
      <c r="BK209" s="31">
        <v>0</v>
      </c>
      <c r="BL209" s="31">
        <v>15.951719591253712</v>
      </c>
      <c r="BM209" s="80">
        <v>5064</v>
      </c>
      <c r="BN209" s="44">
        <v>30.598187311178247</v>
      </c>
      <c r="BO209" s="80">
        <v>3829</v>
      </c>
      <c r="BP209" s="44">
        <v>23.13595166163142</v>
      </c>
      <c r="BQ209" s="44"/>
      <c r="BR209" s="3"/>
      <c r="BS209" s="44">
        <v>536</v>
      </c>
      <c r="BT209" s="3"/>
      <c r="BU209" s="42">
        <v>1</v>
      </c>
      <c r="BV209" s="42">
        <v>0</v>
      </c>
      <c r="BW209" s="3"/>
      <c r="BX209" s="7">
        <v>2</v>
      </c>
      <c r="BY209" s="3"/>
      <c r="BZ209" s="10">
        <v>13635</v>
      </c>
      <c r="CA209" s="80"/>
      <c r="CB209" s="17"/>
      <c r="CC209" s="31"/>
      <c r="CE209" s="17"/>
      <c r="CH209" s="17"/>
      <c r="CK209" s="3"/>
    </row>
    <row r="210" spans="1:89" x14ac:dyDescent="0.25">
      <c r="A210" s="44" t="s">
        <v>239</v>
      </c>
      <c r="B210" s="44" t="s">
        <v>251</v>
      </c>
      <c r="C210" s="44">
        <v>8</v>
      </c>
      <c r="D210" s="3"/>
      <c r="E210" s="44">
        <v>52.5</v>
      </c>
      <c r="F210" s="44">
        <v>2.8842984287440945E-2</v>
      </c>
      <c r="G210" s="3"/>
      <c r="H210" s="44">
        <v>3648</v>
      </c>
      <c r="I210" s="44">
        <v>10667</v>
      </c>
      <c r="J210" s="44">
        <v>5650</v>
      </c>
      <c r="K210" s="44">
        <v>5017</v>
      </c>
      <c r="L210" s="3"/>
      <c r="M210" s="44">
        <v>203.18095238095239</v>
      </c>
      <c r="N210" s="44">
        <v>1.995239675958951E-2</v>
      </c>
      <c r="O210" s="44">
        <v>1.8882979724414634E-2</v>
      </c>
      <c r="P210" s="44">
        <v>413</v>
      </c>
      <c r="Q210" s="44">
        <v>414</v>
      </c>
      <c r="R210" s="44">
        <v>415</v>
      </c>
      <c r="S210" s="44">
        <v>416</v>
      </c>
      <c r="T210" s="44">
        <v>419</v>
      </c>
      <c r="U210" s="44">
        <v>420</v>
      </c>
      <c r="V210" s="44">
        <v>422</v>
      </c>
      <c r="W210" s="44">
        <v>423</v>
      </c>
      <c r="X210" s="44">
        <v>424</v>
      </c>
      <c r="Y210" s="44">
        <v>425</v>
      </c>
      <c r="Z210" s="44">
        <v>426</v>
      </c>
      <c r="AA210" s="44">
        <v>427</v>
      </c>
      <c r="AB210" s="44">
        <v>428</v>
      </c>
      <c r="AC210" s="44">
        <v>429</v>
      </c>
      <c r="AD210" s="44">
        <v>430</v>
      </c>
      <c r="AE210" s="3"/>
      <c r="AF210" s="44"/>
      <c r="AG210" s="44"/>
      <c r="AH210" s="44"/>
      <c r="AI210" s="44"/>
      <c r="AJ210" s="44"/>
      <c r="AK210" s="3"/>
      <c r="AM210" s="3"/>
      <c r="AN210" s="44">
        <v>417</v>
      </c>
      <c r="AO210" s="44">
        <v>418</v>
      </c>
      <c r="AP210" s="3"/>
      <c r="AQ210" s="46">
        <v>0</v>
      </c>
      <c r="AR210" s="23"/>
      <c r="AS210" s="31">
        <v>0</v>
      </c>
      <c r="AT210" s="31">
        <v>1.99</v>
      </c>
      <c r="AU210" s="10">
        <v>0</v>
      </c>
      <c r="AV210" s="10">
        <v>0</v>
      </c>
      <c r="AW210" s="23"/>
      <c r="AX210" s="97">
        <v>0</v>
      </c>
      <c r="AY210" s="17"/>
      <c r="AZ210" s="31">
        <v>4.0048483683111753</v>
      </c>
      <c r="BA210" s="31">
        <v>0.48081254807164059</v>
      </c>
      <c r="BB210" s="31">
        <v>0.29852488737501376</v>
      </c>
      <c r="BC210" s="31">
        <v>0.82519778046368542</v>
      </c>
      <c r="BD210" s="31">
        <v>21.283526535545548</v>
      </c>
      <c r="BE210" s="31">
        <v>0.35996044390726301</v>
      </c>
      <c r="BF210" s="31">
        <v>2.7400835073068897E-2</v>
      </c>
      <c r="BG210" s="31">
        <v>0.36399846170750472</v>
      </c>
      <c r="BH210" s="31">
        <v>7.0512443687506874</v>
      </c>
      <c r="BI210" s="31">
        <v>0.57541753653444683</v>
      </c>
      <c r="BJ210" s="31">
        <v>6.3454565432370076E-3</v>
      </c>
      <c r="BK210" s="31">
        <v>0</v>
      </c>
      <c r="BL210" s="31">
        <v>5.0602131633886396</v>
      </c>
      <c r="BM210" s="80">
        <v>6463</v>
      </c>
      <c r="BN210" s="44">
        <v>123.1047619047619</v>
      </c>
      <c r="BO210" s="80">
        <v>4588</v>
      </c>
      <c r="BP210" s="44">
        <v>87.390476190476193</v>
      </c>
      <c r="BQ210" s="44"/>
      <c r="BR210" s="3"/>
      <c r="BS210" s="44">
        <v>421</v>
      </c>
      <c r="BT210" s="3"/>
      <c r="BU210" s="42">
        <v>1</v>
      </c>
      <c r="BV210" s="42">
        <v>0</v>
      </c>
      <c r="BW210" s="3"/>
      <c r="BX210" s="7">
        <v>2</v>
      </c>
      <c r="BY210" s="3"/>
      <c r="BZ210" s="10">
        <v>13539</v>
      </c>
      <c r="CA210" s="80"/>
      <c r="CB210" s="17"/>
      <c r="CC210" s="31"/>
      <c r="CE210" s="17"/>
      <c r="CH210" s="17"/>
      <c r="CK210" s="3"/>
    </row>
    <row r="211" spans="1:89" x14ac:dyDescent="0.25">
      <c r="A211" s="44" t="s">
        <v>239</v>
      </c>
      <c r="B211" s="44" t="s">
        <v>252</v>
      </c>
      <c r="C211" s="44">
        <v>7</v>
      </c>
      <c r="D211" s="3"/>
      <c r="E211" s="44">
        <v>69.3</v>
      </c>
      <c r="F211" s="44">
        <v>3.8072739259422041E-2</v>
      </c>
      <c r="G211" s="3"/>
      <c r="H211" s="44">
        <v>5561</v>
      </c>
      <c r="I211" s="44">
        <v>16204</v>
      </c>
      <c r="J211" s="44">
        <v>8570</v>
      </c>
      <c r="K211" s="44">
        <v>7634</v>
      </c>
      <c r="L211" s="3"/>
      <c r="M211" s="44">
        <v>233.82395382395384</v>
      </c>
      <c r="N211" s="44">
        <v>3.0264077916757896E-2</v>
      </c>
      <c r="O211" s="44">
        <v>2.8732841781180251E-2</v>
      </c>
      <c r="P211" s="44">
        <v>1048</v>
      </c>
      <c r="Q211" s="44">
        <v>1049</v>
      </c>
      <c r="R211" s="44">
        <v>1050</v>
      </c>
      <c r="S211" s="44">
        <v>1051</v>
      </c>
      <c r="T211" s="44">
        <v>1054</v>
      </c>
      <c r="U211" s="44">
        <v>1055</v>
      </c>
      <c r="V211" s="44">
        <v>1057</v>
      </c>
      <c r="W211" s="44">
        <v>1058</v>
      </c>
      <c r="X211" s="44">
        <v>1059</v>
      </c>
      <c r="Y211" s="44">
        <v>1060</v>
      </c>
      <c r="Z211" s="44">
        <v>1061</v>
      </c>
      <c r="AA211" s="44">
        <v>1062</v>
      </c>
      <c r="AB211" s="44">
        <v>1063</v>
      </c>
      <c r="AC211" s="44">
        <v>1064</v>
      </c>
      <c r="AD211" s="44">
        <v>1065</v>
      </c>
      <c r="AE211" s="3"/>
      <c r="AF211" s="44"/>
      <c r="AG211" s="44"/>
      <c r="AH211" s="44"/>
      <c r="AI211" s="44"/>
      <c r="AJ211" s="44"/>
      <c r="AK211" s="3"/>
      <c r="AM211" s="3"/>
      <c r="AN211" s="44">
        <v>1052</v>
      </c>
      <c r="AO211" s="44">
        <v>1053</v>
      </c>
      <c r="AP211" s="3"/>
      <c r="AQ211" s="31">
        <v>75.92</v>
      </c>
      <c r="AR211" s="23"/>
      <c r="AS211" s="31">
        <v>0</v>
      </c>
      <c r="AT211" s="31">
        <v>0</v>
      </c>
      <c r="AU211" s="10">
        <v>0</v>
      </c>
      <c r="AV211" s="10">
        <v>0</v>
      </c>
      <c r="AW211" s="23"/>
      <c r="AX211" s="97">
        <v>0</v>
      </c>
      <c r="AY211" s="17"/>
      <c r="AZ211" s="31">
        <v>5.2863998461707498</v>
      </c>
      <c r="BA211" s="31">
        <v>0.63467256345456546</v>
      </c>
      <c r="BB211" s="31">
        <v>0.39405285133501811</v>
      </c>
      <c r="BC211" s="31">
        <v>1.0892610702120646</v>
      </c>
      <c r="BD211" s="31">
        <v>28.094255026920116</v>
      </c>
      <c r="BE211" s="31">
        <v>0.47514778595758711</v>
      </c>
      <c r="BF211" s="31">
        <v>3.6169102296450935E-2</v>
      </c>
      <c r="BG211" s="31">
        <v>0.48047796945390614</v>
      </c>
      <c r="BH211" s="31">
        <v>9.3076425667509071</v>
      </c>
      <c r="BI211" s="31">
        <v>0.75955114822546965</v>
      </c>
      <c r="BJ211" s="31">
        <v>8.3760026370728498E-3</v>
      </c>
      <c r="BK211" s="31">
        <v>0</v>
      </c>
      <c r="BL211" s="31">
        <v>6.6794813756730029</v>
      </c>
      <c r="BM211" s="80">
        <v>9384</v>
      </c>
      <c r="BN211" s="44">
        <v>135.41125541125541</v>
      </c>
      <c r="BO211" s="80">
        <v>7160</v>
      </c>
      <c r="BP211" s="44">
        <v>103.31890331890332</v>
      </c>
      <c r="BQ211" s="44"/>
      <c r="BR211" s="3"/>
      <c r="BS211" s="44">
        <v>1056</v>
      </c>
      <c r="BT211" s="3"/>
      <c r="BU211" s="42">
        <v>1</v>
      </c>
      <c r="BV211" s="42">
        <v>0</v>
      </c>
      <c r="BW211" s="3"/>
      <c r="BX211" s="7">
        <v>4</v>
      </c>
      <c r="BY211" s="3"/>
      <c r="BZ211" s="10">
        <v>22886</v>
      </c>
      <c r="CA211" s="80"/>
      <c r="CB211" s="17"/>
      <c r="CC211" s="31"/>
      <c r="CE211" s="17"/>
      <c r="CH211" s="17"/>
      <c r="CK211" s="3"/>
    </row>
    <row r="212" spans="1:89" x14ac:dyDescent="0.25">
      <c r="A212" s="44" t="s">
        <v>239</v>
      </c>
      <c r="B212" s="44" t="s">
        <v>253</v>
      </c>
      <c r="C212" s="44">
        <v>9</v>
      </c>
      <c r="D212" s="3"/>
      <c r="E212" s="44">
        <v>41.1</v>
      </c>
      <c r="F212" s="44">
        <v>2.2579936270739481E-2</v>
      </c>
      <c r="G212" s="3"/>
      <c r="H212" s="44">
        <v>2639</v>
      </c>
      <c r="I212" s="44">
        <v>7033</v>
      </c>
      <c r="J212" s="44">
        <v>3921</v>
      </c>
      <c r="K212" s="44">
        <v>3112</v>
      </c>
      <c r="L212" s="3"/>
      <c r="M212" s="44">
        <v>171.1192214111922</v>
      </c>
      <c r="N212" s="44">
        <v>1.3846610211389464E-2</v>
      </c>
      <c r="O212" s="44">
        <v>1.1712942575718227E-2</v>
      </c>
      <c r="P212" s="44">
        <v>168</v>
      </c>
      <c r="Q212" s="44">
        <v>169</v>
      </c>
      <c r="R212" s="44">
        <v>170</v>
      </c>
      <c r="S212" s="44">
        <v>171</v>
      </c>
      <c r="T212" s="44">
        <v>174</v>
      </c>
      <c r="U212" s="44">
        <v>175</v>
      </c>
      <c r="V212" s="44">
        <v>177</v>
      </c>
      <c r="W212" s="44">
        <v>178</v>
      </c>
      <c r="X212" s="44">
        <v>179</v>
      </c>
      <c r="Y212" s="44">
        <v>180</v>
      </c>
      <c r="Z212" s="44">
        <v>181</v>
      </c>
      <c r="AA212" s="44">
        <v>182</v>
      </c>
      <c r="AB212" s="44">
        <v>183</v>
      </c>
      <c r="AC212" s="44">
        <v>184</v>
      </c>
      <c r="AD212" s="44">
        <v>185</v>
      </c>
      <c r="AE212" s="3"/>
      <c r="AF212" s="44"/>
      <c r="AG212" s="44"/>
      <c r="AH212" s="44"/>
      <c r="AI212" s="44"/>
      <c r="AJ212" s="44"/>
      <c r="AK212" s="3"/>
      <c r="AM212" s="3"/>
      <c r="AN212" s="44">
        <v>172</v>
      </c>
      <c r="AO212" s="44">
        <v>173</v>
      </c>
      <c r="AP212" s="3"/>
      <c r="AQ212" s="46">
        <v>0</v>
      </c>
      <c r="AR212" s="23"/>
      <c r="AS212" s="31">
        <v>0</v>
      </c>
      <c r="AT212" s="31">
        <v>3.8</v>
      </c>
      <c r="AU212" s="10">
        <v>0</v>
      </c>
      <c r="AV212" s="10">
        <v>0</v>
      </c>
      <c r="AW212" s="23"/>
      <c r="AX212" s="97">
        <v>0</v>
      </c>
      <c r="AY212" s="17"/>
      <c r="AZ212" s="31">
        <v>3.135224151192177</v>
      </c>
      <c r="BA212" s="31">
        <v>0.37640753763322721</v>
      </c>
      <c r="BB212" s="31">
        <v>0.23370234040215362</v>
      </c>
      <c r="BC212" s="31">
        <v>0.64601197670585653</v>
      </c>
      <c r="BD212" s="31">
        <v>16.66196077354137</v>
      </c>
      <c r="BE212" s="31">
        <v>0.28179760465882875</v>
      </c>
      <c r="BF212" s="31">
        <v>2.1450939457202507E-2</v>
      </c>
      <c r="BG212" s="31">
        <v>0.28495879573673222</v>
      </c>
      <c r="BH212" s="31">
        <v>5.5201170201076808</v>
      </c>
      <c r="BI212" s="31">
        <v>0.45046972860125262</v>
      </c>
      <c r="BJ212" s="31">
        <v>4.9675859795626862E-3</v>
      </c>
      <c r="BK212" s="31">
        <v>0</v>
      </c>
      <c r="BL212" s="31">
        <v>3.9614240193385344</v>
      </c>
      <c r="BM212" s="80">
        <v>3961</v>
      </c>
      <c r="BN212" s="44">
        <v>96.37469586374695</v>
      </c>
      <c r="BO212" s="80">
        <v>2965</v>
      </c>
      <c r="BP212" s="44">
        <v>72.141119221411188</v>
      </c>
      <c r="BQ212" s="44"/>
      <c r="BR212" s="3"/>
      <c r="BS212" s="44">
        <v>176</v>
      </c>
      <c r="BT212" s="3"/>
      <c r="BU212" s="42">
        <v>1</v>
      </c>
      <c r="BV212" s="42">
        <v>0</v>
      </c>
      <c r="BW212" s="3"/>
      <c r="BX212" s="7">
        <v>1</v>
      </c>
      <c r="BY212" s="3"/>
      <c r="BZ212" s="10">
        <v>8764</v>
      </c>
      <c r="CA212" s="80"/>
      <c r="CB212" s="17"/>
      <c r="CC212" s="31"/>
      <c r="CE212" s="17"/>
      <c r="CH212" s="17"/>
      <c r="CK212" s="3"/>
    </row>
    <row r="213" spans="1:89" x14ac:dyDescent="0.25">
      <c r="A213" s="44" t="s">
        <v>239</v>
      </c>
      <c r="B213" s="44" t="s">
        <v>254</v>
      </c>
      <c r="C213" s="44">
        <v>9</v>
      </c>
      <c r="D213" s="3"/>
      <c r="E213" s="44">
        <v>48</v>
      </c>
      <c r="F213" s="44">
        <v>2.6370728491374576E-2</v>
      </c>
      <c r="G213" s="3"/>
      <c r="H213" s="44">
        <v>4136</v>
      </c>
      <c r="I213" s="44">
        <v>12701</v>
      </c>
      <c r="J213" s="44">
        <v>6707</v>
      </c>
      <c r="K213" s="44">
        <v>5994</v>
      </c>
      <c r="L213" s="3"/>
      <c r="M213" s="44">
        <v>264.60416666666669</v>
      </c>
      <c r="N213" s="44">
        <v>2.3685084082578203E-2</v>
      </c>
      <c r="O213" s="44">
        <v>2.2560211374953423E-2</v>
      </c>
      <c r="P213" s="44">
        <v>487</v>
      </c>
      <c r="Q213" s="44">
        <v>488</v>
      </c>
      <c r="R213" s="44">
        <v>489</v>
      </c>
      <c r="S213" s="44">
        <v>490</v>
      </c>
      <c r="T213" s="44">
        <v>493</v>
      </c>
      <c r="U213" s="44">
        <v>494</v>
      </c>
      <c r="V213" s="44">
        <v>496</v>
      </c>
      <c r="W213" s="44">
        <v>497</v>
      </c>
      <c r="X213" s="44">
        <v>498</v>
      </c>
      <c r="Y213" s="44">
        <v>499</v>
      </c>
      <c r="Z213" s="44">
        <v>500</v>
      </c>
      <c r="AA213" s="44">
        <v>501</v>
      </c>
      <c r="AB213" s="44">
        <v>502</v>
      </c>
      <c r="AC213" s="44">
        <v>503</v>
      </c>
      <c r="AD213" s="44">
        <v>504</v>
      </c>
      <c r="AE213" s="3"/>
      <c r="AF213" s="44"/>
      <c r="AG213" s="44"/>
      <c r="AH213" s="44"/>
      <c r="AI213" s="44"/>
      <c r="AJ213" s="44"/>
      <c r="AK213" s="3"/>
      <c r="AM213" s="3"/>
      <c r="AN213" s="44">
        <v>491</v>
      </c>
      <c r="AO213" s="44">
        <v>492</v>
      </c>
      <c r="AP213" s="3"/>
      <c r="AQ213" s="46">
        <v>0</v>
      </c>
      <c r="AR213" s="23"/>
      <c r="AS213" s="31">
        <v>0</v>
      </c>
      <c r="AT213" s="31">
        <v>2.36</v>
      </c>
      <c r="AU213" s="10">
        <v>0</v>
      </c>
      <c r="AV213" s="10">
        <v>0</v>
      </c>
      <c r="AW213" s="23"/>
      <c r="AX213" s="97">
        <v>0</v>
      </c>
      <c r="AY213" s="17"/>
      <c r="AZ213" s="31">
        <v>3.6615756510273596</v>
      </c>
      <c r="BA213" s="31">
        <v>0.43960004395121421</v>
      </c>
      <c r="BB213" s="31">
        <v>0.27293703988572687</v>
      </c>
      <c r="BC213" s="31">
        <v>0.75446654213822661</v>
      </c>
      <c r="BD213" s="31">
        <v>19.459224261070212</v>
      </c>
      <c r="BE213" s="31">
        <v>0.32910669157235473</v>
      </c>
      <c r="BF213" s="31">
        <v>2.5052192066805846E-2</v>
      </c>
      <c r="BG213" s="31">
        <v>0.3327985935611471</v>
      </c>
      <c r="BH213" s="31">
        <v>6.4468519942863427</v>
      </c>
      <c r="BI213" s="31">
        <v>0.52609603340292277</v>
      </c>
      <c r="BJ213" s="31">
        <v>5.8015602681024065E-3</v>
      </c>
      <c r="BK213" s="31">
        <v>0</v>
      </c>
      <c r="BL213" s="31">
        <v>4.6264806065267559</v>
      </c>
      <c r="BM213" s="80">
        <v>7450</v>
      </c>
      <c r="BN213" s="44">
        <v>155.20833333333334</v>
      </c>
      <c r="BO213" s="80">
        <v>5549</v>
      </c>
      <c r="BP213" s="44">
        <v>115.60416666666667</v>
      </c>
      <c r="BQ213" s="44"/>
      <c r="BR213" s="3"/>
      <c r="BS213" s="44">
        <v>495</v>
      </c>
      <c r="BT213" s="3"/>
      <c r="BU213" s="42">
        <v>1</v>
      </c>
      <c r="BV213" s="42">
        <v>0</v>
      </c>
      <c r="BW213" s="3"/>
      <c r="BX213" s="7">
        <v>3</v>
      </c>
      <c r="BY213" s="3"/>
      <c r="BZ213" s="10">
        <v>26095</v>
      </c>
      <c r="CA213" s="80"/>
      <c r="CB213" s="17"/>
      <c r="CC213" s="31"/>
      <c r="CE213" s="17"/>
      <c r="CH213" s="17"/>
      <c r="CK213" s="3"/>
    </row>
    <row r="214" spans="1:89" x14ac:dyDescent="0.25">
      <c r="A214" s="44" t="s">
        <v>239</v>
      </c>
      <c r="B214" s="44" t="s">
        <v>255</v>
      </c>
      <c r="C214" s="44">
        <v>8</v>
      </c>
      <c r="D214" s="3"/>
      <c r="E214" s="44">
        <v>52.3</v>
      </c>
      <c r="F214" s="44">
        <v>2.8733106252060214E-2</v>
      </c>
      <c r="G214" s="3"/>
      <c r="H214" s="44">
        <v>2380</v>
      </c>
      <c r="I214" s="44">
        <v>6613</v>
      </c>
      <c r="J214" s="44">
        <v>3620</v>
      </c>
      <c r="K214" s="44">
        <v>2993</v>
      </c>
      <c r="L214" s="3"/>
      <c r="M214" s="44">
        <v>126.44359464627152</v>
      </c>
      <c r="N214" s="44">
        <v>1.2783659516763544E-2</v>
      </c>
      <c r="O214" s="44">
        <v>1.1265050491363964E-2</v>
      </c>
      <c r="P214" s="44">
        <v>272</v>
      </c>
      <c r="Q214" s="44">
        <v>273</v>
      </c>
      <c r="R214" s="44">
        <v>274</v>
      </c>
      <c r="S214" s="44">
        <v>275</v>
      </c>
      <c r="T214" s="44">
        <v>278</v>
      </c>
      <c r="U214" s="44">
        <v>279</v>
      </c>
      <c r="V214" s="44">
        <v>281</v>
      </c>
      <c r="W214" s="44">
        <v>282</v>
      </c>
      <c r="X214" s="44">
        <v>283</v>
      </c>
      <c r="Y214" s="44">
        <v>284</v>
      </c>
      <c r="Z214" s="44">
        <v>285</v>
      </c>
      <c r="AA214" s="44">
        <v>286</v>
      </c>
      <c r="AB214" s="44">
        <v>287</v>
      </c>
      <c r="AC214" s="44">
        <v>288</v>
      </c>
      <c r="AD214" s="44">
        <v>289</v>
      </c>
      <c r="AE214" s="3"/>
      <c r="AF214" s="44"/>
      <c r="AG214" s="44"/>
      <c r="AH214" s="44"/>
      <c r="AI214" s="44"/>
      <c r="AJ214" s="44"/>
      <c r="AK214" s="3"/>
      <c r="AM214" s="3"/>
      <c r="AN214" s="44">
        <v>276</v>
      </c>
      <c r="AO214" s="44">
        <v>277</v>
      </c>
      <c r="AP214" s="3"/>
      <c r="AQ214" s="46">
        <v>0</v>
      </c>
      <c r="AR214" s="23"/>
      <c r="AS214" s="31">
        <v>0</v>
      </c>
      <c r="AT214" s="31">
        <v>0.85</v>
      </c>
      <c r="AU214" s="10">
        <v>0</v>
      </c>
      <c r="AV214" s="10">
        <v>0</v>
      </c>
      <c r="AW214" s="23"/>
      <c r="AX214" s="97">
        <v>0</v>
      </c>
      <c r="AY214" s="17"/>
      <c r="AZ214" s="31">
        <v>3.9895918030985604</v>
      </c>
      <c r="BA214" s="31">
        <v>0.47898088122184385</v>
      </c>
      <c r="BB214" s="31">
        <v>0.2973876497088232</v>
      </c>
      <c r="BC214" s="31">
        <v>0.82205416987144275</v>
      </c>
      <c r="BD214" s="31">
        <v>21.202446434457752</v>
      </c>
      <c r="BE214" s="31">
        <v>0.3585891660257115</v>
      </c>
      <c r="BF214" s="31">
        <v>2.7296450939457203E-2</v>
      </c>
      <c r="BG214" s="31">
        <v>0.36261180090099987</v>
      </c>
      <c r="BH214" s="31">
        <v>7.0243824854411603</v>
      </c>
      <c r="BI214" s="31">
        <v>0.57322546972860122</v>
      </c>
      <c r="BJ214" s="31">
        <v>6.3212833754532471E-3</v>
      </c>
      <c r="BK214" s="31">
        <v>0</v>
      </c>
      <c r="BL214" s="31">
        <v>5.0409361608614436</v>
      </c>
      <c r="BM214" s="80">
        <v>3676</v>
      </c>
      <c r="BN214" s="44">
        <v>70.286806883365202</v>
      </c>
      <c r="BO214" s="80">
        <v>2955</v>
      </c>
      <c r="BP214" s="44">
        <v>56.500956022944557</v>
      </c>
      <c r="BQ214" s="44"/>
      <c r="BR214" s="3"/>
      <c r="BS214" s="44">
        <v>280</v>
      </c>
      <c r="BT214" s="3"/>
      <c r="BU214" s="42">
        <v>1</v>
      </c>
      <c r="BV214" s="42">
        <v>0</v>
      </c>
      <c r="BW214" s="3"/>
      <c r="BX214" s="7">
        <v>2</v>
      </c>
      <c r="BY214" s="3"/>
      <c r="BZ214" s="10">
        <v>9737</v>
      </c>
      <c r="CA214" s="80"/>
      <c r="CB214" s="17"/>
      <c r="CC214" s="31"/>
      <c r="CE214" s="17"/>
      <c r="CH214" s="17"/>
      <c r="CK214" s="3"/>
    </row>
    <row r="215" spans="1:89" x14ac:dyDescent="0.25">
      <c r="A215" s="44" t="s">
        <v>239</v>
      </c>
      <c r="B215" s="44" t="s">
        <v>256</v>
      </c>
      <c r="C215" s="44">
        <v>7</v>
      </c>
      <c r="D215" s="3"/>
      <c r="E215" s="44">
        <v>79.400000000000006</v>
      </c>
      <c r="F215" s="44">
        <v>4.3621580046148779E-2</v>
      </c>
      <c r="G215" s="3"/>
      <c r="H215" s="44">
        <v>1708</v>
      </c>
      <c r="I215" s="44">
        <v>4331</v>
      </c>
      <c r="J215" s="44">
        <v>2425</v>
      </c>
      <c r="K215" s="44">
        <v>1906</v>
      </c>
      <c r="L215" s="3"/>
      <c r="M215" s="44">
        <v>54.54659949622166</v>
      </c>
      <c r="N215" s="44">
        <v>8.5636393171689487E-3</v>
      </c>
      <c r="O215" s="44">
        <v>7.1738009477245951E-3</v>
      </c>
      <c r="P215" s="44">
        <v>109</v>
      </c>
      <c r="Q215" s="44">
        <v>110</v>
      </c>
      <c r="R215" s="44">
        <v>111</v>
      </c>
      <c r="S215" s="44">
        <v>112</v>
      </c>
      <c r="T215" s="44">
        <v>115</v>
      </c>
      <c r="U215" s="44">
        <v>116</v>
      </c>
      <c r="V215" s="44">
        <v>118</v>
      </c>
      <c r="W215" s="44">
        <v>119</v>
      </c>
      <c r="X215" s="44">
        <v>120</v>
      </c>
      <c r="Y215" s="44">
        <v>121</v>
      </c>
      <c r="Z215" s="44">
        <v>122</v>
      </c>
      <c r="AA215" s="44">
        <v>123</v>
      </c>
      <c r="AB215" s="44">
        <v>124</v>
      </c>
      <c r="AC215" s="44">
        <v>125</v>
      </c>
      <c r="AD215" s="44">
        <v>126</v>
      </c>
      <c r="AE215" s="3"/>
      <c r="AF215" s="44"/>
      <c r="AG215" s="44"/>
      <c r="AH215" s="44"/>
      <c r="AI215" s="44"/>
      <c r="AJ215" s="44"/>
      <c r="AK215" s="3"/>
      <c r="AM215" s="3"/>
      <c r="AN215" s="44">
        <v>113</v>
      </c>
      <c r="AO215" s="44">
        <v>114</v>
      </c>
      <c r="AP215" s="3"/>
      <c r="AQ215" s="46">
        <v>0</v>
      </c>
      <c r="AR215" s="23"/>
      <c r="AS215" s="31">
        <v>0</v>
      </c>
      <c r="AT215" s="31">
        <v>0.8</v>
      </c>
      <c r="AU215" s="10">
        <v>0</v>
      </c>
      <c r="AV215" s="10">
        <v>0</v>
      </c>
      <c r="AW215" s="23"/>
      <c r="AX215" s="97">
        <v>0</v>
      </c>
      <c r="AY215" s="17"/>
      <c r="AZ215" s="31">
        <v>6.0568563894077574</v>
      </c>
      <c r="BA215" s="31">
        <v>0.72717173936930024</v>
      </c>
      <c r="BB215" s="31">
        <v>0.45148335347763985</v>
      </c>
      <c r="BC215" s="31">
        <v>1.2480134051203164</v>
      </c>
      <c r="BD215" s="31">
        <v>32.188800131853647</v>
      </c>
      <c r="BE215" s="31">
        <v>0.54439731897593679</v>
      </c>
      <c r="BF215" s="31">
        <v>4.1440501043841338E-2</v>
      </c>
      <c r="BG215" s="31">
        <v>0.55050434018239758</v>
      </c>
      <c r="BH215" s="31">
        <v>10.664167673881993</v>
      </c>
      <c r="BI215" s="31">
        <v>0.8702505219206681</v>
      </c>
      <c r="BJ215" s="31">
        <v>9.5967476101527314E-3</v>
      </c>
      <c r="BK215" s="31">
        <v>0</v>
      </c>
      <c r="BL215" s="31">
        <v>7.6529700032963417</v>
      </c>
      <c r="BM215" s="80">
        <v>2260</v>
      </c>
      <c r="BN215" s="44">
        <v>28.463476070528966</v>
      </c>
      <c r="BO215" s="80">
        <v>1740</v>
      </c>
      <c r="BP215" s="44">
        <v>21.914357682619645</v>
      </c>
      <c r="BQ215" s="44"/>
      <c r="BR215" s="3"/>
      <c r="BS215" s="44">
        <v>117</v>
      </c>
      <c r="BT215" s="3"/>
      <c r="BU215" s="42">
        <v>1</v>
      </c>
      <c r="BV215" s="42">
        <v>0</v>
      </c>
      <c r="BW215" s="3"/>
      <c r="BX215" s="7">
        <v>1</v>
      </c>
      <c r="BY215" s="3"/>
      <c r="BZ215" s="10">
        <v>6173</v>
      </c>
      <c r="CA215" s="80"/>
      <c r="CB215" s="17"/>
      <c r="CC215" s="31"/>
      <c r="CE215" s="17"/>
      <c r="CH215" s="17"/>
      <c r="CK215" s="3"/>
    </row>
    <row r="216" spans="1:89" x14ac:dyDescent="0.25">
      <c r="A216" s="44" t="s">
        <v>239</v>
      </c>
      <c r="B216" s="44" t="s">
        <v>257</v>
      </c>
      <c r="C216" s="44">
        <v>8</v>
      </c>
      <c r="D216" s="3"/>
      <c r="E216" s="44">
        <v>614.5</v>
      </c>
      <c r="F216" s="44">
        <v>0.33760026370728496</v>
      </c>
      <c r="G216" s="3"/>
      <c r="H216" s="44">
        <v>1984</v>
      </c>
      <c r="I216" s="44">
        <v>6039</v>
      </c>
      <c r="J216" s="44">
        <v>3214</v>
      </c>
      <c r="K216" s="44">
        <v>2825</v>
      </c>
      <c r="L216" s="3"/>
      <c r="M216" s="44">
        <v>9.8275020341741257</v>
      </c>
      <c r="N216" s="44">
        <v>1.1349912068198352E-2</v>
      </c>
      <c r="O216" s="44">
        <v>1.0632732254628532E-2</v>
      </c>
      <c r="P216" s="44">
        <v>219</v>
      </c>
      <c r="Q216" s="44">
        <v>220</v>
      </c>
      <c r="R216" s="44">
        <v>221</v>
      </c>
      <c r="S216" s="44">
        <v>222</v>
      </c>
      <c r="T216" s="44">
        <v>225</v>
      </c>
      <c r="U216" s="44">
        <v>226</v>
      </c>
      <c r="V216" s="44">
        <v>228</v>
      </c>
      <c r="W216" s="44">
        <v>229</v>
      </c>
      <c r="X216" s="44">
        <v>230</v>
      </c>
      <c r="Y216" s="44">
        <v>231</v>
      </c>
      <c r="Z216" s="44">
        <v>232</v>
      </c>
      <c r="AA216" s="44">
        <v>233</v>
      </c>
      <c r="AB216" s="44">
        <v>234</v>
      </c>
      <c r="AC216" s="44">
        <v>235</v>
      </c>
      <c r="AD216" s="44">
        <v>236</v>
      </c>
      <c r="AE216" s="3"/>
      <c r="AF216" s="44"/>
      <c r="AG216" s="44"/>
      <c r="AH216" s="44"/>
      <c r="AI216" s="44"/>
      <c r="AJ216" s="44"/>
      <c r="AK216" s="3"/>
      <c r="AM216" s="3"/>
      <c r="AN216" s="44">
        <v>223</v>
      </c>
      <c r="AO216" s="44">
        <v>224</v>
      </c>
      <c r="AP216" s="3"/>
      <c r="AQ216" s="46">
        <v>0</v>
      </c>
      <c r="AR216" s="23"/>
      <c r="AS216" s="31">
        <v>0</v>
      </c>
      <c r="AT216" s="31">
        <v>0</v>
      </c>
      <c r="AU216" s="10">
        <v>0</v>
      </c>
      <c r="AV216" s="10">
        <v>0</v>
      </c>
      <c r="AW216" s="23"/>
      <c r="AX216" s="97">
        <v>0</v>
      </c>
      <c r="AY216" s="17"/>
      <c r="AZ216" s="31">
        <v>46.875796615756514</v>
      </c>
      <c r="BA216" s="31">
        <v>5.6277963960004413</v>
      </c>
      <c r="BB216" s="31">
        <v>3.4941627293703994</v>
      </c>
      <c r="BC216" s="31">
        <v>9.6587435446654233</v>
      </c>
      <c r="BD216" s="31">
        <v>249.11861059224265</v>
      </c>
      <c r="BE216" s="31">
        <v>4.2132512910669169</v>
      </c>
      <c r="BF216" s="31">
        <v>0.32072025052192071</v>
      </c>
      <c r="BG216" s="31">
        <v>4.260515327985936</v>
      </c>
      <c r="BH216" s="31">
        <v>82.533136468519956</v>
      </c>
      <c r="BI216" s="31">
        <v>6.7351252609603351</v>
      </c>
      <c r="BJ216" s="31">
        <v>7.4272058015602688E-2</v>
      </c>
      <c r="BK216" s="31">
        <v>0</v>
      </c>
      <c r="BL216" s="31">
        <v>59.228590264806073</v>
      </c>
      <c r="BM216" s="80">
        <v>3073</v>
      </c>
      <c r="BN216" s="44">
        <v>5.000813669650122</v>
      </c>
      <c r="BO216" s="80">
        <v>2246</v>
      </c>
      <c r="BP216" s="44">
        <v>3.6550040683482505</v>
      </c>
      <c r="BQ216" s="44"/>
      <c r="BR216" s="3"/>
      <c r="BS216" s="44">
        <v>227</v>
      </c>
      <c r="BT216" s="3"/>
      <c r="BU216" s="42">
        <v>1</v>
      </c>
      <c r="BV216" s="42">
        <v>0</v>
      </c>
      <c r="BW216" s="3"/>
      <c r="BX216" s="7">
        <v>0</v>
      </c>
      <c r="BY216" s="3"/>
      <c r="BZ216" s="10">
        <v>4259</v>
      </c>
      <c r="CA216" s="80"/>
      <c r="CB216" s="17"/>
      <c r="CC216" s="31"/>
      <c r="CE216" s="17"/>
      <c r="CH216" s="17"/>
      <c r="CK216" s="3"/>
    </row>
    <row r="217" spans="1:89" x14ac:dyDescent="0.25">
      <c r="A217" s="102" t="s">
        <v>258</v>
      </c>
      <c r="B217" s="102"/>
      <c r="C217" s="102"/>
      <c r="D217" s="3"/>
      <c r="E217" s="12">
        <v>1820.1999999999998</v>
      </c>
      <c r="F217" s="12">
        <v>1.0000000000000002</v>
      </c>
      <c r="G217" s="3"/>
      <c r="H217" s="12"/>
      <c r="I217" s="12"/>
      <c r="J217" s="12">
        <v>283174</v>
      </c>
      <c r="K217" s="12">
        <v>265689</v>
      </c>
      <c r="L217" s="3"/>
      <c r="M217" s="12"/>
      <c r="N217" s="12">
        <v>0.99999999999999989</v>
      </c>
      <c r="O217" s="12">
        <v>1</v>
      </c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3"/>
      <c r="AF217" s="12">
        <v>45.45</v>
      </c>
      <c r="AG217" s="12">
        <v>3.44</v>
      </c>
      <c r="AH217" s="12">
        <v>3.2000000000000001E-2</v>
      </c>
      <c r="AI217" s="12">
        <v>2E-3</v>
      </c>
      <c r="AJ217" s="12">
        <v>13.29</v>
      </c>
      <c r="AK217" s="3"/>
      <c r="AL217" s="39">
        <v>82.2</v>
      </c>
      <c r="AM217" s="3"/>
      <c r="AN217" s="12"/>
      <c r="AO217" s="12"/>
      <c r="AP217" s="3"/>
      <c r="AQ217" s="15">
        <v>341.22</v>
      </c>
      <c r="AR217" s="23"/>
      <c r="AS217" s="15">
        <v>3.93</v>
      </c>
      <c r="AT217" s="15">
        <v>35.017899999999997</v>
      </c>
      <c r="AU217" s="28">
        <v>43</v>
      </c>
      <c r="AV217" s="28">
        <v>0</v>
      </c>
      <c r="AW217" s="23"/>
      <c r="AX217" s="39"/>
      <c r="AY217" s="17"/>
      <c r="AZ217" s="39">
        <v>138.85</v>
      </c>
      <c r="BA217" s="39">
        <v>16.670000000000002</v>
      </c>
      <c r="BB217" s="39">
        <v>10.35</v>
      </c>
      <c r="BC217" s="39">
        <v>28.61</v>
      </c>
      <c r="BD217" s="39">
        <v>737.91</v>
      </c>
      <c r="BE217" s="39">
        <v>12.48</v>
      </c>
      <c r="BF217" s="39">
        <v>0.95</v>
      </c>
      <c r="BG217" s="39">
        <v>12.62</v>
      </c>
      <c r="BH217" s="39">
        <v>244.47</v>
      </c>
      <c r="BI217" s="39">
        <v>19.95</v>
      </c>
      <c r="BJ217" s="39">
        <v>0.22</v>
      </c>
      <c r="BK217" s="15">
        <v>0</v>
      </c>
      <c r="BL217" s="39">
        <v>175.44</v>
      </c>
      <c r="BM217" s="15">
        <v>320467</v>
      </c>
      <c r="BN217" s="12">
        <v>176.06142182177786</v>
      </c>
      <c r="BO217" s="15">
        <v>224537</v>
      </c>
      <c r="BP217" s="12">
        <v>123.35842215141194</v>
      </c>
      <c r="BQ217" s="12"/>
      <c r="BR217" s="3"/>
      <c r="BS217" s="12"/>
      <c r="BT217" s="3"/>
      <c r="BU217" s="15"/>
      <c r="BV217" s="15"/>
      <c r="BW217" s="3"/>
      <c r="BX217" s="15">
        <v>101</v>
      </c>
      <c r="BY217" s="3"/>
      <c r="BZ217" s="15"/>
      <c r="CA217" s="15"/>
      <c r="CB217" s="17"/>
      <c r="CC217" s="15">
        <v>37</v>
      </c>
      <c r="CD217" s="15">
        <v>45</v>
      </c>
      <c r="CE217" s="17"/>
      <c r="CF217" s="28">
        <v>179</v>
      </c>
      <c r="CG217" s="28">
        <v>114</v>
      </c>
      <c r="CH217" s="17"/>
      <c r="CI217" s="28">
        <v>83848.670922000005</v>
      </c>
      <c r="CJ217" s="28">
        <v>8585.4743459999991</v>
      </c>
      <c r="CK217" s="3"/>
    </row>
    <row r="218" spans="1:89" x14ac:dyDescent="0.25">
      <c r="A218" s="44" t="s">
        <v>259</v>
      </c>
      <c r="B218" s="44" t="s">
        <v>260</v>
      </c>
      <c r="C218" s="44">
        <v>73</v>
      </c>
      <c r="D218" s="3"/>
      <c r="E218" s="44">
        <v>65.7</v>
      </c>
      <c r="F218" s="44">
        <v>6.1161794824055107E-2</v>
      </c>
      <c r="G218" s="3"/>
      <c r="H218" s="44">
        <v>76791</v>
      </c>
      <c r="I218" s="44">
        <v>232729</v>
      </c>
      <c r="J218" s="44">
        <v>114838</v>
      </c>
      <c r="K218" s="44">
        <v>117891</v>
      </c>
      <c r="L218" s="3"/>
      <c r="M218" s="44">
        <v>3542.298325722983</v>
      </c>
      <c r="N218" s="44">
        <v>0.17649002500472585</v>
      </c>
      <c r="O218" s="44">
        <v>0.18797985161373648</v>
      </c>
      <c r="P218" s="44">
        <v>15494</v>
      </c>
      <c r="Q218" s="44">
        <v>15495</v>
      </c>
      <c r="R218" s="44">
        <v>15496</v>
      </c>
      <c r="S218" s="44">
        <v>15497</v>
      </c>
      <c r="T218" s="44">
        <v>15500</v>
      </c>
      <c r="U218" s="44">
        <v>15501</v>
      </c>
      <c r="V218" s="44">
        <v>15503</v>
      </c>
      <c r="W218" s="44">
        <v>15504</v>
      </c>
      <c r="X218" s="44">
        <v>15505</v>
      </c>
      <c r="Y218" s="44">
        <v>15506</v>
      </c>
      <c r="Z218" s="44">
        <v>15507</v>
      </c>
      <c r="AA218" s="44">
        <v>15508</v>
      </c>
      <c r="AB218" s="44">
        <v>15509</v>
      </c>
      <c r="AC218" s="44">
        <v>15510</v>
      </c>
      <c r="AD218" s="44">
        <v>15511</v>
      </c>
      <c r="AE218" s="3"/>
      <c r="AF218" s="44"/>
      <c r="AG218" s="44"/>
      <c r="AH218" s="44"/>
      <c r="AI218" s="44"/>
      <c r="AJ218" s="44"/>
      <c r="AK218" s="3"/>
      <c r="AM218" s="3"/>
      <c r="AN218" s="44">
        <v>15498</v>
      </c>
      <c r="AO218" s="44">
        <v>15499</v>
      </c>
      <c r="AP218" s="3"/>
      <c r="AQ218" s="46">
        <v>0</v>
      </c>
      <c r="AR218" s="23"/>
      <c r="AS218" s="31">
        <v>0</v>
      </c>
      <c r="AT218" s="31">
        <v>0</v>
      </c>
      <c r="AU218" s="10">
        <v>0</v>
      </c>
      <c r="AV218" s="10">
        <v>0</v>
      </c>
      <c r="AW218" s="23"/>
      <c r="AX218" s="97">
        <v>13</v>
      </c>
      <c r="AY218" s="17"/>
      <c r="AZ218" s="31">
        <v>39.597369204989754</v>
      </c>
      <c r="BA218" s="31">
        <v>1.053206106870229</v>
      </c>
      <c r="BB218" s="31">
        <v>2.7993753490970024</v>
      </c>
      <c r="BC218" s="31">
        <v>1.6862306832991993</v>
      </c>
      <c r="BD218" s="31">
        <v>78.183733941537881</v>
      </c>
      <c r="BE218" s="31">
        <v>1.6782796499720722</v>
      </c>
      <c r="BF218" s="31">
        <v>7.8287097374790546E-2</v>
      </c>
      <c r="BG218" s="31">
        <v>1.6691053807484639</v>
      </c>
      <c r="BH218" s="31">
        <v>28.890385403090672</v>
      </c>
      <c r="BI218" s="31">
        <v>0.60611338670638615</v>
      </c>
      <c r="BJ218" s="31">
        <v>0.10030534351145037</v>
      </c>
      <c r="BK218" s="31">
        <v>0</v>
      </c>
      <c r="BL218" s="31">
        <v>8.3644870601377761</v>
      </c>
      <c r="BM218" s="80">
        <v>157624</v>
      </c>
      <c r="BN218" s="44">
        <v>2399.1476407914761</v>
      </c>
      <c r="BO218" s="80">
        <v>88206</v>
      </c>
      <c r="BP218" s="44">
        <v>1342.5570776255706</v>
      </c>
      <c r="BQ218" s="44"/>
      <c r="BR218" s="3"/>
      <c r="BS218" s="44">
        <v>15502</v>
      </c>
      <c r="BT218" s="3"/>
      <c r="BU218" s="42">
        <v>11</v>
      </c>
      <c r="BV218" s="42">
        <v>0</v>
      </c>
      <c r="BW218" s="3"/>
      <c r="BX218" s="7">
        <v>26</v>
      </c>
      <c r="BY218" s="3"/>
      <c r="BZ218" s="10">
        <v>317424</v>
      </c>
      <c r="CA218" s="80"/>
      <c r="CB218" s="17"/>
      <c r="CC218" s="31"/>
      <c r="CE218" s="17"/>
      <c r="CH218" s="17"/>
      <c r="CK218" s="3"/>
    </row>
    <row r="219" spans="1:89" x14ac:dyDescent="0.25">
      <c r="A219" s="44" t="s">
        <v>259</v>
      </c>
      <c r="B219" s="44" t="s">
        <v>261</v>
      </c>
      <c r="C219" s="44">
        <v>29</v>
      </c>
      <c r="D219" s="3"/>
      <c r="E219" s="44">
        <v>39.5</v>
      </c>
      <c r="F219" s="44">
        <v>3.6771550921616082E-2</v>
      </c>
      <c r="G219" s="3"/>
      <c r="H219" s="44">
        <v>24732</v>
      </c>
      <c r="I219" s="44">
        <v>86818</v>
      </c>
      <c r="J219" s="44">
        <v>44101</v>
      </c>
      <c r="K219" s="44">
        <v>42717</v>
      </c>
      <c r="L219" s="3"/>
      <c r="M219" s="44">
        <v>2197.9240506329115</v>
      </c>
      <c r="N219" s="44">
        <v>6.7777099851385553E-2</v>
      </c>
      <c r="O219" s="44">
        <v>6.8113217475328752E-2</v>
      </c>
      <c r="P219" s="44">
        <v>5395</v>
      </c>
      <c r="Q219" s="44">
        <v>5396</v>
      </c>
      <c r="R219" s="44">
        <v>5397</v>
      </c>
      <c r="S219" s="44">
        <v>5398</v>
      </c>
      <c r="T219" s="44">
        <v>5401</v>
      </c>
      <c r="U219" s="44">
        <v>5402</v>
      </c>
      <c r="V219" s="44">
        <v>5404</v>
      </c>
      <c r="W219" s="44">
        <v>5405</v>
      </c>
      <c r="X219" s="44">
        <v>5406</v>
      </c>
      <c r="Y219" s="44">
        <v>5407</v>
      </c>
      <c r="Z219" s="44">
        <v>5408</v>
      </c>
      <c r="AA219" s="44">
        <v>5409</v>
      </c>
      <c r="AB219" s="44">
        <v>5410</v>
      </c>
      <c r="AC219" s="44">
        <v>5411</v>
      </c>
      <c r="AD219" s="44">
        <v>5412</v>
      </c>
      <c r="AE219" s="3"/>
      <c r="AF219" s="44"/>
      <c r="AG219" s="44"/>
      <c r="AH219" s="44"/>
      <c r="AI219" s="44"/>
      <c r="AJ219" s="44"/>
      <c r="AK219" s="3"/>
      <c r="AM219" s="3"/>
      <c r="AN219" s="44">
        <v>5399</v>
      </c>
      <c r="AO219" s="44">
        <v>5400</v>
      </c>
      <c r="AP219" s="3"/>
      <c r="AQ219" s="31">
        <v>3643</v>
      </c>
      <c r="AR219" s="23"/>
      <c r="AS219" s="31">
        <v>0</v>
      </c>
      <c r="AT219" s="31">
        <v>0</v>
      </c>
      <c r="AU219" s="10">
        <v>145.67779999999999</v>
      </c>
      <c r="AV219" s="10">
        <v>0</v>
      </c>
      <c r="AW219" s="23"/>
      <c r="AX219" s="97">
        <v>5</v>
      </c>
      <c r="AY219" s="17"/>
      <c r="AZ219" s="31">
        <v>23.806637497672682</v>
      </c>
      <c r="BA219" s="31">
        <v>0.63320610687022894</v>
      </c>
      <c r="BB219" s="31">
        <v>1.6830338856823681</v>
      </c>
      <c r="BC219" s="31">
        <v>1.0137916589089553</v>
      </c>
      <c r="BD219" s="31">
        <v>47.00544125861105</v>
      </c>
      <c r="BE219" s="31">
        <v>1.0090113572891453</v>
      </c>
      <c r="BF219" s="31">
        <v>4.7067585179668588E-2</v>
      </c>
      <c r="BG219" s="31">
        <v>1.0034956246509028</v>
      </c>
      <c r="BH219" s="31">
        <v>17.369409793334572</v>
      </c>
      <c r="BI219" s="31">
        <v>0.36440606963321537</v>
      </c>
      <c r="BJ219" s="31">
        <v>6.0305343511450372E-2</v>
      </c>
      <c r="BK219" s="31">
        <v>0</v>
      </c>
      <c r="BL219" s="31">
        <v>5.0288773040402148</v>
      </c>
      <c r="BM219" s="80">
        <v>53197</v>
      </c>
      <c r="BN219" s="44">
        <v>1346.7594936708861</v>
      </c>
      <c r="BO219" s="80">
        <v>33094</v>
      </c>
      <c r="BP219" s="44">
        <v>837.82278481012656</v>
      </c>
      <c r="BQ219" s="44"/>
      <c r="BR219" s="3"/>
      <c r="BS219" s="44">
        <v>5403</v>
      </c>
      <c r="BT219" s="3"/>
      <c r="BU219" s="42">
        <v>11</v>
      </c>
      <c r="BV219" s="42">
        <v>0</v>
      </c>
      <c r="BW219" s="3"/>
      <c r="BX219" s="7">
        <v>6</v>
      </c>
      <c r="BY219" s="3"/>
      <c r="BZ219" s="10">
        <v>106159</v>
      </c>
      <c r="CA219" s="80"/>
      <c r="CB219" s="17"/>
      <c r="CC219" s="31"/>
      <c r="CE219" s="17"/>
      <c r="CH219" s="17"/>
      <c r="CK219" s="3"/>
    </row>
    <row r="220" spans="1:89" x14ac:dyDescent="0.25">
      <c r="A220" s="44" t="s">
        <v>259</v>
      </c>
      <c r="B220" s="44" t="s">
        <v>262</v>
      </c>
      <c r="C220" s="44">
        <v>32</v>
      </c>
      <c r="D220" s="3"/>
      <c r="E220" s="44">
        <v>39.9</v>
      </c>
      <c r="F220" s="44">
        <v>3.7143921057531185E-2</v>
      </c>
      <c r="G220" s="3"/>
      <c r="H220" s="44">
        <v>26999</v>
      </c>
      <c r="I220" s="44">
        <v>90782</v>
      </c>
      <c r="J220" s="44">
        <v>46132</v>
      </c>
      <c r="K220" s="44">
        <v>44650</v>
      </c>
      <c r="L220" s="3"/>
      <c r="M220" s="44">
        <v>2275.2380952380954</v>
      </c>
      <c r="N220" s="44">
        <v>7.0898464214963805E-2</v>
      </c>
      <c r="O220" s="44">
        <v>7.1195429460716553E-2</v>
      </c>
      <c r="P220" s="44">
        <v>6194</v>
      </c>
      <c r="Q220" s="44">
        <v>6195</v>
      </c>
      <c r="R220" s="44">
        <v>6196</v>
      </c>
      <c r="S220" s="44">
        <v>6197</v>
      </c>
      <c r="T220" s="44">
        <v>6200</v>
      </c>
      <c r="U220" s="44">
        <v>6201</v>
      </c>
      <c r="V220" s="44">
        <v>6203</v>
      </c>
      <c r="W220" s="44">
        <v>6204</v>
      </c>
      <c r="X220" s="44">
        <v>6205</v>
      </c>
      <c r="Y220" s="44">
        <v>6206</v>
      </c>
      <c r="Z220" s="44">
        <v>6207</v>
      </c>
      <c r="AA220" s="44">
        <v>6208</v>
      </c>
      <c r="AB220" s="44">
        <v>6209</v>
      </c>
      <c r="AC220" s="44">
        <v>6210</v>
      </c>
      <c r="AD220" s="44">
        <v>6211</v>
      </c>
      <c r="AE220" s="3"/>
      <c r="AF220" s="44"/>
      <c r="AG220" s="44"/>
      <c r="AH220" s="44"/>
      <c r="AI220" s="44"/>
      <c r="AJ220" s="44"/>
      <c r="AK220" s="3"/>
      <c r="AM220" s="3"/>
      <c r="AN220" s="44">
        <v>6198</v>
      </c>
      <c r="AO220" s="44">
        <v>6199</v>
      </c>
      <c r="AP220" s="3"/>
      <c r="AQ220" s="46">
        <v>0</v>
      </c>
      <c r="AR220" s="23"/>
      <c r="AS220" s="31">
        <v>0</v>
      </c>
      <c r="AT220" s="31">
        <v>1.9718</v>
      </c>
      <c r="AU220" s="10">
        <v>0</v>
      </c>
      <c r="AV220" s="10">
        <v>0</v>
      </c>
      <c r="AW220" s="23"/>
      <c r="AX220" s="97">
        <v>8</v>
      </c>
      <c r="AY220" s="17"/>
      <c r="AZ220" s="31">
        <v>24.047717371066838</v>
      </c>
      <c r="BA220" s="31">
        <v>0.63961832061068691</v>
      </c>
      <c r="BB220" s="31">
        <v>1.7000772668032025</v>
      </c>
      <c r="BC220" s="31">
        <v>1.0240579035561348</v>
      </c>
      <c r="BD220" s="31">
        <v>47.481445727052687</v>
      </c>
      <c r="BE220" s="31">
        <v>1.0192291938186557</v>
      </c>
      <c r="BF220" s="31">
        <v>4.7544218953639916E-2</v>
      </c>
      <c r="BG220" s="31">
        <v>1.0136576056600259</v>
      </c>
      <c r="BH220" s="31">
        <v>17.545302550735432</v>
      </c>
      <c r="BI220" s="31">
        <v>0.36809625768013404</v>
      </c>
      <c r="BJ220" s="31">
        <v>6.0916030534351136E-2</v>
      </c>
      <c r="BK220" s="31">
        <v>0</v>
      </c>
      <c r="BL220" s="31">
        <v>5.0798026438279642</v>
      </c>
      <c r="BM220" s="80">
        <v>59179</v>
      </c>
      <c r="BN220" s="44">
        <v>1483.1829573934838</v>
      </c>
      <c r="BO220" s="80">
        <v>35684</v>
      </c>
      <c r="BP220" s="44">
        <v>894.3358395989975</v>
      </c>
      <c r="BQ220" s="44"/>
      <c r="BR220" s="3"/>
      <c r="BS220" s="44">
        <v>6202</v>
      </c>
      <c r="BT220" s="3"/>
      <c r="BU220" s="42">
        <v>11</v>
      </c>
      <c r="BV220" s="42">
        <v>0</v>
      </c>
      <c r="BW220" s="3"/>
      <c r="BX220" s="7">
        <v>12</v>
      </c>
      <c r="BY220" s="3"/>
      <c r="BZ220" s="10">
        <v>117063</v>
      </c>
      <c r="CA220" s="80"/>
      <c r="CB220" s="17"/>
      <c r="CC220" s="31"/>
      <c r="CE220" s="17"/>
      <c r="CH220" s="17"/>
      <c r="CK220" s="3"/>
    </row>
    <row r="221" spans="1:89" x14ac:dyDescent="0.25">
      <c r="A221" s="44" t="s">
        <v>259</v>
      </c>
      <c r="B221" s="44" t="s">
        <v>263</v>
      </c>
      <c r="C221" s="44">
        <v>8</v>
      </c>
      <c r="D221" s="3"/>
      <c r="E221" s="44">
        <v>18.100000000000001</v>
      </c>
      <c r="F221" s="44">
        <v>1.6849748650158258E-2</v>
      </c>
      <c r="G221" s="3"/>
      <c r="H221" s="44">
        <v>4441</v>
      </c>
      <c r="I221" s="44">
        <v>16860</v>
      </c>
      <c r="J221" s="44">
        <v>8645</v>
      </c>
      <c r="K221" s="44">
        <v>8215</v>
      </c>
      <c r="L221" s="3"/>
      <c r="M221" s="44">
        <v>931.49171270718227</v>
      </c>
      <c r="N221" s="44">
        <v>1.3286161951321469E-2</v>
      </c>
      <c r="O221" s="44">
        <v>1.3099002307274052E-2</v>
      </c>
      <c r="P221" s="44">
        <v>960</v>
      </c>
      <c r="Q221" s="44">
        <v>961</v>
      </c>
      <c r="R221" s="44">
        <v>962</v>
      </c>
      <c r="S221" s="44">
        <v>963</v>
      </c>
      <c r="T221" s="44">
        <v>966</v>
      </c>
      <c r="U221" s="44">
        <v>967</v>
      </c>
      <c r="V221" s="44">
        <v>969</v>
      </c>
      <c r="W221" s="44">
        <v>970</v>
      </c>
      <c r="X221" s="44">
        <v>971</v>
      </c>
      <c r="Y221" s="44">
        <v>972</v>
      </c>
      <c r="Z221" s="44">
        <v>973</v>
      </c>
      <c r="AA221" s="44">
        <v>974</v>
      </c>
      <c r="AB221" s="44">
        <v>975</v>
      </c>
      <c r="AC221" s="44">
        <v>976</v>
      </c>
      <c r="AD221" s="44">
        <v>977</v>
      </c>
      <c r="AE221" s="3"/>
      <c r="AF221" s="44"/>
      <c r="AG221" s="44"/>
      <c r="AH221" s="44"/>
      <c r="AI221" s="44"/>
      <c r="AJ221" s="44"/>
      <c r="AK221" s="3"/>
      <c r="AM221" s="3"/>
      <c r="AN221" s="44">
        <v>964</v>
      </c>
      <c r="AO221" s="44">
        <v>965</v>
      </c>
      <c r="AP221" s="3"/>
      <c r="AQ221" s="31">
        <v>3643</v>
      </c>
      <c r="AR221" s="23"/>
      <c r="AS221" s="31">
        <v>0</v>
      </c>
      <c r="AT221" s="31">
        <v>0</v>
      </c>
      <c r="AU221" s="31">
        <v>0</v>
      </c>
      <c r="AV221" s="10">
        <v>0</v>
      </c>
      <c r="AW221" s="23"/>
      <c r="AX221" s="97">
        <v>6</v>
      </c>
      <c r="AY221" s="17"/>
      <c r="AZ221" s="31">
        <v>10.908864271085459</v>
      </c>
      <c r="BA221" s="31">
        <v>0.29015267175572518</v>
      </c>
      <c r="BB221" s="31">
        <v>0.77121299571774349</v>
      </c>
      <c r="BC221" s="31">
        <v>0.46454757028486321</v>
      </c>
      <c r="BD221" s="31">
        <v>21.539202196983801</v>
      </c>
      <c r="BE221" s="31">
        <v>0.4623571029603426</v>
      </c>
      <c r="BF221" s="31">
        <v>2.1567678272202569E-2</v>
      </c>
      <c r="BG221" s="31">
        <v>0.45982964066281884</v>
      </c>
      <c r="BH221" s="31">
        <v>7.9591472723887549</v>
      </c>
      <c r="BI221" s="31">
        <v>0.16698100912306835</v>
      </c>
      <c r="BJ221" s="31">
        <v>2.7633587786259541E-2</v>
      </c>
      <c r="BK221" s="31">
        <v>0</v>
      </c>
      <c r="BL221" s="31">
        <v>2.3043716253956434</v>
      </c>
      <c r="BM221" s="80">
        <v>10136</v>
      </c>
      <c r="BN221" s="44">
        <v>560</v>
      </c>
      <c r="BO221" s="80">
        <v>6942</v>
      </c>
      <c r="BP221" s="44">
        <v>383.53591160220992</v>
      </c>
      <c r="BQ221" s="44"/>
      <c r="BR221" s="3"/>
      <c r="BS221" s="44">
        <v>968</v>
      </c>
      <c r="BT221" s="3"/>
      <c r="BU221" s="42">
        <v>11</v>
      </c>
      <c r="BV221" s="42">
        <v>0</v>
      </c>
      <c r="BW221" s="3"/>
      <c r="BX221" s="7">
        <v>1</v>
      </c>
      <c r="BY221" s="3"/>
      <c r="BZ221" s="10">
        <v>18203</v>
      </c>
      <c r="CA221" s="80"/>
      <c r="CB221" s="17"/>
      <c r="CC221" s="31"/>
      <c r="CE221" s="17"/>
      <c r="CH221" s="17"/>
      <c r="CK221" s="3"/>
    </row>
    <row r="222" spans="1:89" x14ac:dyDescent="0.25">
      <c r="A222" s="44" t="s">
        <v>259</v>
      </c>
      <c r="B222" s="44" t="s">
        <v>264</v>
      </c>
      <c r="C222" s="44">
        <v>14</v>
      </c>
      <c r="D222" s="3"/>
      <c r="E222" s="44">
        <v>22.3</v>
      </c>
      <c r="F222" s="44">
        <v>2.0759635077266803E-2</v>
      </c>
      <c r="G222" s="3"/>
      <c r="H222" s="44">
        <v>10130</v>
      </c>
      <c r="I222" s="44">
        <v>37121</v>
      </c>
      <c r="J222" s="44">
        <v>18940</v>
      </c>
      <c r="K222" s="44">
        <v>18181</v>
      </c>
      <c r="L222" s="3"/>
      <c r="M222" s="44">
        <v>1664.6188340807175</v>
      </c>
      <c r="N222" s="44">
        <v>2.910814428664299E-2</v>
      </c>
      <c r="O222" s="44">
        <v>2.8990013505605546E-2</v>
      </c>
      <c r="P222" s="44">
        <v>1896</v>
      </c>
      <c r="Q222" s="44">
        <v>1897</v>
      </c>
      <c r="R222" s="44">
        <v>1898</v>
      </c>
      <c r="S222" s="44">
        <v>1899</v>
      </c>
      <c r="T222" s="44">
        <v>1902</v>
      </c>
      <c r="U222" s="44">
        <v>1903</v>
      </c>
      <c r="V222" s="44">
        <v>1905</v>
      </c>
      <c r="W222" s="44">
        <v>1906</v>
      </c>
      <c r="X222" s="44">
        <v>1907</v>
      </c>
      <c r="Y222" s="44">
        <v>1908</v>
      </c>
      <c r="Z222" s="44">
        <v>1909</v>
      </c>
      <c r="AA222" s="44">
        <v>1910</v>
      </c>
      <c r="AB222" s="44">
        <v>1911</v>
      </c>
      <c r="AC222" s="44">
        <v>1912</v>
      </c>
      <c r="AD222" s="44">
        <v>1913</v>
      </c>
      <c r="AE222" s="3"/>
      <c r="AF222" s="44"/>
      <c r="AG222" s="44"/>
      <c r="AH222" s="44"/>
      <c r="AI222" s="44"/>
      <c r="AJ222" s="44"/>
      <c r="AK222" s="3"/>
      <c r="AM222" s="3"/>
      <c r="AN222" s="44">
        <v>1900</v>
      </c>
      <c r="AO222" s="44">
        <v>1901</v>
      </c>
      <c r="AP222" s="3"/>
      <c r="AQ222" s="31">
        <v>246.8</v>
      </c>
      <c r="AR222" s="23"/>
      <c r="AS222" s="31">
        <v>0</v>
      </c>
      <c r="AT222" s="31">
        <v>0</v>
      </c>
      <c r="AU222" s="10">
        <v>0</v>
      </c>
      <c r="AV222" s="10">
        <v>0</v>
      </c>
      <c r="AW222" s="23"/>
      <c r="AX222" s="97">
        <v>1</v>
      </c>
      <c r="AY222" s="17"/>
      <c r="AZ222" s="31">
        <v>13.440202941724072</v>
      </c>
      <c r="BA222" s="31">
        <v>0.35748091603053433</v>
      </c>
      <c r="BB222" s="31">
        <v>0.95016849748650167</v>
      </c>
      <c r="BC222" s="31">
        <v>0.5723431390802457</v>
      </c>
      <c r="BD222" s="31">
        <v>26.537249115620924</v>
      </c>
      <c r="BE222" s="31">
        <v>0.56964438652020111</v>
      </c>
      <c r="BF222" s="31">
        <v>2.6572332898901509E-2</v>
      </c>
      <c r="BG222" s="31">
        <v>0.56653044125861107</v>
      </c>
      <c r="BH222" s="31">
        <v>9.8060212250977479</v>
      </c>
      <c r="BI222" s="31">
        <v>0.20572798361571401</v>
      </c>
      <c r="BJ222" s="31">
        <v>3.4045801526717552E-2</v>
      </c>
      <c r="BK222" s="31">
        <v>0</v>
      </c>
      <c r="BL222" s="31">
        <v>2.8390876931670079</v>
      </c>
      <c r="BM222" s="80">
        <v>22435</v>
      </c>
      <c r="BN222" s="44">
        <v>1006.0538116591928</v>
      </c>
      <c r="BO222" s="80">
        <v>14616</v>
      </c>
      <c r="BP222" s="44">
        <v>655.42600896860984</v>
      </c>
      <c r="BQ222" s="44"/>
      <c r="BR222" s="3"/>
      <c r="BS222" s="44">
        <v>1904</v>
      </c>
      <c r="BT222" s="3"/>
      <c r="BU222" s="42">
        <v>11</v>
      </c>
      <c r="BV222" s="42">
        <v>0</v>
      </c>
      <c r="BW222" s="3"/>
      <c r="BX222" s="7">
        <v>3</v>
      </c>
      <c r="BY222" s="3"/>
      <c r="BZ222" s="10">
        <v>42495</v>
      </c>
      <c r="CA222" s="80"/>
      <c r="CB222" s="17"/>
      <c r="CC222" s="31"/>
      <c r="CE222" s="17"/>
      <c r="CH222" s="17"/>
      <c r="CK222" s="3"/>
    </row>
    <row r="223" spans="1:89" x14ac:dyDescent="0.25">
      <c r="A223" s="44" t="s">
        <v>259</v>
      </c>
      <c r="B223" s="44" t="s">
        <v>265</v>
      </c>
      <c r="C223" s="44">
        <v>22</v>
      </c>
      <c r="D223" s="3"/>
      <c r="E223" s="44">
        <v>49.9</v>
      </c>
      <c r="F223" s="44">
        <v>4.6453174455408676E-2</v>
      </c>
      <c r="G223" s="3"/>
      <c r="H223" s="44">
        <v>12982</v>
      </c>
      <c r="I223" s="44">
        <v>47059</v>
      </c>
      <c r="J223" s="44">
        <v>24530</v>
      </c>
      <c r="K223" s="44">
        <v>22529</v>
      </c>
      <c r="L223" s="3"/>
      <c r="M223" s="44">
        <v>943.06613226452907</v>
      </c>
      <c r="N223" s="44">
        <v>3.7699196375467398E-2</v>
      </c>
      <c r="O223" s="44">
        <v>3.5922997319607686E-2</v>
      </c>
      <c r="P223" s="44">
        <v>2614</v>
      </c>
      <c r="Q223" s="44">
        <v>2615</v>
      </c>
      <c r="R223" s="44">
        <v>2616</v>
      </c>
      <c r="S223" s="44">
        <v>2617</v>
      </c>
      <c r="T223" s="44">
        <v>2620</v>
      </c>
      <c r="U223" s="44">
        <v>2621</v>
      </c>
      <c r="V223" s="44">
        <v>2623</v>
      </c>
      <c r="W223" s="44">
        <v>2624</v>
      </c>
      <c r="X223" s="44">
        <v>2625</v>
      </c>
      <c r="Y223" s="44">
        <v>2626</v>
      </c>
      <c r="Z223" s="44">
        <v>2627</v>
      </c>
      <c r="AA223" s="44">
        <v>2628</v>
      </c>
      <c r="AB223" s="44">
        <v>2629</v>
      </c>
      <c r="AC223" s="44">
        <v>2630</v>
      </c>
      <c r="AD223" s="44">
        <v>2631</v>
      </c>
      <c r="AE223" s="3"/>
      <c r="AF223" s="44"/>
      <c r="AG223" s="44"/>
      <c r="AH223" s="44"/>
      <c r="AI223" s="44"/>
      <c r="AJ223" s="44"/>
      <c r="AK223" s="3"/>
      <c r="AM223" s="3"/>
      <c r="AN223" s="44">
        <v>2618</v>
      </c>
      <c r="AO223" s="44">
        <v>2619</v>
      </c>
      <c r="AP223" s="3"/>
      <c r="AQ223" s="31">
        <v>43.12</v>
      </c>
      <c r="AR223" s="23"/>
      <c r="AS223" s="31">
        <v>0</v>
      </c>
      <c r="AT223" s="31">
        <v>0</v>
      </c>
      <c r="AU223" s="10">
        <v>0</v>
      </c>
      <c r="AV223" s="10">
        <v>0</v>
      </c>
      <c r="AW223" s="23"/>
      <c r="AX223" s="97">
        <v>1</v>
      </c>
      <c r="AY223" s="17"/>
      <c r="AZ223" s="31">
        <v>30.074714205920682</v>
      </c>
      <c r="BA223" s="31">
        <v>0.79992366412213733</v>
      </c>
      <c r="BB223" s="31">
        <v>2.1261617948240552</v>
      </c>
      <c r="BC223" s="31">
        <v>1.2807140197356173</v>
      </c>
      <c r="BD223" s="31">
        <v>59.381557438093459</v>
      </c>
      <c r="BE223" s="31">
        <v>1.2746751070564142</v>
      </c>
      <c r="BF223" s="31">
        <v>5.9460063302923104E-2</v>
      </c>
      <c r="BG223" s="31">
        <v>1.2677071308881027</v>
      </c>
      <c r="BH223" s="31">
        <v>21.942621485756842</v>
      </c>
      <c r="BI223" s="31">
        <v>0.46035095885310001</v>
      </c>
      <c r="BJ223" s="31">
        <v>7.6183206106870224E-2</v>
      </c>
      <c r="BK223" s="31">
        <v>0</v>
      </c>
      <c r="BL223" s="31">
        <v>6.3529361385216898</v>
      </c>
      <c r="BM223" s="80">
        <v>29985</v>
      </c>
      <c r="BN223" s="44">
        <v>600.90180360721445</v>
      </c>
      <c r="BO223" s="80">
        <v>19443</v>
      </c>
      <c r="BP223" s="44">
        <v>389.63927855711427</v>
      </c>
      <c r="BQ223" s="44"/>
      <c r="BR223" s="3"/>
      <c r="BS223" s="44">
        <v>2622</v>
      </c>
      <c r="BT223" s="3"/>
      <c r="BU223" s="42">
        <v>11</v>
      </c>
      <c r="BV223" s="42">
        <v>0</v>
      </c>
      <c r="BW223" s="3"/>
      <c r="BX223" s="7">
        <v>8</v>
      </c>
      <c r="BY223" s="3"/>
      <c r="BZ223" s="10">
        <v>53548</v>
      </c>
      <c r="CA223" s="80"/>
      <c r="CB223" s="17"/>
      <c r="CC223" s="31"/>
      <c r="CE223" s="17"/>
      <c r="CH223" s="17"/>
      <c r="CK223" s="3"/>
    </row>
    <row r="224" spans="1:89" x14ac:dyDescent="0.25">
      <c r="A224" s="44" t="s">
        <v>259</v>
      </c>
      <c r="B224" s="44" t="s">
        <v>266</v>
      </c>
      <c r="C224" s="44">
        <v>14</v>
      </c>
      <c r="D224" s="3"/>
      <c r="E224" s="44">
        <v>29.3</v>
      </c>
      <c r="F224" s="44">
        <v>2.7276112455781047E-2</v>
      </c>
      <c r="G224" s="3"/>
      <c r="H224" s="44">
        <v>10864</v>
      </c>
      <c r="I224" s="44">
        <v>39291</v>
      </c>
      <c r="J224" s="44">
        <v>20270</v>
      </c>
      <c r="K224" s="44">
        <v>19021</v>
      </c>
      <c r="L224" s="3"/>
      <c r="M224" s="44">
        <v>1340.98976109215</v>
      </c>
      <c r="N224" s="44">
        <v>3.1152169202230906E-2</v>
      </c>
      <c r="O224" s="44">
        <v>3.0329412402514883E-2</v>
      </c>
      <c r="P224" s="44">
        <v>2550</v>
      </c>
      <c r="Q224" s="44">
        <v>2551</v>
      </c>
      <c r="R224" s="44">
        <v>2552</v>
      </c>
      <c r="S224" s="44">
        <v>2553</v>
      </c>
      <c r="T224" s="44">
        <v>2556</v>
      </c>
      <c r="U224" s="44">
        <v>2557</v>
      </c>
      <c r="V224" s="44">
        <v>2559</v>
      </c>
      <c r="W224" s="44">
        <v>2560</v>
      </c>
      <c r="X224" s="44">
        <v>2561</v>
      </c>
      <c r="Y224" s="44">
        <v>2562</v>
      </c>
      <c r="Z224" s="44">
        <v>2563</v>
      </c>
      <c r="AA224" s="44">
        <v>2564</v>
      </c>
      <c r="AB224" s="44">
        <v>2565</v>
      </c>
      <c r="AC224" s="44">
        <v>2566</v>
      </c>
      <c r="AD224" s="44">
        <v>2567</v>
      </c>
      <c r="AE224" s="3"/>
      <c r="AF224" s="44"/>
      <c r="AG224" s="44"/>
      <c r="AH224" s="44"/>
      <c r="AI224" s="44"/>
      <c r="AJ224" s="44"/>
      <c r="AK224" s="3"/>
      <c r="AM224" s="3"/>
      <c r="AN224" s="44">
        <v>2554</v>
      </c>
      <c r="AO224" s="44">
        <v>2555</v>
      </c>
      <c r="AP224" s="3"/>
      <c r="AQ224" s="46">
        <v>0</v>
      </c>
      <c r="AR224" s="23"/>
      <c r="AS224" s="31">
        <v>0</v>
      </c>
      <c r="AT224" s="31">
        <v>0</v>
      </c>
      <c r="AU224" s="10">
        <v>0</v>
      </c>
      <c r="AV224" s="10">
        <v>0</v>
      </c>
      <c r="AW224" s="23"/>
      <c r="AX224" s="97">
        <v>0</v>
      </c>
      <c r="AY224" s="17"/>
      <c r="AZ224" s="31">
        <v>17.659100726121764</v>
      </c>
      <c r="BA224" s="31">
        <v>0.46969465648854958</v>
      </c>
      <c r="BB224" s="31">
        <v>1.2484276671010985</v>
      </c>
      <c r="BC224" s="31">
        <v>0.7520024204058835</v>
      </c>
      <c r="BD224" s="31">
        <v>34.86732731334947</v>
      </c>
      <c r="BE224" s="31">
        <v>0.74845652578663191</v>
      </c>
      <c r="BF224" s="31">
        <v>3.4913423943399739E-2</v>
      </c>
      <c r="BG224" s="31">
        <v>0.74436510891826468</v>
      </c>
      <c r="BH224" s="31">
        <v>12.884144479612736</v>
      </c>
      <c r="BI224" s="31">
        <v>0.27030627443679017</v>
      </c>
      <c r="BJ224" s="31">
        <v>4.4732824427480916E-2</v>
      </c>
      <c r="BK224" s="31">
        <v>0</v>
      </c>
      <c r="BL224" s="31">
        <v>3.7302811394526159</v>
      </c>
      <c r="BM224" s="80">
        <v>23443</v>
      </c>
      <c r="BN224" s="44">
        <v>800.10238907849828</v>
      </c>
      <c r="BO224" s="80">
        <v>16765</v>
      </c>
      <c r="BP224" s="44">
        <v>572.18430034129688</v>
      </c>
      <c r="BQ224" s="44"/>
      <c r="BR224" s="3"/>
      <c r="BS224" s="44">
        <v>2558</v>
      </c>
      <c r="BT224" s="3"/>
      <c r="BU224" s="42">
        <v>11</v>
      </c>
      <c r="BV224" s="42">
        <v>0</v>
      </c>
      <c r="BW224" s="3"/>
      <c r="BX224" s="7">
        <v>5</v>
      </c>
      <c r="BY224" s="3"/>
      <c r="BZ224" s="10">
        <v>47644</v>
      </c>
      <c r="CA224" s="80"/>
      <c r="CB224" s="17"/>
      <c r="CC224" s="31"/>
      <c r="CE224" s="17"/>
      <c r="CH224" s="17"/>
      <c r="CK224" s="3"/>
    </row>
    <row r="225" spans="1:89" x14ac:dyDescent="0.25">
      <c r="A225" s="44" t="s">
        <v>259</v>
      </c>
      <c r="B225" s="44" t="s">
        <v>267</v>
      </c>
      <c r="C225" s="44">
        <v>18</v>
      </c>
      <c r="D225" s="3"/>
      <c r="E225" s="44">
        <v>36.299999999999997</v>
      </c>
      <c r="F225" s="44">
        <v>3.3792589834295284E-2</v>
      </c>
      <c r="G225" s="3"/>
      <c r="H225" s="44">
        <v>14208</v>
      </c>
      <c r="I225" s="44">
        <v>45853</v>
      </c>
      <c r="J225" s="44">
        <v>23510</v>
      </c>
      <c r="K225" s="44">
        <v>22343</v>
      </c>
      <c r="L225" s="3"/>
      <c r="M225" s="44">
        <v>1263.1680440771352</v>
      </c>
      <c r="N225" s="44">
        <v>3.6131598319903729E-2</v>
      </c>
      <c r="O225" s="44">
        <v>3.5626416135292042E-2</v>
      </c>
      <c r="P225" s="44">
        <v>2742</v>
      </c>
      <c r="Q225" s="44">
        <v>2743</v>
      </c>
      <c r="R225" s="44">
        <v>2744</v>
      </c>
      <c r="S225" s="44">
        <v>2745</v>
      </c>
      <c r="T225" s="44">
        <v>2748</v>
      </c>
      <c r="U225" s="44">
        <v>2749</v>
      </c>
      <c r="V225" s="44">
        <v>2751</v>
      </c>
      <c r="W225" s="44">
        <v>2752</v>
      </c>
      <c r="X225" s="44">
        <v>2753</v>
      </c>
      <c r="Y225" s="44">
        <v>2754</v>
      </c>
      <c r="Z225" s="44">
        <v>2755</v>
      </c>
      <c r="AA225" s="44">
        <v>2756</v>
      </c>
      <c r="AB225" s="44">
        <v>2757</v>
      </c>
      <c r="AC225" s="44">
        <v>2758</v>
      </c>
      <c r="AD225" s="44">
        <v>2759</v>
      </c>
      <c r="AE225" s="3"/>
      <c r="AF225" s="44"/>
      <c r="AG225" s="44"/>
      <c r="AH225" s="44"/>
      <c r="AI225" s="44"/>
      <c r="AJ225" s="44"/>
      <c r="AK225" s="3"/>
      <c r="AM225" s="3"/>
      <c r="AN225" s="44">
        <v>2746</v>
      </c>
      <c r="AO225" s="44">
        <v>2747</v>
      </c>
      <c r="AP225" s="3"/>
      <c r="AQ225" s="46">
        <v>0</v>
      </c>
      <c r="AR225" s="23"/>
      <c r="AS225" s="31">
        <v>0</v>
      </c>
      <c r="AT225" s="31">
        <v>0</v>
      </c>
      <c r="AU225" s="10">
        <v>0</v>
      </c>
      <c r="AV225" s="10">
        <v>0</v>
      </c>
      <c r="AW225" s="23"/>
      <c r="AX225" s="97">
        <v>3</v>
      </c>
      <c r="AY225" s="17"/>
      <c r="AZ225" s="31">
        <v>21.877998510519451</v>
      </c>
      <c r="BA225" s="31">
        <v>0.58190839694656471</v>
      </c>
      <c r="BB225" s="31">
        <v>1.5466868367156952</v>
      </c>
      <c r="BC225" s="31">
        <v>0.93166170173152096</v>
      </c>
      <c r="BD225" s="31">
        <v>43.197405511078003</v>
      </c>
      <c r="BE225" s="31">
        <v>0.9272686650530626</v>
      </c>
      <c r="BF225" s="31">
        <v>4.3254514987897966E-2</v>
      </c>
      <c r="BG225" s="31">
        <v>0.9221997765779183</v>
      </c>
      <c r="BH225" s="31">
        <v>15.962267734127721</v>
      </c>
      <c r="BI225" s="31">
        <v>0.33488456525786625</v>
      </c>
      <c r="BJ225" s="31">
        <v>5.5419847328244259E-2</v>
      </c>
      <c r="BK225" s="31">
        <v>0</v>
      </c>
      <c r="BL225" s="31">
        <v>4.6214745857382225</v>
      </c>
      <c r="BM225" s="80">
        <v>30790</v>
      </c>
      <c r="BN225" s="44">
        <v>848.20936639118463</v>
      </c>
      <c r="BO225" s="80">
        <v>18921</v>
      </c>
      <c r="BP225" s="44">
        <v>521.23966942148763</v>
      </c>
      <c r="BQ225" s="44"/>
      <c r="BR225" s="3"/>
      <c r="BS225" s="44">
        <v>2750</v>
      </c>
      <c r="BT225" s="3"/>
      <c r="BU225" s="42">
        <v>11</v>
      </c>
      <c r="BV225" s="42">
        <v>0</v>
      </c>
      <c r="BW225" s="3"/>
      <c r="BX225" s="7">
        <v>7</v>
      </c>
      <c r="BY225" s="3"/>
      <c r="BZ225" s="10">
        <v>57210</v>
      </c>
      <c r="CA225" s="80"/>
      <c r="CB225" s="17"/>
      <c r="CC225" s="31"/>
      <c r="CE225" s="17"/>
      <c r="CH225" s="17"/>
      <c r="CK225" s="3"/>
    </row>
    <row r="226" spans="1:89" x14ac:dyDescent="0.25">
      <c r="A226" s="44" t="s">
        <v>259</v>
      </c>
      <c r="B226" s="44" t="s">
        <v>268</v>
      </c>
      <c r="C226" s="44">
        <v>15</v>
      </c>
      <c r="D226" s="3"/>
      <c r="E226" s="44">
        <v>38</v>
      </c>
      <c r="F226" s="44">
        <v>3.537516291193446E-2</v>
      </c>
      <c r="G226" s="3"/>
      <c r="H226" s="44">
        <v>6828</v>
      </c>
      <c r="I226" s="44">
        <v>23583</v>
      </c>
      <c r="J226" s="44">
        <v>12406</v>
      </c>
      <c r="K226" s="44">
        <v>11177</v>
      </c>
      <c r="L226" s="3"/>
      <c r="M226" s="44">
        <v>620.60526315789468</v>
      </c>
      <c r="N226" s="44">
        <v>1.9066295566002794E-2</v>
      </c>
      <c r="O226" s="44">
        <v>1.7821977941375786E-2</v>
      </c>
      <c r="P226" s="44">
        <v>962</v>
      </c>
      <c r="Q226" s="44">
        <v>963</v>
      </c>
      <c r="R226" s="44">
        <v>964</v>
      </c>
      <c r="S226" s="44">
        <v>965</v>
      </c>
      <c r="T226" s="44">
        <v>968</v>
      </c>
      <c r="U226" s="44">
        <v>969</v>
      </c>
      <c r="V226" s="44">
        <v>971</v>
      </c>
      <c r="W226" s="44">
        <v>972</v>
      </c>
      <c r="X226" s="44">
        <v>973</v>
      </c>
      <c r="Y226" s="44">
        <v>974</v>
      </c>
      <c r="Z226" s="44">
        <v>975</v>
      </c>
      <c r="AA226" s="44">
        <v>976</v>
      </c>
      <c r="AB226" s="44">
        <v>977</v>
      </c>
      <c r="AC226" s="44">
        <v>978</v>
      </c>
      <c r="AD226" s="44">
        <v>979</v>
      </c>
      <c r="AE226" s="3"/>
      <c r="AF226" s="44"/>
      <c r="AG226" s="44"/>
      <c r="AH226" s="44"/>
      <c r="AI226" s="44"/>
      <c r="AJ226" s="44"/>
      <c r="AK226" s="3"/>
      <c r="AM226" s="3"/>
      <c r="AN226" s="44">
        <v>966</v>
      </c>
      <c r="AO226" s="44">
        <v>967</v>
      </c>
      <c r="AP226" s="3"/>
      <c r="AQ226" s="46">
        <v>0</v>
      </c>
      <c r="AR226" s="23"/>
      <c r="AS226" s="31">
        <v>0</v>
      </c>
      <c r="AT226" s="31">
        <v>0</v>
      </c>
      <c r="AU226" s="10">
        <v>0</v>
      </c>
      <c r="AV226" s="10">
        <v>0</v>
      </c>
      <c r="AW226" s="23"/>
      <c r="AX226" s="97">
        <v>0</v>
      </c>
      <c r="AY226" s="17"/>
      <c r="AZ226" s="31">
        <v>22.902587972444607</v>
      </c>
      <c r="BA226" s="31">
        <v>0.6091603053435114</v>
      </c>
      <c r="BB226" s="31">
        <v>1.6191212064792404</v>
      </c>
      <c r="BC226" s="31">
        <v>0.97529324148203311</v>
      </c>
      <c r="BD226" s="31">
        <v>45.220424501954938</v>
      </c>
      <c r="BE226" s="31">
        <v>0.97069447030348166</v>
      </c>
      <c r="BF226" s="31">
        <v>4.5280208527276107E-2</v>
      </c>
      <c r="BG226" s="31">
        <v>0.96538819586669133</v>
      </c>
      <c r="BH226" s="31">
        <v>16.709811953081363</v>
      </c>
      <c r="BI226" s="31">
        <v>0.35056786445727051</v>
      </c>
      <c r="BJ226" s="31">
        <v>5.801526717557251E-2</v>
      </c>
      <c r="BK226" s="31">
        <v>0</v>
      </c>
      <c r="BL226" s="31">
        <v>4.8379072798361564</v>
      </c>
      <c r="BM226" s="80">
        <v>14302</v>
      </c>
      <c r="BN226" s="44">
        <v>376.36842105263156</v>
      </c>
      <c r="BO226" s="80">
        <v>9846</v>
      </c>
      <c r="BP226" s="44">
        <v>259.10526315789474</v>
      </c>
      <c r="BQ226" s="44"/>
      <c r="BR226" s="3"/>
      <c r="BS226" s="44">
        <v>970</v>
      </c>
      <c r="BT226" s="3"/>
      <c r="BU226" s="42">
        <v>11</v>
      </c>
      <c r="BV226" s="42">
        <v>0</v>
      </c>
      <c r="BW226" s="3"/>
      <c r="BX226" s="7">
        <v>4</v>
      </c>
      <c r="BY226" s="3"/>
      <c r="BZ226" s="10">
        <v>27238</v>
      </c>
      <c r="CA226" s="80"/>
      <c r="CB226" s="17"/>
      <c r="CC226" s="31"/>
      <c r="CE226" s="17"/>
      <c r="CH226" s="17"/>
      <c r="CK226" s="3"/>
    </row>
    <row r="227" spans="1:89" x14ac:dyDescent="0.25">
      <c r="A227" s="44" t="s">
        <v>259</v>
      </c>
      <c r="B227" s="44" t="s">
        <v>269</v>
      </c>
      <c r="C227" s="44">
        <v>41</v>
      </c>
      <c r="D227" s="3"/>
      <c r="E227" s="44">
        <v>40</v>
      </c>
      <c r="F227" s="44">
        <v>3.7237013591509958E-2</v>
      </c>
      <c r="G227" s="3"/>
      <c r="H227" s="44">
        <v>39845</v>
      </c>
      <c r="I227" s="44">
        <v>124890</v>
      </c>
      <c r="J227" s="44">
        <v>62026</v>
      </c>
      <c r="K227" s="44">
        <v>62864</v>
      </c>
      <c r="L227" s="3"/>
      <c r="M227" s="44">
        <v>3122.25</v>
      </c>
      <c r="N227" s="44">
        <v>9.5325330386658816E-2</v>
      </c>
      <c r="O227" s="44">
        <v>0.10023806220870067</v>
      </c>
      <c r="P227" s="44">
        <v>7878</v>
      </c>
      <c r="Q227" s="44">
        <v>7879</v>
      </c>
      <c r="R227" s="44">
        <v>7880</v>
      </c>
      <c r="S227" s="44">
        <v>7881</v>
      </c>
      <c r="T227" s="44">
        <v>7884</v>
      </c>
      <c r="U227" s="44">
        <v>7885</v>
      </c>
      <c r="V227" s="44">
        <v>7887</v>
      </c>
      <c r="W227" s="44">
        <v>7888</v>
      </c>
      <c r="X227" s="44">
        <v>7889</v>
      </c>
      <c r="Y227" s="44">
        <v>7890</v>
      </c>
      <c r="Z227" s="44">
        <v>7891</v>
      </c>
      <c r="AA227" s="44">
        <v>7892</v>
      </c>
      <c r="AB227" s="44">
        <v>7893</v>
      </c>
      <c r="AC227" s="44">
        <v>7894</v>
      </c>
      <c r="AD227" s="44">
        <v>7895</v>
      </c>
      <c r="AE227" s="3"/>
      <c r="AF227" s="44"/>
      <c r="AG227" s="44"/>
      <c r="AH227" s="44"/>
      <c r="AI227" s="44"/>
      <c r="AJ227" s="44"/>
      <c r="AK227" s="3"/>
      <c r="AM227" s="3"/>
      <c r="AN227" s="44">
        <v>7882</v>
      </c>
      <c r="AO227" s="44">
        <v>7883</v>
      </c>
      <c r="AP227" s="3"/>
      <c r="AQ227" s="46">
        <v>0</v>
      </c>
      <c r="AR227" s="23"/>
      <c r="AS227" s="31">
        <v>0</v>
      </c>
      <c r="AT227" s="31">
        <v>0</v>
      </c>
      <c r="AU227" s="10">
        <v>0</v>
      </c>
      <c r="AV227" s="10">
        <v>0</v>
      </c>
      <c r="AW227" s="23"/>
      <c r="AX227" s="97">
        <v>9</v>
      </c>
      <c r="AY227" s="17"/>
      <c r="AZ227" s="31">
        <v>24.107987339415377</v>
      </c>
      <c r="BA227" s="31">
        <v>0.64122137404580148</v>
      </c>
      <c r="BB227" s="31">
        <v>1.7043381120834109</v>
      </c>
      <c r="BC227" s="31">
        <v>1.0266244647179297</v>
      </c>
      <c r="BD227" s="31">
        <v>47.600446844163095</v>
      </c>
      <c r="BE227" s="31">
        <v>1.0217836529510333</v>
      </c>
      <c r="BF227" s="31">
        <v>4.766337739713275E-2</v>
      </c>
      <c r="BG227" s="31">
        <v>1.0161981009123067</v>
      </c>
      <c r="BH227" s="31">
        <v>17.589275740085643</v>
      </c>
      <c r="BI227" s="31">
        <v>0.36901880469186371</v>
      </c>
      <c r="BJ227" s="31">
        <v>6.1068702290076327E-2</v>
      </c>
      <c r="BK227" s="31">
        <v>0</v>
      </c>
      <c r="BL227" s="31">
        <v>5.0925339787749015</v>
      </c>
      <c r="BM227" s="80">
        <v>84045</v>
      </c>
      <c r="BN227" s="44">
        <v>2101.125</v>
      </c>
      <c r="BO227" s="80">
        <v>45118</v>
      </c>
      <c r="BP227" s="44">
        <v>1127.95</v>
      </c>
      <c r="BQ227" s="44"/>
      <c r="BR227" s="3"/>
      <c r="BS227" s="44">
        <v>7886</v>
      </c>
      <c r="BT227" s="3"/>
      <c r="BU227" s="42">
        <v>11</v>
      </c>
      <c r="BV227" s="42">
        <v>0</v>
      </c>
      <c r="BW227" s="3"/>
      <c r="BX227" s="7">
        <v>12</v>
      </c>
      <c r="BY227" s="3"/>
      <c r="BZ227" s="10">
        <v>158123</v>
      </c>
      <c r="CA227" s="80"/>
      <c r="CB227" s="17"/>
      <c r="CC227" s="31"/>
      <c r="CE227" s="17"/>
      <c r="CH227" s="17"/>
      <c r="CK227" s="3"/>
    </row>
    <row r="228" spans="1:89" x14ac:dyDescent="0.25">
      <c r="A228" s="44" t="s">
        <v>259</v>
      </c>
      <c r="B228" s="44" t="s">
        <v>270</v>
      </c>
      <c r="C228" s="44">
        <v>25</v>
      </c>
      <c r="D228" s="3"/>
      <c r="E228" s="44">
        <v>32.1</v>
      </c>
      <c r="F228" s="44">
        <v>2.9882703407186743E-2</v>
      </c>
      <c r="G228" s="3"/>
      <c r="H228" s="44">
        <v>16408</v>
      </c>
      <c r="I228" s="44">
        <v>55365</v>
      </c>
      <c r="J228" s="44">
        <v>28009</v>
      </c>
      <c r="K228" s="44">
        <v>27356</v>
      </c>
      <c r="L228" s="3"/>
      <c r="M228" s="44">
        <v>1724.7663551401868</v>
      </c>
      <c r="N228" s="44">
        <v>4.3045935233610534E-2</v>
      </c>
      <c r="O228" s="44">
        <v>4.3619757409347412E-2</v>
      </c>
      <c r="P228" s="44">
        <v>3095</v>
      </c>
      <c r="Q228" s="44">
        <v>3096</v>
      </c>
      <c r="R228" s="44">
        <v>3097</v>
      </c>
      <c r="S228" s="44">
        <v>3098</v>
      </c>
      <c r="T228" s="44">
        <v>3101</v>
      </c>
      <c r="U228" s="44">
        <v>3102</v>
      </c>
      <c r="V228" s="44">
        <v>3104</v>
      </c>
      <c r="W228" s="44">
        <v>3105</v>
      </c>
      <c r="X228" s="44">
        <v>3106</v>
      </c>
      <c r="Y228" s="44">
        <v>3107</v>
      </c>
      <c r="Z228" s="44">
        <v>3108</v>
      </c>
      <c r="AA228" s="44">
        <v>3109</v>
      </c>
      <c r="AB228" s="44">
        <v>3110</v>
      </c>
      <c r="AC228" s="44">
        <v>3111</v>
      </c>
      <c r="AD228" s="44">
        <v>3112</v>
      </c>
      <c r="AE228" s="3"/>
      <c r="AF228" s="44"/>
      <c r="AG228" s="44"/>
      <c r="AH228" s="44"/>
      <c r="AI228" s="44"/>
      <c r="AJ228" s="44"/>
      <c r="AK228" s="3"/>
      <c r="AM228" s="3"/>
      <c r="AN228" s="44">
        <v>3099</v>
      </c>
      <c r="AO228" s="44">
        <v>3100</v>
      </c>
      <c r="AP228" s="3"/>
      <c r="AQ228" s="46">
        <v>0</v>
      </c>
      <c r="AR228" s="23"/>
      <c r="AS228" s="31">
        <v>0</v>
      </c>
      <c r="AT228" s="31">
        <v>0</v>
      </c>
      <c r="AU228" s="10">
        <v>0</v>
      </c>
      <c r="AV228" s="10">
        <v>0</v>
      </c>
      <c r="AW228" s="23"/>
      <c r="AX228" s="97">
        <v>3</v>
      </c>
      <c r="AY228" s="17"/>
      <c r="AZ228" s="31">
        <v>19.346659839880839</v>
      </c>
      <c r="BA228" s="31">
        <v>0.51458015267175572</v>
      </c>
      <c r="BB228" s="31">
        <v>1.3677313349469373</v>
      </c>
      <c r="BC228" s="31">
        <v>0.82386613293613853</v>
      </c>
      <c r="BD228" s="31">
        <v>38.19935859244088</v>
      </c>
      <c r="BE228" s="31">
        <v>0.81998138149320421</v>
      </c>
      <c r="BF228" s="31">
        <v>3.8249860361199033E-2</v>
      </c>
      <c r="BG228" s="31">
        <v>0.81549897598212617</v>
      </c>
      <c r="BH228" s="31">
        <v>14.11539378141873</v>
      </c>
      <c r="BI228" s="31">
        <v>0.29613759076522062</v>
      </c>
      <c r="BJ228" s="31">
        <v>4.9007633587786252E-2</v>
      </c>
      <c r="BK228" s="31">
        <v>0</v>
      </c>
      <c r="BL228" s="31">
        <v>4.0867585179668584</v>
      </c>
      <c r="BM228" s="80">
        <v>31826</v>
      </c>
      <c r="BN228" s="44">
        <v>991.46417445482859</v>
      </c>
      <c r="BO228" s="80">
        <v>22851</v>
      </c>
      <c r="BP228" s="44">
        <v>711.86915887850466</v>
      </c>
      <c r="BQ228" s="44"/>
      <c r="BR228" s="3"/>
      <c r="BS228" s="44">
        <v>3103</v>
      </c>
      <c r="BT228" s="3"/>
      <c r="BU228" s="42">
        <v>11</v>
      </c>
      <c r="BV228" s="42">
        <v>0</v>
      </c>
      <c r="BW228" s="3"/>
      <c r="BX228" s="7">
        <v>9</v>
      </c>
      <c r="BY228" s="3"/>
      <c r="BZ228" s="10">
        <v>66069</v>
      </c>
      <c r="CA228" s="80"/>
      <c r="CB228" s="17"/>
      <c r="CC228" s="31"/>
      <c r="CE228" s="17"/>
      <c r="CH228" s="17"/>
      <c r="CK228" s="3"/>
    </row>
    <row r="229" spans="1:89" x14ac:dyDescent="0.25">
      <c r="A229" s="44" t="s">
        <v>259</v>
      </c>
      <c r="B229" s="44" t="s">
        <v>271</v>
      </c>
      <c r="C229" s="44">
        <v>22</v>
      </c>
      <c r="D229" s="3"/>
      <c r="E229" s="44">
        <v>34.6</v>
      </c>
      <c r="F229" s="44">
        <v>3.2210016756656114E-2</v>
      </c>
      <c r="G229" s="3"/>
      <c r="H229" s="44">
        <v>13211</v>
      </c>
      <c r="I229" s="44">
        <v>41541</v>
      </c>
      <c r="J229" s="44">
        <v>21379</v>
      </c>
      <c r="K229" s="44">
        <v>20162</v>
      </c>
      <c r="L229" s="3"/>
      <c r="M229" s="44">
        <v>1200.6069364161849</v>
      </c>
      <c r="N229" s="44">
        <v>3.2856547872446698E-2</v>
      </c>
      <c r="O229" s="44">
        <v>3.2148762570816732E-2</v>
      </c>
      <c r="P229" s="44">
        <v>1884</v>
      </c>
      <c r="Q229" s="44">
        <v>1885</v>
      </c>
      <c r="R229" s="44">
        <v>1886</v>
      </c>
      <c r="S229" s="44">
        <v>1887</v>
      </c>
      <c r="T229" s="44">
        <v>1890</v>
      </c>
      <c r="U229" s="44">
        <v>1891</v>
      </c>
      <c r="V229" s="44">
        <v>1893</v>
      </c>
      <c r="W229" s="44">
        <v>1894</v>
      </c>
      <c r="X229" s="44">
        <v>1895</v>
      </c>
      <c r="Y229" s="44">
        <v>1896</v>
      </c>
      <c r="Z229" s="44">
        <v>1897</v>
      </c>
      <c r="AA229" s="44">
        <v>1898</v>
      </c>
      <c r="AB229" s="44">
        <v>1899</v>
      </c>
      <c r="AC229" s="44">
        <v>1900</v>
      </c>
      <c r="AD229" s="44">
        <v>1901</v>
      </c>
      <c r="AE229" s="3"/>
      <c r="AF229" s="44"/>
      <c r="AG229" s="44"/>
      <c r="AH229" s="44"/>
      <c r="AI229" s="44"/>
      <c r="AJ229" s="44"/>
      <c r="AK229" s="3"/>
      <c r="AM229" s="3"/>
      <c r="AN229" s="44">
        <v>1888</v>
      </c>
      <c r="AO229" s="44">
        <v>1889</v>
      </c>
      <c r="AP229" s="3"/>
      <c r="AQ229" s="31">
        <v>27.9</v>
      </c>
      <c r="AR229" s="23"/>
      <c r="AS229" s="31">
        <v>0</v>
      </c>
      <c r="AT229" s="31">
        <v>0</v>
      </c>
      <c r="AU229" s="10">
        <v>0</v>
      </c>
      <c r="AV229" s="10">
        <v>0</v>
      </c>
      <c r="AW229" s="23"/>
      <c r="AX229" s="97">
        <v>3</v>
      </c>
      <c r="AY229" s="17"/>
      <c r="AZ229" s="31">
        <v>20.853409048594301</v>
      </c>
      <c r="BA229" s="31">
        <v>0.55465648854961824</v>
      </c>
      <c r="BB229" s="31">
        <v>1.4742524669521504</v>
      </c>
      <c r="BC229" s="31">
        <v>0.88803016198100904</v>
      </c>
      <c r="BD229" s="31">
        <v>41.174386520201075</v>
      </c>
      <c r="BE229" s="31">
        <v>0.88384285980264377</v>
      </c>
      <c r="BF229" s="31">
        <v>4.1228821448519824E-2</v>
      </c>
      <c r="BG229" s="31">
        <v>0.87901135728914537</v>
      </c>
      <c r="BH229" s="31">
        <v>15.214723515174082</v>
      </c>
      <c r="BI229" s="31">
        <v>0.31920126605846211</v>
      </c>
      <c r="BJ229" s="31">
        <v>5.2824427480916022E-2</v>
      </c>
      <c r="BK229" s="31">
        <v>0</v>
      </c>
      <c r="BL229" s="31">
        <v>4.4050418916402903</v>
      </c>
      <c r="BM229" s="80">
        <v>26710</v>
      </c>
      <c r="BN229" s="44">
        <v>771.96531791907512</v>
      </c>
      <c r="BO229" s="80">
        <v>15606</v>
      </c>
      <c r="BP229" s="44">
        <v>451.04046242774564</v>
      </c>
      <c r="BQ229" s="44"/>
      <c r="BR229" s="3"/>
      <c r="BS229" s="44">
        <v>1892</v>
      </c>
      <c r="BT229" s="3"/>
      <c r="BU229" s="42">
        <v>11</v>
      </c>
      <c r="BV229" s="42">
        <v>0</v>
      </c>
      <c r="BW229" s="3"/>
      <c r="BX229" s="7">
        <v>8</v>
      </c>
      <c r="BY229" s="3"/>
      <c r="BZ229" s="10">
        <v>53289</v>
      </c>
      <c r="CA229" s="80"/>
      <c r="CB229" s="17"/>
      <c r="CC229" s="31"/>
      <c r="CE229" s="17"/>
      <c r="CH229" s="17"/>
      <c r="CK229" s="3"/>
    </row>
    <row r="230" spans="1:89" x14ac:dyDescent="0.25">
      <c r="A230" s="44" t="s">
        <v>259</v>
      </c>
      <c r="B230" s="44" t="s">
        <v>272</v>
      </c>
      <c r="C230" s="44">
        <v>16</v>
      </c>
      <c r="D230" s="3"/>
      <c r="E230" s="44">
        <v>30.8</v>
      </c>
      <c r="F230" s="44">
        <v>2.8672500465462668E-2</v>
      </c>
      <c r="G230" s="3"/>
      <c r="H230" s="44">
        <v>11199</v>
      </c>
      <c r="I230" s="44">
        <v>36968</v>
      </c>
      <c r="J230" s="44">
        <v>19087</v>
      </c>
      <c r="K230" s="44">
        <v>17881</v>
      </c>
      <c r="L230" s="3"/>
      <c r="M230" s="44">
        <v>1200.2597402597403</v>
      </c>
      <c r="N230" s="44">
        <v>2.9334062829944812E-2</v>
      </c>
      <c r="O230" s="44">
        <v>2.8511656756709351E-2</v>
      </c>
      <c r="P230" s="44">
        <v>1925</v>
      </c>
      <c r="Q230" s="44">
        <v>1926</v>
      </c>
      <c r="R230" s="44">
        <v>1927</v>
      </c>
      <c r="S230" s="44">
        <v>1928</v>
      </c>
      <c r="T230" s="44">
        <v>1931</v>
      </c>
      <c r="U230" s="44">
        <v>1932</v>
      </c>
      <c r="V230" s="44">
        <v>1934</v>
      </c>
      <c r="W230" s="44">
        <v>1935</v>
      </c>
      <c r="X230" s="44">
        <v>1936</v>
      </c>
      <c r="Y230" s="44">
        <v>1937</v>
      </c>
      <c r="Z230" s="44">
        <v>1938</v>
      </c>
      <c r="AA230" s="44">
        <v>1939</v>
      </c>
      <c r="AB230" s="44">
        <v>1940</v>
      </c>
      <c r="AC230" s="44">
        <v>1941</v>
      </c>
      <c r="AD230" s="44">
        <v>1942</v>
      </c>
      <c r="AE230" s="3"/>
      <c r="AF230" s="44"/>
      <c r="AG230" s="44"/>
      <c r="AH230" s="44"/>
      <c r="AI230" s="44"/>
      <c r="AJ230" s="44"/>
      <c r="AK230" s="3"/>
      <c r="AM230" s="3"/>
      <c r="AN230" s="44">
        <v>1929</v>
      </c>
      <c r="AO230" s="44">
        <v>1930</v>
      </c>
      <c r="AP230" s="3"/>
      <c r="AQ230" s="46">
        <v>0</v>
      </c>
      <c r="AR230" s="23"/>
      <c r="AS230" s="31">
        <v>0</v>
      </c>
      <c r="AT230" s="31">
        <v>0</v>
      </c>
      <c r="AU230" s="10">
        <v>0</v>
      </c>
      <c r="AV230" s="10">
        <v>0</v>
      </c>
      <c r="AW230" s="23"/>
      <c r="AX230" s="97">
        <v>2</v>
      </c>
      <c r="AY230" s="17"/>
      <c r="AZ230" s="31">
        <v>18.563150251349839</v>
      </c>
      <c r="BA230" s="31">
        <v>0.49374045801526711</v>
      </c>
      <c r="BB230" s="31">
        <v>1.3123403463042265</v>
      </c>
      <c r="BC230" s="31">
        <v>0.79050083783280578</v>
      </c>
      <c r="BD230" s="31">
        <v>36.652344070005583</v>
      </c>
      <c r="BE230" s="31">
        <v>0.78677341277229562</v>
      </c>
      <c r="BF230" s="31">
        <v>3.670080059579222E-2</v>
      </c>
      <c r="BG230" s="31">
        <v>0.78247253770247616</v>
      </c>
      <c r="BH230" s="31">
        <v>13.543742319865947</v>
      </c>
      <c r="BI230" s="31">
        <v>0.28414447961273503</v>
      </c>
      <c r="BJ230" s="31">
        <v>4.7022900763358771E-2</v>
      </c>
      <c r="BK230" s="31">
        <v>0</v>
      </c>
      <c r="BL230" s="31">
        <v>3.9212511636566743</v>
      </c>
      <c r="BM230" s="80">
        <v>25361</v>
      </c>
      <c r="BN230" s="44">
        <v>823.40909090909088</v>
      </c>
      <c r="BO230" s="80">
        <v>15540</v>
      </c>
      <c r="BP230" s="44">
        <v>504.54545454545456</v>
      </c>
      <c r="BQ230" s="44"/>
      <c r="BR230" s="3"/>
      <c r="BS230" s="44">
        <v>1933</v>
      </c>
      <c r="BT230" s="3"/>
      <c r="BU230" s="42">
        <v>11</v>
      </c>
      <c r="BV230" s="42">
        <v>0</v>
      </c>
      <c r="BW230" s="3"/>
      <c r="BX230" s="7">
        <v>1</v>
      </c>
      <c r="BY230" s="3"/>
      <c r="BZ230" s="10">
        <v>39730</v>
      </c>
      <c r="CA230" s="80"/>
      <c r="CB230" s="17"/>
      <c r="CC230" s="31"/>
      <c r="CE230" s="17"/>
      <c r="CH230" s="17"/>
      <c r="CK230" s="3"/>
    </row>
    <row r="231" spans="1:89" x14ac:dyDescent="0.25">
      <c r="A231" s="44" t="s">
        <v>259</v>
      </c>
      <c r="B231" s="44" t="s">
        <v>273</v>
      </c>
      <c r="C231" s="44">
        <v>22</v>
      </c>
      <c r="D231" s="3"/>
      <c r="E231" s="44">
        <v>38.6</v>
      </c>
      <c r="F231" s="44">
        <v>3.593371811580711E-2</v>
      </c>
      <c r="G231" s="3"/>
      <c r="H231" s="44">
        <v>9135</v>
      </c>
      <c r="I231" s="44">
        <v>32460</v>
      </c>
      <c r="J231" s="44">
        <v>17067</v>
      </c>
      <c r="K231" s="44">
        <v>15393</v>
      </c>
      <c r="L231" s="3"/>
      <c r="M231" s="44">
        <v>840.93264248704656</v>
      </c>
      <c r="N231" s="44">
        <v>2.6229603935593235E-2</v>
      </c>
      <c r="O231" s="44">
        <v>2.4544484785863602E-2</v>
      </c>
      <c r="P231" s="44">
        <v>1703</v>
      </c>
      <c r="Q231" s="44">
        <v>1704</v>
      </c>
      <c r="R231" s="44">
        <v>1705</v>
      </c>
      <c r="S231" s="44">
        <v>1706</v>
      </c>
      <c r="T231" s="44">
        <v>1709</v>
      </c>
      <c r="U231" s="44">
        <v>1710</v>
      </c>
      <c r="V231" s="44">
        <v>1712</v>
      </c>
      <c r="W231" s="44">
        <v>1713</v>
      </c>
      <c r="X231" s="44">
        <v>1714</v>
      </c>
      <c r="Y231" s="44">
        <v>1715</v>
      </c>
      <c r="Z231" s="44">
        <v>1716</v>
      </c>
      <c r="AA231" s="44">
        <v>1717</v>
      </c>
      <c r="AB231" s="44">
        <v>1718</v>
      </c>
      <c r="AC231" s="44">
        <v>1719</v>
      </c>
      <c r="AD231" s="44">
        <v>1720</v>
      </c>
      <c r="AE231" s="3"/>
      <c r="AF231" s="44"/>
      <c r="AG231" s="44"/>
      <c r="AH231" s="44"/>
      <c r="AI231" s="44"/>
      <c r="AJ231" s="44"/>
      <c r="AK231" s="3"/>
      <c r="AM231" s="3"/>
      <c r="AN231" s="44">
        <v>1707</v>
      </c>
      <c r="AO231" s="44">
        <v>1708</v>
      </c>
      <c r="AP231" s="3"/>
      <c r="AQ231" s="46">
        <v>0</v>
      </c>
      <c r="AR231" s="23"/>
      <c r="AS231" s="31">
        <v>0</v>
      </c>
      <c r="AT231" s="31">
        <v>0</v>
      </c>
      <c r="AU231" s="10">
        <v>0</v>
      </c>
      <c r="AV231" s="10">
        <v>0</v>
      </c>
      <c r="AW231" s="23"/>
      <c r="AX231" s="97">
        <v>1</v>
      </c>
      <c r="AY231" s="17"/>
      <c r="AZ231" s="31">
        <v>23.264207782535838</v>
      </c>
      <c r="BA231" s="31">
        <v>0.61877862595419841</v>
      </c>
      <c r="BB231" s="31">
        <v>1.6446862781604916</v>
      </c>
      <c r="BC231" s="31">
        <v>0.99069260845280205</v>
      </c>
      <c r="BD231" s="31">
        <v>45.934431204617383</v>
      </c>
      <c r="BE231" s="31">
        <v>0.98602122509774714</v>
      </c>
      <c r="BF231" s="31">
        <v>4.5995159188233103E-2</v>
      </c>
      <c r="BG231" s="31">
        <v>0.98063116738037603</v>
      </c>
      <c r="BH231" s="31">
        <v>16.973651089182646</v>
      </c>
      <c r="BI231" s="31">
        <v>0.35610314652764846</v>
      </c>
      <c r="BJ231" s="31">
        <v>5.8931297709923655E-2</v>
      </c>
      <c r="BK231" s="31">
        <v>0</v>
      </c>
      <c r="BL231" s="31">
        <v>4.9142952895177805</v>
      </c>
      <c r="BM231" s="80">
        <v>19052</v>
      </c>
      <c r="BN231" s="44">
        <v>493.57512953367876</v>
      </c>
      <c r="BO231" s="80">
        <v>14542</v>
      </c>
      <c r="BP231" s="44">
        <v>376.7357512953368</v>
      </c>
      <c r="BQ231" s="44"/>
      <c r="BR231" s="3"/>
      <c r="BS231" s="44">
        <v>1711</v>
      </c>
      <c r="BT231" s="3"/>
      <c r="BU231" s="42">
        <v>11</v>
      </c>
      <c r="BV231" s="42">
        <v>0</v>
      </c>
      <c r="BW231" s="3"/>
      <c r="BX231" s="7">
        <v>3</v>
      </c>
      <c r="BY231" s="3"/>
      <c r="BZ231" s="10">
        <v>34366</v>
      </c>
      <c r="CA231" s="80"/>
      <c r="CB231" s="17"/>
      <c r="CC231" s="31"/>
      <c r="CE231" s="17"/>
      <c r="CH231" s="17"/>
      <c r="CK231" s="3"/>
    </row>
    <row r="232" spans="1:89" x14ac:dyDescent="0.25">
      <c r="A232" s="44" t="s">
        <v>259</v>
      </c>
      <c r="B232" s="44" t="s">
        <v>274</v>
      </c>
      <c r="C232" s="44">
        <v>20</v>
      </c>
      <c r="D232" s="3"/>
      <c r="E232" s="44">
        <v>21</v>
      </c>
      <c r="F232" s="44">
        <v>1.9549432135542728E-2</v>
      </c>
      <c r="G232" s="3"/>
      <c r="H232" s="44">
        <v>10717</v>
      </c>
      <c r="I232" s="44">
        <v>34745</v>
      </c>
      <c r="J232" s="44">
        <v>17883</v>
      </c>
      <c r="K232" s="44">
        <v>16862</v>
      </c>
      <c r="L232" s="3"/>
      <c r="M232" s="44">
        <v>1654.5238095238096</v>
      </c>
      <c r="N232" s="44">
        <v>2.7483682380044169E-2</v>
      </c>
      <c r="O232" s="44">
        <v>2.6886838332958622E-2</v>
      </c>
      <c r="P232" s="44">
        <v>2035</v>
      </c>
      <c r="Q232" s="44">
        <v>2036</v>
      </c>
      <c r="R232" s="44">
        <v>2037</v>
      </c>
      <c r="S232" s="44">
        <v>2038</v>
      </c>
      <c r="T232" s="44">
        <v>2041</v>
      </c>
      <c r="U232" s="44">
        <v>2042</v>
      </c>
      <c r="V232" s="44">
        <v>2044</v>
      </c>
      <c r="W232" s="44">
        <v>2045</v>
      </c>
      <c r="X232" s="44">
        <v>2046</v>
      </c>
      <c r="Y232" s="44">
        <v>2047</v>
      </c>
      <c r="Z232" s="44">
        <v>2048</v>
      </c>
      <c r="AA232" s="44">
        <v>2049</v>
      </c>
      <c r="AB232" s="44">
        <v>2050</v>
      </c>
      <c r="AC232" s="44">
        <v>2051</v>
      </c>
      <c r="AD232" s="44">
        <v>2052</v>
      </c>
      <c r="AE232" s="3"/>
      <c r="AF232" s="44"/>
      <c r="AG232" s="44"/>
      <c r="AH232" s="44"/>
      <c r="AI232" s="44"/>
      <c r="AJ232" s="44"/>
      <c r="AK232" s="3"/>
      <c r="AM232" s="3"/>
      <c r="AN232" s="44">
        <v>2039</v>
      </c>
      <c r="AO232" s="44">
        <v>2040</v>
      </c>
      <c r="AP232" s="3"/>
      <c r="AQ232" s="46">
        <v>0</v>
      </c>
      <c r="AR232" s="23"/>
      <c r="AS232" s="31">
        <v>0</v>
      </c>
      <c r="AT232" s="31">
        <v>0</v>
      </c>
      <c r="AU232" s="10">
        <v>0</v>
      </c>
      <c r="AV232" s="10">
        <v>0</v>
      </c>
      <c r="AW232" s="23"/>
      <c r="AX232" s="97">
        <v>2</v>
      </c>
      <c r="AY232" s="17"/>
      <c r="AZ232" s="31">
        <v>12.656693353193072</v>
      </c>
      <c r="BA232" s="31">
        <v>0.33664122137404578</v>
      </c>
      <c r="BB232" s="31">
        <v>0.8947775088437907</v>
      </c>
      <c r="BC232" s="31">
        <v>0.53897784397691306</v>
      </c>
      <c r="BD232" s="31">
        <v>24.990234593185622</v>
      </c>
      <c r="BE232" s="31">
        <v>0.53643641779929252</v>
      </c>
      <c r="BF232" s="31">
        <v>2.5023273133494693E-2</v>
      </c>
      <c r="BG232" s="31">
        <v>0.53350400297896106</v>
      </c>
      <c r="BH232" s="31">
        <v>9.2343697635449633</v>
      </c>
      <c r="BI232" s="31">
        <v>0.19373487246322843</v>
      </c>
      <c r="BJ232" s="31">
        <v>3.2061068702290071E-2</v>
      </c>
      <c r="BK232" s="31">
        <v>0</v>
      </c>
      <c r="BL232" s="31">
        <v>2.6735803388568233</v>
      </c>
      <c r="BM232" s="80">
        <v>23890</v>
      </c>
      <c r="BN232" s="44">
        <v>1137.6190476190477</v>
      </c>
      <c r="BO232" s="80">
        <v>14318</v>
      </c>
      <c r="BP232" s="44">
        <v>681.80952380952385</v>
      </c>
      <c r="BQ232" s="44"/>
      <c r="BR232" s="3"/>
      <c r="BS232" s="44">
        <v>2043</v>
      </c>
      <c r="BT232" s="3"/>
      <c r="BU232" s="42">
        <v>11</v>
      </c>
      <c r="BV232" s="42">
        <v>0</v>
      </c>
      <c r="BW232" s="3"/>
      <c r="BX232" s="7">
        <v>4</v>
      </c>
      <c r="BY232" s="3"/>
      <c r="BZ232" s="10">
        <v>40740</v>
      </c>
      <c r="CA232" s="80"/>
      <c r="CB232" s="17"/>
      <c r="CC232" s="31"/>
      <c r="CE232" s="17"/>
      <c r="CH232" s="17"/>
      <c r="CK232" s="3"/>
    </row>
    <row r="233" spans="1:89" x14ac:dyDescent="0.25">
      <c r="A233" s="44" t="s">
        <v>259</v>
      </c>
      <c r="B233" s="44" t="s">
        <v>275</v>
      </c>
      <c r="C233" s="44">
        <v>24</v>
      </c>
      <c r="D233" s="3"/>
      <c r="E233" s="44">
        <v>20.6</v>
      </c>
      <c r="F233" s="44">
        <v>1.9177061999627629E-2</v>
      </c>
      <c r="G233" s="3"/>
      <c r="H233" s="44">
        <v>10937</v>
      </c>
      <c r="I233" s="44">
        <v>36962</v>
      </c>
      <c r="J233" s="44">
        <v>19127</v>
      </c>
      <c r="K233" s="44">
        <v>17835</v>
      </c>
      <c r="L233" s="3"/>
      <c r="M233" s="44">
        <v>1794.2718446601941</v>
      </c>
      <c r="N233" s="44">
        <v>2.9395537263496328E-2</v>
      </c>
      <c r="O233" s="44">
        <v>2.8438308721878601E-2</v>
      </c>
      <c r="P233" s="44">
        <v>1690</v>
      </c>
      <c r="Q233" s="44">
        <v>1691</v>
      </c>
      <c r="R233" s="44">
        <v>1692</v>
      </c>
      <c r="S233" s="44">
        <v>1693</v>
      </c>
      <c r="T233" s="44">
        <v>1696</v>
      </c>
      <c r="U233" s="44">
        <v>1697</v>
      </c>
      <c r="V233" s="44">
        <v>1699</v>
      </c>
      <c r="W233" s="44">
        <v>1700</v>
      </c>
      <c r="X233" s="44">
        <v>1701</v>
      </c>
      <c r="Y233" s="44">
        <v>1702</v>
      </c>
      <c r="Z233" s="44">
        <v>1703</v>
      </c>
      <c r="AA233" s="44">
        <v>1704</v>
      </c>
      <c r="AB233" s="44">
        <v>1705</v>
      </c>
      <c r="AC233" s="44">
        <v>1706</v>
      </c>
      <c r="AD233" s="44">
        <v>1707</v>
      </c>
      <c r="AE233" s="3"/>
      <c r="AF233" s="44"/>
      <c r="AG233" s="44"/>
      <c r="AH233" s="44"/>
      <c r="AI233" s="44"/>
      <c r="AJ233" s="44"/>
      <c r="AK233" s="3"/>
      <c r="AM233" s="3"/>
      <c r="AN233" s="44">
        <v>1694</v>
      </c>
      <c r="AO233" s="44">
        <v>1695</v>
      </c>
      <c r="AP233" s="3"/>
      <c r="AQ233" s="46">
        <v>0</v>
      </c>
      <c r="AR233" s="23"/>
      <c r="AS233" s="31">
        <v>0</v>
      </c>
      <c r="AT233" s="31">
        <v>0</v>
      </c>
      <c r="AU233" s="10">
        <v>0</v>
      </c>
      <c r="AV233" s="10">
        <v>0</v>
      </c>
      <c r="AW233" s="23"/>
      <c r="AX233" s="97">
        <v>1</v>
      </c>
      <c r="AY233" s="17"/>
      <c r="AZ233" s="31">
        <v>12.415613479798919</v>
      </c>
      <c r="BA233" s="31">
        <v>0.33022900763358776</v>
      </c>
      <c r="BB233" s="31">
        <v>0.87773412772295667</v>
      </c>
      <c r="BC233" s="31">
        <v>0.52871159932973377</v>
      </c>
      <c r="BD233" s="31">
        <v>24.514230124743992</v>
      </c>
      <c r="BE233" s="31">
        <v>0.52621858126978216</v>
      </c>
      <c r="BF233" s="31">
        <v>2.4546639359523365E-2</v>
      </c>
      <c r="BG233" s="31">
        <v>0.52334202196983803</v>
      </c>
      <c r="BH233" s="31">
        <v>9.0584770061441073</v>
      </c>
      <c r="BI233" s="31">
        <v>0.19004468441630981</v>
      </c>
      <c r="BJ233" s="31">
        <v>3.1450381679389308E-2</v>
      </c>
      <c r="BK233" s="31">
        <v>0</v>
      </c>
      <c r="BL233" s="31">
        <v>2.6226549990690744</v>
      </c>
      <c r="BM233" s="80">
        <v>24771</v>
      </c>
      <c r="BN233" s="44">
        <v>1202.4757281553398</v>
      </c>
      <c r="BO233" s="80">
        <v>14536</v>
      </c>
      <c r="BP233" s="44">
        <v>705.63106796116494</v>
      </c>
      <c r="BQ233" s="44"/>
      <c r="BR233" s="3"/>
      <c r="BS233" s="44">
        <v>1698</v>
      </c>
      <c r="BT233" s="3"/>
      <c r="BU233" s="42">
        <v>11</v>
      </c>
      <c r="BV233" s="42">
        <v>0</v>
      </c>
      <c r="BW233" s="3"/>
      <c r="BX233" s="7">
        <v>4</v>
      </c>
      <c r="BY233" s="3"/>
      <c r="BZ233" s="10">
        <v>39373</v>
      </c>
      <c r="CA233" s="80"/>
      <c r="CB233" s="17"/>
      <c r="CC233" s="31"/>
      <c r="CE233" s="17"/>
      <c r="CH233" s="17"/>
      <c r="CK233" s="3"/>
    </row>
    <row r="234" spans="1:89" x14ac:dyDescent="0.25">
      <c r="A234" s="44" t="s">
        <v>259</v>
      </c>
      <c r="B234" s="44" t="s">
        <v>276</v>
      </c>
      <c r="C234" s="44">
        <v>24</v>
      </c>
      <c r="D234" s="3"/>
      <c r="E234" s="44">
        <v>36.1</v>
      </c>
      <c r="F234" s="44">
        <v>3.3606404766337743E-2</v>
      </c>
      <c r="G234" s="3"/>
      <c r="H234" s="44">
        <v>12969</v>
      </c>
      <c r="I234" s="44">
        <v>42882</v>
      </c>
      <c r="J234" s="44">
        <v>22044</v>
      </c>
      <c r="K234" s="44">
        <v>20838</v>
      </c>
      <c r="L234" s="3"/>
      <c r="M234" s="44">
        <v>1187.8670360110802</v>
      </c>
      <c r="N234" s="44">
        <v>3.3878560330240656E-2</v>
      </c>
      <c r="O234" s="44">
        <v>3.3226659778329483E-2</v>
      </c>
      <c r="P234" s="44">
        <v>2070</v>
      </c>
      <c r="Q234" s="44">
        <v>2071</v>
      </c>
      <c r="R234" s="44">
        <v>2072</v>
      </c>
      <c r="S234" s="44">
        <v>2073</v>
      </c>
      <c r="T234" s="44">
        <v>2076</v>
      </c>
      <c r="U234" s="44">
        <v>2077</v>
      </c>
      <c r="V234" s="44">
        <v>2079</v>
      </c>
      <c r="W234" s="44">
        <v>2080</v>
      </c>
      <c r="X234" s="44">
        <v>2081</v>
      </c>
      <c r="Y234" s="44">
        <v>2082</v>
      </c>
      <c r="Z234" s="44">
        <v>2083</v>
      </c>
      <c r="AA234" s="44">
        <v>2084</v>
      </c>
      <c r="AB234" s="44">
        <v>2085</v>
      </c>
      <c r="AC234" s="44">
        <v>2086</v>
      </c>
      <c r="AD234" s="44">
        <v>2087</v>
      </c>
      <c r="AE234" s="3"/>
      <c r="AF234" s="44"/>
      <c r="AG234" s="44"/>
      <c r="AH234" s="44"/>
      <c r="AI234" s="44"/>
      <c r="AJ234" s="44"/>
      <c r="AK234" s="3"/>
      <c r="AM234" s="3"/>
      <c r="AN234" s="44">
        <v>2074</v>
      </c>
      <c r="AO234" s="44">
        <v>2075</v>
      </c>
      <c r="AP234" s="3"/>
      <c r="AQ234" s="31">
        <v>7.49</v>
      </c>
      <c r="AR234" s="23"/>
      <c r="AS234" s="31">
        <v>0</v>
      </c>
      <c r="AT234" s="31">
        <v>0</v>
      </c>
      <c r="AU234" s="10">
        <v>0</v>
      </c>
      <c r="AV234" s="10">
        <v>0</v>
      </c>
      <c r="AW234" s="23"/>
      <c r="AX234" s="97">
        <v>0</v>
      </c>
      <c r="AY234" s="17"/>
      <c r="AZ234" s="31">
        <v>21.75745857382238</v>
      </c>
      <c r="BA234" s="31">
        <v>0.57870229007633589</v>
      </c>
      <c r="BB234" s="31">
        <v>1.5381651461552786</v>
      </c>
      <c r="BC234" s="31">
        <v>0.92652857940793154</v>
      </c>
      <c r="BD234" s="31">
        <v>42.959403276857195</v>
      </c>
      <c r="BE234" s="31">
        <v>0.9221597467883077</v>
      </c>
      <c r="BF234" s="31">
        <v>4.3016198100912312E-2</v>
      </c>
      <c r="BG234" s="31">
        <v>0.91711878607335695</v>
      </c>
      <c r="BH234" s="31">
        <v>15.874321355427297</v>
      </c>
      <c r="BI234" s="31">
        <v>0.33303947123440703</v>
      </c>
      <c r="BJ234" s="31">
        <v>5.5114503816793892E-2</v>
      </c>
      <c r="BK234" s="31">
        <v>0</v>
      </c>
      <c r="BL234" s="31">
        <v>4.5960119158443495</v>
      </c>
      <c r="BM234" s="80">
        <v>27985</v>
      </c>
      <c r="BN234" s="44">
        <v>775.20775623268696</v>
      </c>
      <c r="BO234" s="80">
        <v>16153</v>
      </c>
      <c r="BP234" s="44">
        <v>447.45152354570638</v>
      </c>
      <c r="BQ234" s="44"/>
      <c r="BR234" s="3"/>
      <c r="BS234" s="44">
        <v>2078</v>
      </c>
      <c r="BT234" s="3"/>
      <c r="BU234" s="42">
        <v>11</v>
      </c>
      <c r="BV234" s="42">
        <v>0</v>
      </c>
      <c r="BW234" s="3"/>
      <c r="BX234" s="7">
        <v>5</v>
      </c>
      <c r="BY234" s="3"/>
      <c r="BZ234" s="10">
        <v>46148</v>
      </c>
      <c r="CA234" s="80"/>
      <c r="CB234" s="17"/>
      <c r="CC234" s="31"/>
      <c r="CE234" s="17"/>
      <c r="CH234" s="17"/>
      <c r="CK234" s="3"/>
    </row>
    <row r="235" spans="1:89" x14ac:dyDescent="0.25">
      <c r="A235" s="44" t="s">
        <v>259</v>
      </c>
      <c r="B235" s="44" t="s">
        <v>277</v>
      </c>
      <c r="C235" s="44">
        <v>17</v>
      </c>
      <c r="D235" s="3"/>
      <c r="E235" s="44">
        <v>29.4</v>
      </c>
      <c r="F235" s="44">
        <v>2.736920498975982E-2</v>
      </c>
      <c r="G235" s="3"/>
      <c r="H235" s="44">
        <v>5302</v>
      </c>
      <c r="I235" s="44">
        <v>15153</v>
      </c>
      <c r="J235" s="44">
        <v>7950</v>
      </c>
      <c r="K235" s="44">
        <v>7203</v>
      </c>
      <c r="L235" s="3"/>
      <c r="M235" s="44">
        <v>515.40816326530614</v>
      </c>
      <c r="N235" s="44">
        <v>1.2218043668363873E-2</v>
      </c>
      <c r="O235" s="44">
        <v>1.1485345540997565E-2</v>
      </c>
      <c r="P235" s="44">
        <v>482</v>
      </c>
      <c r="Q235" s="44">
        <v>483</v>
      </c>
      <c r="R235" s="44">
        <v>484</v>
      </c>
      <c r="S235" s="44">
        <v>485</v>
      </c>
      <c r="T235" s="44">
        <v>488</v>
      </c>
      <c r="U235" s="44">
        <v>489</v>
      </c>
      <c r="V235" s="44">
        <v>491</v>
      </c>
      <c r="W235" s="44">
        <v>492</v>
      </c>
      <c r="X235" s="44">
        <v>493</v>
      </c>
      <c r="Y235" s="44">
        <v>494</v>
      </c>
      <c r="Z235" s="44">
        <v>495</v>
      </c>
      <c r="AA235" s="44">
        <v>496</v>
      </c>
      <c r="AB235" s="44">
        <v>497</v>
      </c>
      <c r="AC235" s="44">
        <v>498</v>
      </c>
      <c r="AD235" s="44">
        <v>499</v>
      </c>
      <c r="AE235" s="3"/>
      <c r="AF235" s="44"/>
      <c r="AG235" s="44"/>
      <c r="AH235" s="44"/>
      <c r="AI235" s="44"/>
      <c r="AJ235" s="44"/>
      <c r="AK235" s="3"/>
      <c r="AM235" s="3"/>
      <c r="AN235" s="44">
        <v>486</v>
      </c>
      <c r="AO235" s="44">
        <v>487</v>
      </c>
      <c r="AP235" s="3"/>
      <c r="AQ235" s="46">
        <v>0</v>
      </c>
      <c r="AR235" s="23"/>
      <c r="AS235" s="31">
        <v>0</v>
      </c>
      <c r="AT235" s="31">
        <v>0</v>
      </c>
      <c r="AU235" s="10">
        <v>0</v>
      </c>
      <c r="AV235" s="10">
        <v>0</v>
      </c>
      <c r="AW235" s="23"/>
      <c r="AX235" s="97">
        <v>0</v>
      </c>
      <c r="AY235" s="17"/>
      <c r="AZ235" s="31">
        <v>17.719370694470303</v>
      </c>
      <c r="BA235" s="31">
        <v>0.4712977099236641</v>
      </c>
      <c r="BB235" s="31">
        <v>1.252688512381307</v>
      </c>
      <c r="BC235" s="31">
        <v>0.75456898156767827</v>
      </c>
      <c r="BD235" s="31">
        <v>34.986328430459878</v>
      </c>
      <c r="BE235" s="31">
        <v>0.75101098491900953</v>
      </c>
      <c r="BF235" s="31">
        <v>3.5032582386892573E-2</v>
      </c>
      <c r="BG235" s="31">
        <v>0.74690560417054552</v>
      </c>
      <c r="BH235" s="31">
        <v>12.928117668962949</v>
      </c>
      <c r="BI235" s="31">
        <v>0.27122882144851984</v>
      </c>
      <c r="BJ235" s="31">
        <v>4.48854961832061E-2</v>
      </c>
      <c r="BK235" s="31">
        <v>0</v>
      </c>
      <c r="BL235" s="31">
        <v>3.7430124743995528</v>
      </c>
      <c r="BM235" s="80">
        <v>9698</v>
      </c>
      <c r="BN235" s="44">
        <v>329.86394557823132</v>
      </c>
      <c r="BO235" s="80">
        <v>5623</v>
      </c>
      <c r="BP235" s="44">
        <v>191.25850340136054</v>
      </c>
      <c r="BQ235" s="44"/>
      <c r="BR235" s="3"/>
      <c r="BS235" s="44">
        <v>490</v>
      </c>
      <c r="BT235" s="3"/>
      <c r="BU235" s="42">
        <v>11</v>
      </c>
      <c r="BV235" s="42">
        <v>0</v>
      </c>
      <c r="BW235" s="3"/>
      <c r="BX235" s="7">
        <v>2</v>
      </c>
      <c r="BY235" s="3"/>
      <c r="BZ235" s="10">
        <v>20395</v>
      </c>
      <c r="CA235" s="80"/>
      <c r="CB235" s="17"/>
      <c r="CC235" s="31"/>
      <c r="CE235" s="17"/>
      <c r="CH235" s="17"/>
      <c r="CK235" s="3"/>
    </row>
    <row r="236" spans="1:89" x14ac:dyDescent="0.25">
      <c r="A236" s="44" t="s">
        <v>259</v>
      </c>
      <c r="B236" s="44" t="s">
        <v>278</v>
      </c>
      <c r="C236" s="44">
        <v>15</v>
      </c>
      <c r="D236" s="3"/>
      <c r="E236" s="44">
        <v>19.3</v>
      </c>
      <c r="F236" s="44">
        <v>1.7966859057903555E-2</v>
      </c>
      <c r="G236" s="3"/>
      <c r="H236" s="44">
        <v>10771</v>
      </c>
      <c r="I236" s="44">
        <v>33321</v>
      </c>
      <c r="J236" s="44">
        <v>16786</v>
      </c>
      <c r="K236" s="44">
        <v>16535</v>
      </c>
      <c r="L236" s="3"/>
      <c r="M236" s="44">
        <v>1726.4766839378237</v>
      </c>
      <c r="N236" s="44">
        <v>2.5797746039893835E-2</v>
      </c>
      <c r="O236" s="44">
        <v>2.6365429476661772E-2</v>
      </c>
      <c r="P236" s="44">
        <v>2135</v>
      </c>
      <c r="Q236" s="44">
        <v>2136</v>
      </c>
      <c r="R236" s="44">
        <v>2137</v>
      </c>
      <c r="S236" s="44">
        <v>2138</v>
      </c>
      <c r="T236" s="44">
        <v>2141</v>
      </c>
      <c r="U236" s="44">
        <v>2142</v>
      </c>
      <c r="V236" s="44">
        <v>2144</v>
      </c>
      <c r="W236" s="44">
        <v>2145</v>
      </c>
      <c r="X236" s="44">
        <v>2146</v>
      </c>
      <c r="Y236" s="44">
        <v>2147</v>
      </c>
      <c r="Z236" s="44">
        <v>2148</v>
      </c>
      <c r="AA236" s="44">
        <v>2149</v>
      </c>
      <c r="AB236" s="44">
        <v>2150</v>
      </c>
      <c r="AC236" s="44">
        <v>2151</v>
      </c>
      <c r="AD236" s="44">
        <v>2152</v>
      </c>
      <c r="AE236" s="3"/>
      <c r="AF236" s="44"/>
      <c r="AG236" s="44"/>
      <c r="AH236" s="44"/>
      <c r="AI236" s="44"/>
      <c r="AJ236" s="44"/>
      <c r="AK236" s="3"/>
      <c r="AM236" s="3"/>
      <c r="AN236" s="44">
        <v>2139</v>
      </c>
      <c r="AO236" s="44">
        <v>2140</v>
      </c>
      <c r="AP236" s="3"/>
      <c r="AQ236" s="31">
        <v>29</v>
      </c>
      <c r="AR236" s="23"/>
      <c r="AS236" s="31">
        <v>0</v>
      </c>
      <c r="AT236" s="31">
        <v>0</v>
      </c>
      <c r="AU236" s="10">
        <v>0</v>
      </c>
      <c r="AV236" s="10">
        <v>0</v>
      </c>
      <c r="AW236" s="23"/>
      <c r="AX236" s="97">
        <v>1</v>
      </c>
      <c r="AY236" s="17"/>
      <c r="AZ236" s="31">
        <v>11.632103891267919</v>
      </c>
      <c r="BA236" s="31">
        <v>0.30938931297709921</v>
      </c>
      <c r="BB236" s="31">
        <v>0.82234313908024581</v>
      </c>
      <c r="BC236" s="31">
        <v>0.49534630422640102</v>
      </c>
      <c r="BD236" s="31">
        <v>22.967215602308691</v>
      </c>
      <c r="BE236" s="31">
        <v>0.49301061254887357</v>
      </c>
      <c r="BF236" s="31">
        <v>2.2997579594116552E-2</v>
      </c>
      <c r="BG236" s="31">
        <v>0.49031558369018802</v>
      </c>
      <c r="BH236" s="31">
        <v>8.4868255445913228</v>
      </c>
      <c r="BI236" s="31">
        <v>0.17805157326382423</v>
      </c>
      <c r="BJ236" s="31">
        <v>2.9465648854961828E-2</v>
      </c>
      <c r="BK236" s="31">
        <v>0</v>
      </c>
      <c r="BL236" s="31">
        <v>2.4571476447588902</v>
      </c>
      <c r="BM236" s="80">
        <v>20019</v>
      </c>
      <c r="BN236" s="44">
        <v>1037.2538860103627</v>
      </c>
      <c r="BO236" s="80">
        <v>13439</v>
      </c>
      <c r="BP236" s="44">
        <v>696.32124352331607</v>
      </c>
      <c r="BQ236" s="44"/>
      <c r="BR236" s="3"/>
      <c r="BS236" s="44">
        <v>2143</v>
      </c>
      <c r="BT236" s="3"/>
      <c r="BU236" s="42">
        <v>11</v>
      </c>
      <c r="BV236" s="42">
        <v>0</v>
      </c>
      <c r="BW236" s="3"/>
      <c r="BX236" s="7">
        <v>5</v>
      </c>
      <c r="BY236" s="3"/>
      <c r="BZ236" s="10">
        <v>46872</v>
      </c>
      <c r="CA236" s="80"/>
      <c r="CB236" s="17"/>
      <c r="CC236" s="31"/>
      <c r="CE236" s="17"/>
      <c r="CH236" s="17"/>
      <c r="CK236" s="3"/>
    </row>
    <row r="237" spans="1:89" x14ac:dyDescent="0.25">
      <c r="A237" s="44" t="s">
        <v>259</v>
      </c>
      <c r="B237" s="44" t="s">
        <v>279</v>
      </c>
      <c r="C237" s="44">
        <v>27</v>
      </c>
      <c r="D237" s="3"/>
      <c r="E237" s="44">
        <v>92.8</v>
      </c>
      <c r="F237" s="44">
        <v>8.6389871532303097E-2</v>
      </c>
      <c r="G237" s="3"/>
      <c r="H237" s="44">
        <v>15112</v>
      </c>
      <c r="I237" s="44">
        <v>50536</v>
      </c>
      <c r="J237" s="44">
        <v>25987</v>
      </c>
      <c r="K237" s="44">
        <v>24549</v>
      </c>
      <c r="L237" s="3"/>
      <c r="M237" s="44">
        <v>544.56896551724139</v>
      </c>
      <c r="N237" s="44">
        <v>3.993840261758138E-2</v>
      </c>
      <c r="O237" s="44">
        <v>3.9143932762175378E-2</v>
      </c>
      <c r="P237" s="44">
        <v>2416</v>
      </c>
      <c r="Q237" s="44">
        <v>2417</v>
      </c>
      <c r="R237" s="44">
        <v>2418</v>
      </c>
      <c r="S237" s="44">
        <v>2419</v>
      </c>
      <c r="T237" s="44">
        <v>2422</v>
      </c>
      <c r="U237" s="44">
        <v>2423</v>
      </c>
      <c r="V237" s="44">
        <v>2425</v>
      </c>
      <c r="W237" s="44">
        <v>2426</v>
      </c>
      <c r="X237" s="44">
        <v>2427</v>
      </c>
      <c r="Y237" s="44">
        <v>2428</v>
      </c>
      <c r="Z237" s="44">
        <v>2429</v>
      </c>
      <c r="AA237" s="44">
        <v>2430</v>
      </c>
      <c r="AB237" s="44">
        <v>2431</v>
      </c>
      <c r="AC237" s="44">
        <v>2432</v>
      </c>
      <c r="AD237" s="44">
        <v>2433</v>
      </c>
      <c r="AE237" s="3"/>
      <c r="AF237" s="44"/>
      <c r="AG237" s="44"/>
      <c r="AH237" s="44"/>
      <c r="AI237" s="44"/>
      <c r="AJ237" s="44"/>
      <c r="AK237" s="3"/>
      <c r="AM237" s="3"/>
      <c r="AN237" s="44">
        <v>2420</v>
      </c>
      <c r="AO237" s="44">
        <v>2421</v>
      </c>
      <c r="AP237" s="3"/>
      <c r="AQ237" s="46">
        <v>0</v>
      </c>
      <c r="AR237" s="23"/>
      <c r="AS237" s="31">
        <v>0</v>
      </c>
      <c r="AT237" s="31">
        <v>0</v>
      </c>
      <c r="AU237" s="10">
        <v>0</v>
      </c>
      <c r="AV237" s="10">
        <v>0</v>
      </c>
      <c r="AW237" s="23"/>
      <c r="AX237" s="97">
        <v>2</v>
      </c>
      <c r="AY237" s="17"/>
      <c r="AZ237" s="31">
        <v>55.930530627443666</v>
      </c>
      <c r="BA237" s="31">
        <v>1.4876335877862592</v>
      </c>
      <c r="BB237" s="31">
        <v>3.9540644200335131</v>
      </c>
      <c r="BC237" s="31">
        <v>2.3817687581455966</v>
      </c>
      <c r="BD237" s="31">
        <v>110.43303667845836</v>
      </c>
      <c r="BE237" s="31">
        <v>2.3705380748463969</v>
      </c>
      <c r="BF237" s="31">
        <v>0.11057903556134796</v>
      </c>
      <c r="BG237" s="31">
        <v>2.3575795941165514</v>
      </c>
      <c r="BH237" s="31">
        <v>40.807119716998692</v>
      </c>
      <c r="BI237" s="31">
        <v>0.85612362688512367</v>
      </c>
      <c r="BJ237" s="31">
        <v>0.14167938931297708</v>
      </c>
      <c r="BK237" s="31">
        <v>0</v>
      </c>
      <c r="BL237" s="31">
        <v>11.814678830757771</v>
      </c>
      <c r="BM237" s="80">
        <v>30702</v>
      </c>
      <c r="BN237" s="44">
        <v>330.8405172413793</v>
      </c>
      <c r="BO237" s="80">
        <v>21194</v>
      </c>
      <c r="BP237" s="44">
        <v>228.38362068965517</v>
      </c>
      <c r="BQ237" s="44"/>
      <c r="BR237" s="3"/>
      <c r="BS237" s="44">
        <v>2424</v>
      </c>
      <c r="BT237" s="3"/>
      <c r="BU237" s="42">
        <v>11</v>
      </c>
      <c r="BV237" s="42">
        <v>0</v>
      </c>
      <c r="BW237" s="3"/>
      <c r="BX237" s="7">
        <v>11</v>
      </c>
      <c r="BY237" s="3"/>
      <c r="BZ237" s="10">
        <v>63218</v>
      </c>
      <c r="CA237" s="80"/>
      <c r="CB237" s="17"/>
      <c r="CC237" s="31"/>
      <c r="CE237" s="17"/>
      <c r="CH237" s="17"/>
      <c r="CK237" s="3"/>
    </row>
    <row r="238" spans="1:89" x14ac:dyDescent="0.25">
      <c r="A238" s="44" t="s">
        <v>259</v>
      </c>
      <c r="B238" s="44" t="s">
        <v>280</v>
      </c>
      <c r="C238" s="44">
        <v>20</v>
      </c>
      <c r="D238" s="3"/>
      <c r="E238" s="44">
        <v>24</v>
      </c>
      <c r="F238" s="44">
        <v>2.2342208154905976E-2</v>
      </c>
      <c r="G238" s="3"/>
      <c r="H238" s="44">
        <v>8006</v>
      </c>
      <c r="I238" s="44">
        <v>27336</v>
      </c>
      <c r="J238" s="44">
        <v>14073</v>
      </c>
      <c r="K238" s="44">
        <v>13263</v>
      </c>
      <c r="L238" s="3"/>
      <c r="M238" s="44">
        <v>1139</v>
      </c>
      <c r="N238" s="44">
        <v>2.1628242584262238E-2</v>
      </c>
      <c r="O238" s="44">
        <v>2.114815186870064E-2</v>
      </c>
      <c r="P238" s="44">
        <v>1091</v>
      </c>
      <c r="Q238" s="44">
        <v>1092</v>
      </c>
      <c r="R238" s="44">
        <v>1093</v>
      </c>
      <c r="S238" s="44">
        <v>1094</v>
      </c>
      <c r="T238" s="44">
        <v>1097</v>
      </c>
      <c r="U238" s="44">
        <v>1098</v>
      </c>
      <c r="V238" s="44">
        <v>1100</v>
      </c>
      <c r="W238" s="44">
        <v>1101</v>
      </c>
      <c r="X238" s="44">
        <v>1102</v>
      </c>
      <c r="Y238" s="44">
        <v>1103</v>
      </c>
      <c r="Z238" s="44">
        <v>1104</v>
      </c>
      <c r="AA238" s="44">
        <v>1105</v>
      </c>
      <c r="AB238" s="44">
        <v>1106</v>
      </c>
      <c r="AC238" s="44">
        <v>1107</v>
      </c>
      <c r="AD238" s="44">
        <v>1108</v>
      </c>
      <c r="AE238" s="3"/>
      <c r="AF238" s="44"/>
      <c r="AG238" s="44"/>
      <c r="AH238" s="44"/>
      <c r="AI238" s="44"/>
      <c r="AJ238" s="44"/>
      <c r="AK238" s="3"/>
      <c r="AM238" s="3"/>
      <c r="AN238" s="44">
        <v>1095</v>
      </c>
      <c r="AO238" s="44">
        <v>1096</v>
      </c>
      <c r="AP238" s="3"/>
      <c r="AQ238" s="46">
        <v>0</v>
      </c>
      <c r="AR238" s="23"/>
      <c r="AS238" s="31">
        <v>0</v>
      </c>
      <c r="AT238" s="31">
        <v>0</v>
      </c>
      <c r="AU238" s="10">
        <v>0</v>
      </c>
      <c r="AV238" s="10">
        <v>0</v>
      </c>
      <c r="AW238" s="23"/>
      <c r="AX238" s="97">
        <v>2</v>
      </c>
      <c r="AY238" s="17"/>
      <c r="AZ238" s="31">
        <v>14.464792403649225</v>
      </c>
      <c r="BA238" s="31">
        <v>0.38473282442748086</v>
      </c>
      <c r="BB238" s="31">
        <v>1.0226028672500467</v>
      </c>
      <c r="BC238" s="31">
        <v>0.61597467883075774</v>
      </c>
      <c r="BD238" s="31">
        <v>28.560268106497858</v>
      </c>
      <c r="BE238" s="31">
        <v>0.61307019177062005</v>
      </c>
      <c r="BF238" s="31">
        <v>2.8598026438279651E-2</v>
      </c>
      <c r="BG238" s="31">
        <v>0.60971886054738411</v>
      </c>
      <c r="BH238" s="31">
        <v>10.553565444051387</v>
      </c>
      <c r="BI238" s="31">
        <v>0.22141128281511821</v>
      </c>
      <c r="BJ238" s="31">
        <v>3.6641221374045796E-2</v>
      </c>
      <c r="BK238" s="31">
        <v>0</v>
      </c>
      <c r="BL238" s="31">
        <v>3.055520387264941</v>
      </c>
      <c r="BM238" s="80">
        <v>16635</v>
      </c>
      <c r="BN238" s="44">
        <v>693.125</v>
      </c>
      <c r="BO238" s="80">
        <v>11282</v>
      </c>
      <c r="BP238" s="44">
        <v>470.08333333333331</v>
      </c>
      <c r="BQ238" s="44"/>
      <c r="BR238" s="3"/>
      <c r="BS238" s="44">
        <v>1099</v>
      </c>
      <c r="BT238" s="3"/>
      <c r="BU238" s="42">
        <v>11</v>
      </c>
      <c r="BV238" s="42">
        <v>0</v>
      </c>
      <c r="BW238" s="3"/>
      <c r="BX238" s="7">
        <v>3</v>
      </c>
      <c r="BY238" s="3"/>
      <c r="BZ238" s="10">
        <v>34645</v>
      </c>
      <c r="CA238" s="80"/>
      <c r="CB238" s="17"/>
      <c r="CC238" s="31"/>
      <c r="CE238" s="17"/>
      <c r="CH238" s="17"/>
      <c r="CK238" s="3"/>
    </row>
    <row r="239" spans="1:89" x14ac:dyDescent="0.25">
      <c r="A239" s="44" t="s">
        <v>259</v>
      </c>
      <c r="B239" s="44" t="s">
        <v>281</v>
      </c>
      <c r="C239" s="44">
        <v>17</v>
      </c>
      <c r="D239" s="3"/>
      <c r="E239" s="44">
        <v>42.8</v>
      </c>
      <c r="F239" s="44">
        <v>3.9843604542915655E-2</v>
      </c>
      <c r="G239" s="3"/>
      <c r="H239" s="44">
        <v>9105</v>
      </c>
      <c r="I239" s="44">
        <v>30508</v>
      </c>
      <c r="J239" s="44">
        <v>15774</v>
      </c>
      <c r="K239" s="44">
        <v>14734</v>
      </c>
      <c r="L239" s="3"/>
      <c r="M239" s="44">
        <v>712.80373831775705</v>
      </c>
      <c r="N239" s="44">
        <v>2.4242442871040472E-2</v>
      </c>
      <c r="O239" s="44">
        <v>2.3493694460788299E-2</v>
      </c>
      <c r="P239" s="44">
        <v>1465</v>
      </c>
      <c r="Q239" s="44">
        <v>1466</v>
      </c>
      <c r="R239" s="44">
        <v>1467</v>
      </c>
      <c r="S239" s="44">
        <v>1468</v>
      </c>
      <c r="T239" s="44">
        <v>1471</v>
      </c>
      <c r="U239" s="44">
        <v>1472</v>
      </c>
      <c r="V239" s="44">
        <v>1474</v>
      </c>
      <c r="W239" s="44">
        <v>1475</v>
      </c>
      <c r="X239" s="44">
        <v>1476</v>
      </c>
      <c r="Y239" s="44">
        <v>1477</v>
      </c>
      <c r="Z239" s="44">
        <v>1478</v>
      </c>
      <c r="AA239" s="44">
        <v>1479</v>
      </c>
      <c r="AB239" s="44">
        <v>1480</v>
      </c>
      <c r="AC239" s="44">
        <v>1481</v>
      </c>
      <c r="AD239" s="44">
        <v>1482</v>
      </c>
      <c r="AE239" s="3"/>
      <c r="AF239" s="44"/>
      <c r="AG239" s="44"/>
      <c r="AH239" s="44"/>
      <c r="AI239" s="44"/>
      <c r="AJ239" s="44"/>
      <c r="AK239" s="3"/>
      <c r="AM239" s="3"/>
      <c r="AN239" s="44">
        <v>1469</v>
      </c>
      <c r="AO239" s="44">
        <v>1470</v>
      </c>
      <c r="AP239" s="3"/>
      <c r="AQ239" s="31">
        <v>18.3</v>
      </c>
      <c r="AR239" s="23"/>
      <c r="AS239" s="31">
        <v>0</v>
      </c>
      <c r="AT239" s="31">
        <v>0</v>
      </c>
      <c r="AU239" s="10">
        <v>0</v>
      </c>
      <c r="AV239" s="10">
        <v>0</v>
      </c>
      <c r="AW239" s="23"/>
      <c r="AX239" s="97">
        <v>1</v>
      </c>
      <c r="AY239" s="17"/>
      <c r="AZ239" s="31">
        <v>25.795546453174452</v>
      </c>
      <c r="BA239" s="31">
        <v>0.68610687022900751</v>
      </c>
      <c r="BB239" s="31">
        <v>1.8236417799292497</v>
      </c>
      <c r="BC239" s="31">
        <v>1.0984881772481847</v>
      </c>
      <c r="BD239" s="31">
        <v>50.932478123254505</v>
      </c>
      <c r="BE239" s="31">
        <v>1.0933085086576055</v>
      </c>
      <c r="BF239" s="31">
        <v>5.0999813814932037E-2</v>
      </c>
      <c r="BG239" s="31">
        <v>1.0873319679761682</v>
      </c>
      <c r="BH239" s="31">
        <v>18.820525041891639</v>
      </c>
      <c r="BI239" s="31">
        <v>0.39485012102029415</v>
      </c>
      <c r="BJ239" s="31">
        <v>6.5343511450381669E-2</v>
      </c>
      <c r="BK239" s="31">
        <v>0</v>
      </c>
      <c r="BL239" s="31">
        <v>5.4490113572891445</v>
      </c>
      <c r="BM239" s="80">
        <v>17927</v>
      </c>
      <c r="BN239" s="44">
        <v>418.85514018691589</v>
      </c>
      <c r="BO239" s="80">
        <v>12947</v>
      </c>
      <c r="BP239" s="44">
        <v>302.5</v>
      </c>
      <c r="BQ239" s="44"/>
      <c r="BR239" s="3"/>
      <c r="BS239" s="44">
        <v>1473</v>
      </c>
      <c r="BT239" s="3"/>
      <c r="BU239" s="42">
        <v>11</v>
      </c>
      <c r="BV239" s="42">
        <v>0</v>
      </c>
      <c r="BW239" s="3"/>
      <c r="BX239" s="7">
        <v>7</v>
      </c>
      <c r="BY239" s="3"/>
      <c r="BZ239" s="10">
        <v>40853</v>
      </c>
      <c r="CA239" s="80"/>
      <c r="CB239" s="17"/>
      <c r="CC239" s="31"/>
      <c r="CE239" s="17"/>
      <c r="CH239" s="17"/>
      <c r="CK239" s="3"/>
    </row>
    <row r="240" spans="1:89" x14ac:dyDescent="0.25">
      <c r="A240" s="44" t="s">
        <v>259</v>
      </c>
      <c r="B240" s="44" t="s">
        <v>282</v>
      </c>
      <c r="C240" s="44">
        <v>26</v>
      </c>
      <c r="D240" s="3"/>
      <c r="E240" s="44">
        <v>91.4</v>
      </c>
      <c r="F240" s="44">
        <v>8.5086576056600263E-2</v>
      </c>
      <c r="G240" s="3"/>
      <c r="H240" s="44">
        <v>10125</v>
      </c>
      <c r="I240" s="44">
        <v>33489</v>
      </c>
      <c r="J240" s="44">
        <v>17655</v>
      </c>
      <c r="K240" s="44">
        <v>15834</v>
      </c>
      <c r="L240" s="3"/>
      <c r="M240" s="44">
        <v>366.40043763676147</v>
      </c>
      <c r="N240" s="44">
        <v>2.7133278108800528E-2</v>
      </c>
      <c r="O240" s="44">
        <v>2.5247669206741003E-2</v>
      </c>
      <c r="P240" s="44">
        <v>1162</v>
      </c>
      <c r="Q240" s="44">
        <v>1163</v>
      </c>
      <c r="R240" s="44">
        <v>1164</v>
      </c>
      <c r="S240" s="44">
        <v>1165</v>
      </c>
      <c r="T240" s="44">
        <v>1168</v>
      </c>
      <c r="U240" s="44">
        <v>1169</v>
      </c>
      <c r="V240" s="44">
        <v>1171</v>
      </c>
      <c r="W240" s="44">
        <v>1172</v>
      </c>
      <c r="X240" s="44">
        <v>1173</v>
      </c>
      <c r="Y240" s="44">
        <v>1174</v>
      </c>
      <c r="Z240" s="44">
        <v>1175</v>
      </c>
      <c r="AA240" s="44">
        <v>1176</v>
      </c>
      <c r="AB240" s="44">
        <v>1177</v>
      </c>
      <c r="AC240" s="44">
        <v>1178</v>
      </c>
      <c r="AD240" s="44">
        <v>1179</v>
      </c>
      <c r="AE240" s="3"/>
      <c r="AF240" s="44"/>
      <c r="AG240" s="44"/>
      <c r="AH240" s="44"/>
      <c r="AI240" s="44"/>
      <c r="AJ240" s="44"/>
      <c r="AK240" s="3"/>
      <c r="AM240" s="3"/>
      <c r="AN240" s="44">
        <v>1166</v>
      </c>
      <c r="AO240" s="44">
        <v>1167</v>
      </c>
      <c r="AP240" s="3"/>
      <c r="AQ240" s="31">
        <v>162</v>
      </c>
      <c r="AR240" s="23"/>
      <c r="AS240" s="31">
        <v>0</v>
      </c>
      <c r="AT240" s="31">
        <v>8.6</v>
      </c>
      <c r="AU240" s="10">
        <v>0</v>
      </c>
      <c r="AV240" s="10">
        <v>0</v>
      </c>
      <c r="AW240" s="23"/>
      <c r="AX240" s="97">
        <v>2</v>
      </c>
      <c r="AY240" s="17"/>
      <c r="AZ240" s="31">
        <v>55.086751070564141</v>
      </c>
      <c r="BA240" s="31">
        <v>1.4651908396946565</v>
      </c>
      <c r="BB240" s="31">
        <v>3.8944125861105943</v>
      </c>
      <c r="BC240" s="31">
        <v>2.3458369018804692</v>
      </c>
      <c r="BD240" s="31">
        <v>108.76702103891267</v>
      </c>
      <c r="BE240" s="31">
        <v>2.3347756469931111</v>
      </c>
      <c r="BF240" s="31">
        <v>0.10891081735244834</v>
      </c>
      <c r="BG240" s="31">
        <v>2.3220126605846212</v>
      </c>
      <c r="BH240" s="31">
        <v>40.191495066095705</v>
      </c>
      <c r="BI240" s="31">
        <v>0.84320796872090864</v>
      </c>
      <c r="BJ240" s="31">
        <v>0.13954198473282442</v>
      </c>
      <c r="BK240" s="31">
        <v>0</v>
      </c>
      <c r="BL240" s="31">
        <v>11.636440141500652</v>
      </c>
      <c r="BM240" s="80">
        <v>20838</v>
      </c>
      <c r="BN240" s="44">
        <v>227.98687089715534</v>
      </c>
      <c r="BO240" s="80">
        <v>13825</v>
      </c>
      <c r="BP240" s="44">
        <v>151.2582056892779</v>
      </c>
      <c r="BQ240" s="44"/>
      <c r="BR240" s="3"/>
      <c r="BS240" s="44">
        <v>1170</v>
      </c>
      <c r="BT240" s="3"/>
      <c r="BU240" s="42">
        <v>11</v>
      </c>
      <c r="BV240" s="42">
        <v>0</v>
      </c>
      <c r="BW240" s="3"/>
      <c r="BX240" s="7">
        <v>6</v>
      </c>
      <c r="BY240" s="3"/>
      <c r="BZ240" s="10">
        <v>42298</v>
      </c>
      <c r="CA240" s="80"/>
      <c r="CB240" s="17"/>
      <c r="CC240" s="31"/>
      <c r="CE240" s="17"/>
      <c r="CH240" s="17"/>
      <c r="CK240" s="3"/>
    </row>
    <row r="241" spans="1:89" x14ac:dyDescent="0.25">
      <c r="A241" s="44" t="s">
        <v>259</v>
      </c>
      <c r="B241" s="44" t="s">
        <v>283</v>
      </c>
      <c r="C241" s="44">
        <v>15</v>
      </c>
      <c r="D241" s="3"/>
      <c r="E241" s="44">
        <v>63.7</v>
      </c>
      <c r="F241" s="44">
        <v>5.9299944144479616E-2</v>
      </c>
      <c r="G241" s="3"/>
      <c r="H241" s="44">
        <v>5232</v>
      </c>
      <c r="I241" s="44">
        <v>16717</v>
      </c>
      <c r="J241" s="44">
        <v>9018</v>
      </c>
      <c r="K241" s="44">
        <v>7699</v>
      </c>
      <c r="L241" s="3"/>
      <c r="M241" s="44">
        <v>262.43328100470956</v>
      </c>
      <c r="N241" s="44">
        <v>1.3859411044189359E-2</v>
      </c>
      <c r="O241" s="44">
        <v>1.2276228699172602E-2</v>
      </c>
      <c r="P241" s="44">
        <v>484</v>
      </c>
      <c r="Q241" s="44">
        <v>485</v>
      </c>
      <c r="R241" s="44">
        <v>486</v>
      </c>
      <c r="S241" s="44">
        <v>487</v>
      </c>
      <c r="T241" s="44">
        <v>490</v>
      </c>
      <c r="U241" s="44">
        <v>491</v>
      </c>
      <c r="V241" s="44">
        <v>493</v>
      </c>
      <c r="W241" s="44">
        <v>494</v>
      </c>
      <c r="X241" s="44">
        <v>495</v>
      </c>
      <c r="Y241" s="44">
        <v>496</v>
      </c>
      <c r="Z241" s="44">
        <v>497</v>
      </c>
      <c r="AA241" s="44">
        <v>498</v>
      </c>
      <c r="AB241" s="44">
        <v>499</v>
      </c>
      <c r="AC241" s="44">
        <v>500</v>
      </c>
      <c r="AD241" s="44">
        <v>501</v>
      </c>
      <c r="AE241" s="3"/>
      <c r="AF241" s="44"/>
      <c r="AG241" s="44"/>
      <c r="AH241" s="44"/>
      <c r="AI241" s="44"/>
      <c r="AJ241" s="44"/>
      <c r="AK241" s="3"/>
      <c r="AM241" s="3"/>
      <c r="AN241" s="44">
        <v>488</v>
      </c>
      <c r="AO241" s="44">
        <v>489</v>
      </c>
      <c r="AP241" s="3"/>
      <c r="AQ241" s="46">
        <v>0</v>
      </c>
      <c r="AR241" s="23"/>
      <c r="AS241" s="31">
        <v>0</v>
      </c>
      <c r="AT241" s="31">
        <v>0</v>
      </c>
      <c r="AU241" s="10">
        <v>0</v>
      </c>
      <c r="AV241" s="10">
        <v>0</v>
      </c>
      <c r="AW241" s="23"/>
      <c r="AX241" s="97">
        <v>0</v>
      </c>
      <c r="AY241" s="17"/>
      <c r="AZ241" s="31">
        <v>38.391969838018987</v>
      </c>
      <c r="BA241" s="31">
        <v>1.021145038167939</v>
      </c>
      <c r="BB241" s="31">
        <v>2.7141584434928321</v>
      </c>
      <c r="BC241" s="31">
        <v>1.6348994600633031</v>
      </c>
      <c r="BD241" s="31">
        <v>75.803711599329731</v>
      </c>
      <c r="BE241" s="31">
        <v>1.6271904673245208</v>
      </c>
      <c r="BF241" s="31">
        <v>7.590392850493391E-2</v>
      </c>
      <c r="BG241" s="31">
        <v>1.6182954757028487</v>
      </c>
      <c r="BH241" s="31">
        <v>28.010921616086392</v>
      </c>
      <c r="BI241" s="31">
        <v>0.587662446471793</v>
      </c>
      <c r="BJ241" s="31">
        <v>9.7251908396946571E-2</v>
      </c>
      <c r="BK241" s="31">
        <v>0</v>
      </c>
      <c r="BL241" s="31">
        <v>8.109860361199031</v>
      </c>
      <c r="BM241" s="80">
        <v>10448</v>
      </c>
      <c r="BN241" s="44">
        <v>164.01883830455259</v>
      </c>
      <c r="BO241" s="80">
        <v>6602</v>
      </c>
      <c r="BP241" s="44">
        <v>103.64207221350078</v>
      </c>
      <c r="BQ241" s="44"/>
      <c r="BR241" s="3"/>
      <c r="BS241" s="44">
        <v>492</v>
      </c>
      <c r="BT241" s="3"/>
      <c r="BU241" s="42">
        <v>11</v>
      </c>
      <c r="BV241" s="42">
        <v>0</v>
      </c>
      <c r="BW241" s="3"/>
      <c r="BX241" s="7">
        <v>1</v>
      </c>
      <c r="BY241" s="3"/>
      <c r="BZ241" s="10">
        <v>17484</v>
      </c>
      <c r="CA241" s="80"/>
      <c r="CB241" s="17"/>
      <c r="CC241" s="31"/>
      <c r="CE241" s="17"/>
      <c r="CH241" s="17"/>
      <c r="CK241" s="3"/>
    </row>
    <row r="242" spans="1:89" x14ac:dyDescent="0.25">
      <c r="A242" s="44" t="s">
        <v>259</v>
      </c>
      <c r="B242" s="44" t="s">
        <v>284</v>
      </c>
      <c r="C242" s="44">
        <v>14</v>
      </c>
      <c r="D242" s="3"/>
      <c r="E242" s="44">
        <v>42.2</v>
      </c>
      <c r="F242" s="44">
        <v>3.9285049339043011E-2</v>
      </c>
      <c r="G242" s="3"/>
      <c r="H242" s="44">
        <v>4608</v>
      </c>
      <c r="I242" s="44">
        <v>15095</v>
      </c>
      <c r="J242" s="44">
        <v>7909</v>
      </c>
      <c r="K242" s="44">
        <v>7186</v>
      </c>
      <c r="L242" s="3"/>
      <c r="M242" s="44">
        <v>357.70142180094786</v>
      </c>
      <c r="N242" s="44">
        <v>1.2155032373973569E-2</v>
      </c>
      <c r="O242" s="44">
        <v>1.1458238658560113E-2</v>
      </c>
      <c r="P242" s="44">
        <v>483</v>
      </c>
      <c r="Q242" s="44">
        <v>484</v>
      </c>
      <c r="R242" s="44">
        <v>485</v>
      </c>
      <c r="S242" s="44">
        <v>486</v>
      </c>
      <c r="T242" s="44">
        <v>489</v>
      </c>
      <c r="U242" s="44">
        <v>490</v>
      </c>
      <c r="V242" s="44">
        <v>492</v>
      </c>
      <c r="W242" s="44">
        <v>493</v>
      </c>
      <c r="X242" s="44">
        <v>494</v>
      </c>
      <c r="Y242" s="44">
        <v>495</v>
      </c>
      <c r="Z242" s="44">
        <v>496</v>
      </c>
      <c r="AA242" s="44">
        <v>497</v>
      </c>
      <c r="AB242" s="44">
        <v>498</v>
      </c>
      <c r="AC242" s="44">
        <v>499</v>
      </c>
      <c r="AD242" s="44">
        <v>500</v>
      </c>
      <c r="AE242" s="3"/>
      <c r="AF242" s="44"/>
      <c r="AG242" s="44"/>
      <c r="AH242" s="44"/>
      <c r="AI242" s="44"/>
      <c r="AJ242" s="44"/>
      <c r="AK242" s="3"/>
      <c r="AM242" s="3"/>
      <c r="AN242" s="44">
        <v>487</v>
      </c>
      <c r="AO242" s="44">
        <v>488</v>
      </c>
      <c r="AP242" s="3"/>
      <c r="AQ242" s="46">
        <v>0</v>
      </c>
      <c r="AR242" s="23"/>
      <c r="AS242" s="31">
        <v>0</v>
      </c>
      <c r="AT242" s="31">
        <v>0</v>
      </c>
      <c r="AU242" s="10">
        <v>0</v>
      </c>
      <c r="AV242" s="10">
        <v>0</v>
      </c>
      <c r="AW242" s="23"/>
      <c r="AX242" s="97">
        <v>0</v>
      </c>
      <c r="AY242" s="17"/>
      <c r="AZ242" s="31">
        <v>25.433926643083225</v>
      </c>
      <c r="BA242" s="31">
        <v>0.67648854961832061</v>
      </c>
      <c r="BB242" s="31">
        <v>1.7980767082479987</v>
      </c>
      <c r="BC242" s="31">
        <v>1.0830888102774159</v>
      </c>
      <c r="BD242" s="31">
        <v>50.218471420592067</v>
      </c>
      <c r="BE242" s="31">
        <v>1.0779817538633403</v>
      </c>
      <c r="BF242" s="31">
        <v>5.0284863153975054E-2</v>
      </c>
      <c r="BG242" s="31">
        <v>1.0720889964624838</v>
      </c>
      <c r="BH242" s="31">
        <v>18.556685905790356</v>
      </c>
      <c r="BI242" s="31">
        <v>0.38931483894991625</v>
      </c>
      <c r="BJ242" s="31">
        <v>6.4427480916030538E-2</v>
      </c>
      <c r="BK242" s="31">
        <v>0</v>
      </c>
      <c r="BL242" s="31">
        <v>5.3726233476075222</v>
      </c>
      <c r="BM242" s="80">
        <v>8824</v>
      </c>
      <c r="BN242" s="44">
        <v>209.09952606635071</v>
      </c>
      <c r="BO242" s="80">
        <v>6207</v>
      </c>
      <c r="BP242" s="44">
        <v>147.08530805687204</v>
      </c>
      <c r="BQ242" s="44"/>
      <c r="BR242" s="3"/>
      <c r="BS242" s="44">
        <v>491</v>
      </c>
      <c r="BT242" s="3"/>
      <c r="BU242" s="42">
        <v>11</v>
      </c>
      <c r="BV242" s="42">
        <v>0</v>
      </c>
      <c r="BW242" s="3"/>
      <c r="BX242" s="7">
        <v>2</v>
      </c>
      <c r="BY242" s="3"/>
      <c r="BZ242" s="10">
        <v>19777</v>
      </c>
      <c r="CA242" s="80"/>
      <c r="CB242" s="17"/>
      <c r="CC242" s="31"/>
      <c r="CE242" s="17"/>
      <c r="CH242" s="17"/>
      <c r="CK242" s="3"/>
    </row>
    <row r="243" spans="1:89" x14ac:dyDescent="0.25">
      <c r="A243" s="44" t="s">
        <v>259</v>
      </c>
      <c r="B243" s="44" t="s">
        <v>285</v>
      </c>
      <c r="C243" s="44">
        <v>19</v>
      </c>
      <c r="D243" s="3"/>
      <c r="E243" s="44">
        <v>75.8</v>
      </c>
      <c r="F243" s="44">
        <v>7.0564140755911373E-2</v>
      </c>
      <c r="G243" s="3"/>
      <c r="H243" s="44">
        <v>9009</v>
      </c>
      <c r="I243" s="44">
        <v>29760</v>
      </c>
      <c r="J243" s="44">
        <v>15531</v>
      </c>
      <c r="K243" s="44">
        <v>14229</v>
      </c>
      <c r="L243" s="3"/>
      <c r="M243" s="44">
        <v>392.61213720316624</v>
      </c>
      <c r="N243" s="44">
        <v>2.3868985687215009E-2</v>
      </c>
      <c r="O243" s="44">
        <v>2.2688460600146378E-2</v>
      </c>
      <c r="P243" s="44">
        <v>1030</v>
      </c>
      <c r="Q243" s="44">
        <v>49</v>
      </c>
      <c r="R243" s="44">
        <v>2</v>
      </c>
      <c r="S243" s="44">
        <v>160</v>
      </c>
      <c r="T243" s="44">
        <v>124</v>
      </c>
      <c r="U243" s="44">
        <v>448</v>
      </c>
      <c r="V243" s="44">
        <v>76</v>
      </c>
      <c r="W243" s="44">
        <v>1</v>
      </c>
      <c r="X243" s="44">
        <v>9</v>
      </c>
      <c r="Y243" s="44">
        <v>17</v>
      </c>
      <c r="Z243" s="44">
        <v>11</v>
      </c>
      <c r="AA243" s="44">
        <v>12</v>
      </c>
      <c r="AB243" s="44">
        <v>0</v>
      </c>
      <c r="AC243" s="44">
        <v>0</v>
      </c>
      <c r="AD243" s="44">
        <v>0</v>
      </c>
      <c r="AE243" s="3"/>
      <c r="AF243" s="44"/>
      <c r="AG243" s="44"/>
      <c r="AH243" s="44"/>
      <c r="AI243" s="44"/>
      <c r="AJ243" s="44"/>
      <c r="AK243" s="3"/>
      <c r="AM243" s="3"/>
      <c r="AN243" s="44">
        <v>6</v>
      </c>
      <c r="AO243" s="44">
        <v>7</v>
      </c>
      <c r="AP243" s="3"/>
      <c r="AQ243" s="46">
        <v>0</v>
      </c>
      <c r="AR243" s="23"/>
      <c r="AS243" s="31">
        <v>8.4</v>
      </c>
      <c r="AT243" s="31">
        <v>0</v>
      </c>
      <c r="AU243" s="10">
        <v>0</v>
      </c>
      <c r="AV243" s="10">
        <v>0</v>
      </c>
      <c r="AW243" s="23"/>
      <c r="AX243" s="97">
        <v>0</v>
      </c>
      <c r="AY243" s="17"/>
      <c r="AZ243" s="31">
        <v>45.684636008192136</v>
      </c>
      <c r="BA243" s="31">
        <v>1.2151145038167936</v>
      </c>
      <c r="BB243" s="31">
        <v>3.229720722398064</v>
      </c>
      <c r="BC243" s="31">
        <v>1.9454533606404765</v>
      </c>
      <c r="BD243" s="31">
        <v>90.20284676968906</v>
      </c>
      <c r="BE243" s="31">
        <v>1.9362800223422081</v>
      </c>
      <c r="BF243" s="31">
        <v>9.032210016756656E-2</v>
      </c>
      <c r="BG243" s="31">
        <v>1.9256954012288212</v>
      </c>
      <c r="BH243" s="31">
        <v>33.331677527462297</v>
      </c>
      <c r="BI243" s="31">
        <v>0.69929063489108167</v>
      </c>
      <c r="BJ243" s="31">
        <v>0.11572519083969464</v>
      </c>
      <c r="BK243" s="31">
        <v>0</v>
      </c>
      <c r="BL243" s="31">
        <v>9.6503518897784382</v>
      </c>
      <c r="BM243" s="80">
        <v>18797</v>
      </c>
      <c r="BN243" s="44">
        <v>247.98153034300793</v>
      </c>
      <c r="BO243" s="80">
        <v>12420</v>
      </c>
      <c r="BP243" s="44">
        <v>163.85224274406332</v>
      </c>
      <c r="BQ243" s="44"/>
      <c r="BR243" s="3"/>
      <c r="BS243" s="44">
        <v>19</v>
      </c>
      <c r="BT243" s="3"/>
      <c r="BU243" s="42">
        <v>11</v>
      </c>
      <c r="BV243" s="42">
        <v>0</v>
      </c>
      <c r="BW243" s="3"/>
      <c r="BX243" s="7">
        <v>3</v>
      </c>
      <c r="BY243" s="3"/>
      <c r="BZ243" s="10">
        <v>35095</v>
      </c>
      <c r="CA243" s="80"/>
      <c r="CB243" s="17"/>
      <c r="CC243" s="31"/>
      <c r="CE243" s="17"/>
      <c r="CH243" s="17"/>
      <c r="CK243" s="3"/>
    </row>
    <row r="244" spans="1:89" x14ac:dyDescent="0.25">
      <c r="A244" s="102" t="s">
        <v>286</v>
      </c>
      <c r="B244" s="102"/>
      <c r="C244" s="102"/>
      <c r="D244" s="3"/>
      <c r="E244" s="12">
        <v>1074.2</v>
      </c>
      <c r="F244" s="12">
        <v>0.99999999999999978</v>
      </c>
      <c r="G244" s="3"/>
      <c r="H244" s="12"/>
      <c r="I244" s="12"/>
      <c r="J244" s="12">
        <v>650677</v>
      </c>
      <c r="K244" s="12">
        <v>627147</v>
      </c>
      <c r="L244" s="3"/>
      <c r="M244" s="12"/>
      <c r="N244" s="12">
        <v>0.99999999999999989</v>
      </c>
      <c r="O244" s="12">
        <v>1</v>
      </c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3"/>
      <c r="AF244" s="12">
        <v>44.59</v>
      </c>
      <c r="AG244" s="12">
        <v>1.48</v>
      </c>
      <c r="AH244" s="12">
        <v>0.03</v>
      </c>
      <c r="AI244" s="12">
        <v>4.0000000000000001E-3</v>
      </c>
      <c r="AJ244" s="12">
        <v>18.41</v>
      </c>
      <c r="AK244" s="3"/>
      <c r="AL244" s="39">
        <v>34.79</v>
      </c>
      <c r="AM244" s="3"/>
      <c r="AN244" s="12"/>
      <c r="AO244" s="12"/>
      <c r="AP244" s="3"/>
      <c r="AQ244" s="15">
        <v>7820.61</v>
      </c>
      <c r="AR244" s="23"/>
      <c r="AS244" s="15">
        <v>8.4</v>
      </c>
      <c r="AT244" s="15">
        <v>10.5718</v>
      </c>
      <c r="AU244" s="28">
        <v>145.67779999999999</v>
      </c>
      <c r="AV244" s="28">
        <v>0</v>
      </c>
      <c r="AW244" s="23"/>
      <c r="AX244" s="39"/>
      <c r="AY244" s="17"/>
      <c r="AZ244" s="39">
        <v>647.41999999999996</v>
      </c>
      <c r="BA244" s="39">
        <v>17.22</v>
      </c>
      <c r="BB244" s="39">
        <v>45.77</v>
      </c>
      <c r="BC244" s="39">
        <v>27.57</v>
      </c>
      <c r="BD244" s="39">
        <v>1278.31</v>
      </c>
      <c r="BE244" s="39">
        <v>27.44</v>
      </c>
      <c r="BF244" s="39">
        <v>1.28</v>
      </c>
      <c r="BG244" s="39">
        <v>27.29</v>
      </c>
      <c r="BH244" s="39">
        <v>472.36</v>
      </c>
      <c r="BI244" s="39">
        <v>9.91</v>
      </c>
      <c r="BJ244" s="39">
        <v>1.64</v>
      </c>
      <c r="BK244" s="15">
        <v>0</v>
      </c>
      <c r="BL244" s="39">
        <v>136.76</v>
      </c>
      <c r="BM244" s="15">
        <v>818619</v>
      </c>
      <c r="BN244" s="12">
        <v>762.07317073170725</v>
      </c>
      <c r="BO244" s="15">
        <v>505720</v>
      </c>
      <c r="BP244" s="12">
        <v>470.78756283746043</v>
      </c>
      <c r="BQ244" s="12"/>
      <c r="BR244" s="3"/>
      <c r="BS244" s="12"/>
      <c r="BT244" s="3"/>
      <c r="BU244" s="15"/>
      <c r="BV244" s="15"/>
      <c r="BW244" s="3"/>
      <c r="BX244" s="15">
        <v>158</v>
      </c>
      <c r="BY244" s="3"/>
      <c r="BZ244" s="15"/>
      <c r="CA244" s="15"/>
      <c r="CB244" s="17"/>
      <c r="CC244" s="15">
        <v>92</v>
      </c>
      <c r="CD244" s="15">
        <v>98</v>
      </c>
      <c r="CE244" s="17"/>
      <c r="CF244" s="28">
        <v>527</v>
      </c>
      <c r="CG244" s="28">
        <v>362</v>
      </c>
      <c r="CH244" s="17"/>
      <c r="CI244" s="28">
        <v>172234.85257700001</v>
      </c>
      <c r="CJ244" s="28">
        <v>32750.243487</v>
      </c>
      <c r="CK244" s="3"/>
    </row>
    <row r="245" spans="1:89" x14ac:dyDescent="0.25">
      <c r="A245" s="44" t="s">
        <v>287</v>
      </c>
      <c r="B245" s="44" t="s">
        <v>288</v>
      </c>
      <c r="C245" s="44">
        <v>34</v>
      </c>
      <c r="D245" s="3"/>
      <c r="E245" s="44">
        <v>71.599999999999994</v>
      </c>
      <c r="F245" s="44">
        <v>1.7436621776294958E-2</v>
      </c>
      <c r="G245" s="3"/>
      <c r="H245" s="44">
        <v>34912</v>
      </c>
      <c r="I245" s="44">
        <v>99519</v>
      </c>
      <c r="J245" s="44">
        <v>49805</v>
      </c>
      <c r="K245" s="44">
        <v>49714</v>
      </c>
      <c r="L245" s="3"/>
      <c r="M245" s="44">
        <v>1389.9301675977654</v>
      </c>
      <c r="N245" s="44">
        <v>0.19565977473885185</v>
      </c>
      <c r="O245" s="44">
        <v>0.20502140365058025</v>
      </c>
      <c r="P245" s="44">
        <v>5367</v>
      </c>
      <c r="Q245" s="44">
        <v>5368</v>
      </c>
      <c r="R245" s="44">
        <v>5369</v>
      </c>
      <c r="S245" s="44">
        <v>5370</v>
      </c>
      <c r="T245" s="44">
        <v>5373</v>
      </c>
      <c r="U245" s="44">
        <v>5374</v>
      </c>
      <c r="V245" s="44">
        <v>5376</v>
      </c>
      <c r="W245" s="44">
        <v>5377</v>
      </c>
      <c r="X245" s="44">
        <v>5378</v>
      </c>
      <c r="Y245" s="44">
        <v>5379</v>
      </c>
      <c r="Z245" s="44">
        <v>5380</v>
      </c>
      <c r="AA245" s="44">
        <v>5381</v>
      </c>
      <c r="AB245" s="44">
        <v>5382</v>
      </c>
      <c r="AC245" s="44">
        <v>5383</v>
      </c>
      <c r="AD245" s="44">
        <v>5384</v>
      </c>
      <c r="AE245" s="3"/>
      <c r="AF245" s="44"/>
      <c r="AG245" s="44"/>
      <c r="AH245" s="44"/>
      <c r="AI245" s="44"/>
      <c r="AJ245" s="44"/>
      <c r="AK245" s="3"/>
      <c r="AM245" s="3"/>
      <c r="AN245" s="44">
        <v>5371</v>
      </c>
      <c r="AO245" s="44">
        <v>5372</v>
      </c>
      <c r="AP245" s="3"/>
      <c r="AQ245" s="31">
        <v>428.59000000000003</v>
      </c>
      <c r="AR245" s="23"/>
      <c r="AS245" s="31">
        <v>0</v>
      </c>
      <c r="AT245" s="31">
        <v>7.45</v>
      </c>
      <c r="AU245" s="10">
        <v>0</v>
      </c>
      <c r="AV245" s="10">
        <v>0</v>
      </c>
      <c r="AW245" s="23"/>
      <c r="AX245" s="78">
        <v>5</v>
      </c>
      <c r="AY245" s="17"/>
      <c r="AZ245" s="31">
        <v>3.5357981637970917</v>
      </c>
      <c r="BA245" s="31">
        <v>0.11333804154591723</v>
      </c>
      <c r="BB245" s="31">
        <v>0.48282005698560743</v>
      </c>
      <c r="BC245" s="31">
        <v>0.41342230231595345</v>
      </c>
      <c r="BD245" s="31">
        <v>14.551732703406957</v>
      </c>
      <c r="BE245" s="31">
        <v>0.46642963251589015</v>
      </c>
      <c r="BF245" s="31">
        <v>4.1847892263107901E-2</v>
      </c>
      <c r="BG245" s="31">
        <v>0.31647468523975347</v>
      </c>
      <c r="BH245" s="31">
        <v>4.747992109685117</v>
      </c>
      <c r="BI245" s="31">
        <v>0.26730341183060169</v>
      </c>
      <c r="BJ245" s="31">
        <v>8.0208460170956807E-3</v>
      </c>
      <c r="BK245" s="31">
        <v>4.0627328738767253E-2</v>
      </c>
      <c r="BL245" s="31">
        <v>0.26625721452402401</v>
      </c>
      <c r="BM245" s="80">
        <v>63536</v>
      </c>
      <c r="BN245" s="44">
        <v>887.37430167597768</v>
      </c>
      <c r="BO245" s="80">
        <v>44027</v>
      </c>
      <c r="BP245" s="44">
        <v>614.90223463687153</v>
      </c>
      <c r="BQ245" s="44"/>
      <c r="BR245" s="3"/>
      <c r="BS245" s="44">
        <v>5375</v>
      </c>
      <c r="BT245" s="3"/>
      <c r="BU245" s="42">
        <v>3</v>
      </c>
      <c r="BV245" s="42">
        <v>0</v>
      </c>
      <c r="BW245" s="3"/>
      <c r="BX245" s="7">
        <v>15</v>
      </c>
      <c r="BY245" s="3"/>
      <c r="BZ245" s="10">
        <v>138167</v>
      </c>
      <c r="CA245" s="80"/>
      <c r="CB245" s="17"/>
      <c r="CC245" s="31"/>
      <c r="CE245" s="17"/>
      <c r="CH245" s="17"/>
      <c r="CK245" s="3"/>
    </row>
    <row r="246" spans="1:89" x14ac:dyDescent="0.25">
      <c r="A246" s="44" t="s">
        <v>287</v>
      </c>
      <c r="B246" s="44" t="s">
        <v>289</v>
      </c>
      <c r="C246" s="44">
        <v>33</v>
      </c>
      <c r="D246" s="3"/>
      <c r="E246" s="44">
        <v>162.19999999999999</v>
      </c>
      <c r="F246" s="44">
        <v>3.9500280057472657E-2</v>
      </c>
      <c r="G246" s="3"/>
      <c r="H246" s="44">
        <v>28958</v>
      </c>
      <c r="I246" s="44">
        <v>80340</v>
      </c>
      <c r="J246" s="44">
        <v>39970</v>
      </c>
      <c r="K246" s="44">
        <v>40370</v>
      </c>
      <c r="L246" s="3"/>
      <c r="M246" s="44">
        <v>495.3144266337855</v>
      </c>
      <c r="N246" s="44">
        <v>0.15702281289653466</v>
      </c>
      <c r="O246" s="44">
        <v>0.16648658457122589</v>
      </c>
      <c r="P246" s="44">
        <v>4822</v>
      </c>
      <c r="Q246" s="44">
        <v>4823</v>
      </c>
      <c r="R246" s="44">
        <v>4824</v>
      </c>
      <c r="S246" s="44">
        <v>4825</v>
      </c>
      <c r="T246" s="44">
        <v>4828</v>
      </c>
      <c r="U246" s="44">
        <v>4829</v>
      </c>
      <c r="V246" s="44">
        <v>4831</v>
      </c>
      <c r="W246" s="44">
        <v>4832</v>
      </c>
      <c r="X246" s="44">
        <v>4833</v>
      </c>
      <c r="Y246" s="44">
        <v>4834</v>
      </c>
      <c r="Z246" s="44">
        <v>4835</v>
      </c>
      <c r="AA246" s="44">
        <v>4836</v>
      </c>
      <c r="AB246" s="44">
        <v>4837</v>
      </c>
      <c r="AC246" s="44">
        <v>4838</v>
      </c>
      <c r="AD246" s="44">
        <v>4839</v>
      </c>
      <c r="AE246" s="3"/>
      <c r="AF246" s="44"/>
      <c r="AG246" s="44"/>
      <c r="AH246" s="44"/>
      <c r="AI246" s="44"/>
      <c r="AJ246" s="44"/>
      <c r="AK246" s="3"/>
      <c r="AM246" s="3"/>
      <c r="AN246" s="44">
        <v>4826</v>
      </c>
      <c r="AO246" s="44">
        <v>4827</v>
      </c>
      <c r="AP246" s="3"/>
      <c r="AQ246" s="46">
        <v>0</v>
      </c>
      <c r="AR246" s="23"/>
      <c r="AS246" s="31">
        <v>0</v>
      </c>
      <c r="AT246" s="31">
        <v>0</v>
      </c>
      <c r="AU246" s="10">
        <v>0</v>
      </c>
      <c r="AV246" s="10">
        <v>0</v>
      </c>
      <c r="AW246" s="23"/>
      <c r="AX246" s="78">
        <v>1</v>
      </c>
      <c r="AY246" s="17"/>
      <c r="AZ246" s="31">
        <v>8.0098667900543052</v>
      </c>
      <c r="BA246" s="31">
        <v>0.25675182037357225</v>
      </c>
      <c r="BB246" s="31">
        <v>1.0937627547914179</v>
      </c>
      <c r="BC246" s="31">
        <v>0.93655164016267678</v>
      </c>
      <c r="BD246" s="31">
        <v>32.964958721963804</v>
      </c>
      <c r="BE246" s="31">
        <v>1.0566324915373937</v>
      </c>
      <c r="BF246" s="31">
        <v>9.4800672137934375E-2</v>
      </c>
      <c r="BG246" s="31">
        <v>0.71693008304312866</v>
      </c>
      <c r="BH246" s="31">
        <v>10.755926259649804</v>
      </c>
      <c r="BI246" s="31">
        <v>0.60553929328105582</v>
      </c>
      <c r="BJ246" s="31">
        <v>1.8170128826437423E-2</v>
      </c>
      <c r="BK246" s="31">
        <v>9.20356525339113E-2</v>
      </c>
      <c r="BL246" s="31">
        <v>0.60316927647760743</v>
      </c>
      <c r="BM246" s="80">
        <v>54825</v>
      </c>
      <c r="BN246" s="44">
        <v>338.00863131935881</v>
      </c>
      <c r="BO246" s="80">
        <v>32774</v>
      </c>
      <c r="BP246" s="44">
        <v>202.05918618988903</v>
      </c>
      <c r="BQ246" s="44"/>
      <c r="BR246" s="3"/>
      <c r="BS246" s="44">
        <v>4830</v>
      </c>
      <c r="BT246" s="3"/>
      <c r="BU246" s="42">
        <v>3</v>
      </c>
      <c r="BV246" s="42">
        <v>0</v>
      </c>
      <c r="BW246" s="3"/>
      <c r="BX246" s="7">
        <v>16</v>
      </c>
      <c r="BY246" s="3"/>
      <c r="BZ246" s="10">
        <v>118775</v>
      </c>
      <c r="CA246" s="80"/>
      <c r="CB246" s="17"/>
      <c r="CC246" s="31"/>
      <c r="CE246" s="17"/>
      <c r="CH246" s="17"/>
      <c r="CK246" s="3"/>
    </row>
    <row r="247" spans="1:89" x14ac:dyDescent="0.25">
      <c r="A247" s="44" t="s">
        <v>287</v>
      </c>
      <c r="B247" s="44" t="s">
        <v>290</v>
      </c>
      <c r="C247" s="44">
        <v>27</v>
      </c>
      <c r="D247" s="3"/>
      <c r="E247" s="44">
        <v>104</v>
      </c>
      <c r="F247" s="44">
        <v>2.5326936658305529E-2</v>
      </c>
      <c r="G247" s="3"/>
      <c r="H247" s="44">
        <v>33344</v>
      </c>
      <c r="I247" s="44">
        <v>97119</v>
      </c>
      <c r="J247" s="44">
        <v>49131</v>
      </c>
      <c r="K247" s="44">
        <v>47988</v>
      </c>
      <c r="L247" s="3"/>
      <c r="M247" s="44">
        <v>933.83653846153845</v>
      </c>
      <c r="N247" s="44">
        <v>0.19301195447634836</v>
      </c>
      <c r="O247" s="44">
        <v>0.19790334952697519</v>
      </c>
      <c r="P247" s="44">
        <v>5464</v>
      </c>
      <c r="Q247" s="44">
        <v>5465</v>
      </c>
      <c r="R247" s="44">
        <v>5466</v>
      </c>
      <c r="S247" s="44">
        <v>5467</v>
      </c>
      <c r="T247" s="44">
        <v>5470</v>
      </c>
      <c r="U247" s="44">
        <v>5471</v>
      </c>
      <c r="V247" s="44">
        <v>5473</v>
      </c>
      <c r="W247" s="44">
        <v>5474</v>
      </c>
      <c r="X247" s="44">
        <v>5475</v>
      </c>
      <c r="Y247" s="44">
        <v>5476</v>
      </c>
      <c r="Z247" s="44">
        <v>5477</v>
      </c>
      <c r="AA247" s="44">
        <v>5478</v>
      </c>
      <c r="AB247" s="44">
        <v>5479</v>
      </c>
      <c r="AC247" s="44">
        <v>5480</v>
      </c>
      <c r="AD247" s="44">
        <v>5481</v>
      </c>
      <c r="AE247" s="3"/>
      <c r="AF247" s="44"/>
      <c r="AG247" s="44"/>
      <c r="AH247" s="44"/>
      <c r="AI247" s="44"/>
      <c r="AJ247" s="44"/>
      <c r="AK247" s="3"/>
      <c r="AM247" s="3"/>
      <c r="AN247" s="44">
        <v>5468</v>
      </c>
      <c r="AO247" s="44">
        <v>5469</v>
      </c>
      <c r="AP247" s="3"/>
      <c r="AQ247" s="46">
        <v>0</v>
      </c>
      <c r="AR247" s="23"/>
      <c r="AS247" s="31">
        <v>0</v>
      </c>
      <c r="AT247" s="31">
        <v>0</v>
      </c>
      <c r="AU247" s="10">
        <v>0</v>
      </c>
      <c r="AV247" s="10">
        <v>0</v>
      </c>
      <c r="AW247" s="23"/>
      <c r="AX247" s="78">
        <v>1</v>
      </c>
      <c r="AY247" s="17"/>
      <c r="AZ247" s="31">
        <v>5.1357962155711956</v>
      </c>
      <c r="BA247" s="31">
        <v>0.16462508827898595</v>
      </c>
      <c r="BB247" s="31">
        <v>0.70130287606848019</v>
      </c>
      <c r="BC247" s="31">
        <v>0.6005016681684241</v>
      </c>
      <c r="BD247" s="31">
        <v>21.136594988188879</v>
      </c>
      <c r="BE247" s="31">
        <v>0.67749555560967289</v>
      </c>
      <c r="BF247" s="31">
        <v>6.0784647979933271E-2</v>
      </c>
      <c r="BG247" s="31">
        <v>0.4596839003482453</v>
      </c>
      <c r="BH247" s="31">
        <v>6.8965248520565963</v>
      </c>
      <c r="BI247" s="31">
        <v>0.38826193897182376</v>
      </c>
      <c r="BJ247" s="31">
        <v>1.1650390862820544E-2</v>
      </c>
      <c r="BK247" s="31">
        <v>5.9011762413851886E-2</v>
      </c>
      <c r="BL247" s="31">
        <v>0.3867423227723254</v>
      </c>
      <c r="BM247" s="80">
        <v>61152</v>
      </c>
      <c r="BN247" s="44">
        <v>588</v>
      </c>
      <c r="BO247" s="80">
        <v>42195</v>
      </c>
      <c r="BP247" s="44">
        <v>405.72115384615387</v>
      </c>
      <c r="BQ247" s="44"/>
      <c r="BR247" s="3"/>
      <c r="BS247" s="44">
        <v>5472</v>
      </c>
      <c r="BT247" s="3"/>
      <c r="BU247" s="42">
        <v>3</v>
      </c>
      <c r="BV247" s="42">
        <v>0</v>
      </c>
      <c r="BW247" s="3"/>
      <c r="BX247" s="7">
        <v>22</v>
      </c>
      <c r="BY247" s="3"/>
      <c r="BZ247" s="10">
        <v>131355</v>
      </c>
      <c r="CA247" s="80"/>
      <c r="CB247" s="17"/>
      <c r="CC247" s="31"/>
      <c r="CE247" s="17"/>
      <c r="CH247" s="17"/>
      <c r="CK247" s="3"/>
    </row>
    <row r="248" spans="1:89" x14ac:dyDescent="0.25">
      <c r="A248" s="44" t="s">
        <v>287</v>
      </c>
      <c r="B248" s="44" t="s">
        <v>291</v>
      </c>
      <c r="C248" s="44">
        <v>28</v>
      </c>
      <c r="D248" s="3"/>
      <c r="E248" s="44">
        <v>247.3</v>
      </c>
      <c r="F248" s="44">
        <v>6.0224533034605364E-2</v>
      </c>
      <c r="G248" s="3"/>
      <c r="H248" s="44">
        <v>20134</v>
      </c>
      <c r="I248" s="44">
        <v>54540</v>
      </c>
      <c r="J248" s="44">
        <v>27947</v>
      </c>
      <c r="K248" s="44">
        <v>26593</v>
      </c>
      <c r="L248" s="3"/>
      <c r="M248" s="44">
        <v>220.54185200161746</v>
      </c>
      <c r="N248" s="44">
        <v>0.10979025649285599</v>
      </c>
      <c r="O248" s="44">
        <v>0.1096699961234236</v>
      </c>
      <c r="P248" s="44">
        <v>2879</v>
      </c>
      <c r="Q248" s="44">
        <v>2880</v>
      </c>
      <c r="R248" s="44">
        <v>2881</v>
      </c>
      <c r="S248" s="44">
        <v>2882</v>
      </c>
      <c r="T248" s="44">
        <v>2885</v>
      </c>
      <c r="U248" s="44">
        <v>2886</v>
      </c>
      <c r="V248" s="44">
        <v>2888</v>
      </c>
      <c r="W248" s="44">
        <v>2889</v>
      </c>
      <c r="X248" s="44">
        <v>2890</v>
      </c>
      <c r="Y248" s="44">
        <v>2891</v>
      </c>
      <c r="Z248" s="44">
        <v>2892</v>
      </c>
      <c r="AA248" s="44">
        <v>2893</v>
      </c>
      <c r="AB248" s="44">
        <v>2894</v>
      </c>
      <c r="AC248" s="44">
        <v>2895</v>
      </c>
      <c r="AD248" s="44">
        <v>2896</v>
      </c>
      <c r="AE248" s="3"/>
      <c r="AF248" s="44"/>
      <c r="AG248" s="44"/>
      <c r="AH248" s="44"/>
      <c r="AI248" s="44"/>
      <c r="AJ248" s="44"/>
      <c r="AK248" s="3"/>
      <c r="AM248" s="3"/>
      <c r="AN248" s="44">
        <v>2883</v>
      </c>
      <c r="AO248" s="44">
        <v>2884</v>
      </c>
      <c r="AP248" s="3"/>
      <c r="AQ248" s="31">
        <v>22.06</v>
      </c>
      <c r="AR248" s="23"/>
      <c r="AS248" s="31">
        <v>0</v>
      </c>
      <c r="AT248" s="31">
        <v>7.734</v>
      </c>
      <c r="AU248" s="10">
        <v>0</v>
      </c>
      <c r="AV248" s="10">
        <v>0</v>
      </c>
      <c r="AW248" s="23"/>
      <c r="AX248" s="78">
        <v>0</v>
      </c>
      <c r="AY248" s="17"/>
      <c r="AZ248" s="31">
        <v>12.212330808757276</v>
      </c>
      <c r="BA248" s="31">
        <v>0.39145946472493487</v>
      </c>
      <c r="BB248" s="31">
        <v>1.6676173197282227</v>
      </c>
      <c r="BC248" s="31">
        <v>1.4279236782504932</v>
      </c>
      <c r="BD248" s="31">
        <v>50.260384044029905</v>
      </c>
      <c r="BE248" s="31">
        <v>1.6110062586756935</v>
      </c>
      <c r="BF248" s="31">
        <v>0.14453887928305287</v>
      </c>
      <c r="BG248" s="31">
        <v>1.0930752745780872</v>
      </c>
      <c r="BH248" s="31">
        <v>16.39914034532304</v>
      </c>
      <c r="BI248" s="31">
        <v>0.92324209142050029</v>
      </c>
      <c r="BJ248" s="31">
        <v>2.770328519591847E-2</v>
      </c>
      <c r="BK248" s="31">
        <v>0.14032316197063049</v>
      </c>
      <c r="BL248" s="31">
        <v>0.91962861943842389</v>
      </c>
      <c r="BM248" s="80">
        <v>34548</v>
      </c>
      <c r="BN248" s="44">
        <v>139.70076829761422</v>
      </c>
      <c r="BO248" s="80">
        <v>23233</v>
      </c>
      <c r="BP248" s="44">
        <v>93.946623534169021</v>
      </c>
      <c r="BQ248" s="44"/>
      <c r="BR248" s="3"/>
      <c r="BS248" s="44">
        <v>2887</v>
      </c>
      <c r="BT248" s="3"/>
      <c r="BU248" s="42">
        <v>3</v>
      </c>
      <c r="BV248" s="42">
        <v>0</v>
      </c>
      <c r="BW248" s="3"/>
      <c r="BX248" s="7">
        <v>9</v>
      </c>
      <c r="BY248" s="3"/>
      <c r="BZ248" s="10">
        <v>79394</v>
      </c>
      <c r="CA248" s="80"/>
      <c r="CB248" s="17"/>
      <c r="CC248" s="31"/>
      <c r="CE248" s="17"/>
      <c r="CH248" s="17"/>
      <c r="CK248" s="3"/>
    </row>
    <row r="249" spans="1:89" x14ac:dyDescent="0.25">
      <c r="A249" s="44" t="s">
        <v>287</v>
      </c>
      <c r="B249" s="44" t="s">
        <v>292</v>
      </c>
      <c r="C249" s="44">
        <v>11</v>
      </c>
      <c r="D249" s="3"/>
      <c r="E249" s="44">
        <v>49.7</v>
      </c>
      <c r="F249" s="44">
        <v>1.2103353383824855E-2</v>
      </c>
      <c r="G249" s="3"/>
      <c r="H249" s="44">
        <v>4304</v>
      </c>
      <c r="I249" s="44">
        <v>10804</v>
      </c>
      <c r="J249" s="44">
        <v>5636</v>
      </c>
      <c r="K249" s="44">
        <v>5168</v>
      </c>
      <c r="L249" s="3"/>
      <c r="M249" s="44">
        <v>217.38430583501005</v>
      </c>
      <c r="N249" s="44">
        <v>2.2141120177254673E-2</v>
      </c>
      <c r="O249" s="44">
        <v>2.1312922196286735E-2</v>
      </c>
      <c r="P249" s="44">
        <v>505</v>
      </c>
      <c r="Q249" s="44">
        <v>506</v>
      </c>
      <c r="R249" s="44">
        <v>507</v>
      </c>
      <c r="S249" s="44">
        <v>508</v>
      </c>
      <c r="T249" s="44">
        <v>511</v>
      </c>
      <c r="U249" s="44">
        <v>512</v>
      </c>
      <c r="V249" s="44">
        <v>514</v>
      </c>
      <c r="W249" s="44">
        <v>515</v>
      </c>
      <c r="X249" s="44">
        <v>516</v>
      </c>
      <c r="Y249" s="44">
        <v>517</v>
      </c>
      <c r="Z249" s="44">
        <v>518</v>
      </c>
      <c r="AA249" s="44">
        <v>519</v>
      </c>
      <c r="AB249" s="44">
        <v>520</v>
      </c>
      <c r="AC249" s="44">
        <v>521</v>
      </c>
      <c r="AD249" s="44">
        <v>522</v>
      </c>
      <c r="AE249" s="3"/>
      <c r="AF249" s="44"/>
      <c r="AG249" s="44"/>
      <c r="AH249" s="44"/>
      <c r="AI249" s="44"/>
      <c r="AJ249" s="44"/>
      <c r="AK249" s="3"/>
      <c r="AM249" s="3"/>
      <c r="AN249" s="44">
        <v>509</v>
      </c>
      <c r="AO249" s="44">
        <v>510</v>
      </c>
      <c r="AP249" s="3"/>
      <c r="AQ249" s="46">
        <v>0</v>
      </c>
      <c r="AR249" s="23"/>
      <c r="AS249" s="31">
        <v>0</v>
      </c>
      <c r="AT249" s="31">
        <v>0.69</v>
      </c>
      <c r="AU249" s="10">
        <v>0</v>
      </c>
      <c r="AV249" s="10">
        <v>0</v>
      </c>
      <c r="AW249" s="23"/>
      <c r="AX249" s="78">
        <v>0</v>
      </c>
      <c r="AY249" s="17"/>
      <c r="AZ249" s="31">
        <v>2.4543179991720039</v>
      </c>
      <c r="BA249" s="31">
        <v>7.8671796994861556E-2</v>
      </c>
      <c r="BB249" s="31">
        <v>0.33514185519811024</v>
      </c>
      <c r="BC249" s="31">
        <v>0.28697050873048729</v>
      </c>
      <c r="BD249" s="31">
        <v>10.100853566471033</v>
      </c>
      <c r="BE249" s="31">
        <v>0.32376470301731486</v>
      </c>
      <c r="BF249" s="31">
        <v>2.904804812117965E-2</v>
      </c>
      <c r="BG249" s="31">
        <v>0.2196758639164211</v>
      </c>
      <c r="BH249" s="31">
        <v>3.2957431264155082</v>
      </c>
      <c r="BI249" s="31">
        <v>0.18554440737403502</v>
      </c>
      <c r="BJ249" s="31">
        <v>5.5675425565594331E-3</v>
      </c>
      <c r="BK249" s="31">
        <v>2.820081338431191E-2</v>
      </c>
      <c r="BL249" s="31">
        <v>0.18481820617100553</v>
      </c>
      <c r="BM249" s="80">
        <v>6183</v>
      </c>
      <c r="BN249" s="44">
        <v>124.40643863179073</v>
      </c>
      <c r="BO249" s="80">
        <v>4898</v>
      </c>
      <c r="BP249" s="44">
        <v>98.551307847082484</v>
      </c>
      <c r="BQ249" s="44"/>
      <c r="BR249" s="3"/>
      <c r="BS249" s="44">
        <v>513</v>
      </c>
      <c r="BT249" s="3"/>
      <c r="BU249" s="43">
        <v>3</v>
      </c>
      <c r="BV249" s="43">
        <v>0</v>
      </c>
      <c r="BW249" s="3"/>
      <c r="BX249" s="7">
        <v>3</v>
      </c>
      <c r="BY249" s="3"/>
      <c r="BZ249" s="10">
        <v>14246</v>
      </c>
      <c r="CA249" s="80"/>
      <c r="CB249" s="17"/>
      <c r="CC249" s="31"/>
      <c r="CE249" s="17"/>
      <c r="CH249" s="17"/>
      <c r="CK249" s="3"/>
    </row>
    <row r="250" spans="1:89" x14ac:dyDescent="0.25">
      <c r="A250" s="44" t="s">
        <v>287</v>
      </c>
      <c r="B250" s="44" t="s">
        <v>293</v>
      </c>
      <c r="C250" s="44">
        <v>23</v>
      </c>
      <c r="D250" s="3"/>
      <c r="E250" s="44">
        <v>83.1</v>
      </c>
      <c r="F250" s="44">
        <v>2.0237196502934512E-2</v>
      </c>
      <c r="G250" s="3"/>
      <c r="H250" s="44">
        <v>12623</v>
      </c>
      <c r="I250" s="44">
        <v>38265</v>
      </c>
      <c r="J250" s="44">
        <v>20201</v>
      </c>
      <c r="K250" s="44">
        <v>18064</v>
      </c>
      <c r="L250" s="3"/>
      <c r="M250" s="44">
        <v>460.46931407942242</v>
      </c>
      <c r="N250" s="44">
        <v>7.9359966057615625E-2</v>
      </c>
      <c r="O250" s="44">
        <v>7.4496251268135361E-2</v>
      </c>
      <c r="P250" s="44">
        <v>1434</v>
      </c>
      <c r="Q250" s="44">
        <v>1435</v>
      </c>
      <c r="R250" s="44">
        <v>1436</v>
      </c>
      <c r="S250" s="44">
        <v>1437</v>
      </c>
      <c r="T250" s="44">
        <v>1440</v>
      </c>
      <c r="U250" s="44">
        <v>1441</v>
      </c>
      <c r="V250" s="44">
        <v>1443</v>
      </c>
      <c r="W250" s="44">
        <v>1444</v>
      </c>
      <c r="X250" s="44">
        <v>1445</v>
      </c>
      <c r="Y250" s="44">
        <v>1446</v>
      </c>
      <c r="Z250" s="44">
        <v>1447</v>
      </c>
      <c r="AA250" s="44">
        <v>1448</v>
      </c>
      <c r="AB250" s="44">
        <v>1449</v>
      </c>
      <c r="AC250" s="44">
        <v>1450</v>
      </c>
      <c r="AD250" s="44">
        <v>1451</v>
      </c>
      <c r="AE250" s="3"/>
      <c r="AF250" s="44"/>
      <c r="AG250" s="44"/>
      <c r="AH250" s="44"/>
      <c r="AI250" s="44"/>
      <c r="AJ250" s="44"/>
      <c r="AK250" s="3"/>
      <c r="AM250" s="3"/>
      <c r="AN250" s="44">
        <v>1438</v>
      </c>
      <c r="AO250" s="44">
        <v>1439</v>
      </c>
      <c r="AP250" s="3"/>
      <c r="AQ250" s="46">
        <v>0</v>
      </c>
      <c r="AR250" s="23"/>
      <c r="AS250" s="31">
        <v>0</v>
      </c>
      <c r="AT250" s="31">
        <v>0</v>
      </c>
      <c r="AU250" s="10">
        <v>0</v>
      </c>
      <c r="AV250" s="10">
        <v>0</v>
      </c>
      <c r="AW250" s="23"/>
      <c r="AX250" s="78">
        <v>1</v>
      </c>
      <c r="AY250" s="17"/>
      <c r="AZ250" s="31">
        <v>4.1036987068650603</v>
      </c>
      <c r="BA250" s="31">
        <v>0.13154177726907434</v>
      </c>
      <c r="BB250" s="31">
        <v>0.5603679711662567</v>
      </c>
      <c r="BC250" s="31">
        <v>0.47982392908457733</v>
      </c>
      <c r="BD250" s="31">
        <v>16.888952341523996</v>
      </c>
      <c r="BE250" s="31">
        <v>0.54134500645349826</v>
      </c>
      <c r="BF250" s="31">
        <v>4.856927160704283E-2</v>
      </c>
      <c r="BG250" s="31">
        <v>0.36730511652826137</v>
      </c>
      <c r="BH250" s="31">
        <v>5.5105886077490682</v>
      </c>
      <c r="BI250" s="31">
        <v>0.3102362223899861</v>
      </c>
      <c r="BJ250" s="31">
        <v>9.3091103913498768E-3</v>
      </c>
      <c r="BK250" s="31">
        <v>4.7152667851837415E-2</v>
      </c>
      <c r="BL250" s="31">
        <v>0.30902199059981</v>
      </c>
      <c r="BM250" s="80">
        <v>23510</v>
      </c>
      <c r="BN250" s="44">
        <v>282.91215403128763</v>
      </c>
      <c r="BO250" s="80">
        <v>18230</v>
      </c>
      <c r="BP250" s="44">
        <v>219.37424789410352</v>
      </c>
      <c r="BQ250" s="44"/>
      <c r="BR250" s="3"/>
      <c r="BS250" s="44">
        <v>1442</v>
      </c>
      <c r="BT250" s="3"/>
      <c r="BU250" s="42">
        <v>3</v>
      </c>
      <c r="BV250" s="42">
        <v>0</v>
      </c>
      <c r="BW250" s="3"/>
      <c r="BX250" s="7">
        <v>9</v>
      </c>
      <c r="BY250" s="3"/>
      <c r="BZ250" s="10">
        <v>46349</v>
      </c>
      <c r="CA250" s="80"/>
      <c r="CB250" s="17"/>
      <c r="CC250" s="31"/>
      <c r="CE250" s="17"/>
      <c r="CH250" s="17"/>
      <c r="CK250" s="3"/>
    </row>
    <row r="251" spans="1:89" x14ac:dyDescent="0.25">
      <c r="A251" s="44" t="s">
        <v>287</v>
      </c>
      <c r="B251" s="44" t="s">
        <v>294</v>
      </c>
      <c r="C251" s="44">
        <v>13</v>
      </c>
      <c r="D251" s="3"/>
      <c r="E251" s="44">
        <v>141.9</v>
      </c>
      <c r="F251" s="44">
        <v>3.4556656844361107E-2</v>
      </c>
      <c r="G251" s="3"/>
      <c r="H251" s="44">
        <v>8041</v>
      </c>
      <c r="I251" s="44">
        <v>17687</v>
      </c>
      <c r="J251" s="44">
        <v>9428</v>
      </c>
      <c r="K251" s="44">
        <v>8259</v>
      </c>
      <c r="L251" s="3"/>
      <c r="M251" s="44">
        <v>124.64411557434812</v>
      </c>
      <c r="N251" s="44">
        <v>3.7038055541369248E-2</v>
      </c>
      <c r="O251" s="44">
        <v>3.4060260143020923E-2</v>
      </c>
      <c r="P251" s="44">
        <v>781</v>
      </c>
      <c r="Q251" s="44">
        <v>782</v>
      </c>
      <c r="R251" s="44">
        <v>783</v>
      </c>
      <c r="S251" s="44">
        <v>784</v>
      </c>
      <c r="T251" s="44">
        <v>787</v>
      </c>
      <c r="U251" s="44">
        <v>788</v>
      </c>
      <c r="V251" s="44">
        <v>790</v>
      </c>
      <c r="W251" s="44">
        <v>791</v>
      </c>
      <c r="X251" s="44">
        <v>792</v>
      </c>
      <c r="Y251" s="44">
        <v>793</v>
      </c>
      <c r="Z251" s="44">
        <v>794</v>
      </c>
      <c r="AA251" s="44">
        <v>795</v>
      </c>
      <c r="AB251" s="44">
        <v>796</v>
      </c>
      <c r="AC251" s="44">
        <v>797</v>
      </c>
      <c r="AD251" s="44">
        <v>798</v>
      </c>
      <c r="AE251" s="3"/>
      <c r="AF251" s="44"/>
      <c r="AG251" s="44"/>
      <c r="AH251" s="44"/>
      <c r="AI251" s="44"/>
      <c r="AJ251" s="44"/>
      <c r="AK251" s="3"/>
      <c r="AM251" s="3"/>
      <c r="AN251" s="44">
        <v>785</v>
      </c>
      <c r="AO251" s="44">
        <v>786</v>
      </c>
      <c r="AP251" s="3"/>
      <c r="AQ251" s="46">
        <v>0</v>
      </c>
      <c r="AR251" s="23"/>
      <c r="AS251" s="31">
        <v>0</v>
      </c>
      <c r="AT251" s="31">
        <v>0</v>
      </c>
      <c r="AU251" s="10">
        <v>0</v>
      </c>
      <c r="AV251" s="10">
        <v>0</v>
      </c>
      <c r="AW251" s="23"/>
      <c r="AX251" s="78">
        <v>0</v>
      </c>
      <c r="AY251" s="17"/>
      <c r="AZ251" s="31">
        <v>7.007398874899545</v>
      </c>
      <c r="BA251" s="31">
        <v>0.22461826948834721</v>
      </c>
      <c r="BB251" s="31">
        <v>0.95687382802035914</v>
      </c>
      <c r="BC251" s="31">
        <v>0.81933833377980192</v>
      </c>
      <c r="BD251" s="31">
        <v>28.83925796946156</v>
      </c>
      <c r="BE251" s="31">
        <v>0.92439057058665963</v>
      </c>
      <c r="BF251" s="31">
        <v>8.2935976426466648E-2</v>
      </c>
      <c r="BG251" s="31">
        <v>0.62720332172515403</v>
      </c>
      <c r="BH251" s="31">
        <v>9.4097776587195305</v>
      </c>
      <c r="BI251" s="31">
        <v>0.52975354942405573</v>
      </c>
      <c r="BJ251" s="31">
        <v>1.5896062148406109E-2</v>
      </c>
      <c r="BK251" s="31">
        <v>8.0517010447361384E-2</v>
      </c>
      <c r="BL251" s="31">
        <v>0.52768015001339408</v>
      </c>
      <c r="BM251" s="80">
        <v>9513</v>
      </c>
      <c r="BN251" s="44">
        <v>67.040169133192393</v>
      </c>
      <c r="BO251" s="80">
        <v>8388</v>
      </c>
      <c r="BP251" s="44">
        <v>59.112050739957716</v>
      </c>
      <c r="BQ251" s="44"/>
      <c r="BR251" s="3"/>
      <c r="BS251" s="44">
        <v>789</v>
      </c>
      <c r="BT251" s="3"/>
      <c r="BU251" s="42">
        <v>3</v>
      </c>
      <c r="BV251" s="42">
        <v>0</v>
      </c>
      <c r="BW251" s="3"/>
      <c r="BX251" s="7">
        <v>3</v>
      </c>
      <c r="BY251" s="3"/>
      <c r="BZ251" s="10">
        <v>22347</v>
      </c>
      <c r="CA251" s="80"/>
      <c r="CB251" s="17"/>
      <c r="CC251" s="31"/>
      <c r="CE251" s="17"/>
      <c r="CH251" s="17"/>
      <c r="CK251" s="3"/>
    </row>
    <row r="252" spans="1:89" x14ac:dyDescent="0.25">
      <c r="A252" s="44" t="s">
        <v>287</v>
      </c>
      <c r="B252" s="44" t="s">
        <v>295</v>
      </c>
      <c r="C252" s="44">
        <v>18</v>
      </c>
      <c r="D252" s="3"/>
      <c r="E252" s="44">
        <v>146.69999999999999</v>
      </c>
      <c r="F252" s="44">
        <v>3.5725592382436742E-2</v>
      </c>
      <c r="G252" s="3"/>
      <c r="H252" s="44">
        <v>5629</v>
      </c>
      <c r="I252" s="44">
        <v>14680</v>
      </c>
      <c r="J252" s="44">
        <v>7969</v>
      </c>
      <c r="K252" s="44">
        <v>6711</v>
      </c>
      <c r="L252" s="3"/>
      <c r="M252" s="44">
        <v>100.06816632583505</v>
      </c>
      <c r="N252" s="44">
        <v>3.1306349661558285E-2</v>
      </c>
      <c r="O252" s="44">
        <v>2.7676281126021725E-2</v>
      </c>
      <c r="P252" s="44">
        <v>348</v>
      </c>
      <c r="Q252" s="44">
        <v>349</v>
      </c>
      <c r="R252" s="44">
        <v>350</v>
      </c>
      <c r="S252" s="44">
        <v>351</v>
      </c>
      <c r="T252" s="44">
        <v>354</v>
      </c>
      <c r="U252" s="44">
        <v>355</v>
      </c>
      <c r="V252" s="44">
        <v>357</v>
      </c>
      <c r="W252" s="44">
        <v>358</v>
      </c>
      <c r="X252" s="44">
        <v>359</v>
      </c>
      <c r="Y252" s="44">
        <v>360</v>
      </c>
      <c r="Z252" s="44">
        <v>361</v>
      </c>
      <c r="AA252" s="44">
        <v>362</v>
      </c>
      <c r="AB252" s="44">
        <v>363</v>
      </c>
      <c r="AC252" s="44">
        <v>364</v>
      </c>
      <c r="AD252" s="44">
        <v>365</v>
      </c>
      <c r="AE252" s="3"/>
      <c r="AF252" s="44"/>
      <c r="AG252" s="44"/>
      <c r="AH252" s="44"/>
      <c r="AI252" s="44"/>
      <c r="AJ252" s="44"/>
      <c r="AK252" s="3"/>
      <c r="AM252" s="3"/>
      <c r="AN252" s="44">
        <v>352</v>
      </c>
      <c r="AO252" s="44">
        <v>353</v>
      </c>
      <c r="AP252" s="3"/>
      <c r="AQ252" s="46">
        <v>0</v>
      </c>
      <c r="AR252" s="23"/>
      <c r="AS252" s="31">
        <v>0</v>
      </c>
      <c r="AT252" s="31">
        <v>0</v>
      </c>
      <c r="AU252" s="10">
        <v>0</v>
      </c>
      <c r="AV252" s="10">
        <v>0</v>
      </c>
      <c r="AW252" s="23"/>
      <c r="AX252" s="78">
        <v>0</v>
      </c>
      <c r="AY252" s="17"/>
      <c r="AZ252" s="31">
        <v>7.2444356233105225</v>
      </c>
      <c r="BA252" s="31">
        <v>0.23221635048583883</v>
      </c>
      <c r="BB252" s="31">
        <v>0.98924165306967349</v>
      </c>
      <c r="BC252" s="31">
        <v>0.84705379538757519</v>
      </c>
      <c r="BD252" s="31">
        <v>29.81479312276258</v>
      </c>
      <c r="BE252" s="31">
        <v>0.95565959623018282</v>
      </c>
      <c r="BF252" s="31">
        <v>8.5741421717848182E-2</v>
      </c>
      <c r="BG252" s="31">
        <v>0.64841950174122687</v>
      </c>
      <c r="BH252" s="31">
        <v>9.7280788057375247</v>
      </c>
      <c r="BI252" s="31">
        <v>0.5476733312227553</v>
      </c>
      <c r="BJ252" s="31">
        <v>1.6433772495920901E-2</v>
      </c>
      <c r="BK252" s="31">
        <v>8.3240630251077613E-2</v>
      </c>
      <c r="BL252" s="31">
        <v>0.54552979567980908</v>
      </c>
      <c r="BM252" s="80">
        <v>8535</v>
      </c>
      <c r="BN252" s="44">
        <v>58.179959100204506</v>
      </c>
      <c r="BO252" s="80">
        <v>6615</v>
      </c>
      <c r="BP252" s="44">
        <v>45.092024539877308</v>
      </c>
      <c r="BQ252" s="44"/>
      <c r="BR252" s="3"/>
      <c r="BS252" s="44">
        <v>356</v>
      </c>
      <c r="BT252" s="3"/>
      <c r="BU252" s="42">
        <v>3</v>
      </c>
      <c r="BV252" s="42">
        <v>0</v>
      </c>
      <c r="BW252" s="3"/>
      <c r="BX252" s="7">
        <v>1</v>
      </c>
      <c r="BY252" s="3"/>
      <c r="BZ252" s="10">
        <v>18239</v>
      </c>
      <c r="CA252" s="80"/>
      <c r="CB252" s="17"/>
      <c r="CC252" s="31"/>
      <c r="CE252" s="17"/>
      <c r="CH252" s="17"/>
      <c r="CK252" s="3"/>
    </row>
    <row r="253" spans="1:89" x14ac:dyDescent="0.25">
      <c r="A253" s="44" t="s">
        <v>287</v>
      </c>
      <c r="B253" s="44" t="s">
        <v>296</v>
      </c>
      <c r="C253" s="44">
        <v>13</v>
      </c>
      <c r="D253" s="3"/>
      <c r="E253" s="44">
        <v>121.4</v>
      </c>
      <c r="F253" s="44">
        <v>2.9564327983829724E-2</v>
      </c>
      <c r="G253" s="3"/>
      <c r="H253" s="44">
        <v>5752</v>
      </c>
      <c r="I253" s="44">
        <v>15753</v>
      </c>
      <c r="J253" s="44">
        <v>8312</v>
      </c>
      <c r="K253" s="44">
        <v>7441</v>
      </c>
      <c r="L253" s="3"/>
      <c r="M253" s="44">
        <v>129.76112026359144</v>
      </c>
      <c r="N253" s="44">
        <v>3.2653830893069703E-2</v>
      </c>
      <c r="O253" s="44">
        <v>3.0686813866596285E-2</v>
      </c>
      <c r="P253" s="44">
        <v>1134</v>
      </c>
      <c r="Q253" s="44">
        <v>1135</v>
      </c>
      <c r="R253" s="44">
        <v>1136</v>
      </c>
      <c r="S253" s="44">
        <v>1137</v>
      </c>
      <c r="T253" s="44">
        <v>1140</v>
      </c>
      <c r="U253" s="44">
        <v>1141</v>
      </c>
      <c r="V253" s="44">
        <v>1143</v>
      </c>
      <c r="W253" s="44">
        <v>1144</v>
      </c>
      <c r="X253" s="44">
        <v>1145</v>
      </c>
      <c r="Y253" s="44">
        <v>1146</v>
      </c>
      <c r="Z253" s="44">
        <v>1147</v>
      </c>
      <c r="AA253" s="44">
        <v>1148</v>
      </c>
      <c r="AB253" s="44">
        <v>1149</v>
      </c>
      <c r="AC253" s="44">
        <v>1150</v>
      </c>
      <c r="AD253" s="44">
        <v>1151</v>
      </c>
      <c r="AE253" s="3"/>
      <c r="AF253" s="44"/>
      <c r="AG253" s="44"/>
      <c r="AH253" s="44"/>
      <c r="AI253" s="44"/>
      <c r="AJ253" s="44"/>
      <c r="AK253" s="3"/>
      <c r="AM253" s="3"/>
      <c r="AN253" s="44">
        <v>1138</v>
      </c>
      <c r="AO253" s="44">
        <v>1139</v>
      </c>
      <c r="AP253" s="3"/>
      <c r="AQ253" s="46">
        <v>0</v>
      </c>
      <c r="AR253" s="23"/>
      <c r="AS253" s="31">
        <v>0</v>
      </c>
      <c r="AT253" s="31">
        <v>0</v>
      </c>
      <c r="AU253" s="10">
        <v>0</v>
      </c>
      <c r="AV253" s="10">
        <v>0</v>
      </c>
      <c r="AW253" s="23"/>
      <c r="AX253" s="78">
        <v>0</v>
      </c>
      <c r="AY253" s="17"/>
      <c r="AZ253" s="31">
        <v>5.9950544285609917</v>
      </c>
      <c r="BA253" s="31">
        <v>0.19216813189489321</v>
      </c>
      <c r="BB253" s="31">
        <v>0.81863624187224504</v>
      </c>
      <c r="BC253" s="31">
        <v>0.70097021649660274</v>
      </c>
      <c r="BD253" s="31">
        <v>24.672909918905095</v>
      </c>
      <c r="BE253" s="31">
        <v>0.79084577356744512</v>
      </c>
      <c r="BF253" s="31">
        <v>7.0954387161191332E-2</v>
      </c>
      <c r="BG253" s="31">
        <v>0.53659255290650942</v>
      </c>
      <c r="BH253" s="31">
        <v>8.0503665099968345</v>
      </c>
      <c r="BI253" s="31">
        <v>0.45322114799210966</v>
      </c>
      <c r="BJ253" s="31">
        <v>1.3599590872561674E-2</v>
      </c>
      <c r="BK253" s="31">
        <v>6.8884884202323263E-2</v>
      </c>
      <c r="BL253" s="31">
        <v>0.4514472883130799</v>
      </c>
      <c r="BM253" s="80">
        <v>9348</v>
      </c>
      <c r="BN253" s="44">
        <v>77.00164744645798</v>
      </c>
      <c r="BO253" s="80">
        <v>7072</v>
      </c>
      <c r="BP253" s="44">
        <v>58.253706754530477</v>
      </c>
      <c r="BQ253" s="44"/>
      <c r="BR253" s="3"/>
      <c r="BS253" s="44">
        <v>1142</v>
      </c>
      <c r="BT253" s="3"/>
      <c r="BU253" s="42">
        <v>3</v>
      </c>
      <c r="BV253" s="42">
        <v>0</v>
      </c>
      <c r="BW253" s="3"/>
      <c r="BX253" s="7">
        <v>3</v>
      </c>
      <c r="BY253" s="3"/>
      <c r="BZ253" s="10">
        <v>17832</v>
      </c>
      <c r="CA253" s="80"/>
      <c r="CB253" s="17"/>
      <c r="CC253" s="31"/>
      <c r="CE253" s="17"/>
      <c r="CH253" s="17"/>
      <c r="CK253" s="3"/>
    </row>
    <row r="254" spans="1:89" x14ac:dyDescent="0.25">
      <c r="A254" s="44" t="s">
        <v>287</v>
      </c>
      <c r="B254" s="44" t="s">
        <v>297</v>
      </c>
      <c r="C254" s="44">
        <v>13</v>
      </c>
      <c r="D254" s="3"/>
      <c r="E254" s="44">
        <v>175.7</v>
      </c>
      <c r="F254" s="44">
        <v>4.2787911258310399E-2</v>
      </c>
      <c r="G254" s="3"/>
      <c r="H254" s="44">
        <v>7292</v>
      </c>
      <c r="I254" s="44">
        <v>18629</v>
      </c>
      <c r="J254" s="44">
        <v>10058</v>
      </c>
      <c r="K254" s="44">
        <v>8571</v>
      </c>
      <c r="L254" s="3"/>
      <c r="M254" s="44">
        <v>106.02731929425157</v>
      </c>
      <c r="N254" s="44">
        <v>3.9513021068635114E-2</v>
      </c>
      <c r="O254" s="44">
        <v>3.5346953588307584E-2</v>
      </c>
      <c r="P254" s="44">
        <v>664</v>
      </c>
      <c r="Q254" s="44">
        <v>665</v>
      </c>
      <c r="R254" s="44">
        <v>666</v>
      </c>
      <c r="S254" s="44">
        <v>667</v>
      </c>
      <c r="T254" s="44">
        <v>670</v>
      </c>
      <c r="U254" s="44">
        <v>671</v>
      </c>
      <c r="V254" s="44">
        <v>673</v>
      </c>
      <c r="W254" s="44">
        <v>674</v>
      </c>
      <c r="X254" s="44">
        <v>675</v>
      </c>
      <c r="Y254" s="44">
        <v>676</v>
      </c>
      <c r="Z254" s="44">
        <v>677</v>
      </c>
      <c r="AA254" s="44">
        <v>678</v>
      </c>
      <c r="AB254" s="44">
        <v>679</v>
      </c>
      <c r="AC254" s="44">
        <v>680</v>
      </c>
      <c r="AD254" s="44">
        <v>681</v>
      </c>
      <c r="AE254" s="3"/>
      <c r="AF254" s="44"/>
      <c r="AG254" s="44"/>
      <c r="AH254" s="44"/>
      <c r="AI254" s="44"/>
      <c r="AJ254" s="44"/>
      <c r="AK254" s="3"/>
      <c r="AM254" s="3"/>
      <c r="AN254" s="44">
        <v>668</v>
      </c>
      <c r="AO254" s="44">
        <v>669</v>
      </c>
      <c r="AP254" s="3"/>
      <c r="AQ254" s="46">
        <v>0</v>
      </c>
      <c r="AR254" s="23"/>
      <c r="AS254" s="31">
        <v>0</v>
      </c>
      <c r="AT254" s="31">
        <v>0</v>
      </c>
      <c r="AU254" s="10">
        <v>0</v>
      </c>
      <c r="AV254" s="10">
        <v>0</v>
      </c>
      <c r="AW254" s="23"/>
      <c r="AX254" s="78">
        <v>0</v>
      </c>
      <c r="AY254" s="17"/>
      <c r="AZ254" s="31">
        <v>8.6765326449601829</v>
      </c>
      <c r="BA254" s="31">
        <v>0.27812142317901761</v>
      </c>
      <c r="BB254" s="31">
        <v>1.1847972627426151</v>
      </c>
      <c r="BC254" s="31">
        <v>1.0145013759345396</v>
      </c>
      <c r="BD254" s="31">
        <v>35.708651340622943</v>
      </c>
      <c r="BE254" s="31">
        <v>1.1445766261598032</v>
      </c>
      <c r="BF254" s="31">
        <v>0.10269098701994496</v>
      </c>
      <c r="BG254" s="31">
        <v>0.77660058933833365</v>
      </c>
      <c r="BH254" s="31">
        <v>11.651148235637923</v>
      </c>
      <c r="BI254" s="31">
        <v>0.65593867958989838</v>
      </c>
      <c r="BJ254" s="31">
        <v>1.9682439178822786E-2</v>
      </c>
      <c r="BK254" s="31">
        <v>9.9695833231863235E-2</v>
      </c>
      <c r="BL254" s="31">
        <v>0.65337140491439982</v>
      </c>
      <c r="BM254" s="80">
        <v>10892</v>
      </c>
      <c r="BN254" s="44">
        <v>61.992031872509962</v>
      </c>
      <c r="BO254" s="80">
        <v>8634</v>
      </c>
      <c r="BP254" s="44">
        <v>49.140580535002847</v>
      </c>
      <c r="BQ254" s="44"/>
      <c r="BR254" s="3"/>
      <c r="BS254" s="44">
        <v>672</v>
      </c>
      <c r="BT254" s="3"/>
      <c r="BU254" s="42">
        <v>3</v>
      </c>
      <c r="BV254" s="42">
        <v>0</v>
      </c>
      <c r="BW254" s="3"/>
      <c r="BX254" s="7">
        <v>4</v>
      </c>
      <c r="BY254" s="3"/>
      <c r="BZ254" s="10">
        <v>22549</v>
      </c>
      <c r="CA254" s="80"/>
      <c r="CB254" s="17"/>
      <c r="CC254" s="31"/>
      <c r="CE254" s="17"/>
      <c r="CH254" s="17"/>
      <c r="CK254" s="3"/>
    </row>
    <row r="255" spans="1:89" x14ac:dyDescent="0.25">
      <c r="A255" s="44" t="s">
        <v>287</v>
      </c>
      <c r="B255" s="44" t="s">
        <v>298</v>
      </c>
      <c r="C255" s="44">
        <v>19</v>
      </c>
      <c r="D255" s="3"/>
      <c r="E255" s="44">
        <v>106.8</v>
      </c>
      <c r="F255" s="44">
        <v>2.6008815722182985E-2</v>
      </c>
      <c r="G255" s="3"/>
      <c r="H255" s="44">
        <v>7104</v>
      </c>
      <c r="I255" s="44">
        <v>17496</v>
      </c>
      <c r="J255" s="44">
        <v>9173</v>
      </c>
      <c r="K255" s="44">
        <v>8323</v>
      </c>
      <c r="L255" s="3"/>
      <c r="M255" s="44">
        <v>163.82022471910113</v>
      </c>
      <c r="N255" s="44">
        <v>3.6036283780333057E-2</v>
      </c>
      <c r="O255" s="44">
        <v>3.4324197260002805E-2</v>
      </c>
      <c r="P255" s="44">
        <v>967</v>
      </c>
      <c r="Q255" s="44">
        <v>968</v>
      </c>
      <c r="R255" s="44">
        <v>969</v>
      </c>
      <c r="S255" s="44">
        <v>970</v>
      </c>
      <c r="T255" s="44">
        <v>973</v>
      </c>
      <c r="U255" s="44">
        <v>974</v>
      </c>
      <c r="V255" s="44">
        <v>976</v>
      </c>
      <c r="W255" s="44">
        <v>977</v>
      </c>
      <c r="X255" s="44">
        <v>978</v>
      </c>
      <c r="Y255" s="44">
        <v>979</v>
      </c>
      <c r="Z255" s="44">
        <v>980</v>
      </c>
      <c r="AA255" s="44">
        <v>981</v>
      </c>
      <c r="AB255" s="44">
        <v>982</v>
      </c>
      <c r="AC255" s="44">
        <v>983</v>
      </c>
      <c r="AD255" s="44">
        <v>984</v>
      </c>
      <c r="AE255" s="3"/>
      <c r="AF255" s="44"/>
      <c r="AG255" s="44"/>
      <c r="AH255" s="44"/>
      <c r="AI255" s="44"/>
      <c r="AJ255" s="44"/>
      <c r="AK255" s="3"/>
      <c r="AM255" s="3"/>
      <c r="AN255" s="44">
        <v>971</v>
      </c>
      <c r="AO255" s="44">
        <v>972</v>
      </c>
      <c r="AP255" s="3"/>
      <c r="AQ255" s="46">
        <v>0</v>
      </c>
      <c r="AR255" s="23"/>
      <c r="AS255" s="31">
        <v>0</v>
      </c>
      <c r="AT255" s="31">
        <v>0</v>
      </c>
      <c r="AU255" s="10">
        <v>0</v>
      </c>
      <c r="AV255" s="10">
        <v>0</v>
      </c>
      <c r="AW255" s="23"/>
      <c r="AX255" s="78">
        <v>0</v>
      </c>
      <c r="AY255" s="17"/>
      <c r="AZ255" s="31">
        <v>5.2740676521442653</v>
      </c>
      <c r="BA255" s="31">
        <v>0.16905730219418941</v>
      </c>
      <c r="BB255" s="31">
        <v>0.72018410734724692</v>
      </c>
      <c r="BC255" s="31">
        <v>0.6166690207729586</v>
      </c>
      <c r="BD255" s="31">
        <v>21.705657160947808</v>
      </c>
      <c r="BE255" s="31">
        <v>0.69573582056839489</v>
      </c>
      <c r="BF255" s="31">
        <v>6.2421157733239162E-2</v>
      </c>
      <c r="BG255" s="31">
        <v>0.47206000535762116</v>
      </c>
      <c r="BH255" s="31">
        <v>7.0822005211504271</v>
      </c>
      <c r="BI255" s="31">
        <v>0.39871514502106514</v>
      </c>
      <c r="BJ255" s="31">
        <v>1.1964055232204174E-2</v>
      </c>
      <c r="BK255" s="31">
        <v>6.0600540632686356E-2</v>
      </c>
      <c r="BL255" s="31">
        <v>0.39715461607773417</v>
      </c>
      <c r="BM255" s="80">
        <v>11682</v>
      </c>
      <c r="BN255" s="44">
        <v>109.38202247191012</v>
      </c>
      <c r="BO255" s="80">
        <v>7766</v>
      </c>
      <c r="BP255" s="44">
        <v>72.715355805243448</v>
      </c>
      <c r="BQ255" s="44"/>
      <c r="BR255" s="3"/>
      <c r="BS255" s="44">
        <v>975</v>
      </c>
      <c r="BT255" s="3"/>
      <c r="BU255" s="42">
        <v>3</v>
      </c>
      <c r="BV255" s="42">
        <v>0</v>
      </c>
      <c r="BW255" s="3"/>
      <c r="BX255" s="7">
        <v>3</v>
      </c>
      <c r="BY255" s="3"/>
      <c r="BZ255" s="10">
        <v>23396</v>
      </c>
      <c r="CA255" s="80"/>
      <c r="CB255" s="17"/>
      <c r="CC255" s="31"/>
      <c r="CE255" s="17"/>
      <c r="CH255" s="17"/>
      <c r="CK255" s="3"/>
    </row>
    <row r="256" spans="1:89" x14ac:dyDescent="0.25">
      <c r="A256" s="44" t="s">
        <v>287</v>
      </c>
      <c r="B256" s="44" t="s">
        <v>299</v>
      </c>
      <c r="C256" s="44">
        <v>14</v>
      </c>
      <c r="D256" s="3"/>
      <c r="E256" s="44">
        <v>1422.4</v>
      </c>
      <c r="F256" s="44">
        <v>0.34639456444974798</v>
      </c>
      <c r="G256" s="3"/>
      <c r="H256" s="44">
        <v>5272</v>
      </c>
      <c r="I256" s="44">
        <v>16230</v>
      </c>
      <c r="J256" s="44">
        <v>8674</v>
      </c>
      <c r="K256" s="44">
        <v>7556</v>
      </c>
      <c r="L256" s="3"/>
      <c r="M256" s="44">
        <v>11.410292463442069</v>
      </c>
      <c r="N256" s="44">
        <v>3.4075953942070095E-2</v>
      </c>
      <c r="O256" s="44">
        <v>3.1161075873673099E-2</v>
      </c>
      <c r="P256" s="44">
        <v>341</v>
      </c>
      <c r="Q256" s="44">
        <v>342</v>
      </c>
      <c r="R256" s="44">
        <v>343</v>
      </c>
      <c r="S256" s="44">
        <v>344</v>
      </c>
      <c r="T256" s="44">
        <v>347</v>
      </c>
      <c r="U256" s="44">
        <v>348</v>
      </c>
      <c r="V256" s="44">
        <v>350</v>
      </c>
      <c r="W256" s="44">
        <v>351</v>
      </c>
      <c r="X256" s="44">
        <v>352</v>
      </c>
      <c r="Y256" s="44">
        <v>353</v>
      </c>
      <c r="Z256" s="44">
        <v>354</v>
      </c>
      <c r="AA256" s="44">
        <v>355</v>
      </c>
      <c r="AB256" s="44">
        <v>356</v>
      </c>
      <c r="AC256" s="44">
        <v>357</v>
      </c>
      <c r="AD256" s="44">
        <v>358</v>
      </c>
      <c r="AE256" s="3"/>
      <c r="AF256" s="44"/>
      <c r="AG256" s="44"/>
      <c r="AH256" s="44"/>
      <c r="AI256" s="44"/>
      <c r="AJ256" s="44"/>
      <c r="AK256" s="3"/>
      <c r="AM256" s="3"/>
      <c r="AN256" s="44">
        <v>345</v>
      </c>
      <c r="AO256" s="44">
        <v>346</v>
      </c>
      <c r="AP256" s="3"/>
      <c r="AQ256" s="46">
        <v>0</v>
      </c>
      <c r="AR256" s="23"/>
      <c r="AS256" s="31">
        <v>0</v>
      </c>
      <c r="AT256" s="31">
        <v>0</v>
      </c>
      <c r="AU256" s="10">
        <v>0</v>
      </c>
      <c r="AV256" s="10">
        <v>0</v>
      </c>
      <c r="AW256" s="23"/>
      <c r="AX256" s="78">
        <v>0</v>
      </c>
      <c r="AY256" s="17"/>
      <c r="AZ256" s="31">
        <v>70.241889779119902</v>
      </c>
      <c r="BA256" s="31">
        <v>2.2515646689233617</v>
      </c>
      <c r="BB256" s="31">
        <v>9.5916654896135221</v>
      </c>
      <c r="BC256" s="31">
        <v>8.2130151231035242</v>
      </c>
      <c r="BD256" s="31">
        <v>289.08358376153717</v>
      </c>
      <c r="BE256" s="31">
        <v>9.2660545990307579</v>
      </c>
      <c r="BF256" s="31">
        <v>0.83134695467939512</v>
      </c>
      <c r="BG256" s="31">
        <v>6.2870613447629253</v>
      </c>
      <c r="BH256" s="31">
        <v>94.323239899666376</v>
      </c>
      <c r="BI256" s="31">
        <v>5.3102286730146364</v>
      </c>
      <c r="BJ256" s="31">
        <v>0.15934149964688407</v>
      </c>
      <c r="BK256" s="31">
        <v>0.80709933516791277</v>
      </c>
      <c r="BL256" s="31">
        <v>5.2894449991476513</v>
      </c>
      <c r="BM256" s="80">
        <v>8986</v>
      </c>
      <c r="BN256" s="44">
        <v>6.3174915635545554</v>
      </c>
      <c r="BO256" s="80">
        <v>6337</v>
      </c>
      <c r="BP256" s="44">
        <v>4.4551462317210344</v>
      </c>
      <c r="BQ256" s="44"/>
      <c r="BR256" s="3"/>
      <c r="BS256" s="44">
        <v>349</v>
      </c>
      <c r="BT256" s="3"/>
      <c r="BU256" s="42">
        <v>3</v>
      </c>
      <c r="BV256" s="42">
        <v>0</v>
      </c>
      <c r="BW256" s="3"/>
      <c r="BX256" s="7">
        <v>2</v>
      </c>
      <c r="BY256" s="3"/>
      <c r="BZ256" s="10">
        <v>12374</v>
      </c>
      <c r="CA256" s="80"/>
      <c r="CB256" s="17"/>
      <c r="CC256" s="31"/>
      <c r="CE256" s="17"/>
      <c r="CH256" s="17"/>
      <c r="CK256" s="3"/>
    </row>
    <row r="257" spans="1:89" x14ac:dyDescent="0.25">
      <c r="A257" s="44" t="s">
        <v>287</v>
      </c>
      <c r="B257" s="44" t="s">
        <v>300</v>
      </c>
      <c r="C257" s="44">
        <v>16</v>
      </c>
      <c r="D257" s="3"/>
      <c r="E257" s="44">
        <v>1273.5</v>
      </c>
      <c r="F257" s="44">
        <v>0.31013320994569321</v>
      </c>
      <c r="G257" s="3"/>
      <c r="H257" s="44">
        <v>4895</v>
      </c>
      <c r="I257" s="44">
        <v>15969</v>
      </c>
      <c r="J257" s="44">
        <v>8245</v>
      </c>
      <c r="K257" s="44">
        <v>7724</v>
      </c>
      <c r="L257" s="3"/>
      <c r="M257" s="44">
        <v>12.539458186101296</v>
      </c>
      <c r="N257" s="44">
        <v>3.2390620273503333E-2</v>
      </c>
      <c r="O257" s="44">
        <v>3.1853910805750528E-2</v>
      </c>
      <c r="P257" s="44">
        <v>656</v>
      </c>
      <c r="Q257" s="44">
        <v>657</v>
      </c>
      <c r="R257" s="44">
        <v>658</v>
      </c>
      <c r="S257" s="44">
        <v>659</v>
      </c>
      <c r="T257" s="44">
        <v>662</v>
      </c>
      <c r="U257" s="44">
        <v>663</v>
      </c>
      <c r="V257" s="44">
        <v>665</v>
      </c>
      <c r="W257" s="44">
        <v>666</v>
      </c>
      <c r="X257" s="44">
        <v>667</v>
      </c>
      <c r="Y257" s="44">
        <v>668</v>
      </c>
      <c r="Z257" s="44">
        <v>669</v>
      </c>
      <c r="AA257" s="44">
        <v>670</v>
      </c>
      <c r="AB257" s="44">
        <v>671</v>
      </c>
      <c r="AC257" s="44">
        <v>672</v>
      </c>
      <c r="AD257" s="44">
        <v>673</v>
      </c>
      <c r="AE257" s="3"/>
      <c r="AF257" s="44"/>
      <c r="AG257" s="44"/>
      <c r="AH257" s="44"/>
      <c r="AI257" s="44"/>
      <c r="AJ257" s="44"/>
      <c r="AK257" s="3"/>
      <c r="AM257" s="3"/>
      <c r="AN257" s="44">
        <v>660</v>
      </c>
      <c r="AO257" s="44">
        <v>661</v>
      </c>
      <c r="AP257" s="3"/>
      <c r="AQ257" s="46">
        <v>0</v>
      </c>
      <c r="AR257" s="23"/>
      <c r="AS257" s="31">
        <v>0</v>
      </c>
      <c r="AT257" s="31">
        <v>0</v>
      </c>
      <c r="AU257" s="10">
        <v>0</v>
      </c>
      <c r="AV257" s="10">
        <v>0</v>
      </c>
      <c r="AW257" s="23"/>
      <c r="AX257" s="78">
        <v>0</v>
      </c>
      <c r="AY257" s="17"/>
      <c r="AZ257" s="31">
        <v>62.888812312787671</v>
      </c>
      <c r="BA257" s="31">
        <v>2.0158658646470058</v>
      </c>
      <c r="BB257" s="31">
        <v>8.5875885833962453</v>
      </c>
      <c r="BC257" s="31">
        <v>7.3532584078123859</v>
      </c>
      <c r="BD257" s="31">
        <v>258.82167036017825</v>
      </c>
      <c r="BE257" s="31">
        <v>8.296063366047294</v>
      </c>
      <c r="BF257" s="31">
        <v>0.74431970386966373</v>
      </c>
      <c r="BG257" s="31">
        <v>5.628917760514331</v>
      </c>
      <c r="BH257" s="31">
        <v>84.449273068212264</v>
      </c>
      <c r="BI257" s="31">
        <v>4.7543421084674771</v>
      </c>
      <c r="BJ257" s="31">
        <v>0.1426612765750189</v>
      </c>
      <c r="BK257" s="31">
        <v>0.72261037917346516</v>
      </c>
      <c r="BL257" s="31">
        <v>4.7357341158707351</v>
      </c>
      <c r="BM257" s="80">
        <v>8747</v>
      </c>
      <c r="BN257" s="44">
        <v>6.8684727129956809</v>
      </c>
      <c r="BO257" s="80">
        <v>5446</v>
      </c>
      <c r="BP257" s="44">
        <v>4.2764036120926576</v>
      </c>
      <c r="BQ257" s="44"/>
      <c r="BR257" s="3"/>
      <c r="BS257" s="44">
        <v>664</v>
      </c>
      <c r="BT257" s="3"/>
      <c r="BU257" s="42">
        <v>3</v>
      </c>
      <c r="BV257" s="42">
        <v>0</v>
      </c>
      <c r="BW257" s="3"/>
      <c r="BX257" s="7">
        <v>3</v>
      </c>
      <c r="BY257" s="3"/>
      <c r="BZ257" s="10">
        <v>13492</v>
      </c>
      <c r="CA257" s="80"/>
      <c r="CB257" s="17"/>
      <c r="CC257" s="31"/>
      <c r="CE257" s="17"/>
      <c r="CH257" s="17"/>
      <c r="CK257" s="3"/>
    </row>
    <row r="258" spans="1:89" x14ac:dyDescent="0.25">
      <c r="A258" s="102" t="s">
        <v>301</v>
      </c>
      <c r="B258" s="102"/>
      <c r="C258" s="102"/>
      <c r="D258" s="3"/>
      <c r="E258" s="12">
        <v>4106.3</v>
      </c>
      <c r="F258" s="12">
        <v>1</v>
      </c>
      <c r="G258" s="3"/>
      <c r="H258" s="12"/>
      <c r="I258" s="12"/>
      <c r="J258" s="12">
        <v>254549</v>
      </c>
      <c r="K258" s="12">
        <v>242482</v>
      </c>
      <c r="L258" s="3"/>
      <c r="M258" s="12"/>
      <c r="N258" s="12">
        <v>1</v>
      </c>
      <c r="O258" s="12">
        <v>1</v>
      </c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3"/>
      <c r="AF258" s="12">
        <v>35.89</v>
      </c>
      <c r="AG258" s="12">
        <v>1.93</v>
      </c>
      <c r="AH258" s="12">
        <v>2.5999999999999999E-2</v>
      </c>
      <c r="AI258" s="12">
        <v>2E-3</v>
      </c>
      <c r="AJ258" s="12">
        <v>24.55</v>
      </c>
      <c r="AK258" s="3"/>
      <c r="AL258" s="39">
        <v>81.34</v>
      </c>
      <c r="AM258" s="3"/>
      <c r="AN258" s="12"/>
      <c r="AO258" s="12"/>
      <c r="AP258" s="3"/>
      <c r="AQ258" s="15">
        <v>450.65000000000003</v>
      </c>
      <c r="AR258" s="23"/>
      <c r="AS258" s="15">
        <v>0</v>
      </c>
      <c r="AT258" s="15">
        <v>15.874000000000001</v>
      </c>
      <c r="AU258" s="28">
        <v>0</v>
      </c>
      <c r="AV258" s="28">
        <v>0</v>
      </c>
      <c r="AW258" s="23"/>
      <c r="AX258" s="39"/>
      <c r="AY258" s="17"/>
      <c r="AZ258" s="39">
        <v>202.78</v>
      </c>
      <c r="BA258" s="39">
        <v>6.5</v>
      </c>
      <c r="BB258" s="39">
        <v>27.69</v>
      </c>
      <c r="BC258" s="39">
        <v>23.71</v>
      </c>
      <c r="BD258" s="39">
        <v>834.55</v>
      </c>
      <c r="BE258" s="39">
        <v>26.75</v>
      </c>
      <c r="BF258" s="39">
        <v>2.4</v>
      </c>
      <c r="BG258" s="39">
        <v>18.149999999999999</v>
      </c>
      <c r="BH258" s="39">
        <v>272.3</v>
      </c>
      <c r="BI258" s="39">
        <v>15.33</v>
      </c>
      <c r="BJ258" s="39">
        <v>0.46</v>
      </c>
      <c r="BK258" s="39">
        <v>2.33</v>
      </c>
      <c r="BL258" s="39">
        <v>15.27</v>
      </c>
      <c r="BM258" s="15">
        <v>311457</v>
      </c>
      <c r="BN258" s="12">
        <v>75.848574142171785</v>
      </c>
      <c r="BO258" s="15">
        <v>215615</v>
      </c>
      <c r="BP258" s="12">
        <v>52.508340842120639</v>
      </c>
      <c r="BQ258" s="12"/>
      <c r="BR258" s="3"/>
      <c r="BS258" s="12"/>
      <c r="BT258" s="3"/>
      <c r="BU258" s="15"/>
      <c r="BV258" s="15"/>
      <c r="BW258" s="3"/>
      <c r="BX258" s="15">
        <v>93</v>
      </c>
      <c r="BY258" s="3"/>
      <c r="BZ258" s="15"/>
      <c r="CA258" s="15"/>
      <c r="CB258" s="17"/>
      <c r="CC258" s="15">
        <v>36</v>
      </c>
      <c r="CD258" s="15">
        <v>31</v>
      </c>
      <c r="CE258" s="17"/>
      <c r="CF258" s="28">
        <v>172</v>
      </c>
      <c r="CG258" s="28">
        <v>97</v>
      </c>
      <c r="CH258" s="17"/>
      <c r="CI258" s="28">
        <v>92578.707653000005</v>
      </c>
      <c r="CJ258" s="28">
        <v>8582.1654259999996</v>
      </c>
      <c r="CK258" s="3"/>
    </row>
    <row r="259" spans="1:89" x14ac:dyDescent="0.25">
      <c r="A259" s="44" t="s">
        <v>302</v>
      </c>
      <c r="B259" s="44" t="s">
        <v>303</v>
      </c>
      <c r="C259" s="44">
        <v>38</v>
      </c>
      <c r="D259" s="3"/>
      <c r="E259" s="44">
        <v>93.7</v>
      </c>
      <c r="F259" s="44">
        <v>7.2573774300983662E-2</v>
      </c>
      <c r="G259" s="3"/>
      <c r="H259" s="44">
        <v>38567</v>
      </c>
      <c r="I259" s="44">
        <v>108542</v>
      </c>
      <c r="J259" s="44">
        <v>53930</v>
      </c>
      <c r="K259" s="44">
        <v>54612</v>
      </c>
      <c r="L259" s="3"/>
      <c r="M259" s="44">
        <v>1158.3991462113127</v>
      </c>
      <c r="N259" s="44">
        <v>0.15166855092272299</v>
      </c>
      <c r="O259" s="44">
        <v>0.16526854777208846</v>
      </c>
      <c r="P259" s="44">
        <v>7008</v>
      </c>
      <c r="Q259" s="44">
        <v>7009</v>
      </c>
      <c r="R259" s="44">
        <v>7010</v>
      </c>
      <c r="S259" s="44">
        <v>7011</v>
      </c>
      <c r="T259" s="44">
        <v>7014</v>
      </c>
      <c r="U259" s="44">
        <v>7015</v>
      </c>
      <c r="V259" s="44">
        <v>7017</v>
      </c>
      <c r="W259" s="44">
        <v>7018</v>
      </c>
      <c r="X259" s="44">
        <v>7019</v>
      </c>
      <c r="Y259" s="44">
        <v>7020</v>
      </c>
      <c r="Z259" s="44">
        <v>7021</v>
      </c>
      <c r="AA259" s="44">
        <v>7022</v>
      </c>
      <c r="AB259" s="44">
        <v>7023</v>
      </c>
      <c r="AC259" s="44">
        <v>7024</v>
      </c>
      <c r="AD259" s="44">
        <v>7025</v>
      </c>
      <c r="AE259" s="3"/>
      <c r="AF259" s="44"/>
      <c r="AG259" s="44"/>
      <c r="AH259" s="44"/>
      <c r="AI259" s="44"/>
      <c r="AJ259" s="44"/>
      <c r="AK259" s="3"/>
      <c r="AM259" s="3"/>
      <c r="AN259" s="44">
        <v>7012</v>
      </c>
      <c r="AO259" s="44">
        <v>7013</v>
      </c>
      <c r="AP259" s="3"/>
      <c r="AQ259" s="31">
        <v>202.59000000000003</v>
      </c>
      <c r="AR259" s="23"/>
      <c r="AS259" s="31">
        <v>0</v>
      </c>
      <c r="AT259" s="31">
        <v>0</v>
      </c>
      <c r="AU259" s="10">
        <v>0</v>
      </c>
      <c r="AV259" s="10">
        <v>0</v>
      </c>
      <c r="AW259" s="23"/>
      <c r="AX259" s="97">
        <v>12</v>
      </c>
      <c r="AY259" s="17"/>
      <c r="AZ259" s="31">
        <v>8.6529711099062823</v>
      </c>
      <c r="BA259" s="31">
        <v>1.0610285802803812</v>
      </c>
      <c r="BB259" s="31">
        <v>0.83096971574626288</v>
      </c>
      <c r="BC259" s="31">
        <v>3.6765874060878323</v>
      </c>
      <c r="BD259" s="31">
        <v>77.120521260940293</v>
      </c>
      <c r="BE259" s="31">
        <v>1.270766788010224</v>
      </c>
      <c r="BF259" s="31">
        <v>0.22933312679110837</v>
      </c>
      <c r="BG259" s="31">
        <v>1.1815010456200141</v>
      </c>
      <c r="BH259" s="31">
        <v>26.9662373170165</v>
      </c>
      <c r="BI259" s="31">
        <v>0.53849740531329882</v>
      </c>
      <c r="BJ259" s="31">
        <v>8.5637053675160724E-2</v>
      </c>
      <c r="BK259" s="31">
        <v>0</v>
      </c>
      <c r="BL259" s="31">
        <v>2.5952381690031756</v>
      </c>
      <c r="BM259" s="80">
        <v>69834</v>
      </c>
      <c r="BN259" s="44">
        <v>745.29348986125933</v>
      </c>
      <c r="BO259" s="80">
        <v>44914</v>
      </c>
      <c r="BP259" s="44">
        <v>479.33831376734258</v>
      </c>
      <c r="BQ259" s="44"/>
      <c r="BR259" s="3"/>
      <c r="BS259" s="44">
        <v>7016</v>
      </c>
      <c r="BT259" s="3"/>
      <c r="BU259" s="42">
        <v>4</v>
      </c>
      <c r="BV259" s="42">
        <v>0</v>
      </c>
      <c r="BW259" s="3"/>
      <c r="BX259" s="7">
        <v>16</v>
      </c>
      <c r="BY259" s="3"/>
      <c r="BZ259" s="10">
        <v>176090</v>
      </c>
      <c r="CA259" s="80"/>
      <c r="CB259" s="17"/>
      <c r="CC259" s="31"/>
      <c r="CE259" s="17"/>
      <c r="CH259" s="17"/>
      <c r="CK259" s="3"/>
    </row>
    <row r="260" spans="1:89" x14ac:dyDescent="0.25">
      <c r="A260" s="44" t="s">
        <v>302</v>
      </c>
      <c r="B260" s="44" t="s">
        <v>304</v>
      </c>
      <c r="C260" s="44">
        <v>22</v>
      </c>
      <c r="D260" s="3"/>
      <c r="E260" s="44">
        <v>48.2</v>
      </c>
      <c r="F260" s="44">
        <v>3.7332507164433433E-2</v>
      </c>
      <c r="G260" s="3"/>
      <c r="H260" s="44">
        <v>15901</v>
      </c>
      <c r="I260" s="44">
        <v>44547</v>
      </c>
      <c r="J260" s="44">
        <v>22628</v>
      </c>
      <c r="K260" s="44">
        <v>21919</v>
      </c>
      <c r="L260" s="3"/>
      <c r="M260" s="44">
        <v>924.21161825726131</v>
      </c>
      <c r="N260" s="44">
        <v>6.3637232899673213E-2</v>
      </c>
      <c r="O260" s="44">
        <v>6.6331965476752491E-2</v>
      </c>
      <c r="P260" s="44">
        <v>2464</v>
      </c>
      <c r="Q260" s="44">
        <v>2465</v>
      </c>
      <c r="R260" s="44">
        <v>2466</v>
      </c>
      <c r="S260" s="44">
        <v>2467</v>
      </c>
      <c r="T260" s="44">
        <v>2470</v>
      </c>
      <c r="U260" s="44">
        <v>2471</v>
      </c>
      <c r="V260" s="44">
        <v>2473</v>
      </c>
      <c r="W260" s="44">
        <v>2474</v>
      </c>
      <c r="X260" s="44">
        <v>2475</v>
      </c>
      <c r="Y260" s="44">
        <v>2476</v>
      </c>
      <c r="Z260" s="44">
        <v>2477</v>
      </c>
      <c r="AA260" s="44">
        <v>2478</v>
      </c>
      <c r="AB260" s="44">
        <v>2479</v>
      </c>
      <c r="AC260" s="44">
        <v>2480</v>
      </c>
      <c r="AD260" s="44">
        <v>2481</v>
      </c>
      <c r="AE260" s="3"/>
      <c r="AF260" s="44"/>
      <c r="AG260" s="44"/>
      <c r="AH260" s="44"/>
      <c r="AI260" s="44"/>
      <c r="AJ260" s="44"/>
      <c r="AK260" s="3"/>
      <c r="AM260" s="3"/>
      <c r="AN260" s="44">
        <v>2468</v>
      </c>
      <c r="AO260" s="44">
        <v>2469</v>
      </c>
      <c r="AP260" s="3"/>
      <c r="AQ260" s="46">
        <v>0</v>
      </c>
      <c r="AR260" s="23"/>
      <c r="AS260" s="31">
        <v>0</v>
      </c>
      <c r="AT260" s="31">
        <v>4.5</v>
      </c>
      <c r="AU260" s="10">
        <v>0</v>
      </c>
      <c r="AV260" s="10">
        <v>0</v>
      </c>
      <c r="AW260" s="23"/>
      <c r="AX260" s="97">
        <v>2</v>
      </c>
      <c r="AY260" s="17"/>
      <c r="AZ260" s="31">
        <v>4.4511548292153984</v>
      </c>
      <c r="BA260" s="31">
        <v>0.54580125474401675</v>
      </c>
      <c r="BB260" s="31">
        <v>0.4274572070327628</v>
      </c>
      <c r="BC260" s="31">
        <v>1.8912648129501977</v>
      </c>
      <c r="BD260" s="31">
        <v>39.671388738285188</v>
      </c>
      <c r="BE260" s="31">
        <v>0.65369220044922949</v>
      </c>
      <c r="BF260" s="31">
        <v>0.11797072263960966</v>
      </c>
      <c r="BG260" s="31">
        <v>0.60777321663697637</v>
      </c>
      <c r="BH260" s="31">
        <v>13.87163968708853</v>
      </c>
      <c r="BI260" s="31">
        <v>0.27700720316009608</v>
      </c>
      <c r="BJ260" s="31">
        <v>4.4052358454031451E-2</v>
      </c>
      <c r="BK260" s="31">
        <v>0</v>
      </c>
      <c r="BL260" s="31">
        <v>1.3350104562001395</v>
      </c>
      <c r="BM260" s="80">
        <v>26587</v>
      </c>
      <c r="BN260" s="44">
        <v>551.59751037344392</v>
      </c>
      <c r="BO260" s="80">
        <v>19560</v>
      </c>
      <c r="BP260" s="44">
        <v>405.80912863070535</v>
      </c>
      <c r="BQ260" s="44"/>
      <c r="BR260" s="3"/>
      <c r="BS260" s="44">
        <v>2472</v>
      </c>
      <c r="BT260" s="3"/>
      <c r="BU260" s="42">
        <v>4</v>
      </c>
      <c r="BV260" s="42">
        <v>0</v>
      </c>
      <c r="BW260" s="3"/>
      <c r="BX260" s="7">
        <v>10</v>
      </c>
      <c r="BY260" s="3"/>
      <c r="BZ260" s="10">
        <v>68983</v>
      </c>
      <c r="CA260" s="80"/>
      <c r="CB260" s="17"/>
      <c r="CC260" s="31"/>
      <c r="CE260" s="17"/>
      <c r="CH260" s="17"/>
      <c r="CK260" s="3"/>
    </row>
    <row r="261" spans="1:89" x14ac:dyDescent="0.25">
      <c r="A261" s="44" t="s">
        <v>302</v>
      </c>
      <c r="B261" s="44" t="s">
        <v>305</v>
      </c>
      <c r="C261" s="44">
        <v>29</v>
      </c>
      <c r="D261" s="3"/>
      <c r="E261" s="44">
        <v>68.7</v>
      </c>
      <c r="F261" s="44">
        <v>5.3210440709472548E-2</v>
      </c>
      <c r="G261" s="3"/>
      <c r="H261" s="44">
        <v>25208</v>
      </c>
      <c r="I261" s="44">
        <v>70844</v>
      </c>
      <c r="J261" s="44">
        <v>35856</v>
      </c>
      <c r="K261" s="44">
        <v>34988</v>
      </c>
      <c r="L261" s="3"/>
      <c r="M261" s="44">
        <v>1031.2081513828239</v>
      </c>
      <c r="N261" s="44">
        <v>0.10083863456119332</v>
      </c>
      <c r="O261" s="44">
        <v>0.10588178329762381</v>
      </c>
      <c r="P261" s="44">
        <v>4477</v>
      </c>
      <c r="Q261" s="44">
        <v>4478</v>
      </c>
      <c r="R261" s="44">
        <v>4479</v>
      </c>
      <c r="S261" s="44">
        <v>4480</v>
      </c>
      <c r="T261" s="44">
        <v>4483</v>
      </c>
      <c r="U261" s="44">
        <v>4484</v>
      </c>
      <c r="V261" s="44">
        <v>4486</v>
      </c>
      <c r="W261" s="44">
        <v>4487</v>
      </c>
      <c r="X261" s="44">
        <v>4488</v>
      </c>
      <c r="Y261" s="44">
        <v>4489</v>
      </c>
      <c r="Z261" s="44">
        <v>4490</v>
      </c>
      <c r="AA261" s="44">
        <v>4491</v>
      </c>
      <c r="AB261" s="44">
        <v>4492</v>
      </c>
      <c r="AC261" s="44">
        <v>4493</v>
      </c>
      <c r="AD261" s="44">
        <v>4494</v>
      </c>
      <c r="AE261" s="3"/>
      <c r="AF261" s="44"/>
      <c r="AG261" s="44"/>
      <c r="AH261" s="44"/>
      <c r="AI261" s="44"/>
      <c r="AJ261" s="44"/>
      <c r="AK261" s="3"/>
      <c r="AM261" s="3"/>
      <c r="AN261" s="44">
        <v>4481</v>
      </c>
      <c r="AO261" s="44">
        <v>4482</v>
      </c>
      <c r="AP261" s="3"/>
      <c r="AQ261" s="31">
        <v>0</v>
      </c>
      <c r="AR261" s="23"/>
      <c r="AS261" s="31">
        <v>0</v>
      </c>
      <c r="AT261" s="31">
        <v>2.44</v>
      </c>
      <c r="AU261" s="10">
        <v>0</v>
      </c>
      <c r="AV261" s="10">
        <v>0</v>
      </c>
      <c r="AW261" s="23"/>
      <c r="AX261" s="97">
        <v>2</v>
      </c>
      <c r="AY261" s="17"/>
      <c r="AZ261" s="31">
        <v>6.3442808457904123</v>
      </c>
      <c r="BA261" s="31">
        <v>0.77793664317248856</v>
      </c>
      <c r="BB261" s="31">
        <v>0.60925954612346067</v>
      </c>
      <c r="BC261" s="31">
        <v>2.6956409263418792</v>
      </c>
      <c r="BD261" s="31">
        <v>56.544074819921008</v>
      </c>
      <c r="BE261" s="31">
        <v>0.93171481682286439</v>
      </c>
      <c r="BF261" s="31">
        <v>0.16814499264193325</v>
      </c>
      <c r="BG261" s="31">
        <v>0.86626597475021316</v>
      </c>
      <c r="BH261" s="31">
        <v>19.771403454418714</v>
      </c>
      <c r="BI261" s="31">
        <v>0.39482147006428631</v>
      </c>
      <c r="BJ261" s="31">
        <v>6.2788320037177603E-2</v>
      </c>
      <c r="BK261" s="31">
        <v>0</v>
      </c>
      <c r="BL261" s="31">
        <v>1.9028053597707382</v>
      </c>
      <c r="BM261" s="80">
        <v>42766</v>
      </c>
      <c r="BN261" s="44">
        <v>622.5036390101892</v>
      </c>
      <c r="BO261" s="80">
        <v>29798</v>
      </c>
      <c r="BP261" s="44">
        <v>433.74090247452693</v>
      </c>
      <c r="BQ261" s="44"/>
      <c r="BR261" s="3"/>
      <c r="BS261" s="44">
        <v>4485</v>
      </c>
      <c r="BT261" s="3"/>
      <c r="BU261" s="42">
        <v>4</v>
      </c>
      <c r="BV261" s="42">
        <v>0</v>
      </c>
      <c r="BW261" s="3"/>
      <c r="BX261" s="7">
        <v>12</v>
      </c>
      <c r="BY261" s="3"/>
      <c r="BZ261" s="10">
        <v>116644</v>
      </c>
      <c r="CA261" s="80"/>
      <c r="CB261" s="17"/>
      <c r="CC261" s="31"/>
      <c r="CE261" s="17"/>
      <c r="CH261" s="17"/>
      <c r="CK261" s="3"/>
    </row>
    <row r="262" spans="1:89" x14ac:dyDescent="0.25">
      <c r="A262" s="44" t="s">
        <v>302</v>
      </c>
      <c r="B262" s="44" t="s">
        <v>306</v>
      </c>
      <c r="C262" s="44">
        <v>27</v>
      </c>
      <c r="D262" s="3"/>
      <c r="E262" s="44">
        <v>49.8</v>
      </c>
      <c r="F262" s="44">
        <v>3.8571760514290142E-2</v>
      </c>
      <c r="G262" s="3"/>
      <c r="H262" s="44">
        <v>14802</v>
      </c>
      <c r="I262" s="44">
        <v>46064</v>
      </c>
      <c r="J262" s="44">
        <v>23279</v>
      </c>
      <c r="K262" s="44">
        <v>22785</v>
      </c>
      <c r="L262" s="3"/>
      <c r="M262" s="44">
        <v>924.97991967871496</v>
      </c>
      <c r="N262" s="44">
        <v>6.5468054829038919E-2</v>
      </c>
      <c r="O262" s="44">
        <v>6.895268184624323E-2</v>
      </c>
      <c r="P262" s="44">
        <v>2409</v>
      </c>
      <c r="Q262" s="44">
        <v>2410</v>
      </c>
      <c r="R262" s="44">
        <v>2411</v>
      </c>
      <c r="S262" s="44">
        <v>2412</v>
      </c>
      <c r="T262" s="44">
        <v>2415</v>
      </c>
      <c r="U262" s="44">
        <v>2416</v>
      </c>
      <c r="V262" s="44">
        <v>2418</v>
      </c>
      <c r="W262" s="44">
        <v>2419</v>
      </c>
      <c r="X262" s="44">
        <v>2420</v>
      </c>
      <c r="Y262" s="44">
        <v>2421</v>
      </c>
      <c r="Z262" s="44">
        <v>2422</v>
      </c>
      <c r="AA262" s="44">
        <v>2423</v>
      </c>
      <c r="AB262" s="44">
        <v>2424</v>
      </c>
      <c r="AC262" s="44">
        <v>2425</v>
      </c>
      <c r="AD262" s="44">
        <v>2426</v>
      </c>
      <c r="AE262" s="3"/>
      <c r="AF262" s="44"/>
      <c r="AG262" s="44"/>
      <c r="AH262" s="44"/>
      <c r="AI262" s="44"/>
      <c r="AJ262" s="44"/>
      <c r="AK262" s="3"/>
      <c r="AM262" s="3"/>
      <c r="AN262" s="44">
        <v>2413</v>
      </c>
      <c r="AO262" s="44">
        <v>2414</v>
      </c>
      <c r="AP262" s="3"/>
      <c r="AQ262" s="46">
        <v>0</v>
      </c>
      <c r="AR262" s="23"/>
      <c r="AS262" s="31">
        <v>0</v>
      </c>
      <c r="AT262" s="31">
        <v>0</v>
      </c>
      <c r="AU262" s="10">
        <v>0</v>
      </c>
      <c r="AV262" s="10">
        <v>0</v>
      </c>
      <c r="AW262" s="23"/>
      <c r="AX262" s="97">
        <v>0</v>
      </c>
      <c r="AY262" s="17"/>
      <c r="AZ262" s="31">
        <v>4.5989110061188141</v>
      </c>
      <c r="BA262" s="31">
        <v>0.56391913871892185</v>
      </c>
      <c r="BB262" s="31">
        <v>0.44164665788862212</v>
      </c>
      <c r="BC262" s="31">
        <v>1.9540453876539385</v>
      </c>
      <c r="BD262" s="31">
        <v>40.988281310510423</v>
      </c>
      <c r="BE262" s="31">
        <v>0.67539152660522039</v>
      </c>
      <c r="BF262" s="31">
        <v>0.12188676322515685</v>
      </c>
      <c r="BG262" s="31">
        <v>0.62794826117264357</v>
      </c>
      <c r="BH262" s="31">
        <v>14.332109054294788</v>
      </c>
      <c r="BI262" s="31">
        <v>0.28620246301603286</v>
      </c>
      <c r="BJ262" s="31">
        <v>4.5514677406862367E-2</v>
      </c>
      <c r="BK262" s="31">
        <v>0</v>
      </c>
      <c r="BL262" s="31">
        <v>1.3793261559910155</v>
      </c>
      <c r="BM262" s="80">
        <v>29851</v>
      </c>
      <c r="BN262" s="44">
        <v>599.417670682731</v>
      </c>
      <c r="BO262" s="80">
        <v>19495</v>
      </c>
      <c r="BP262" s="44">
        <v>391.4658634538153</v>
      </c>
      <c r="BQ262" s="44"/>
      <c r="BR262" s="3"/>
      <c r="BS262" s="44">
        <v>2417</v>
      </c>
      <c r="BT262" s="3"/>
      <c r="BU262" s="42">
        <v>4</v>
      </c>
      <c r="BV262" s="42">
        <v>0</v>
      </c>
      <c r="BW262" s="3"/>
      <c r="BX262" s="7">
        <v>8</v>
      </c>
      <c r="BY262" s="3"/>
      <c r="BZ262" s="10">
        <v>64506</v>
      </c>
      <c r="CA262" s="80"/>
      <c r="CB262" s="17"/>
      <c r="CC262" s="31"/>
      <c r="CE262" s="17"/>
      <c r="CH262" s="17"/>
      <c r="CK262" s="3"/>
    </row>
    <row r="263" spans="1:89" x14ac:dyDescent="0.25">
      <c r="A263" s="44" t="s">
        <v>302</v>
      </c>
      <c r="B263" s="44" t="s">
        <v>307</v>
      </c>
      <c r="C263" s="44">
        <v>17</v>
      </c>
      <c r="D263" s="3"/>
      <c r="E263" s="44">
        <v>49</v>
      </c>
      <c r="F263" s="44">
        <v>3.7952133839361787E-2</v>
      </c>
      <c r="G263" s="3"/>
      <c r="H263" s="44">
        <v>9478</v>
      </c>
      <c r="I263" s="44">
        <v>28794</v>
      </c>
      <c r="J263" s="44">
        <v>15017</v>
      </c>
      <c r="K263" s="44">
        <v>13777</v>
      </c>
      <c r="L263" s="3"/>
      <c r="M263" s="44">
        <v>587.63265306122446</v>
      </c>
      <c r="N263" s="44">
        <v>4.2232646564185634E-2</v>
      </c>
      <c r="O263" s="44">
        <v>4.1692389633341806E-2</v>
      </c>
      <c r="P263" s="44">
        <v>1253</v>
      </c>
      <c r="Q263" s="44">
        <v>1254</v>
      </c>
      <c r="R263" s="44">
        <v>1255</v>
      </c>
      <c r="S263" s="44">
        <v>1256</v>
      </c>
      <c r="T263" s="44">
        <v>1259</v>
      </c>
      <c r="U263" s="44">
        <v>1260</v>
      </c>
      <c r="V263" s="44">
        <v>1262</v>
      </c>
      <c r="W263" s="44">
        <v>1263</v>
      </c>
      <c r="X263" s="44">
        <v>1264</v>
      </c>
      <c r="Y263" s="44">
        <v>1265</v>
      </c>
      <c r="Z263" s="44">
        <v>1266</v>
      </c>
      <c r="AA263" s="44">
        <v>1267</v>
      </c>
      <c r="AB263" s="44">
        <v>1268</v>
      </c>
      <c r="AC263" s="44">
        <v>1269</v>
      </c>
      <c r="AD263" s="44">
        <v>1270</v>
      </c>
      <c r="AE263" s="3"/>
      <c r="AF263" s="44"/>
      <c r="AG263" s="44"/>
      <c r="AH263" s="44"/>
      <c r="AI263" s="44"/>
      <c r="AJ263" s="44"/>
      <c r="AK263" s="3"/>
      <c r="AM263" s="3"/>
      <c r="AN263" s="44">
        <v>1257</v>
      </c>
      <c r="AO263" s="44">
        <v>1258</v>
      </c>
      <c r="AP263" s="3"/>
      <c r="AQ263" s="46">
        <v>0</v>
      </c>
      <c r="AR263" s="23"/>
      <c r="AS263" s="31">
        <v>0</v>
      </c>
      <c r="AT263" s="31">
        <v>4.5</v>
      </c>
      <c r="AU263" s="10">
        <v>0</v>
      </c>
      <c r="AV263" s="10">
        <v>0</v>
      </c>
      <c r="AW263" s="23"/>
      <c r="AX263" s="97">
        <v>0</v>
      </c>
      <c r="AY263" s="17"/>
      <c r="AZ263" s="31">
        <v>4.5250329176671062</v>
      </c>
      <c r="BA263" s="31">
        <v>0.55486019673146936</v>
      </c>
      <c r="BB263" s="31">
        <v>0.43455193246069246</v>
      </c>
      <c r="BC263" s="31">
        <v>1.922655100302068</v>
      </c>
      <c r="BD263" s="31">
        <v>40.329835024397809</v>
      </c>
      <c r="BE263" s="31">
        <v>0.664541863527225</v>
      </c>
      <c r="BF263" s="31">
        <v>0.11992874293238326</v>
      </c>
      <c r="BG263" s="31">
        <v>0.61786073890480997</v>
      </c>
      <c r="BH263" s="31">
        <v>14.101874370691659</v>
      </c>
      <c r="BI263" s="31">
        <v>0.28160483308806444</v>
      </c>
      <c r="BJ263" s="31">
        <v>4.4783517930446909E-2</v>
      </c>
      <c r="BK263" s="31">
        <v>0</v>
      </c>
      <c r="BL263" s="31">
        <v>1.3571683060955775</v>
      </c>
      <c r="BM263" s="80">
        <v>17909</v>
      </c>
      <c r="BN263" s="44">
        <v>365.48979591836735</v>
      </c>
      <c r="BO263" s="80">
        <v>12469</v>
      </c>
      <c r="BP263" s="44">
        <v>254.46938775510205</v>
      </c>
      <c r="BQ263" s="44"/>
      <c r="BR263" s="3"/>
      <c r="BS263" s="44">
        <v>1261</v>
      </c>
      <c r="BT263" s="3"/>
      <c r="BU263" s="42">
        <v>4</v>
      </c>
      <c r="BV263" s="42">
        <v>0</v>
      </c>
      <c r="BW263" s="3"/>
      <c r="BX263" s="7">
        <v>4</v>
      </c>
      <c r="BY263" s="3"/>
      <c r="BZ263" s="10">
        <v>40007</v>
      </c>
      <c r="CA263" s="80"/>
      <c r="CB263" s="17"/>
      <c r="CC263" s="31"/>
      <c r="CE263" s="17"/>
      <c r="CH263" s="17"/>
      <c r="CK263" s="3"/>
    </row>
    <row r="264" spans="1:89" x14ac:dyDescent="0.25">
      <c r="A264" s="44" t="s">
        <v>302</v>
      </c>
      <c r="B264" s="44" t="s">
        <v>308</v>
      </c>
      <c r="C264" s="44">
        <v>28</v>
      </c>
      <c r="D264" s="3"/>
      <c r="E264" s="44">
        <v>41.5</v>
      </c>
      <c r="F264" s="44">
        <v>3.214313376190845E-2</v>
      </c>
      <c r="G264" s="3"/>
      <c r="H264" s="44">
        <v>16056</v>
      </c>
      <c r="I264" s="44">
        <v>39905</v>
      </c>
      <c r="J264" s="44">
        <v>20586</v>
      </c>
      <c r="K264" s="44">
        <v>19319</v>
      </c>
      <c r="L264" s="3"/>
      <c r="M264" s="44">
        <v>961.56626506024099</v>
      </c>
      <c r="N264" s="44">
        <v>5.7894470411555272E-2</v>
      </c>
      <c r="O264" s="44">
        <v>5.8463763905533164E-2</v>
      </c>
      <c r="P264" s="44">
        <v>2123</v>
      </c>
      <c r="Q264" s="44">
        <v>2124</v>
      </c>
      <c r="R264" s="44">
        <v>2125</v>
      </c>
      <c r="S264" s="44">
        <v>2126</v>
      </c>
      <c r="T264" s="44">
        <v>2129</v>
      </c>
      <c r="U264" s="44">
        <v>2130</v>
      </c>
      <c r="V264" s="44">
        <v>2132</v>
      </c>
      <c r="W264" s="44">
        <v>2133</v>
      </c>
      <c r="X264" s="44">
        <v>2134</v>
      </c>
      <c r="Y264" s="44">
        <v>2135</v>
      </c>
      <c r="Z264" s="44">
        <v>2136</v>
      </c>
      <c r="AA264" s="44">
        <v>2137</v>
      </c>
      <c r="AB264" s="44">
        <v>2138</v>
      </c>
      <c r="AC264" s="44">
        <v>2139</v>
      </c>
      <c r="AD264" s="44">
        <v>2140</v>
      </c>
      <c r="AE264" s="3"/>
      <c r="AF264" s="44"/>
      <c r="AG264" s="44"/>
      <c r="AH264" s="44"/>
      <c r="AI264" s="44"/>
      <c r="AJ264" s="44"/>
      <c r="AK264" s="3"/>
      <c r="AM264" s="3"/>
      <c r="AN264" s="44">
        <v>2127</v>
      </c>
      <c r="AO264" s="44">
        <v>2128</v>
      </c>
      <c r="AP264" s="3"/>
      <c r="AQ264" s="46">
        <v>0</v>
      </c>
      <c r="AR264" s="23"/>
      <c r="AS264" s="31">
        <v>0</v>
      </c>
      <c r="AT264" s="31">
        <v>0</v>
      </c>
      <c r="AU264" s="10">
        <v>0</v>
      </c>
      <c r="AV264" s="10">
        <v>0</v>
      </c>
      <c r="AW264" s="23"/>
      <c r="AX264" s="97">
        <v>0</v>
      </c>
      <c r="AY264" s="17"/>
      <c r="AZ264" s="31">
        <v>3.8324258384323446</v>
      </c>
      <c r="BA264" s="31">
        <v>0.46993261559910154</v>
      </c>
      <c r="BB264" s="31">
        <v>0.36803888157385173</v>
      </c>
      <c r="BC264" s="31">
        <v>1.6283711563782819</v>
      </c>
      <c r="BD264" s="31">
        <v>34.156901092092021</v>
      </c>
      <c r="BE264" s="31">
        <v>0.56282627217101699</v>
      </c>
      <c r="BF264" s="31">
        <v>0.10157230268763071</v>
      </c>
      <c r="BG264" s="31">
        <v>0.52329021764386963</v>
      </c>
      <c r="BH264" s="31">
        <v>11.943424211912323</v>
      </c>
      <c r="BI264" s="31">
        <v>0.23850205251336071</v>
      </c>
      <c r="BJ264" s="31">
        <v>3.792889783905197E-2</v>
      </c>
      <c r="BK264" s="31">
        <v>0</v>
      </c>
      <c r="BL264" s="31">
        <v>1.1494384633258461</v>
      </c>
      <c r="BM264" s="80">
        <v>25974</v>
      </c>
      <c r="BN264" s="44">
        <v>625.8795180722891</v>
      </c>
      <c r="BO264" s="80">
        <v>14603</v>
      </c>
      <c r="BP264" s="44">
        <v>351.87951807228916</v>
      </c>
      <c r="BQ264" s="44"/>
      <c r="BR264" s="3"/>
      <c r="BS264" s="44">
        <v>2131</v>
      </c>
      <c r="BT264" s="3"/>
      <c r="BU264" s="42">
        <v>4</v>
      </c>
      <c r="BV264" s="42">
        <v>0</v>
      </c>
      <c r="BW264" s="3"/>
      <c r="BX264" s="7">
        <v>6</v>
      </c>
      <c r="BY264" s="3"/>
      <c r="BZ264" s="10">
        <v>59303</v>
      </c>
      <c r="CA264" s="80"/>
      <c r="CB264" s="17"/>
      <c r="CC264" s="31"/>
      <c r="CE264" s="17"/>
      <c r="CH264" s="17"/>
      <c r="CK264" s="3"/>
    </row>
    <row r="265" spans="1:89" x14ac:dyDescent="0.25">
      <c r="A265" s="44" t="s">
        <v>302</v>
      </c>
      <c r="B265" s="44" t="s">
        <v>309</v>
      </c>
      <c r="C265" s="44">
        <v>20</v>
      </c>
      <c r="D265" s="3"/>
      <c r="E265" s="44">
        <v>166.6</v>
      </c>
      <c r="F265" s="44">
        <v>0.12903725505383007</v>
      </c>
      <c r="G265" s="3"/>
      <c r="H265" s="44">
        <v>11032</v>
      </c>
      <c r="I265" s="44">
        <v>31358</v>
      </c>
      <c r="J265" s="44">
        <v>16530</v>
      </c>
      <c r="K265" s="44">
        <v>14828</v>
      </c>
      <c r="L265" s="3"/>
      <c r="M265" s="44">
        <v>188.2232893157263</v>
      </c>
      <c r="N265" s="44">
        <v>4.6487690464539426E-2</v>
      </c>
      <c r="O265" s="44">
        <v>4.4872958806938541E-2</v>
      </c>
      <c r="P265" s="44">
        <v>1030</v>
      </c>
      <c r="Q265" s="44">
        <v>1031</v>
      </c>
      <c r="R265" s="44">
        <v>1032</v>
      </c>
      <c r="S265" s="44">
        <v>1033</v>
      </c>
      <c r="T265" s="44">
        <v>1036</v>
      </c>
      <c r="U265" s="44">
        <v>1037</v>
      </c>
      <c r="V265" s="44">
        <v>1039</v>
      </c>
      <c r="W265" s="44">
        <v>1040</v>
      </c>
      <c r="X265" s="44">
        <v>1041</v>
      </c>
      <c r="Y265" s="44">
        <v>1042</v>
      </c>
      <c r="Z265" s="44">
        <v>1043</v>
      </c>
      <c r="AA265" s="44">
        <v>1044</v>
      </c>
      <c r="AB265" s="44">
        <v>1045</v>
      </c>
      <c r="AC265" s="44">
        <v>1046</v>
      </c>
      <c r="AD265" s="44">
        <v>1047</v>
      </c>
      <c r="AE265" s="3"/>
      <c r="AF265" s="44"/>
      <c r="AG265" s="44"/>
      <c r="AH265" s="44"/>
      <c r="AI265" s="44"/>
      <c r="AJ265" s="44"/>
      <c r="AK265" s="3"/>
      <c r="AM265" s="3"/>
      <c r="AN265" s="44">
        <v>1034</v>
      </c>
      <c r="AO265" s="44">
        <v>1035</v>
      </c>
      <c r="AP265" s="3"/>
      <c r="AQ265" s="46">
        <v>0</v>
      </c>
      <c r="AR265" s="23"/>
      <c r="AS265" s="31">
        <v>0</v>
      </c>
      <c r="AT265" s="31">
        <v>0</v>
      </c>
      <c r="AU265" s="10">
        <v>0</v>
      </c>
      <c r="AV265" s="10">
        <v>0</v>
      </c>
      <c r="AW265" s="23"/>
      <c r="AX265" s="97">
        <v>1</v>
      </c>
      <c r="AY265" s="17"/>
      <c r="AZ265" s="31">
        <v>15.385111920068159</v>
      </c>
      <c r="BA265" s="31">
        <v>1.8865246688869954</v>
      </c>
      <c r="BB265" s="31">
        <v>1.4774765703663542</v>
      </c>
      <c r="BC265" s="31">
        <v>6.5370273410270308</v>
      </c>
      <c r="BD265" s="31">
        <v>137.12143908295255</v>
      </c>
      <c r="BE265" s="31">
        <v>2.2594423359925648</v>
      </c>
      <c r="BF265" s="31">
        <v>0.40775772597010301</v>
      </c>
      <c r="BG265" s="31">
        <v>2.1007265122763537</v>
      </c>
      <c r="BH265" s="31">
        <v>47.946372860351637</v>
      </c>
      <c r="BI265" s="31">
        <v>0.95745643249941914</v>
      </c>
      <c r="BJ265" s="31">
        <v>0.15226396096351946</v>
      </c>
      <c r="BK265" s="31">
        <v>0</v>
      </c>
      <c r="BL265" s="31">
        <v>4.614372240724963</v>
      </c>
      <c r="BM265" s="80">
        <v>19379</v>
      </c>
      <c r="BN265" s="44">
        <v>116.32052821128451</v>
      </c>
      <c r="BO265" s="80">
        <v>13528</v>
      </c>
      <c r="BP265" s="44">
        <v>81.200480192076839</v>
      </c>
      <c r="BQ265" s="44"/>
      <c r="BR265" s="3"/>
      <c r="BS265" s="44">
        <v>1038</v>
      </c>
      <c r="BT265" s="3"/>
      <c r="BU265" s="42">
        <v>4</v>
      </c>
      <c r="BV265" s="42">
        <v>0</v>
      </c>
      <c r="BW265" s="3"/>
      <c r="BX265" s="7">
        <v>5</v>
      </c>
      <c r="BY265" s="3"/>
      <c r="BZ265" s="10">
        <v>42186</v>
      </c>
      <c r="CA265" s="80"/>
      <c r="CB265" s="17"/>
      <c r="CC265" s="31"/>
      <c r="CE265" s="17"/>
      <c r="CH265" s="17"/>
      <c r="CK265" s="3"/>
    </row>
    <row r="266" spans="1:89" x14ac:dyDescent="0.25">
      <c r="A266" s="44" t="s">
        <v>302</v>
      </c>
      <c r="B266" s="44" t="s">
        <v>310</v>
      </c>
      <c r="C266" s="44">
        <v>15</v>
      </c>
      <c r="D266" s="3"/>
      <c r="E266" s="44">
        <v>45</v>
      </c>
      <c r="F266" s="44">
        <v>3.4854000464720009E-2</v>
      </c>
      <c r="G266" s="3"/>
      <c r="H266" s="44">
        <v>6638</v>
      </c>
      <c r="I266" s="44">
        <v>19030</v>
      </c>
      <c r="J266" s="44">
        <v>10194</v>
      </c>
      <c r="K266" s="44">
        <v>8836</v>
      </c>
      <c r="L266" s="3"/>
      <c r="M266" s="44">
        <v>422.88888888888891</v>
      </c>
      <c r="N266" s="44">
        <v>2.8668815281035386E-2</v>
      </c>
      <c r="O266" s="44">
        <v>2.6739780416651534E-2</v>
      </c>
      <c r="P266" s="44">
        <v>752</v>
      </c>
      <c r="Q266" s="44">
        <v>753</v>
      </c>
      <c r="R266" s="44">
        <v>754</v>
      </c>
      <c r="S266" s="44">
        <v>755</v>
      </c>
      <c r="T266" s="44">
        <v>758</v>
      </c>
      <c r="U266" s="44">
        <v>759</v>
      </c>
      <c r="V266" s="44">
        <v>761</v>
      </c>
      <c r="W266" s="44">
        <v>762</v>
      </c>
      <c r="X266" s="44">
        <v>763</v>
      </c>
      <c r="Y266" s="44">
        <v>764</v>
      </c>
      <c r="Z266" s="44">
        <v>765</v>
      </c>
      <c r="AA266" s="44">
        <v>766</v>
      </c>
      <c r="AB266" s="44">
        <v>767</v>
      </c>
      <c r="AC266" s="44">
        <v>768</v>
      </c>
      <c r="AD266" s="44">
        <v>769</v>
      </c>
      <c r="AE266" s="3"/>
      <c r="AF266" s="44"/>
      <c r="AG266" s="44"/>
      <c r="AH266" s="44"/>
      <c r="AI266" s="44"/>
      <c r="AJ266" s="44"/>
      <c r="AK266" s="3"/>
      <c r="AM266" s="3"/>
      <c r="AN266" s="44">
        <v>756</v>
      </c>
      <c r="AO266" s="44">
        <v>757</v>
      </c>
      <c r="AP266" s="3"/>
      <c r="AQ266" s="31">
        <v>43</v>
      </c>
      <c r="AR266" s="23"/>
      <c r="AS266" s="31">
        <v>0</v>
      </c>
      <c r="AT266" s="31">
        <v>0</v>
      </c>
      <c r="AU266" s="10">
        <v>0</v>
      </c>
      <c r="AV266" s="10">
        <v>0</v>
      </c>
      <c r="AW266" s="23"/>
      <c r="AX266" s="97">
        <v>0</v>
      </c>
      <c r="AY266" s="17"/>
      <c r="AZ266" s="31">
        <v>4.155642475408567</v>
      </c>
      <c r="BA266" s="31">
        <v>0.50956548679420655</v>
      </c>
      <c r="BB266" s="31">
        <v>0.39907830532104405</v>
      </c>
      <c r="BC266" s="31">
        <v>1.7657036635427155</v>
      </c>
      <c r="BD266" s="31">
        <v>37.037603593834717</v>
      </c>
      <c r="BE266" s="31">
        <v>0.61029354813724745</v>
      </c>
      <c r="BF266" s="31">
        <v>0.11013864146851524</v>
      </c>
      <c r="BG266" s="31">
        <v>0.56742312756564173</v>
      </c>
      <c r="BH266" s="31">
        <v>12.950700952676014</v>
      </c>
      <c r="BI266" s="31">
        <v>0.25861668344822247</v>
      </c>
      <c r="BJ266" s="31">
        <v>4.1127720548369606E-2</v>
      </c>
      <c r="BK266" s="31">
        <v>0</v>
      </c>
      <c r="BL266" s="31">
        <v>1.2463790566183874</v>
      </c>
      <c r="BM266" s="80">
        <v>11901</v>
      </c>
      <c r="BN266" s="44">
        <v>264.46666666666664</v>
      </c>
      <c r="BO266" s="80">
        <v>8190</v>
      </c>
      <c r="BP266" s="44">
        <v>182</v>
      </c>
      <c r="BQ266" s="44"/>
      <c r="BR266" s="3"/>
      <c r="BS266" s="44">
        <v>760</v>
      </c>
      <c r="BT266" s="3"/>
      <c r="BU266" s="42">
        <v>4</v>
      </c>
      <c r="BV266" s="42">
        <v>0</v>
      </c>
      <c r="BW266" s="3"/>
      <c r="BX266" s="7">
        <v>3</v>
      </c>
      <c r="BY266" s="3"/>
      <c r="BZ266" s="10">
        <v>27120</v>
      </c>
      <c r="CA266" s="80"/>
      <c r="CB266" s="17"/>
      <c r="CC266" s="31"/>
      <c r="CE266" s="17"/>
      <c r="CH266" s="17"/>
      <c r="CK266" s="3"/>
    </row>
    <row r="267" spans="1:89" x14ac:dyDescent="0.25">
      <c r="A267" s="44" t="s">
        <v>302</v>
      </c>
      <c r="B267" s="44" t="s">
        <v>311</v>
      </c>
      <c r="C267" s="44">
        <v>14</v>
      </c>
      <c r="D267" s="3"/>
      <c r="E267" s="44">
        <v>50.9</v>
      </c>
      <c r="F267" s="44">
        <v>3.942374719231663E-2</v>
      </c>
      <c r="G267" s="3"/>
      <c r="H267" s="44">
        <v>9373</v>
      </c>
      <c r="I267" s="44">
        <v>28703</v>
      </c>
      <c r="J267" s="44">
        <v>15005</v>
      </c>
      <c r="K267" s="44">
        <v>13698</v>
      </c>
      <c r="L267" s="3"/>
      <c r="M267" s="44">
        <v>563.90962671905697</v>
      </c>
      <c r="N267" s="44">
        <v>4.2198898694519905E-2</v>
      </c>
      <c r="O267" s="44">
        <v>4.1453317354831681E-2</v>
      </c>
      <c r="P267" s="44">
        <v>1188</v>
      </c>
      <c r="Q267" s="44">
        <v>1189</v>
      </c>
      <c r="R267" s="44">
        <v>1190</v>
      </c>
      <c r="S267" s="44">
        <v>1191</v>
      </c>
      <c r="T267" s="44">
        <v>1194</v>
      </c>
      <c r="U267" s="44">
        <v>1195</v>
      </c>
      <c r="V267" s="44">
        <v>1197</v>
      </c>
      <c r="W267" s="44">
        <v>1198</v>
      </c>
      <c r="X267" s="44">
        <v>1199</v>
      </c>
      <c r="Y267" s="44">
        <v>1200</v>
      </c>
      <c r="Z267" s="44">
        <v>1201</v>
      </c>
      <c r="AA267" s="44">
        <v>1202</v>
      </c>
      <c r="AB267" s="44">
        <v>1203</v>
      </c>
      <c r="AC267" s="44">
        <v>1204</v>
      </c>
      <c r="AD267" s="44">
        <v>1205</v>
      </c>
      <c r="AE267" s="3"/>
      <c r="AF267" s="44"/>
      <c r="AG267" s="44"/>
      <c r="AH267" s="44"/>
      <c r="AI267" s="44"/>
      <c r="AJ267" s="44"/>
      <c r="AK267" s="3"/>
      <c r="AM267" s="3"/>
      <c r="AN267" s="44">
        <v>1192</v>
      </c>
      <c r="AO267" s="44">
        <v>1193</v>
      </c>
      <c r="AP267" s="3"/>
      <c r="AQ267" s="31">
        <v>45</v>
      </c>
      <c r="AR267" s="23"/>
      <c r="AS267" s="31">
        <v>0</v>
      </c>
      <c r="AT267" s="31">
        <v>8.9669000000000008</v>
      </c>
      <c r="AU267" s="10">
        <v>0</v>
      </c>
      <c r="AV267" s="10">
        <v>0</v>
      </c>
      <c r="AW267" s="23"/>
      <c r="AX267" s="97">
        <v>0</v>
      </c>
      <c r="AY267" s="17"/>
      <c r="AZ267" s="31">
        <v>4.700493377739912</v>
      </c>
      <c r="BA267" s="31">
        <v>0.57637518395166909</v>
      </c>
      <c r="BB267" s="31">
        <v>0.4514019053520254</v>
      </c>
      <c r="BC267" s="31">
        <v>1.9972070327627602</v>
      </c>
      <c r="BD267" s="31">
        <v>41.89364495391527</v>
      </c>
      <c r="BE267" s="31">
        <v>0.69030981333746422</v>
      </c>
      <c r="BF267" s="31">
        <v>0.12457904112772056</v>
      </c>
      <c r="BG267" s="31">
        <v>0.64181860429091475</v>
      </c>
      <c r="BH267" s="31">
        <v>14.648681744249091</v>
      </c>
      <c r="BI267" s="31">
        <v>0.29252420416698938</v>
      </c>
      <c r="BJ267" s="31">
        <v>4.6520021686933623E-2</v>
      </c>
      <c r="BK267" s="31">
        <v>0</v>
      </c>
      <c r="BL267" s="31">
        <v>1.4097931995972426</v>
      </c>
      <c r="BM267" s="80">
        <v>18723</v>
      </c>
      <c r="BN267" s="44">
        <v>367.83889980353638</v>
      </c>
      <c r="BO267" s="80">
        <v>12712</v>
      </c>
      <c r="BP267" s="44">
        <v>249.74459724950884</v>
      </c>
      <c r="BQ267" s="44"/>
      <c r="BR267" s="3"/>
      <c r="BS267" s="44">
        <v>1196</v>
      </c>
      <c r="BT267" s="3"/>
      <c r="BU267" s="42">
        <v>4</v>
      </c>
      <c r="BV267" s="42">
        <v>0</v>
      </c>
      <c r="BW267" s="3"/>
      <c r="BX267" s="7">
        <v>4</v>
      </c>
      <c r="BY267" s="3"/>
      <c r="BZ267" s="10">
        <v>37158</v>
      </c>
      <c r="CA267" s="80"/>
      <c r="CB267" s="17"/>
      <c r="CC267" s="31"/>
      <c r="CE267" s="17"/>
      <c r="CH267" s="17"/>
      <c r="CK267" s="3"/>
    </row>
    <row r="268" spans="1:89" x14ac:dyDescent="0.25">
      <c r="A268" s="44" t="s">
        <v>302</v>
      </c>
      <c r="B268" s="44" t="s">
        <v>312</v>
      </c>
      <c r="C268" s="44">
        <v>10</v>
      </c>
      <c r="D268" s="3"/>
      <c r="E268" s="44">
        <v>37.6</v>
      </c>
      <c r="F268" s="44">
        <v>2.9122453721632718E-2</v>
      </c>
      <c r="G268" s="3"/>
      <c r="H268" s="44">
        <v>6030</v>
      </c>
      <c r="I268" s="44">
        <v>17995</v>
      </c>
      <c r="J268" s="44">
        <v>9403</v>
      </c>
      <c r="K268" s="44">
        <v>8592</v>
      </c>
      <c r="L268" s="3"/>
      <c r="M268" s="44">
        <v>478.59042553191489</v>
      </c>
      <c r="N268" s="44">
        <v>2.6444268205569523E-2</v>
      </c>
      <c r="O268" s="44">
        <v>2.6001379961506338E-2</v>
      </c>
      <c r="P268" s="44">
        <v>572</v>
      </c>
      <c r="Q268" s="44">
        <v>573</v>
      </c>
      <c r="R268" s="44">
        <v>574</v>
      </c>
      <c r="S268" s="44">
        <v>575</v>
      </c>
      <c r="T268" s="44">
        <v>578</v>
      </c>
      <c r="U268" s="44">
        <v>579</v>
      </c>
      <c r="V268" s="44">
        <v>581</v>
      </c>
      <c r="W268" s="44">
        <v>582</v>
      </c>
      <c r="X268" s="44">
        <v>583</v>
      </c>
      <c r="Y268" s="44">
        <v>584</v>
      </c>
      <c r="Z268" s="44">
        <v>585</v>
      </c>
      <c r="AA268" s="44">
        <v>586</v>
      </c>
      <c r="AB268" s="44">
        <v>587</v>
      </c>
      <c r="AC268" s="44">
        <v>588</v>
      </c>
      <c r="AD268" s="44">
        <v>589</v>
      </c>
      <c r="AE268" s="3"/>
      <c r="AF268" s="44"/>
      <c r="AG268" s="44"/>
      <c r="AH268" s="44"/>
      <c r="AI268" s="44"/>
      <c r="AJ268" s="44"/>
      <c r="AK268" s="3"/>
      <c r="AM268" s="3"/>
      <c r="AN268" s="44">
        <v>576</v>
      </c>
      <c r="AO268" s="44">
        <v>577</v>
      </c>
      <c r="AP268" s="3"/>
      <c r="AQ268" s="46">
        <v>0</v>
      </c>
      <c r="AR268" s="23"/>
      <c r="AS268" s="31">
        <v>0</v>
      </c>
      <c r="AT268" s="31">
        <v>1.8</v>
      </c>
      <c r="AU268" s="10">
        <v>0</v>
      </c>
      <c r="AV268" s="10">
        <v>0</v>
      </c>
      <c r="AW268" s="23"/>
      <c r="AX268" s="97">
        <v>1</v>
      </c>
      <c r="AY268" s="17"/>
      <c r="AZ268" s="31">
        <v>3.4722701572302692</v>
      </c>
      <c r="BA268" s="31">
        <v>0.42577027341027029</v>
      </c>
      <c r="BB268" s="31">
        <v>0.33345209511269458</v>
      </c>
      <c r="BC268" s="31">
        <v>1.4753435055379134</v>
      </c>
      <c r="BD268" s="31">
        <v>30.94697544729301</v>
      </c>
      <c r="BE268" s="31">
        <v>0.50993416466578889</v>
      </c>
      <c r="BF268" s="31">
        <v>9.2026953760359395E-2</v>
      </c>
      <c r="BG268" s="31">
        <v>0.47411354658818067</v>
      </c>
      <c r="BH268" s="31">
        <v>10.821030129347069</v>
      </c>
      <c r="BI268" s="31">
        <v>0.21608860661451476</v>
      </c>
      <c r="BJ268" s="31">
        <v>3.4364495391526605E-2</v>
      </c>
      <c r="BK268" s="31">
        <v>0</v>
      </c>
      <c r="BL268" s="31">
        <v>1.041418945085586</v>
      </c>
      <c r="BM268" s="80">
        <v>11710</v>
      </c>
      <c r="BN268" s="44">
        <v>311.43617021276594</v>
      </c>
      <c r="BO268" s="80">
        <v>7415</v>
      </c>
      <c r="BP268" s="44">
        <v>197.20744680851064</v>
      </c>
      <c r="BQ268" s="44"/>
      <c r="BR268" s="3"/>
      <c r="BS268" s="44">
        <v>580</v>
      </c>
      <c r="BT268" s="3"/>
      <c r="BU268" s="42">
        <v>4</v>
      </c>
      <c r="BV268" s="42">
        <v>0</v>
      </c>
      <c r="BW268" s="3"/>
      <c r="BX268" s="7">
        <v>3</v>
      </c>
      <c r="BY268" s="3"/>
      <c r="BZ268" s="10">
        <v>25000</v>
      </c>
      <c r="CA268" s="80"/>
      <c r="CB268" s="17"/>
      <c r="CC268" s="31"/>
      <c r="CE268" s="17"/>
      <c r="CH268" s="17"/>
      <c r="CK268" s="3"/>
    </row>
    <row r="269" spans="1:89" x14ac:dyDescent="0.25">
      <c r="A269" s="44" t="s">
        <v>302</v>
      </c>
      <c r="B269" s="44" t="s">
        <v>313</v>
      </c>
      <c r="C269" s="44">
        <v>18</v>
      </c>
      <c r="D269" s="3"/>
      <c r="E269" s="44">
        <v>59.6</v>
      </c>
      <c r="F269" s="44">
        <v>4.6162187282162502E-2</v>
      </c>
      <c r="G269" s="3"/>
      <c r="H269" s="44">
        <v>8930</v>
      </c>
      <c r="I269" s="44">
        <v>26855</v>
      </c>
      <c r="J269" s="44">
        <v>14366</v>
      </c>
      <c r="K269" s="44">
        <v>12489</v>
      </c>
      <c r="L269" s="3"/>
      <c r="M269" s="44">
        <v>450.58724832214762</v>
      </c>
      <c r="N269" s="44">
        <v>4.0401824634819929E-2</v>
      </c>
      <c r="O269" s="44">
        <v>3.779460362421469E-2</v>
      </c>
      <c r="P269" s="44">
        <v>843</v>
      </c>
      <c r="Q269" s="44">
        <v>844</v>
      </c>
      <c r="R269" s="44">
        <v>845</v>
      </c>
      <c r="S269" s="44">
        <v>846</v>
      </c>
      <c r="T269" s="44">
        <v>849</v>
      </c>
      <c r="U269" s="44">
        <v>850</v>
      </c>
      <c r="V269" s="44">
        <v>852</v>
      </c>
      <c r="W269" s="44">
        <v>853</v>
      </c>
      <c r="X269" s="44">
        <v>854</v>
      </c>
      <c r="Y269" s="44">
        <v>855</v>
      </c>
      <c r="Z269" s="44">
        <v>856</v>
      </c>
      <c r="AA269" s="44">
        <v>857</v>
      </c>
      <c r="AB269" s="44">
        <v>858</v>
      </c>
      <c r="AC269" s="44">
        <v>859</v>
      </c>
      <c r="AD269" s="44">
        <v>860</v>
      </c>
      <c r="AE269" s="3"/>
      <c r="AF269" s="44"/>
      <c r="AG269" s="44"/>
      <c r="AH269" s="44"/>
      <c r="AI269" s="44"/>
      <c r="AJ269" s="44"/>
      <c r="AK269" s="3"/>
      <c r="AM269" s="3"/>
      <c r="AN269" s="44">
        <v>847</v>
      </c>
      <c r="AO269" s="44">
        <v>848</v>
      </c>
      <c r="AP269" s="3"/>
      <c r="AQ269" s="46">
        <v>0</v>
      </c>
      <c r="AR269" s="23"/>
      <c r="AS269" s="31">
        <v>0</v>
      </c>
      <c r="AT269" s="31">
        <v>2.6</v>
      </c>
      <c r="AU269" s="10">
        <v>0</v>
      </c>
      <c r="AV269" s="10">
        <v>0</v>
      </c>
      <c r="AW269" s="23"/>
      <c r="AX269" s="97">
        <v>2</v>
      </c>
      <c r="AY269" s="17"/>
      <c r="AZ269" s="31">
        <v>5.503917589652235</v>
      </c>
      <c r="BA269" s="31">
        <v>0.6748911780652157</v>
      </c>
      <c r="BB269" s="31">
        <v>0.52855704438076057</v>
      </c>
      <c r="BC269" s="31">
        <v>2.3385764077143523</v>
      </c>
      <c r="BD269" s="31">
        <v>49.054248315389984</v>
      </c>
      <c r="BE269" s="31">
        <v>0.80829989931066548</v>
      </c>
      <c r="BF269" s="31">
        <v>0.14587251181163352</v>
      </c>
      <c r="BG269" s="31">
        <v>0.75152040895360561</v>
      </c>
      <c r="BH269" s="31">
        <v>17.152483928433121</v>
      </c>
      <c r="BI269" s="31">
        <v>0.34252342963364574</v>
      </c>
      <c r="BJ269" s="31">
        <v>5.4471380992951748E-2</v>
      </c>
      <c r="BK269" s="31">
        <v>0</v>
      </c>
      <c r="BL269" s="31">
        <v>1.650759817210131</v>
      </c>
      <c r="BM269" s="80">
        <v>17268</v>
      </c>
      <c r="BN269" s="44">
        <v>289.73154362416108</v>
      </c>
      <c r="BO269" s="80">
        <v>11489</v>
      </c>
      <c r="BP269" s="44">
        <v>192.76845637583892</v>
      </c>
      <c r="BQ269" s="44"/>
      <c r="BR269" s="3"/>
      <c r="BS269" s="44">
        <v>851</v>
      </c>
      <c r="BT269" s="3"/>
      <c r="BU269" s="42">
        <v>4</v>
      </c>
      <c r="BV269" s="42">
        <v>0</v>
      </c>
      <c r="BW269" s="3"/>
      <c r="BX269" s="7">
        <v>2</v>
      </c>
      <c r="BY269" s="3"/>
      <c r="BZ269" s="10">
        <v>35171</v>
      </c>
      <c r="CA269" s="80"/>
      <c r="CB269" s="17"/>
      <c r="CC269" s="31"/>
      <c r="CE269" s="17"/>
      <c r="CH269" s="17"/>
      <c r="CK269" s="3"/>
    </row>
    <row r="270" spans="1:89" x14ac:dyDescent="0.25">
      <c r="A270" s="44" t="s">
        <v>302</v>
      </c>
      <c r="B270" s="44" t="s">
        <v>314</v>
      </c>
      <c r="C270" s="44">
        <v>14</v>
      </c>
      <c r="D270" s="3"/>
      <c r="E270" s="44">
        <v>58.5</v>
      </c>
      <c r="F270" s="44">
        <v>4.5310200604136014E-2</v>
      </c>
      <c r="G270" s="3"/>
      <c r="H270" s="44">
        <v>8501</v>
      </c>
      <c r="I270" s="44">
        <v>24345</v>
      </c>
      <c r="J270" s="44">
        <v>12859</v>
      </c>
      <c r="K270" s="44">
        <v>11486</v>
      </c>
      <c r="L270" s="3"/>
      <c r="M270" s="44">
        <v>416.15384615384613</v>
      </c>
      <c r="N270" s="44">
        <v>3.6163654669299002E-2</v>
      </c>
      <c r="O270" s="44">
        <v>3.4759293556548158E-2</v>
      </c>
      <c r="P270" s="44">
        <v>1046</v>
      </c>
      <c r="Q270" s="44">
        <v>1047</v>
      </c>
      <c r="R270" s="44">
        <v>1048</v>
      </c>
      <c r="S270" s="44">
        <v>1049</v>
      </c>
      <c r="T270" s="44">
        <v>1052</v>
      </c>
      <c r="U270" s="44">
        <v>1053</v>
      </c>
      <c r="V270" s="44">
        <v>1055</v>
      </c>
      <c r="W270" s="44">
        <v>1056</v>
      </c>
      <c r="X270" s="44">
        <v>1057</v>
      </c>
      <c r="Y270" s="44">
        <v>1058</v>
      </c>
      <c r="Z270" s="44">
        <v>1059</v>
      </c>
      <c r="AA270" s="44">
        <v>1060</v>
      </c>
      <c r="AB270" s="44">
        <v>1061</v>
      </c>
      <c r="AC270" s="44">
        <v>1062</v>
      </c>
      <c r="AD270" s="44">
        <v>1063</v>
      </c>
      <c r="AE270" s="3"/>
      <c r="AF270" s="44"/>
      <c r="AG270" s="44"/>
      <c r="AH270" s="44"/>
      <c r="AI270" s="44"/>
      <c r="AJ270" s="44"/>
      <c r="AK270" s="3"/>
      <c r="AM270" s="3"/>
      <c r="AN270" s="44">
        <v>1050</v>
      </c>
      <c r="AO270" s="44">
        <v>1051</v>
      </c>
      <c r="AP270" s="3"/>
      <c r="AQ270" s="46">
        <v>0</v>
      </c>
      <c r="AR270" s="23"/>
      <c r="AS270" s="31">
        <v>0</v>
      </c>
      <c r="AT270" s="31">
        <v>1.6</v>
      </c>
      <c r="AU270" s="10">
        <v>0</v>
      </c>
      <c r="AV270" s="10">
        <v>0</v>
      </c>
      <c r="AW270" s="23"/>
      <c r="AX270" s="97">
        <v>0</v>
      </c>
      <c r="AY270" s="17"/>
      <c r="AZ270" s="31">
        <v>5.402335218031137</v>
      </c>
      <c r="BA270" s="31">
        <v>0.66243513283246847</v>
      </c>
      <c r="BB270" s="31">
        <v>0.51880179691735728</v>
      </c>
      <c r="BC270" s="31">
        <v>2.2954147626055303</v>
      </c>
      <c r="BD270" s="31">
        <v>48.148884671985137</v>
      </c>
      <c r="BE270" s="31">
        <v>0.79338161257842166</v>
      </c>
      <c r="BF270" s="31">
        <v>0.14318023390906981</v>
      </c>
      <c r="BG270" s="31">
        <v>0.73765006583533432</v>
      </c>
      <c r="BH270" s="31">
        <v>16.835911238478818</v>
      </c>
      <c r="BI270" s="31">
        <v>0.33620168848268922</v>
      </c>
      <c r="BJ270" s="31">
        <v>5.3466036712880492E-2</v>
      </c>
      <c r="BK270" s="31">
        <v>0</v>
      </c>
      <c r="BL270" s="31">
        <v>1.6202927736039037</v>
      </c>
      <c r="BM270" s="80">
        <v>15340</v>
      </c>
      <c r="BN270" s="44">
        <v>262.22222222222223</v>
      </c>
      <c r="BO270" s="80">
        <v>10491</v>
      </c>
      <c r="BP270" s="44">
        <v>179.33333333333334</v>
      </c>
      <c r="BQ270" s="44"/>
      <c r="BR270" s="3"/>
      <c r="BS270" s="44">
        <v>1054</v>
      </c>
      <c r="BT270" s="3"/>
      <c r="BU270" s="42">
        <v>4</v>
      </c>
      <c r="BV270" s="42">
        <v>0</v>
      </c>
      <c r="BW270" s="3"/>
      <c r="BX270" s="7">
        <v>3</v>
      </c>
      <c r="BY270" s="3"/>
      <c r="BZ270" s="10">
        <v>33100</v>
      </c>
      <c r="CA270" s="80"/>
      <c r="CB270" s="17"/>
      <c r="CC270" s="31"/>
      <c r="CE270" s="17"/>
      <c r="CH270" s="17"/>
      <c r="CK270" s="3"/>
    </row>
    <row r="271" spans="1:89" x14ac:dyDescent="0.25">
      <c r="A271" s="44" t="s">
        <v>302</v>
      </c>
      <c r="B271" s="44" t="s">
        <v>315</v>
      </c>
      <c r="C271" s="44">
        <v>13</v>
      </c>
      <c r="D271" s="3"/>
      <c r="E271" s="44">
        <v>80.2</v>
      </c>
      <c r="F271" s="44">
        <v>6.2117574161567664E-2</v>
      </c>
      <c r="G271" s="3"/>
      <c r="H271" s="44">
        <v>14547</v>
      </c>
      <c r="I271" s="44">
        <v>46196</v>
      </c>
      <c r="J271" s="44">
        <v>23131</v>
      </c>
      <c r="K271" s="44">
        <v>23065</v>
      </c>
      <c r="L271" s="3"/>
      <c r="M271" s="44">
        <v>576.0099750623441</v>
      </c>
      <c r="N271" s="44">
        <v>6.5051831103161609E-2</v>
      </c>
      <c r="O271" s="44">
        <v>6.9800026630836093E-2</v>
      </c>
      <c r="P271" s="44">
        <v>1785</v>
      </c>
      <c r="Q271" s="44">
        <v>1786</v>
      </c>
      <c r="R271" s="44">
        <v>1787</v>
      </c>
      <c r="S271" s="44">
        <v>1788</v>
      </c>
      <c r="T271" s="44">
        <v>1791</v>
      </c>
      <c r="U271" s="44">
        <v>1792</v>
      </c>
      <c r="V271" s="44">
        <v>1794</v>
      </c>
      <c r="W271" s="44">
        <v>1795</v>
      </c>
      <c r="X271" s="44">
        <v>1796</v>
      </c>
      <c r="Y271" s="44">
        <v>1797</v>
      </c>
      <c r="Z271" s="44">
        <v>1798</v>
      </c>
      <c r="AA271" s="44">
        <v>1799</v>
      </c>
      <c r="AB271" s="44">
        <v>1800</v>
      </c>
      <c r="AC271" s="44">
        <v>1801</v>
      </c>
      <c r="AD271" s="44">
        <v>1802</v>
      </c>
      <c r="AE271" s="3"/>
      <c r="AF271" s="44"/>
      <c r="AG271" s="44"/>
      <c r="AH271" s="44"/>
      <c r="AI271" s="44"/>
      <c r="AJ271" s="44"/>
      <c r="AK271" s="3"/>
      <c r="AM271" s="3"/>
      <c r="AN271" s="44">
        <v>1789</v>
      </c>
      <c r="AO271" s="44">
        <v>1790</v>
      </c>
      <c r="AP271" s="3"/>
      <c r="AQ271" s="31">
        <v>17203</v>
      </c>
      <c r="AR271" s="23"/>
      <c r="AS271" s="31">
        <v>0</v>
      </c>
      <c r="AT271" s="31">
        <v>0</v>
      </c>
      <c r="AU271" s="10">
        <v>87</v>
      </c>
      <c r="AV271" s="10">
        <v>0</v>
      </c>
      <c r="AW271" s="23"/>
      <c r="AX271" s="97">
        <v>4</v>
      </c>
      <c r="AY271" s="17"/>
      <c r="AZ271" s="31">
        <v>7.4062783672837131</v>
      </c>
      <c r="BA271" s="31">
        <v>0.90815893424211924</v>
      </c>
      <c r="BB271" s="31">
        <v>0.71124622414994976</v>
      </c>
      <c r="BC271" s="31">
        <v>3.1468763070250176</v>
      </c>
      <c r="BD271" s="31">
        <v>66.009240182789881</v>
      </c>
      <c r="BE271" s="31">
        <v>1.0876787235690499</v>
      </c>
      <c r="BF271" s="31">
        <v>0.19629153435055383</v>
      </c>
      <c r="BG271" s="31">
        <v>1.0112741073503215</v>
      </c>
      <c r="BH271" s="31">
        <v>23.081027031213697</v>
      </c>
      <c r="BI271" s="31">
        <v>0.46091240027883207</v>
      </c>
      <c r="BJ271" s="31">
        <v>7.3298737510649845E-2</v>
      </c>
      <c r="BK271" s="31">
        <v>0</v>
      </c>
      <c r="BL271" s="31">
        <v>2.2213244520176594</v>
      </c>
      <c r="BM271" s="80">
        <v>25212</v>
      </c>
      <c r="BN271" s="44">
        <v>314.36408977556107</v>
      </c>
      <c r="BO271" s="80">
        <v>17146</v>
      </c>
      <c r="BP271" s="44">
        <v>213.79052369077306</v>
      </c>
      <c r="BQ271" s="44"/>
      <c r="BR271" s="3"/>
      <c r="BS271" s="44">
        <v>1793</v>
      </c>
      <c r="BT271" s="3"/>
      <c r="BU271" s="42">
        <v>4</v>
      </c>
      <c r="BV271" s="42">
        <v>0</v>
      </c>
      <c r="BW271" s="3"/>
      <c r="BX271" s="7">
        <v>11</v>
      </c>
      <c r="BY271" s="3"/>
      <c r="BZ271" s="10">
        <v>35111</v>
      </c>
      <c r="CA271" s="80"/>
      <c r="CB271" s="17"/>
      <c r="CC271" s="31"/>
      <c r="CE271" s="17"/>
      <c r="CH271" s="17"/>
      <c r="CK271" s="3"/>
    </row>
    <row r="272" spans="1:89" x14ac:dyDescent="0.25">
      <c r="A272" s="44" t="s">
        <v>302</v>
      </c>
      <c r="B272" s="44" t="s">
        <v>316</v>
      </c>
      <c r="C272" s="44">
        <v>12</v>
      </c>
      <c r="D272" s="3"/>
      <c r="E272" s="44">
        <v>48.4</v>
      </c>
      <c r="F272" s="44">
        <v>3.748741383316552E-2</v>
      </c>
      <c r="G272" s="3"/>
      <c r="H272" s="44">
        <v>5720</v>
      </c>
      <c r="I272" s="44">
        <v>14766</v>
      </c>
      <c r="J272" s="44">
        <v>8157</v>
      </c>
      <c r="K272" s="44">
        <v>6609</v>
      </c>
      <c r="L272" s="3"/>
      <c r="M272" s="44">
        <v>305.08264462809916</v>
      </c>
      <c r="N272" s="44">
        <v>2.2940114405278166E-2</v>
      </c>
      <c r="O272" s="44">
        <v>2.0000363147764825E-2</v>
      </c>
      <c r="P272" s="44">
        <v>461</v>
      </c>
      <c r="Q272" s="44">
        <v>462</v>
      </c>
      <c r="R272" s="44">
        <v>463</v>
      </c>
      <c r="S272" s="44">
        <v>464</v>
      </c>
      <c r="T272" s="44">
        <v>467</v>
      </c>
      <c r="U272" s="44">
        <v>468</v>
      </c>
      <c r="V272" s="44">
        <v>470</v>
      </c>
      <c r="W272" s="44">
        <v>471</v>
      </c>
      <c r="X272" s="44">
        <v>472</v>
      </c>
      <c r="Y272" s="44">
        <v>473</v>
      </c>
      <c r="Z272" s="44">
        <v>474</v>
      </c>
      <c r="AA272" s="44">
        <v>475</v>
      </c>
      <c r="AB272" s="44">
        <v>476</v>
      </c>
      <c r="AC272" s="44">
        <v>477</v>
      </c>
      <c r="AD272" s="44">
        <v>478</v>
      </c>
      <c r="AE272" s="3"/>
      <c r="AF272" s="44"/>
      <c r="AG272" s="44"/>
      <c r="AH272" s="44"/>
      <c r="AI272" s="44"/>
      <c r="AJ272" s="44"/>
      <c r="AK272" s="3"/>
      <c r="AM272" s="3"/>
      <c r="AN272" s="44">
        <v>465</v>
      </c>
      <c r="AO272" s="44">
        <v>466</v>
      </c>
      <c r="AP272" s="3"/>
      <c r="AQ272" s="46">
        <v>0</v>
      </c>
      <c r="AR272" s="23"/>
      <c r="AS272" s="31">
        <v>0</v>
      </c>
      <c r="AT272" s="31">
        <v>1.98</v>
      </c>
      <c r="AU272" s="10">
        <v>0</v>
      </c>
      <c r="AV272" s="10">
        <v>0</v>
      </c>
      <c r="AW272" s="23"/>
      <c r="AX272" s="97">
        <v>0</v>
      </c>
      <c r="AY272" s="17"/>
      <c r="AZ272" s="31">
        <v>4.4696243513283251</v>
      </c>
      <c r="BA272" s="31">
        <v>0.54806599024087987</v>
      </c>
      <c r="BB272" s="31">
        <v>0.42923088838974516</v>
      </c>
      <c r="BC272" s="31">
        <v>1.899112384788165</v>
      </c>
      <c r="BD272" s="31">
        <v>39.836000309813343</v>
      </c>
      <c r="BE272" s="31">
        <v>0.65640461621872837</v>
      </c>
      <c r="BF272" s="31">
        <v>0.11846022771280305</v>
      </c>
      <c r="BG272" s="31">
        <v>0.61029509720393471</v>
      </c>
      <c r="BH272" s="31">
        <v>13.929198357989312</v>
      </c>
      <c r="BI272" s="31">
        <v>0.27815661064208813</v>
      </c>
      <c r="BJ272" s="31">
        <v>4.4235148323135312E-2</v>
      </c>
      <c r="BK272" s="31">
        <v>0</v>
      </c>
      <c r="BL272" s="31">
        <v>1.3405499186739989</v>
      </c>
      <c r="BM272" s="80">
        <v>9516</v>
      </c>
      <c r="BN272" s="44">
        <v>196.61157024793388</v>
      </c>
      <c r="BO272" s="80">
        <v>5929</v>
      </c>
      <c r="BP272" s="44">
        <v>122.5</v>
      </c>
      <c r="BQ272" s="44"/>
      <c r="BR272" s="3"/>
      <c r="BS272" s="44">
        <v>469</v>
      </c>
      <c r="BT272" s="3"/>
      <c r="BU272" s="42">
        <v>4</v>
      </c>
      <c r="BV272" s="42">
        <v>0</v>
      </c>
      <c r="BW272" s="3"/>
      <c r="BX272" s="7">
        <v>2</v>
      </c>
      <c r="BY272" s="3"/>
      <c r="BZ272" s="10">
        <v>19354</v>
      </c>
      <c r="CA272" s="80"/>
      <c r="CB272" s="17"/>
      <c r="CC272" s="31"/>
      <c r="CE272" s="17"/>
      <c r="CH272" s="17"/>
      <c r="CK272" s="3"/>
    </row>
    <row r="273" spans="1:89" x14ac:dyDescent="0.25">
      <c r="A273" s="44" t="s">
        <v>302</v>
      </c>
      <c r="B273" s="44" t="s">
        <v>317</v>
      </c>
      <c r="C273" s="44">
        <v>9</v>
      </c>
      <c r="D273" s="3"/>
      <c r="E273" s="44">
        <v>37.1</v>
      </c>
      <c r="F273" s="44">
        <v>2.8735187049802498E-2</v>
      </c>
      <c r="G273" s="3"/>
      <c r="H273" s="44">
        <v>4434</v>
      </c>
      <c r="I273" s="44">
        <v>12912</v>
      </c>
      <c r="J273" s="44">
        <v>6955</v>
      </c>
      <c r="K273" s="44">
        <v>5957</v>
      </c>
      <c r="L273" s="3"/>
      <c r="M273" s="44">
        <v>348.03234501347708</v>
      </c>
      <c r="N273" s="44">
        <v>1.9559702793761145E-2</v>
      </c>
      <c r="O273" s="44">
        <v>1.8027260292212903E-2</v>
      </c>
      <c r="P273" s="44">
        <v>465</v>
      </c>
      <c r="Q273" s="44">
        <v>466</v>
      </c>
      <c r="R273" s="44">
        <v>467</v>
      </c>
      <c r="S273" s="44">
        <v>468</v>
      </c>
      <c r="T273" s="44">
        <v>471</v>
      </c>
      <c r="U273" s="44">
        <v>472</v>
      </c>
      <c r="V273" s="44">
        <v>474</v>
      </c>
      <c r="W273" s="44">
        <v>475</v>
      </c>
      <c r="X273" s="44">
        <v>476</v>
      </c>
      <c r="Y273" s="44">
        <v>477</v>
      </c>
      <c r="Z273" s="44">
        <v>478</v>
      </c>
      <c r="AA273" s="44">
        <v>479</v>
      </c>
      <c r="AB273" s="44">
        <v>480</v>
      </c>
      <c r="AC273" s="44">
        <v>481</v>
      </c>
      <c r="AD273" s="44">
        <v>482</v>
      </c>
      <c r="AE273" s="3"/>
      <c r="AF273" s="44"/>
      <c r="AG273" s="44"/>
      <c r="AH273" s="44"/>
      <c r="AI273" s="44"/>
      <c r="AJ273" s="44"/>
      <c r="AK273" s="3"/>
      <c r="AM273" s="3"/>
      <c r="AN273" s="44">
        <v>469</v>
      </c>
      <c r="AO273" s="44">
        <v>470</v>
      </c>
      <c r="AP273" s="3"/>
      <c r="AQ273" s="46">
        <v>0</v>
      </c>
      <c r="AR273" s="23"/>
      <c r="AS273" s="31">
        <v>0</v>
      </c>
      <c r="AT273" s="31">
        <v>2.2999999999999998</v>
      </c>
      <c r="AU273" s="10">
        <v>0</v>
      </c>
      <c r="AV273" s="10">
        <v>0</v>
      </c>
      <c r="AW273" s="23"/>
      <c r="AX273" s="97">
        <v>0</v>
      </c>
      <c r="AY273" s="17"/>
      <c r="AZ273" s="31">
        <v>3.4260963519479519</v>
      </c>
      <c r="BA273" s="31">
        <v>0.42010843466811248</v>
      </c>
      <c r="BB273" s="31">
        <v>0.3290178917202386</v>
      </c>
      <c r="BC273" s="31">
        <v>1.4557245759429944</v>
      </c>
      <c r="BD273" s="31">
        <v>30.535446518472625</v>
      </c>
      <c r="BE273" s="31">
        <v>0.50315312524204181</v>
      </c>
      <c r="BF273" s="31">
        <v>9.0803191077375903E-2</v>
      </c>
      <c r="BG273" s="31">
        <v>0.46780884517078469</v>
      </c>
      <c r="BH273" s="31">
        <v>10.677133452095115</v>
      </c>
      <c r="BI273" s="31">
        <v>0.21321508790953453</v>
      </c>
      <c r="BJ273" s="31">
        <v>3.3907520718766945E-2</v>
      </c>
      <c r="BK273" s="31">
        <v>0</v>
      </c>
      <c r="BL273" s="31">
        <v>1.0275702889009373</v>
      </c>
      <c r="BM273" s="80">
        <v>8099</v>
      </c>
      <c r="BN273" s="44">
        <v>218.30188679245282</v>
      </c>
      <c r="BO273" s="80">
        <v>5303</v>
      </c>
      <c r="BP273" s="44">
        <v>142.93800539083557</v>
      </c>
      <c r="BQ273" s="44"/>
      <c r="BR273" s="3"/>
      <c r="BS273" s="44">
        <v>473</v>
      </c>
      <c r="BT273" s="3"/>
      <c r="BU273" s="42">
        <v>4</v>
      </c>
      <c r="BV273" s="42">
        <v>0</v>
      </c>
      <c r="BW273" s="3"/>
      <c r="BX273" s="7">
        <v>2</v>
      </c>
      <c r="BY273" s="3"/>
      <c r="BZ273" s="10">
        <v>17002</v>
      </c>
      <c r="CA273" s="80"/>
      <c r="CB273" s="17"/>
      <c r="CC273" s="31"/>
      <c r="CE273" s="17"/>
      <c r="CH273" s="17"/>
      <c r="CK273" s="3"/>
    </row>
    <row r="274" spans="1:89" x14ac:dyDescent="0.25">
      <c r="A274" s="44" t="s">
        <v>302</v>
      </c>
      <c r="B274" s="44" t="s">
        <v>318</v>
      </c>
      <c r="C274" s="44">
        <v>15</v>
      </c>
      <c r="D274" s="3"/>
      <c r="E274" s="44">
        <v>54.1</v>
      </c>
      <c r="F274" s="44">
        <v>4.1902253892030054E-2</v>
      </c>
      <c r="G274" s="3"/>
      <c r="H274" s="44">
        <v>8639</v>
      </c>
      <c r="I274" s="44">
        <v>23730</v>
      </c>
      <c r="J274" s="44">
        <v>12725</v>
      </c>
      <c r="K274" s="44">
        <v>11005</v>
      </c>
      <c r="L274" s="3"/>
      <c r="M274" s="44">
        <v>438.63216266173754</v>
      </c>
      <c r="N274" s="44">
        <v>3.5786803458031709E-2</v>
      </c>
      <c r="O274" s="44">
        <v>3.3303676265872585E-2</v>
      </c>
      <c r="P274" s="44">
        <v>576</v>
      </c>
      <c r="Q274" s="44">
        <v>577</v>
      </c>
      <c r="R274" s="44">
        <v>578</v>
      </c>
      <c r="S274" s="44">
        <v>579</v>
      </c>
      <c r="T274" s="44">
        <v>582</v>
      </c>
      <c r="U274" s="44">
        <v>583</v>
      </c>
      <c r="V274" s="44">
        <v>585</v>
      </c>
      <c r="W274" s="44">
        <v>586</v>
      </c>
      <c r="X274" s="44">
        <v>587</v>
      </c>
      <c r="Y274" s="44">
        <v>588</v>
      </c>
      <c r="Z274" s="44">
        <v>589</v>
      </c>
      <c r="AA274" s="44">
        <v>590</v>
      </c>
      <c r="AB274" s="44">
        <v>591</v>
      </c>
      <c r="AC274" s="44">
        <v>592</v>
      </c>
      <c r="AD274" s="44">
        <v>593</v>
      </c>
      <c r="AE274" s="3"/>
      <c r="AF274" s="44"/>
      <c r="AG274" s="44"/>
      <c r="AH274" s="44"/>
      <c r="AI274" s="44"/>
      <c r="AJ274" s="44"/>
      <c r="AK274" s="3"/>
      <c r="AM274" s="3"/>
      <c r="AN274" s="44">
        <v>580</v>
      </c>
      <c r="AO274" s="44">
        <v>581</v>
      </c>
      <c r="AP274" s="3"/>
      <c r="AQ274" s="46">
        <v>0</v>
      </c>
      <c r="AR274" s="23"/>
      <c r="AS274" s="31">
        <v>0</v>
      </c>
      <c r="AT274" s="31">
        <v>0</v>
      </c>
      <c r="AU274" s="10">
        <v>0</v>
      </c>
      <c r="AV274" s="10">
        <v>0</v>
      </c>
      <c r="AW274" s="23"/>
      <c r="AX274" s="97">
        <v>0</v>
      </c>
      <c r="AY274" s="17"/>
      <c r="AZ274" s="31">
        <v>4.9960057315467434</v>
      </c>
      <c r="BA274" s="31">
        <v>0.61261095190147941</v>
      </c>
      <c r="BB274" s="31">
        <v>0.4797808070637441</v>
      </c>
      <c r="BC274" s="31">
        <v>2.1227681821702422</v>
      </c>
      <c r="BD274" s="31">
        <v>44.527430098365741</v>
      </c>
      <c r="BE274" s="31">
        <v>0.73370846564944636</v>
      </c>
      <c r="BF274" s="31">
        <v>0.13241112229881496</v>
      </c>
      <c r="BG274" s="31">
        <v>0.68216869336224928</v>
      </c>
      <c r="BH274" s="31">
        <v>15.569620478661607</v>
      </c>
      <c r="BI274" s="31">
        <v>0.31091472387886299</v>
      </c>
      <c r="BJ274" s="31">
        <v>4.9444659592595461E-2</v>
      </c>
      <c r="BK274" s="31">
        <v>0</v>
      </c>
      <c r="BL274" s="31">
        <v>1.4984245991789946</v>
      </c>
      <c r="BM274" s="80">
        <v>15009</v>
      </c>
      <c r="BN274" s="44">
        <v>277.4306839186691</v>
      </c>
      <c r="BO274" s="80">
        <v>8956</v>
      </c>
      <c r="BP274" s="44">
        <v>165.54528650646949</v>
      </c>
      <c r="BQ274" s="44"/>
      <c r="BR274" s="3"/>
      <c r="BS274" s="44">
        <v>584</v>
      </c>
      <c r="BT274" s="3"/>
      <c r="BU274" s="42">
        <v>4</v>
      </c>
      <c r="BV274" s="42">
        <v>0</v>
      </c>
      <c r="BW274" s="3"/>
      <c r="BX274" s="7">
        <v>2</v>
      </c>
      <c r="BY274" s="3"/>
      <c r="BZ274" s="10">
        <v>28091</v>
      </c>
      <c r="CA274" s="80"/>
      <c r="CB274" s="17"/>
      <c r="CC274" s="31"/>
      <c r="CE274" s="17"/>
      <c r="CH274" s="17"/>
      <c r="CK274" s="3"/>
    </row>
    <row r="275" spans="1:89" x14ac:dyDescent="0.25">
      <c r="A275" s="44" t="s">
        <v>302</v>
      </c>
      <c r="B275" s="44" t="s">
        <v>319</v>
      </c>
      <c r="C275" s="44">
        <v>21</v>
      </c>
      <c r="D275" s="3"/>
      <c r="E275" s="44">
        <v>71.599999999999994</v>
      </c>
      <c r="F275" s="44">
        <v>5.5456587406087832E-2</v>
      </c>
      <c r="G275" s="3"/>
      <c r="H275" s="44">
        <v>9233</v>
      </c>
      <c r="I275" s="44">
        <v>25643</v>
      </c>
      <c r="J275" s="44">
        <v>14041</v>
      </c>
      <c r="K275" s="44">
        <v>11602</v>
      </c>
      <c r="L275" s="3"/>
      <c r="M275" s="44">
        <v>358.14245810055871</v>
      </c>
      <c r="N275" s="44">
        <v>3.9487819831373144E-2</v>
      </c>
      <c r="O275" s="44">
        <v>3.5110336395879481E-2</v>
      </c>
      <c r="P275" s="44">
        <v>884</v>
      </c>
      <c r="Q275" s="44">
        <v>885</v>
      </c>
      <c r="R275" s="44">
        <v>886</v>
      </c>
      <c r="S275" s="44">
        <v>887</v>
      </c>
      <c r="T275" s="44">
        <v>890</v>
      </c>
      <c r="U275" s="44">
        <v>891</v>
      </c>
      <c r="V275" s="44">
        <v>893</v>
      </c>
      <c r="W275" s="44">
        <v>894</v>
      </c>
      <c r="X275" s="44">
        <v>895</v>
      </c>
      <c r="Y275" s="44">
        <v>896</v>
      </c>
      <c r="Z275" s="44">
        <v>897</v>
      </c>
      <c r="AA275" s="44">
        <v>898</v>
      </c>
      <c r="AB275" s="44">
        <v>899</v>
      </c>
      <c r="AC275" s="44">
        <v>900</v>
      </c>
      <c r="AD275" s="44">
        <v>901</v>
      </c>
      <c r="AE275" s="3"/>
      <c r="AF275" s="44"/>
      <c r="AG275" s="44"/>
      <c r="AH275" s="44"/>
      <c r="AI275" s="44"/>
      <c r="AJ275" s="44"/>
      <c r="AK275" s="3"/>
      <c r="AM275" s="3"/>
      <c r="AN275" s="44">
        <v>888</v>
      </c>
      <c r="AO275" s="44">
        <v>889</v>
      </c>
      <c r="AP275" s="3"/>
      <c r="AQ275" s="31">
        <v>16</v>
      </c>
      <c r="AR275" s="23"/>
      <c r="AS275" s="31">
        <v>0</v>
      </c>
      <c r="AT275" s="31">
        <v>0</v>
      </c>
      <c r="AU275" s="10">
        <v>0</v>
      </c>
      <c r="AV275" s="10">
        <v>0</v>
      </c>
      <c r="AW275" s="23"/>
      <c r="AX275" s="97">
        <v>0</v>
      </c>
      <c r="AY275" s="17"/>
      <c r="AZ275" s="31">
        <v>6.6120889164278527</v>
      </c>
      <c r="BA275" s="31">
        <v>0.81077530787700403</v>
      </c>
      <c r="BB275" s="31">
        <v>0.63497792579970558</v>
      </c>
      <c r="BC275" s="31">
        <v>2.8094307179924094</v>
      </c>
      <c r="BD275" s="31">
        <v>58.930942607079238</v>
      </c>
      <c r="BE275" s="31">
        <v>0.971044845480598</v>
      </c>
      <c r="BF275" s="31">
        <v>0.17524281620323756</v>
      </c>
      <c r="BG275" s="31">
        <v>0.90283324297111001</v>
      </c>
      <c r="BH275" s="31">
        <v>20.606004182480056</v>
      </c>
      <c r="BI275" s="31">
        <v>0.4114878785531717</v>
      </c>
      <c r="BJ275" s="31">
        <v>6.5438773139183642E-2</v>
      </c>
      <c r="BK275" s="31">
        <v>0</v>
      </c>
      <c r="BL275" s="31">
        <v>1.9831275656417007</v>
      </c>
      <c r="BM275" s="80">
        <v>16439</v>
      </c>
      <c r="BN275" s="44">
        <v>229.59497206703912</v>
      </c>
      <c r="BO275" s="80">
        <v>10422</v>
      </c>
      <c r="BP275" s="44">
        <v>145.55865921787711</v>
      </c>
      <c r="BQ275" s="44"/>
      <c r="BR275" s="3"/>
      <c r="BS275" s="44">
        <v>892</v>
      </c>
      <c r="BT275" s="3"/>
      <c r="BU275" s="42">
        <v>4</v>
      </c>
      <c r="BV275" s="42">
        <v>0</v>
      </c>
      <c r="BW275" s="3"/>
      <c r="BX275" s="7">
        <v>4</v>
      </c>
      <c r="BY275" s="3"/>
      <c r="BZ275" s="10">
        <v>34511</v>
      </c>
      <c r="CA275" s="80"/>
      <c r="CB275" s="17"/>
      <c r="CC275" s="31"/>
      <c r="CE275" s="17"/>
      <c r="CH275" s="17"/>
      <c r="CK275" s="3"/>
    </row>
    <row r="276" spans="1:89" x14ac:dyDescent="0.25">
      <c r="A276" s="44" t="s">
        <v>302</v>
      </c>
      <c r="B276" s="44" t="s">
        <v>320</v>
      </c>
      <c r="C276" s="44">
        <v>21</v>
      </c>
      <c r="D276" s="3"/>
      <c r="E276" s="44">
        <v>77.099999999999994</v>
      </c>
      <c r="F276" s="44">
        <v>5.9716520796220279E-2</v>
      </c>
      <c r="G276" s="3"/>
      <c r="H276" s="44">
        <v>8698</v>
      </c>
      <c r="I276" s="44">
        <v>23209</v>
      </c>
      <c r="J276" s="44">
        <v>12580</v>
      </c>
      <c r="K276" s="44">
        <v>10629</v>
      </c>
      <c r="L276" s="3"/>
      <c r="M276" s="44">
        <v>301.02464332036317</v>
      </c>
      <c r="N276" s="44">
        <v>3.5379016699570838E-2</v>
      </c>
      <c r="O276" s="44">
        <v>3.2165813269419329E-2</v>
      </c>
      <c r="P276" s="44">
        <v>560</v>
      </c>
      <c r="Q276" s="44">
        <v>561</v>
      </c>
      <c r="R276" s="44">
        <v>562</v>
      </c>
      <c r="S276" s="44">
        <v>563</v>
      </c>
      <c r="T276" s="44">
        <v>566</v>
      </c>
      <c r="U276" s="44">
        <v>567</v>
      </c>
      <c r="V276" s="44">
        <v>569</v>
      </c>
      <c r="W276" s="44">
        <v>570</v>
      </c>
      <c r="X276" s="44">
        <v>571</v>
      </c>
      <c r="Y276" s="44">
        <v>572</v>
      </c>
      <c r="Z276" s="44">
        <v>573</v>
      </c>
      <c r="AA276" s="44">
        <v>574</v>
      </c>
      <c r="AB276" s="44">
        <v>575</v>
      </c>
      <c r="AC276" s="44">
        <v>576</v>
      </c>
      <c r="AD276" s="44">
        <v>577</v>
      </c>
      <c r="AE276" s="3"/>
      <c r="AF276" s="44"/>
      <c r="AG276" s="44"/>
      <c r="AH276" s="44"/>
      <c r="AI276" s="44"/>
      <c r="AJ276" s="44"/>
      <c r="AK276" s="3"/>
      <c r="AM276" s="3"/>
      <c r="AN276" s="44">
        <v>564</v>
      </c>
      <c r="AO276" s="44">
        <v>565</v>
      </c>
      <c r="AP276" s="3"/>
      <c r="AQ276" s="46">
        <v>0</v>
      </c>
      <c r="AR276" s="23"/>
      <c r="AS276" s="31">
        <v>0</v>
      </c>
      <c r="AT276" s="31">
        <v>5.7465000000000002</v>
      </c>
      <c r="AU276" s="10">
        <v>0</v>
      </c>
      <c r="AV276" s="10">
        <v>0</v>
      </c>
      <c r="AW276" s="23"/>
      <c r="AX276" s="97">
        <v>0</v>
      </c>
      <c r="AY276" s="17"/>
      <c r="AZ276" s="31">
        <v>7.1200007745333442</v>
      </c>
      <c r="BA276" s="31">
        <v>0.87305553404074043</v>
      </c>
      <c r="BB276" s="31">
        <v>0.6837541631167221</v>
      </c>
      <c r="BC276" s="31">
        <v>3.025238943536519</v>
      </c>
      <c r="BD276" s="31">
        <v>63.457760824103488</v>
      </c>
      <c r="BE276" s="31">
        <v>1.0456362791418172</v>
      </c>
      <c r="BF276" s="31">
        <v>0.18870420571605609</v>
      </c>
      <c r="BG276" s="31">
        <v>0.97218495856246623</v>
      </c>
      <c r="BH276" s="31">
        <v>22.188867632251569</v>
      </c>
      <c r="BI276" s="31">
        <v>0.44309658430795446</v>
      </c>
      <c r="BJ276" s="31">
        <v>7.046549453953993E-2</v>
      </c>
      <c r="BK276" s="31">
        <v>0</v>
      </c>
      <c r="BL276" s="31">
        <v>2.1354627836728373</v>
      </c>
      <c r="BM276" s="80">
        <v>14627</v>
      </c>
      <c r="BN276" s="44">
        <v>189.71465629053179</v>
      </c>
      <c r="BO276" s="80">
        <v>8271</v>
      </c>
      <c r="BP276" s="44">
        <v>107.2762645914397</v>
      </c>
      <c r="BQ276" s="44"/>
      <c r="BR276" s="3"/>
      <c r="BS276" s="44">
        <v>568</v>
      </c>
      <c r="BT276" s="3"/>
      <c r="BU276" s="42">
        <v>4</v>
      </c>
      <c r="BV276" s="42">
        <v>0</v>
      </c>
      <c r="BW276" s="3"/>
      <c r="BX276" s="7">
        <v>4</v>
      </c>
      <c r="BY276" s="3"/>
      <c r="BZ276" s="10">
        <v>28589</v>
      </c>
      <c r="CA276" s="80"/>
      <c r="CB276" s="17"/>
      <c r="CC276" s="31"/>
      <c r="CE276" s="17"/>
      <c r="CH276" s="17"/>
      <c r="CK276" s="3"/>
    </row>
    <row r="277" spans="1:89" x14ac:dyDescent="0.25">
      <c r="A277" s="44" t="s">
        <v>302</v>
      </c>
      <c r="B277" s="44" t="s">
        <v>321</v>
      </c>
      <c r="C277" s="44">
        <v>21</v>
      </c>
      <c r="D277" s="3"/>
      <c r="E277" s="44">
        <v>80.5</v>
      </c>
      <c r="F277" s="44">
        <v>6.2349934164665791E-2</v>
      </c>
      <c r="G277" s="3"/>
      <c r="H277" s="44">
        <v>9421</v>
      </c>
      <c r="I277" s="44">
        <v>27276</v>
      </c>
      <c r="J277" s="44">
        <v>14541</v>
      </c>
      <c r="K277" s="44">
        <v>12735</v>
      </c>
      <c r="L277" s="3"/>
      <c r="M277" s="44">
        <v>338.83229813664599</v>
      </c>
      <c r="N277" s="44">
        <v>4.0893981067445115E-2</v>
      </c>
      <c r="O277" s="44">
        <v>3.8539056542106986E-2</v>
      </c>
      <c r="P277" s="44">
        <v>637</v>
      </c>
      <c r="Q277" s="44">
        <v>638</v>
      </c>
      <c r="R277" s="44">
        <v>639</v>
      </c>
      <c r="S277" s="44">
        <v>640</v>
      </c>
      <c r="T277" s="44">
        <v>643</v>
      </c>
      <c r="U277" s="44">
        <v>644</v>
      </c>
      <c r="V277" s="44">
        <v>646</v>
      </c>
      <c r="W277" s="44">
        <v>647</v>
      </c>
      <c r="X277" s="44">
        <v>648</v>
      </c>
      <c r="Y277" s="44">
        <v>649</v>
      </c>
      <c r="Z277" s="44">
        <v>650</v>
      </c>
      <c r="AA277" s="44">
        <v>651</v>
      </c>
      <c r="AB277" s="44">
        <v>652</v>
      </c>
      <c r="AC277" s="44">
        <v>653</v>
      </c>
      <c r="AD277" s="44">
        <v>654</v>
      </c>
      <c r="AE277" s="3"/>
      <c r="AF277" s="44"/>
      <c r="AG277" s="44"/>
      <c r="AH277" s="44"/>
      <c r="AI277" s="44"/>
      <c r="AJ277" s="44"/>
      <c r="AK277" s="3"/>
      <c r="AM277" s="3"/>
      <c r="AN277" s="44">
        <v>641</v>
      </c>
      <c r="AO277" s="44">
        <v>642</v>
      </c>
      <c r="AP277" s="3"/>
      <c r="AQ277" s="46">
        <v>0</v>
      </c>
      <c r="AR277" s="23"/>
      <c r="AS277" s="31">
        <v>0</v>
      </c>
      <c r="AT277" s="31">
        <v>0</v>
      </c>
      <c r="AU277" s="10">
        <v>0</v>
      </c>
      <c r="AV277" s="10">
        <v>0</v>
      </c>
      <c r="AW277" s="23"/>
      <c r="AX277" s="97">
        <v>0</v>
      </c>
      <c r="AY277" s="17"/>
      <c r="AZ277" s="31">
        <v>7.4339826504531024</v>
      </c>
      <c r="BA277" s="31">
        <v>0.91155603748741376</v>
      </c>
      <c r="BB277" s="31">
        <v>0.71390674618542327</v>
      </c>
      <c r="BC277" s="31">
        <v>3.1586476647819688</v>
      </c>
      <c r="BD277" s="31">
        <v>66.256157540082114</v>
      </c>
      <c r="BE277" s="31">
        <v>1.0917473472232981</v>
      </c>
      <c r="BF277" s="31">
        <v>0.19702579196034389</v>
      </c>
      <c r="BG277" s="31">
        <v>1.0150569282007591</v>
      </c>
      <c r="BH277" s="31">
        <v>23.167365037564867</v>
      </c>
      <c r="BI277" s="31">
        <v>0.46263651150182017</v>
      </c>
      <c r="BJ277" s="31">
        <v>7.3572922314305636E-2</v>
      </c>
      <c r="BK277" s="31">
        <v>0</v>
      </c>
      <c r="BL277" s="31">
        <v>2.2296336457284487</v>
      </c>
      <c r="BM277" s="80">
        <v>17936</v>
      </c>
      <c r="BN277" s="44">
        <v>222.80745341614906</v>
      </c>
      <c r="BO277" s="80">
        <v>9937</v>
      </c>
      <c r="BP277" s="44">
        <v>123.44099378881988</v>
      </c>
      <c r="BQ277" s="44"/>
      <c r="BR277" s="3"/>
      <c r="BS277" s="44">
        <v>645</v>
      </c>
      <c r="BT277" s="3"/>
      <c r="BU277" s="42">
        <v>4</v>
      </c>
      <c r="BV277" s="42">
        <v>0</v>
      </c>
      <c r="BW277" s="3"/>
      <c r="BX277" s="7">
        <v>3</v>
      </c>
      <c r="BY277" s="3"/>
      <c r="BZ277" s="10">
        <v>28954</v>
      </c>
      <c r="CA277" s="80"/>
      <c r="CB277" s="17"/>
      <c r="CC277" s="31"/>
      <c r="CE277" s="17"/>
      <c r="CH277" s="17"/>
      <c r="CK277" s="3"/>
    </row>
    <row r="278" spans="1:89" x14ac:dyDescent="0.25">
      <c r="A278" s="44" t="s">
        <v>302</v>
      </c>
      <c r="B278" s="44" t="s">
        <v>322</v>
      </c>
      <c r="C278" s="44">
        <v>24</v>
      </c>
      <c r="D278" s="3"/>
      <c r="E278" s="44">
        <v>73</v>
      </c>
      <c r="F278" s="44">
        <v>5.6540934087212461E-2</v>
      </c>
      <c r="G278" s="3"/>
      <c r="H278" s="44">
        <v>9839</v>
      </c>
      <c r="I278" s="44">
        <v>25308</v>
      </c>
      <c r="J278" s="44">
        <v>13795</v>
      </c>
      <c r="K278" s="44">
        <v>11513</v>
      </c>
      <c r="L278" s="3"/>
      <c r="M278" s="44">
        <v>346.6849315068493</v>
      </c>
      <c r="N278" s="44">
        <v>3.8795988503225735E-2</v>
      </c>
      <c r="O278" s="44">
        <v>3.4841001803633899E-2</v>
      </c>
      <c r="P278" s="44">
        <v>723</v>
      </c>
      <c r="Q278" s="44">
        <v>724</v>
      </c>
      <c r="R278" s="44">
        <v>725</v>
      </c>
      <c r="S278" s="44">
        <v>726</v>
      </c>
      <c r="T278" s="44">
        <v>729</v>
      </c>
      <c r="U278" s="44">
        <v>730</v>
      </c>
      <c r="V278" s="44">
        <v>732</v>
      </c>
      <c r="W278" s="44">
        <v>733</v>
      </c>
      <c r="X278" s="44">
        <v>734</v>
      </c>
      <c r="Y278" s="44">
        <v>735</v>
      </c>
      <c r="Z278" s="44">
        <v>736</v>
      </c>
      <c r="AA278" s="44">
        <v>737</v>
      </c>
      <c r="AB278" s="44">
        <v>738</v>
      </c>
      <c r="AC278" s="44">
        <v>739</v>
      </c>
      <c r="AD278" s="44">
        <v>740</v>
      </c>
      <c r="AE278" s="3"/>
      <c r="AF278" s="44"/>
      <c r="AG278" s="44"/>
      <c r="AH278" s="44"/>
      <c r="AI278" s="44"/>
      <c r="AJ278" s="44"/>
      <c r="AK278" s="3"/>
      <c r="AM278" s="3"/>
      <c r="AN278" s="44">
        <v>727</v>
      </c>
      <c r="AO278" s="44">
        <v>728</v>
      </c>
      <c r="AP278" s="3"/>
      <c r="AQ278" s="46">
        <v>0</v>
      </c>
      <c r="AR278" s="23"/>
      <c r="AS278" s="31">
        <v>0</v>
      </c>
      <c r="AT278" s="31">
        <v>0</v>
      </c>
      <c r="AU278" s="10">
        <v>0</v>
      </c>
      <c r="AV278" s="10">
        <v>0</v>
      </c>
      <c r="AW278" s="23"/>
      <c r="AX278" s="97">
        <v>1</v>
      </c>
      <c r="AY278" s="17"/>
      <c r="AZ278" s="31">
        <v>6.7413755712183416</v>
      </c>
      <c r="BA278" s="31">
        <v>0.82662845635504612</v>
      </c>
      <c r="BB278" s="31">
        <v>0.64739369529858259</v>
      </c>
      <c r="BC278" s="31">
        <v>2.8643637208581829</v>
      </c>
      <c r="BD278" s="31">
        <v>60.083223607776326</v>
      </c>
      <c r="BE278" s="31">
        <v>0.99003175586709025</v>
      </c>
      <c r="BF278" s="31">
        <v>0.1786693517155914</v>
      </c>
      <c r="BG278" s="31">
        <v>0.92048640693981887</v>
      </c>
      <c r="BH278" s="31">
        <v>21.008914878785532</v>
      </c>
      <c r="BI278" s="31">
        <v>0.41953373092711643</v>
      </c>
      <c r="BJ278" s="31">
        <v>6.6718302222910697E-2</v>
      </c>
      <c r="BK278" s="31">
        <v>0</v>
      </c>
      <c r="BL278" s="31">
        <v>2.0219038029587173</v>
      </c>
      <c r="BM278" s="80">
        <v>16055</v>
      </c>
      <c r="BN278" s="44">
        <v>219.93150684931507</v>
      </c>
      <c r="BO278" s="80">
        <v>9438</v>
      </c>
      <c r="BP278" s="44">
        <v>129.2876712328767</v>
      </c>
      <c r="BQ278" s="44"/>
      <c r="BR278" s="3"/>
      <c r="BS278" s="44">
        <v>731</v>
      </c>
      <c r="BT278" s="3"/>
      <c r="BU278" s="42">
        <v>4</v>
      </c>
      <c r="BV278" s="42">
        <v>0</v>
      </c>
      <c r="BW278" s="3"/>
      <c r="BX278" s="7">
        <v>2</v>
      </c>
      <c r="BY278" s="3"/>
      <c r="BZ278" s="10">
        <v>29941</v>
      </c>
      <c r="CA278" s="80"/>
      <c r="CB278" s="17"/>
      <c r="CC278" s="31"/>
      <c r="CE278" s="17"/>
      <c r="CH278" s="17"/>
      <c r="CK278" s="3"/>
    </row>
    <row r="279" spans="1:89" x14ac:dyDescent="0.25">
      <c r="A279" s="102" t="s">
        <v>323</v>
      </c>
      <c r="B279" s="102"/>
      <c r="C279" s="102"/>
      <c r="D279" s="3"/>
      <c r="E279" s="12">
        <v>1291.0999999999999</v>
      </c>
      <c r="F279" s="12">
        <v>1.0000000000000002</v>
      </c>
      <c r="G279" s="3"/>
      <c r="H279" s="12"/>
      <c r="I279" s="12"/>
      <c r="J279" s="12">
        <v>355578</v>
      </c>
      <c r="K279" s="12">
        <v>330444</v>
      </c>
      <c r="L279" s="3"/>
      <c r="M279" s="12"/>
      <c r="N279" s="12">
        <v>1.0000000000000002</v>
      </c>
      <c r="O279" s="12">
        <v>1</v>
      </c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3"/>
      <c r="AF279" s="12">
        <v>49.23</v>
      </c>
      <c r="AG279" s="12">
        <v>2.39</v>
      </c>
      <c r="AH279" s="12">
        <v>3.2000000000000001E-2</v>
      </c>
      <c r="AI279" s="12">
        <v>3.0000000000000001E-3</v>
      </c>
      <c r="AJ279" s="12">
        <v>29.02</v>
      </c>
      <c r="AK279" s="3"/>
      <c r="AL279" s="39">
        <v>35.94</v>
      </c>
      <c r="AM279" s="3"/>
      <c r="AN279" s="12"/>
      <c r="AO279" s="12"/>
      <c r="AP279" s="3"/>
      <c r="AQ279" s="15">
        <v>17509.59</v>
      </c>
      <c r="AR279" s="23"/>
      <c r="AS279" s="15">
        <v>0</v>
      </c>
      <c r="AT279" s="15">
        <v>36.433400000000006</v>
      </c>
      <c r="AU279" s="28">
        <v>87</v>
      </c>
      <c r="AV279" s="28">
        <v>0</v>
      </c>
      <c r="AW279" s="23"/>
      <c r="AX279" s="39"/>
      <c r="AY279" s="17"/>
      <c r="AZ279" s="39">
        <v>119.23</v>
      </c>
      <c r="BA279" s="39">
        <v>14.62</v>
      </c>
      <c r="BB279" s="39">
        <v>11.45</v>
      </c>
      <c r="BC279" s="39">
        <v>50.66</v>
      </c>
      <c r="BD279" s="39">
        <v>1062.6500000000001</v>
      </c>
      <c r="BE279" s="39">
        <v>17.510000000000002</v>
      </c>
      <c r="BF279" s="39">
        <v>3.16</v>
      </c>
      <c r="BG279" s="39">
        <v>16.28</v>
      </c>
      <c r="BH279" s="39">
        <v>371.57</v>
      </c>
      <c r="BI279" s="39">
        <v>7.42</v>
      </c>
      <c r="BJ279" s="39">
        <v>1.18</v>
      </c>
      <c r="BK279" s="15">
        <v>0</v>
      </c>
      <c r="BL279" s="39">
        <v>35.76</v>
      </c>
      <c r="BM279" s="15">
        <v>430135</v>
      </c>
      <c r="BN279" s="12">
        <v>333.15389977538536</v>
      </c>
      <c r="BO279" s="15">
        <v>280066</v>
      </c>
      <c r="BP279" s="12">
        <v>216.92045542560609</v>
      </c>
      <c r="BQ279" s="12"/>
      <c r="BR279" s="3"/>
      <c r="BS279" s="12"/>
      <c r="BT279" s="3"/>
      <c r="BU279" s="15"/>
      <c r="BV279" s="15"/>
      <c r="BW279" s="3"/>
      <c r="BX279" s="15">
        <v>106</v>
      </c>
      <c r="BY279" s="3"/>
      <c r="BZ279" s="15"/>
      <c r="CA279" s="15"/>
      <c r="CB279" s="17"/>
      <c r="CC279" s="15">
        <v>71</v>
      </c>
      <c r="CD279" s="15">
        <v>62</v>
      </c>
      <c r="CE279" s="17"/>
      <c r="CF279" s="28">
        <v>292</v>
      </c>
      <c r="CG279" s="28">
        <v>187</v>
      </c>
      <c r="CH279" s="17"/>
      <c r="CI279" s="28">
        <v>116137.81962600003</v>
      </c>
      <c r="CJ279" s="28">
        <v>7615.0819799999999</v>
      </c>
      <c r="CK279" s="3"/>
    </row>
    <row r="280" spans="1:89" x14ac:dyDescent="0.25">
      <c r="A280" s="44" t="s">
        <v>324</v>
      </c>
      <c r="B280" s="44" t="s">
        <v>325</v>
      </c>
      <c r="C280" s="44">
        <v>18</v>
      </c>
      <c r="D280" s="3"/>
      <c r="E280" s="44">
        <v>66.900000000000006</v>
      </c>
      <c r="F280" s="44">
        <v>3.5145784081954304E-2</v>
      </c>
      <c r="G280" s="3"/>
      <c r="H280" s="44">
        <v>13205</v>
      </c>
      <c r="I280" s="44">
        <v>38069</v>
      </c>
      <c r="J280" s="44">
        <v>19478</v>
      </c>
      <c r="K280" s="44">
        <v>18591</v>
      </c>
      <c r="L280" s="3"/>
      <c r="M280" s="44">
        <v>569.04334828101639</v>
      </c>
      <c r="N280" s="44">
        <v>7.3934052252601051E-2</v>
      </c>
      <c r="O280" s="44">
        <v>7.6312408411564059E-2</v>
      </c>
      <c r="P280" s="44">
        <v>1825</v>
      </c>
      <c r="Q280" s="44">
        <v>1826</v>
      </c>
      <c r="R280" s="44">
        <v>1827</v>
      </c>
      <c r="S280" s="44">
        <v>1828</v>
      </c>
      <c r="T280" s="44">
        <v>1831</v>
      </c>
      <c r="U280" s="44">
        <v>1832</v>
      </c>
      <c r="V280" s="44">
        <v>1834</v>
      </c>
      <c r="W280" s="44">
        <v>1835</v>
      </c>
      <c r="X280" s="44">
        <v>1836</v>
      </c>
      <c r="Y280" s="44">
        <v>1837</v>
      </c>
      <c r="Z280" s="44">
        <v>1838</v>
      </c>
      <c r="AA280" s="44">
        <v>1839</v>
      </c>
      <c r="AB280" s="44">
        <v>1840</v>
      </c>
      <c r="AC280" s="44">
        <v>1841</v>
      </c>
      <c r="AD280" s="44">
        <v>1842</v>
      </c>
      <c r="AE280" s="3"/>
      <c r="AF280" s="44"/>
      <c r="AG280" s="44"/>
      <c r="AH280" s="44"/>
      <c r="AI280" s="44"/>
      <c r="AJ280" s="44"/>
      <c r="AK280" s="3"/>
      <c r="AM280" s="3"/>
      <c r="AN280" s="44">
        <v>1829</v>
      </c>
      <c r="AO280" s="44">
        <v>1830</v>
      </c>
      <c r="AP280" s="3"/>
      <c r="AQ280" s="31">
        <v>59.42</v>
      </c>
      <c r="AR280" s="23"/>
      <c r="AS280" s="31">
        <v>0</v>
      </c>
      <c r="AT280" s="31">
        <v>0</v>
      </c>
      <c r="AU280" s="10">
        <v>0</v>
      </c>
      <c r="AV280" s="10">
        <v>0</v>
      </c>
      <c r="AW280" s="23"/>
      <c r="AX280" s="97">
        <v>4</v>
      </c>
      <c r="AY280" s="17"/>
      <c r="AZ280" s="31">
        <v>12.524200157604417</v>
      </c>
      <c r="BA280" s="31">
        <v>2.0356438140267934</v>
      </c>
      <c r="BB280" s="31">
        <v>0.62981245074862113</v>
      </c>
      <c r="BC280" s="31">
        <v>0.90922143420015789</v>
      </c>
      <c r="BD280" s="31">
        <v>39.526354609929093</v>
      </c>
      <c r="BE280" s="31">
        <v>0.88743104806934614</v>
      </c>
      <c r="BF280" s="31">
        <v>8.5052797478329417E-2</v>
      </c>
      <c r="BG280" s="31">
        <v>0.48395744680851077</v>
      </c>
      <c r="BH280" s="31">
        <v>15.627924349881802</v>
      </c>
      <c r="BI280" s="31">
        <v>0.12652482269503551</v>
      </c>
      <c r="BJ280" s="31">
        <v>4.7095350669818771E-2</v>
      </c>
      <c r="BK280" s="31">
        <v>0</v>
      </c>
      <c r="BL280" s="31">
        <v>2.7055224586288427</v>
      </c>
      <c r="BM280" s="80">
        <v>24171</v>
      </c>
      <c r="BN280" s="44">
        <v>361.30044843049325</v>
      </c>
      <c r="BO280" s="80">
        <v>16132</v>
      </c>
      <c r="BP280" s="44">
        <v>241.13602391629294</v>
      </c>
      <c r="BQ280" s="44"/>
      <c r="BR280" s="3"/>
      <c r="BS280" s="44">
        <v>1833</v>
      </c>
      <c r="BT280" s="3"/>
      <c r="BU280" s="42">
        <v>10</v>
      </c>
      <c r="BV280" s="42">
        <v>0</v>
      </c>
      <c r="BW280" s="3"/>
      <c r="BX280" s="7">
        <v>10</v>
      </c>
      <c r="BY280" s="3"/>
      <c r="BZ280" s="10">
        <v>58819</v>
      </c>
      <c r="CA280" s="80"/>
      <c r="CB280" s="17"/>
      <c r="CC280" s="31"/>
      <c r="CE280" s="17"/>
      <c r="CH280" s="17"/>
      <c r="CK280" s="3"/>
    </row>
    <row r="281" spans="1:89" x14ac:dyDescent="0.25">
      <c r="A281" s="44" t="s">
        <v>324</v>
      </c>
      <c r="B281" s="44" t="s">
        <v>326</v>
      </c>
      <c r="C281" s="44">
        <v>27</v>
      </c>
      <c r="D281" s="3"/>
      <c r="E281" s="44">
        <v>49.6</v>
      </c>
      <c r="F281" s="44">
        <v>2.6057262936695566E-2</v>
      </c>
      <c r="G281" s="3"/>
      <c r="H281" s="44">
        <v>15769</v>
      </c>
      <c r="I281" s="44">
        <v>42112</v>
      </c>
      <c r="J281" s="44">
        <v>21241</v>
      </c>
      <c r="K281" s="44">
        <v>20871</v>
      </c>
      <c r="L281" s="3"/>
      <c r="M281" s="44">
        <v>849.0322580645161</v>
      </c>
      <c r="N281" s="44">
        <v>8.0625998762578241E-2</v>
      </c>
      <c r="O281" s="44">
        <v>8.5671361194005341E-2</v>
      </c>
      <c r="P281" s="44">
        <v>2399</v>
      </c>
      <c r="Q281" s="44">
        <v>2400</v>
      </c>
      <c r="R281" s="44">
        <v>2401</v>
      </c>
      <c r="S281" s="44">
        <v>2402</v>
      </c>
      <c r="T281" s="44">
        <v>2405</v>
      </c>
      <c r="U281" s="44">
        <v>2406</v>
      </c>
      <c r="V281" s="44">
        <v>2408</v>
      </c>
      <c r="W281" s="44">
        <v>2409</v>
      </c>
      <c r="X281" s="44">
        <v>2410</v>
      </c>
      <c r="Y281" s="44">
        <v>2411</v>
      </c>
      <c r="Z281" s="44">
        <v>2412</v>
      </c>
      <c r="AA281" s="44">
        <v>2413</v>
      </c>
      <c r="AB281" s="44">
        <v>2414</v>
      </c>
      <c r="AC281" s="44">
        <v>2415</v>
      </c>
      <c r="AD281" s="44">
        <v>2416</v>
      </c>
      <c r="AE281" s="3"/>
      <c r="AF281" s="44"/>
      <c r="AG281" s="44"/>
      <c r="AH281" s="44"/>
      <c r="AI281" s="44"/>
      <c r="AJ281" s="44"/>
      <c r="AK281" s="3"/>
      <c r="AM281" s="3"/>
      <c r="AN281" s="44">
        <v>2403</v>
      </c>
      <c r="AO281" s="44">
        <v>2404</v>
      </c>
      <c r="AP281" s="3"/>
      <c r="AQ281" s="31">
        <v>21.52</v>
      </c>
      <c r="AR281" s="23"/>
      <c r="AS281" s="31">
        <v>0</v>
      </c>
      <c r="AT281" s="31">
        <v>2.5748000000000002</v>
      </c>
      <c r="AU281" s="10">
        <v>0</v>
      </c>
      <c r="AV281" s="10">
        <v>0</v>
      </c>
      <c r="AW281" s="23"/>
      <c r="AX281" s="97">
        <v>0</v>
      </c>
      <c r="AY281" s="17"/>
      <c r="AZ281" s="31">
        <v>9.2855056474914655</v>
      </c>
      <c r="BA281" s="31">
        <v>1.5092366692934072</v>
      </c>
      <c r="BB281" s="31">
        <v>0.46694615182558458</v>
      </c>
      <c r="BC281" s="31">
        <v>0.67410139217231435</v>
      </c>
      <c r="BD281" s="31">
        <v>29.305040189125304</v>
      </c>
      <c r="BE281" s="31">
        <v>0.65794588915156305</v>
      </c>
      <c r="BF281" s="31">
        <v>6.3058576306803268E-2</v>
      </c>
      <c r="BG281" s="31">
        <v>0.35880851063829794</v>
      </c>
      <c r="BH281" s="31">
        <v>11.586622537431051</v>
      </c>
      <c r="BI281" s="31">
        <v>9.3806146572104038E-2</v>
      </c>
      <c r="BJ281" s="31">
        <v>3.4916732335172063E-2</v>
      </c>
      <c r="BK281" s="31">
        <v>0</v>
      </c>
      <c r="BL281" s="31">
        <v>2.0058881008668248</v>
      </c>
      <c r="BM281" s="80">
        <v>24901</v>
      </c>
      <c r="BN281" s="44">
        <v>502.03629032258061</v>
      </c>
      <c r="BO281" s="80">
        <v>15952</v>
      </c>
      <c r="BP281" s="44">
        <v>321.61290322580646</v>
      </c>
      <c r="BQ281" s="44"/>
      <c r="BR281" s="3"/>
      <c r="BS281" s="44">
        <v>2407</v>
      </c>
      <c r="BT281" s="3"/>
      <c r="BU281" s="42">
        <v>10</v>
      </c>
      <c r="BV281" s="42">
        <v>0</v>
      </c>
      <c r="BW281" s="3"/>
      <c r="BX281" s="7">
        <v>8</v>
      </c>
      <c r="BY281" s="3"/>
      <c r="BZ281" s="10">
        <v>60553</v>
      </c>
      <c r="CA281" s="80"/>
      <c r="CB281" s="17"/>
      <c r="CC281" s="31"/>
      <c r="CE281" s="17"/>
      <c r="CH281" s="17"/>
      <c r="CK281" s="3"/>
    </row>
    <row r="282" spans="1:89" x14ac:dyDescent="0.25">
      <c r="A282" s="44" t="s">
        <v>324</v>
      </c>
      <c r="B282" s="44" t="s">
        <v>327</v>
      </c>
      <c r="C282" s="44">
        <v>23</v>
      </c>
      <c r="D282" s="3"/>
      <c r="E282" s="44">
        <v>61.7</v>
      </c>
      <c r="F282" s="44">
        <v>3.2413974257945892E-2</v>
      </c>
      <c r="G282" s="3"/>
      <c r="H282" s="44">
        <v>9909</v>
      </c>
      <c r="I282" s="44">
        <v>26773</v>
      </c>
      <c r="J282" s="44">
        <v>13675</v>
      </c>
      <c r="K282" s="44">
        <v>13098</v>
      </c>
      <c r="L282" s="3"/>
      <c r="M282" s="44">
        <v>433.92220421393841</v>
      </c>
      <c r="N282" s="44">
        <v>5.1907185776482151E-2</v>
      </c>
      <c r="O282" s="44">
        <v>5.3764720852814051E-2</v>
      </c>
      <c r="P282" s="44">
        <v>827</v>
      </c>
      <c r="Q282" s="44">
        <v>828</v>
      </c>
      <c r="R282" s="44">
        <v>829</v>
      </c>
      <c r="S282" s="44">
        <v>830</v>
      </c>
      <c r="T282" s="44">
        <v>833</v>
      </c>
      <c r="U282" s="44">
        <v>834</v>
      </c>
      <c r="V282" s="44">
        <v>836</v>
      </c>
      <c r="W282" s="44">
        <v>837</v>
      </c>
      <c r="X282" s="44">
        <v>838</v>
      </c>
      <c r="Y282" s="44">
        <v>839</v>
      </c>
      <c r="Z282" s="44">
        <v>840</v>
      </c>
      <c r="AA282" s="44">
        <v>841</v>
      </c>
      <c r="AB282" s="44">
        <v>842</v>
      </c>
      <c r="AC282" s="44">
        <v>843</v>
      </c>
      <c r="AD282" s="44">
        <v>844</v>
      </c>
      <c r="AE282" s="3"/>
      <c r="AF282" s="44"/>
      <c r="AG282" s="44"/>
      <c r="AH282" s="44"/>
      <c r="AI282" s="44"/>
      <c r="AJ282" s="44"/>
      <c r="AK282" s="3"/>
      <c r="AM282" s="3"/>
      <c r="AN282" s="44">
        <v>831</v>
      </c>
      <c r="AO282" s="44">
        <v>832</v>
      </c>
      <c r="AP282" s="3"/>
      <c r="AQ282" s="46">
        <v>0</v>
      </c>
      <c r="AR282" s="23"/>
      <c r="AS282" s="31">
        <v>0</v>
      </c>
      <c r="AT282" s="31">
        <v>0</v>
      </c>
      <c r="AU282" s="10">
        <v>0</v>
      </c>
      <c r="AV282" s="10">
        <v>0</v>
      </c>
      <c r="AW282" s="23"/>
      <c r="AX282" s="97">
        <v>0</v>
      </c>
      <c r="AY282" s="17"/>
      <c r="AZ282" s="31">
        <v>11.55071972681902</v>
      </c>
      <c r="BA282" s="31">
        <v>1.8774173890202261</v>
      </c>
      <c r="BB282" s="31">
        <v>0.58085841870239041</v>
      </c>
      <c r="BC282" s="31">
        <v>0.83854951405306022</v>
      </c>
      <c r="BD282" s="31">
        <v>36.454052009456269</v>
      </c>
      <c r="BE282" s="31">
        <v>0.81845285001313373</v>
      </c>
      <c r="BF282" s="31">
        <v>7.8441817704229061E-2</v>
      </c>
      <c r="BG282" s="31">
        <v>0.44634042553191494</v>
      </c>
      <c r="BH282" s="31">
        <v>14.41319779353822</v>
      </c>
      <c r="BI282" s="31">
        <v>0.11669030732860522</v>
      </c>
      <c r="BJ282" s="31">
        <v>4.3434725505647497E-2</v>
      </c>
      <c r="BK282" s="31">
        <v>0</v>
      </c>
      <c r="BL282" s="31">
        <v>2.4952277383766748</v>
      </c>
      <c r="BM282" s="80">
        <v>17844</v>
      </c>
      <c r="BN282" s="44">
        <v>289.20583468395461</v>
      </c>
      <c r="BO282" s="80">
        <v>9399</v>
      </c>
      <c r="BP282" s="44">
        <v>152.33387358184766</v>
      </c>
      <c r="BQ282" s="44"/>
      <c r="BR282" s="3"/>
      <c r="BS282" s="44">
        <v>835</v>
      </c>
      <c r="BT282" s="3"/>
      <c r="BU282" s="42">
        <v>10</v>
      </c>
      <c r="BV282" s="42">
        <v>0</v>
      </c>
      <c r="BW282" s="3"/>
      <c r="BX282" s="7">
        <v>10</v>
      </c>
      <c r="BY282" s="3"/>
      <c r="BZ282" s="10">
        <v>36115</v>
      </c>
      <c r="CA282" s="80"/>
      <c r="CB282" s="17"/>
      <c r="CC282" s="31"/>
      <c r="CE282" s="17"/>
      <c r="CH282" s="17"/>
      <c r="CK282" s="3"/>
    </row>
    <row r="283" spans="1:89" x14ac:dyDescent="0.25">
      <c r="A283" s="44" t="s">
        <v>324</v>
      </c>
      <c r="B283" s="44" t="s">
        <v>328</v>
      </c>
      <c r="C283" s="44">
        <v>21</v>
      </c>
      <c r="D283" s="3"/>
      <c r="E283" s="44">
        <v>64.2</v>
      </c>
      <c r="F283" s="44">
        <v>3.3727344365642245E-2</v>
      </c>
      <c r="G283" s="3"/>
      <c r="H283" s="44">
        <v>11394</v>
      </c>
      <c r="I283" s="44">
        <v>30896</v>
      </c>
      <c r="J283" s="44">
        <v>15799</v>
      </c>
      <c r="K283" s="44">
        <v>15097</v>
      </c>
      <c r="L283" s="3"/>
      <c r="M283" s="44">
        <v>481.24610591900307</v>
      </c>
      <c r="N283" s="44">
        <v>5.9969406075513092E-2</v>
      </c>
      <c r="O283" s="44">
        <v>6.1970223752857968E-2</v>
      </c>
      <c r="P283" s="44">
        <v>1355</v>
      </c>
      <c r="Q283" s="44">
        <v>1356</v>
      </c>
      <c r="R283" s="44">
        <v>1357</v>
      </c>
      <c r="S283" s="44">
        <v>1358</v>
      </c>
      <c r="T283" s="44">
        <v>1361</v>
      </c>
      <c r="U283" s="44">
        <v>1362</v>
      </c>
      <c r="V283" s="44">
        <v>1364</v>
      </c>
      <c r="W283" s="44">
        <v>1365</v>
      </c>
      <c r="X283" s="44">
        <v>1366</v>
      </c>
      <c r="Y283" s="44">
        <v>1367</v>
      </c>
      <c r="Z283" s="44">
        <v>1368</v>
      </c>
      <c r="AA283" s="44">
        <v>1369</v>
      </c>
      <c r="AB283" s="44">
        <v>1370</v>
      </c>
      <c r="AC283" s="44">
        <v>1371</v>
      </c>
      <c r="AD283" s="44">
        <v>1372</v>
      </c>
      <c r="AE283" s="3"/>
      <c r="AF283" s="44"/>
      <c r="AG283" s="44"/>
      <c r="AH283" s="44"/>
      <c r="AI283" s="44"/>
      <c r="AJ283" s="44"/>
      <c r="AK283" s="3"/>
      <c r="AM283" s="3"/>
      <c r="AN283" s="44">
        <v>1359</v>
      </c>
      <c r="AO283" s="44">
        <v>1360</v>
      </c>
      <c r="AP283" s="3"/>
      <c r="AQ283" s="46">
        <v>0</v>
      </c>
      <c r="AR283" s="23"/>
      <c r="AS283" s="31">
        <v>0</v>
      </c>
      <c r="AT283" s="31">
        <v>1.2665</v>
      </c>
      <c r="AU283" s="10">
        <v>0</v>
      </c>
      <c r="AV283" s="10">
        <v>0</v>
      </c>
      <c r="AW283" s="23"/>
      <c r="AX283" s="97">
        <v>2</v>
      </c>
      <c r="AY283" s="17"/>
      <c r="AZ283" s="31">
        <v>12.018739164696616</v>
      </c>
      <c r="BA283" s="31">
        <v>1.9534877856579989</v>
      </c>
      <c r="BB283" s="31">
        <v>0.60439401103230905</v>
      </c>
      <c r="BC283" s="31">
        <v>0.87252639873916493</v>
      </c>
      <c r="BD283" s="31">
        <v>37.931120567375899</v>
      </c>
      <c r="BE283" s="31">
        <v>0.85161544523246668</v>
      </c>
      <c r="BF283" s="31">
        <v>8.1620173364854234E-2</v>
      </c>
      <c r="BG283" s="31">
        <v>0.46442553191489372</v>
      </c>
      <c r="BH283" s="31">
        <v>14.997200945626481</v>
      </c>
      <c r="BI283" s="31">
        <v>0.12141843971631208</v>
      </c>
      <c r="BJ283" s="31">
        <v>4.5194641449960611E-2</v>
      </c>
      <c r="BK283" s="31">
        <v>0</v>
      </c>
      <c r="BL283" s="31">
        <v>2.5963309692671404</v>
      </c>
      <c r="BM283" s="80">
        <v>18801</v>
      </c>
      <c r="BN283" s="44">
        <v>292.85046728971963</v>
      </c>
      <c r="BO283" s="80">
        <v>12403</v>
      </c>
      <c r="BP283" s="44">
        <v>193.19314641744546</v>
      </c>
      <c r="BQ283" s="44"/>
      <c r="BR283" s="3"/>
      <c r="BS283" s="44">
        <v>1363</v>
      </c>
      <c r="BT283" s="3"/>
      <c r="BU283" s="42">
        <v>10</v>
      </c>
      <c r="BV283" s="42">
        <v>0</v>
      </c>
      <c r="BW283" s="3"/>
      <c r="BX283" s="7">
        <v>9</v>
      </c>
      <c r="BY283" s="3"/>
      <c r="BZ283" s="10">
        <v>45070</v>
      </c>
      <c r="CA283" s="80"/>
      <c r="CB283" s="17"/>
      <c r="CC283" s="31"/>
      <c r="CE283" s="17"/>
      <c r="CH283" s="17"/>
      <c r="CK283" s="3"/>
    </row>
    <row r="284" spans="1:89" x14ac:dyDescent="0.25">
      <c r="A284" s="44" t="s">
        <v>324</v>
      </c>
      <c r="B284" s="44" t="s">
        <v>329</v>
      </c>
      <c r="C284" s="44">
        <v>28</v>
      </c>
      <c r="D284" s="3"/>
      <c r="E284" s="44">
        <v>85.5</v>
      </c>
      <c r="F284" s="44">
        <v>4.4917257683215132E-2</v>
      </c>
      <c r="G284" s="3"/>
      <c r="H284" s="44">
        <v>25151</v>
      </c>
      <c r="I284" s="44">
        <v>71367</v>
      </c>
      <c r="J284" s="44">
        <v>36504</v>
      </c>
      <c r="K284" s="44">
        <v>34863</v>
      </c>
      <c r="L284" s="3"/>
      <c r="M284" s="44">
        <v>834.70175438596493</v>
      </c>
      <c r="N284" s="44">
        <v>0.13856087090198937</v>
      </c>
      <c r="O284" s="44">
        <v>0.14310577669046085</v>
      </c>
      <c r="P284" s="44">
        <v>3792</v>
      </c>
      <c r="Q284" s="44">
        <v>3793</v>
      </c>
      <c r="R284" s="44">
        <v>3794</v>
      </c>
      <c r="S284" s="44">
        <v>3795</v>
      </c>
      <c r="T284" s="44">
        <v>3798</v>
      </c>
      <c r="U284" s="44">
        <v>3799</v>
      </c>
      <c r="V284" s="44">
        <v>3801</v>
      </c>
      <c r="W284" s="44">
        <v>3802</v>
      </c>
      <c r="X284" s="44">
        <v>3803</v>
      </c>
      <c r="Y284" s="44">
        <v>3804</v>
      </c>
      <c r="Z284" s="44">
        <v>3805</v>
      </c>
      <c r="AA284" s="44">
        <v>3806</v>
      </c>
      <c r="AB284" s="44">
        <v>3807</v>
      </c>
      <c r="AC284" s="44">
        <v>3808</v>
      </c>
      <c r="AD284" s="44">
        <v>3809</v>
      </c>
      <c r="AE284" s="3"/>
      <c r="AF284" s="44"/>
      <c r="AG284" s="44"/>
      <c r="AH284" s="44"/>
      <c r="AI284" s="44"/>
      <c r="AJ284" s="44"/>
      <c r="AK284" s="3"/>
      <c r="AM284" s="3"/>
      <c r="AN284" s="44">
        <v>3796</v>
      </c>
      <c r="AO284" s="44">
        <v>3797</v>
      </c>
      <c r="AP284" s="3"/>
      <c r="AQ284" s="31">
        <v>330</v>
      </c>
      <c r="AR284" s="23"/>
      <c r="AS284" s="31">
        <v>0</v>
      </c>
      <c r="AT284" s="31">
        <v>7.9211</v>
      </c>
      <c r="AU284" s="10">
        <v>13.8</v>
      </c>
      <c r="AV284" s="10">
        <v>0</v>
      </c>
      <c r="AW284" s="23"/>
      <c r="AX284" s="97">
        <v>2</v>
      </c>
      <c r="AY284" s="17"/>
      <c r="AZ284" s="31">
        <v>16.006264775413712</v>
      </c>
      <c r="BA284" s="31">
        <v>2.6016075650118204</v>
      </c>
      <c r="BB284" s="31">
        <v>0.8049172576832152</v>
      </c>
      <c r="BC284" s="31">
        <v>1.1620094562647756</v>
      </c>
      <c r="BD284" s="31">
        <v>50.515744680851071</v>
      </c>
      <c r="BE284" s="31">
        <v>1.1341607565011822</v>
      </c>
      <c r="BF284" s="31">
        <v>0.10869976359338061</v>
      </c>
      <c r="BG284" s="31">
        <v>0.61851063829787234</v>
      </c>
      <c r="BH284" s="31">
        <v>19.97290780141844</v>
      </c>
      <c r="BI284" s="31">
        <v>0.16170212765957448</v>
      </c>
      <c r="BJ284" s="31">
        <v>6.0189125295508281E-2</v>
      </c>
      <c r="BK284" s="31">
        <v>0</v>
      </c>
      <c r="BL284" s="31">
        <v>3.4577304964539013</v>
      </c>
      <c r="BM284" s="80">
        <v>47602</v>
      </c>
      <c r="BN284" s="44">
        <v>556.74853801169593</v>
      </c>
      <c r="BO284" s="80">
        <v>28525</v>
      </c>
      <c r="BP284" s="44">
        <v>333.62573099415204</v>
      </c>
      <c r="BQ284" s="44"/>
      <c r="BR284" s="3"/>
      <c r="BS284" s="44">
        <v>3800</v>
      </c>
      <c r="BT284" s="3"/>
      <c r="BU284" s="42">
        <v>10</v>
      </c>
      <c r="BV284" s="42">
        <v>0</v>
      </c>
      <c r="BW284" s="3"/>
      <c r="BX284" s="7">
        <v>17</v>
      </c>
      <c r="BY284" s="3"/>
      <c r="BZ284" s="10">
        <v>109654</v>
      </c>
      <c r="CA284" s="80"/>
      <c r="CB284" s="17"/>
      <c r="CC284" s="31"/>
      <c r="CE284" s="17"/>
      <c r="CH284" s="17"/>
      <c r="CK284" s="3"/>
    </row>
    <row r="285" spans="1:89" x14ac:dyDescent="0.25">
      <c r="A285" s="44" t="s">
        <v>324</v>
      </c>
      <c r="B285" s="44" t="s">
        <v>330</v>
      </c>
      <c r="C285" s="44">
        <v>14</v>
      </c>
      <c r="D285" s="3"/>
      <c r="E285" s="44">
        <v>33</v>
      </c>
      <c r="F285" s="44">
        <v>1.7336485421591805E-2</v>
      </c>
      <c r="G285" s="3"/>
      <c r="H285" s="44">
        <v>5306</v>
      </c>
      <c r="I285" s="44">
        <v>14592</v>
      </c>
      <c r="J285" s="44">
        <v>7803</v>
      </c>
      <c r="K285" s="44">
        <v>6789</v>
      </c>
      <c r="L285" s="3"/>
      <c r="M285" s="44">
        <v>442.18181818181819</v>
      </c>
      <c r="N285" s="44">
        <v>2.9618411013812816E-2</v>
      </c>
      <c r="O285" s="44">
        <v>2.7867513350874527E-2</v>
      </c>
      <c r="P285" s="44">
        <v>455</v>
      </c>
      <c r="Q285" s="44">
        <v>456</v>
      </c>
      <c r="R285" s="44">
        <v>457</v>
      </c>
      <c r="S285" s="44">
        <v>458</v>
      </c>
      <c r="T285" s="44">
        <v>461</v>
      </c>
      <c r="U285" s="44">
        <v>462</v>
      </c>
      <c r="V285" s="44">
        <v>464</v>
      </c>
      <c r="W285" s="44">
        <v>465</v>
      </c>
      <c r="X285" s="44">
        <v>466</v>
      </c>
      <c r="Y285" s="44">
        <v>467</v>
      </c>
      <c r="Z285" s="44">
        <v>468</v>
      </c>
      <c r="AA285" s="44">
        <v>469</v>
      </c>
      <c r="AB285" s="44">
        <v>470</v>
      </c>
      <c r="AC285" s="44">
        <v>471</v>
      </c>
      <c r="AD285" s="44">
        <v>472</v>
      </c>
      <c r="AE285" s="3"/>
      <c r="AF285" s="44"/>
      <c r="AG285" s="44"/>
      <c r="AH285" s="44"/>
      <c r="AI285" s="44"/>
      <c r="AJ285" s="44"/>
      <c r="AK285" s="3"/>
      <c r="AM285" s="3"/>
      <c r="AN285" s="44">
        <v>459</v>
      </c>
      <c r="AO285" s="44">
        <v>460</v>
      </c>
      <c r="AP285" s="3"/>
      <c r="AQ285" s="46">
        <v>0</v>
      </c>
      <c r="AR285" s="23"/>
      <c r="AS285" s="31">
        <v>0</v>
      </c>
      <c r="AT285" s="31">
        <v>0</v>
      </c>
      <c r="AU285" s="10">
        <v>0</v>
      </c>
      <c r="AV285" s="10">
        <v>0</v>
      </c>
      <c r="AW285" s="23"/>
      <c r="AX285" s="97">
        <v>0</v>
      </c>
      <c r="AY285" s="17"/>
      <c r="AZ285" s="31">
        <v>6.1778565799842404</v>
      </c>
      <c r="BA285" s="31">
        <v>1.0041292356185973</v>
      </c>
      <c r="BB285" s="31">
        <v>0.31066981875492516</v>
      </c>
      <c r="BC285" s="31">
        <v>0.44849487785658004</v>
      </c>
      <c r="BD285" s="31">
        <v>19.497304964539008</v>
      </c>
      <c r="BE285" s="31">
        <v>0.43774625689519309</v>
      </c>
      <c r="BF285" s="31">
        <v>4.1954294720252167E-2</v>
      </c>
      <c r="BG285" s="31">
        <v>0.23872340425531915</v>
      </c>
      <c r="BH285" s="31">
        <v>7.708841607565013</v>
      </c>
      <c r="BI285" s="31">
        <v>6.2411347517730503E-2</v>
      </c>
      <c r="BJ285" s="31">
        <v>2.323089046493302E-2</v>
      </c>
      <c r="BK285" s="31">
        <v>0</v>
      </c>
      <c r="BL285" s="31">
        <v>1.3345626477541372</v>
      </c>
      <c r="BM285" s="80">
        <v>9318</v>
      </c>
      <c r="BN285" s="44">
        <v>282.36363636363637</v>
      </c>
      <c r="BO285" s="80">
        <v>5803</v>
      </c>
      <c r="BP285" s="44">
        <v>175.84848484848484</v>
      </c>
      <c r="BQ285" s="44"/>
      <c r="BR285" s="3"/>
      <c r="BS285" s="44">
        <v>463</v>
      </c>
      <c r="BT285" s="3"/>
      <c r="BU285" s="42">
        <v>10</v>
      </c>
      <c r="BV285" s="42">
        <v>0</v>
      </c>
      <c r="BW285" s="3"/>
      <c r="BX285" s="7">
        <v>1</v>
      </c>
      <c r="BY285" s="3"/>
      <c r="BZ285" s="10">
        <v>17648</v>
      </c>
      <c r="CA285" s="80"/>
      <c r="CB285" s="17"/>
      <c r="CC285" s="31"/>
      <c r="CE285" s="17"/>
      <c r="CH285" s="17"/>
      <c r="CK285" s="3"/>
    </row>
    <row r="286" spans="1:89" x14ac:dyDescent="0.25">
      <c r="A286" s="44" t="s">
        <v>324</v>
      </c>
      <c r="B286" s="44" t="s">
        <v>331</v>
      </c>
      <c r="C286" s="44">
        <v>23</v>
      </c>
      <c r="D286" s="3"/>
      <c r="E286" s="44">
        <v>66</v>
      </c>
      <c r="F286" s="44">
        <v>3.4672970843183611E-2</v>
      </c>
      <c r="G286" s="3"/>
      <c r="H286" s="44">
        <v>10691</v>
      </c>
      <c r="I286" s="44">
        <v>31723</v>
      </c>
      <c r="J286" s="44">
        <v>16705</v>
      </c>
      <c r="K286" s="44">
        <v>15018</v>
      </c>
      <c r="L286" s="3"/>
      <c r="M286" s="44">
        <v>480.65151515151513</v>
      </c>
      <c r="N286" s="44">
        <v>6.3408375751088444E-2</v>
      </c>
      <c r="O286" s="44">
        <v>6.1645944248554081E-2</v>
      </c>
      <c r="P286" s="44">
        <v>1249</v>
      </c>
      <c r="Q286" s="44">
        <v>1250</v>
      </c>
      <c r="R286" s="44">
        <v>1251</v>
      </c>
      <c r="S286" s="44">
        <v>1252</v>
      </c>
      <c r="T286" s="44">
        <v>1255</v>
      </c>
      <c r="U286" s="44">
        <v>1256</v>
      </c>
      <c r="V286" s="44">
        <v>1258</v>
      </c>
      <c r="W286" s="44">
        <v>1259</v>
      </c>
      <c r="X286" s="44">
        <v>1260</v>
      </c>
      <c r="Y286" s="44">
        <v>1261</v>
      </c>
      <c r="Z286" s="44">
        <v>1262</v>
      </c>
      <c r="AA286" s="44">
        <v>1263</v>
      </c>
      <c r="AB286" s="44">
        <v>1264</v>
      </c>
      <c r="AC286" s="44">
        <v>1265</v>
      </c>
      <c r="AD286" s="44">
        <v>1266</v>
      </c>
      <c r="AE286" s="3"/>
      <c r="AF286" s="44"/>
      <c r="AG286" s="44"/>
      <c r="AH286" s="44"/>
      <c r="AI286" s="44"/>
      <c r="AJ286" s="44"/>
      <c r="AK286" s="3"/>
      <c r="AM286" s="3"/>
      <c r="AN286" s="44">
        <v>1253</v>
      </c>
      <c r="AO286" s="44">
        <v>1254</v>
      </c>
      <c r="AP286" s="3"/>
      <c r="AQ286" s="46">
        <v>0</v>
      </c>
      <c r="AR286" s="23"/>
      <c r="AS286" s="31">
        <v>0</v>
      </c>
      <c r="AT286" s="31">
        <v>4.9000000000000004</v>
      </c>
      <c r="AU286" s="10">
        <v>0</v>
      </c>
      <c r="AV286" s="10">
        <v>0</v>
      </c>
      <c r="AW286" s="23"/>
      <c r="AX286" s="97">
        <v>2</v>
      </c>
      <c r="AY286" s="17"/>
      <c r="AZ286" s="31">
        <v>12.355713159968481</v>
      </c>
      <c r="BA286" s="31">
        <v>2.0082584712371947</v>
      </c>
      <c r="BB286" s="31">
        <v>0.62133963750985033</v>
      </c>
      <c r="BC286" s="31">
        <v>0.89698975571316009</v>
      </c>
      <c r="BD286" s="31">
        <v>38.994609929078017</v>
      </c>
      <c r="BE286" s="31">
        <v>0.87549251379038617</v>
      </c>
      <c r="BF286" s="31">
        <v>8.3908589440504333E-2</v>
      </c>
      <c r="BG286" s="31">
        <v>0.47744680851063831</v>
      </c>
      <c r="BH286" s="31">
        <v>15.417683215130026</v>
      </c>
      <c r="BI286" s="31">
        <v>0.12482269503546101</v>
      </c>
      <c r="BJ286" s="31">
        <v>4.6461780929866039E-2</v>
      </c>
      <c r="BK286" s="31">
        <v>0</v>
      </c>
      <c r="BL286" s="31">
        <v>2.6691252955082745</v>
      </c>
      <c r="BM286" s="80">
        <v>20717</v>
      </c>
      <c r="BN286" s="44">
        <v>313.89393939393938</v>
      </c>
      <c r="BO286" s="80">
        <v>12338</v>
      </c>
      <c r="BP286" s="44">
        <v>186.93939393939394</v>
      </c>
      <c r="BQ286" s="44"/>
      <c r="BR286" s="3"/>
      <c r="BS286" s="44">
        <v>1257</v>
      </c>
      <c r="BT286" s="3"/>
      <c r="BU286" s="42">
        <v>10</v>
      </c>
      <c r="BV286" s="42">
        <v>0</v>
      </c>
      <c r="BW286" s="3"/>
      <c r="BX286" s="7">
        <v>4</v>
      </c>
      <c r="BY286" s="3"/>
      <c r="BZ286" s="10">
        <v>36670</v>
      </c>
      <c r="CA286" s="80"/>
      <c r="CB286" s="17"/>
      <c r="CC286" s="31"/>
      <c r="CE286" s="17"/>
      <c r="CH286" s="17"/>
      <c r="CK286" s="3"/>
    </row>
    <row r="287" spans="1:89" x14ac:dyDescent="0.25">
      <c r="A287" s="44" t="s">
        <v>324</v>
      </c>
      <c r="B287" s="44" t="s">
        <v>332</v>
      </c>
      <c r="C287" s="44">
        <v>25</v>
      </c>
      <c r="D287" s="3"/>
      <c r="E287" s="44">
        <v>62.3</v>
      </c>
      <c r="F287" s="44">
        <v>3.2729183083793016E-2</v>
      </c>
      <c r="G287" s="3"/>
      <c r="H287" s="44">
        <v>8814</v>
      </c>
      <c r="I287" s="44">
        <v>22960</v>
      </c>
      <c r="J287" s="44">
        <v>12169</v>
      </c>
      <c r="K287" s="44">
        <v>10791</v>
      </c>
      <c r="L287" s="3"/>
      <c r="M287" s="44">
        <v>368.53932584269666</v>
      </c>
      <c r="N287" s="44">
        <v>4.6190752739598634E-2</v>
      </c>
      <c r="O287" s="44">
        <v>4.4294938366370162E-2</v>
      </c>
      <c r="P287" s="44">
        <v>771</v>
      </c>
      <c r="Q287" s="44">
        <v>772</v>
      </c>
      <c r="R287" s="44">
        <v>773</v>
      </c>
      <c r="S287" s="44">
        <v>774</v>
      </c>
      <c r="T287" s="44">
        <v>777</v>
      </c>
      <c r="U287" s="44">
        <v>778</v>
      </c>
      <c r="V287" s="44">
        <v>780</v>
      </c>
      <c r="W287" s="44">
        <v>781</v>
      </c>
      <c r="X287" s="44">
        <v>782</v>
      </c>
      <c r="Y287" s="44">
        <v>783</v>
      </c>
      <c r="Z287" s="44">
        <v>784</v>
      </c>
      <c r="AA287" s="44">
        <v>785</v>
      </c>
      <c r="AB287" s="44">
        <v>786</v>
      </c>
      <c r="AC287" s="44">
        <v>787</v>
      </c>
      <c r="AD287" s="44">
        <v>788</v>
      </c>
      <c r="AE287" s="3"/>
      <c r="AF287" s="44"/>
      <c r="AG287" s="44"/>
      <c r="AH287" s="44"/>
      <c r="AI287" s="44"/>
      <c r="AJ287" s="44"/>
      <c r="AK287" s="3"/>
      <c r="AM287" s="3"/>
      <c r="AN287" s="44">
        <v>775</v>
      </c>
      <c r="AO287" s="44">
        <v>776</v>
      </c>
      <c r="AP287" s="3"/>
      <c r="AQ287" s="46">
        <v>0</v>
      </c>
      <c r="AR287" s="23"/>
      <c r="AS287" s="31">
        <v>0</v>
      </c>
      <c r="AT287" s="31">
        <v>0</v>
      </c>
      <c r="AU287" s="10">
        <v>0</v>
      </c>
      <c r="AV287" s="10">
        <v>0</v>
      </c>
      <c r="AW287" s="23"/>
      <c r="AX287" s="97">
        <v>0</v>
      </c>
      <c r="AY287" s="17"/>
      <c r="AZ287" s="31">
        <v>11.663044391909642</v>
      </c>
      <c r="BA287" s="31">
        <v>1.8956742842132916</v>
      </c>
      <c r="BB287" s="31">
        <v>0.58650696086157095</v>
      </c>
      <c r="BC287" s="31">
        <v>0.84670396637772538</v>
      </c>
      <c r="BD287" s="31">
        <v>36.808548463356978</v>
      </c>
      <c r="BE287" s="31">
        <v>0.82641187286577367</v>
      </c>
      <c r="BF287" s="31">
        <v>7.9204623062779103E-2</v>
      </c>
      <c r="BG287" s="31">
        <v>0.45068085106382982</v>
      </c>
      <c r="BH287" s="31">
        <v>14.553358550039404</v>
      </c>
      <c r="BI287" s="31">
        <v>0.11782505910165486</v>
      </c>
      <c r="BJ287" s="31">
        <v>4.3857105332282646E-2</v>
      </c>
      <c r="BK287" s="31">
        <v>0</v>
      </c>
      <c r="BL287" s="31">
        <v>2.5194925137903863</v>
      </c>
      <c r="BM287" s="80">
        <v>14830</v>
      </c>
      <c r="BN287" s="44">
        <v>238.04173354735153</v>
      </c>
      <c r="BO287" s="80">
        <v>9010</v>
      </c>
      <c r="BP287" s="44">
        <v>144.62279293739968</v>
      </c>
      <c r="BQ287" s="44"/>
      <c r="BR287" s="3"/>
      <c r="BS287" s="44">
        <v>779</v>
      </c>
      <c r="BT287" s="3"/>
      <c r="BU287" s="42">
        <v>10</v>
      </c>
      <c r="BV287" s="42">
        <v>0</v>
      </c>
      <c r="BW287" s="3"/>
      <c r="BX287" s="7">
        <v>2</v>
      </c>
      <c r="BY287" s="3"/>
      <c r="BZ287" s="10">
        <v>25880</v>
      </c>
      <c r="CA287" s="80"/>
      <c r="CB287" s="17"/>
      <c r="CC287" s="31"/>
      <c r="CE287" s="17"/>
      <c r="CH287" s="17"/>
      <c r="CK287" s="3"/>
    </row>
    <row r="288" spans="1:89" x14ac:dyDescent="0.25">
      <c r="A288" s="44" t="s">
        <v>324</v>
      </c>
      <c r="B288" s="44" t="s">
        <v>333</v>
      </c>
      <c r="C288" s="44">
        <v>23</v>
      </c>
      <c r="D288" s="3"/>
      <c r="E288" s="44">
        <v>81.599999999999994</v>
      </c>
      <c r="F288" s="44">
        <v>4.2868400315208825E-2</v>
      </c>
      <c r="G288" s="3"/>
      <c r="H288" s="44">
        <v>9197</v>
      </c>
      <c r="I288" s="44">
        <v>24580</v>
      </c>
      <c r="J288" s="44">
        <v>13017</v>
      </c>
      <c r="K288" s="44">
        <v>11563</v>
      </c>
      <c r="L288" s="3"/>
      <c r="M288" s="44">
        <v>301.22549019607845</v>
      </c>
      <c r="N288" s="44">
        <v>4.9409567623580855E-2</v>
      </c>
      <c r="O288" s="44">
        <v>4.7463846940073967E-2</v>
      </c>
      <c r="P288" s="44">
        <v>600</v>
      </c>
      <c r="Q288" s="44">
        <v>601</v>
      </c>
      <c r="R288" s="44">
        <v>602</v>
      </c>
      <c r="S288" s="44">
        <v>603</v>
      </c>
      <c r="T288" s="44">
        <v>606</v>
      </c>
      <c r="U288" s="44">
        <v>607</v>
      </c>
      <c r="V288" s="44">
        <v>609</v>
      </c>
      <c r="W288" s="44">
        <v>610</v>
      </c>
      <c r="X288" s="44">
        <v>611</v>
      </c>
      <c r="Y288" s="44">
        <v>612</v>
      </c>
      <c r="Z288" s="44">
        <v>613</v>
      </c>
      <c r="AA288" s="44">
        <v>614</v>
      </c>
      <c r="AB288" s="44">
        <v>615</v>
      </c>
      <c r="AC288" s="44">
        <v>616</v>
      </c>
      <c r="AD288" s="44">
        <v>617</v>
      </c>
      <c r="AE288" s="3"/>
      <c r="AF288" s="44"/>
      <c r="AG288" s="44"/>
      <c r="AH288" s="44"/>
      <c r="AI288" s="44"/>
      <c r="AJ288" s="44"/>
      <c r="AK288" s="3"/>
      <c r="AM288" s="3"/>
      <c r="AN288" s="44">
        <v>604</v>
      </c>
      <c r="AO288" s="44">
        <v>605</v>
      </c>
      <c r="AP288" s="3"/>
      <c r="AQ288" s="46">
        <v>0</v>
      </c>
      <c r="AR288" s="23"/>
      <c r="AS288" s="31">
        <v>0</v>
      </c>
      <c r="AT288" s="31">
        <v>0</v>
      </c>
      <c r="AU288" s="10">
        <v>0</v>
      </c>
      <c r="AV288" s="10">
        <v>0</v>
      </c>
      <c r="AW288" s="23"/>
      <c r="AX288" s="97">
        <v>2</v>
      </c>
      <c r="AY288" s="17"/>
      <c r="AZ288" s="31">
        <v>15.276154452324667</v>
      </c>
      <c r="BA288" s="31">
        <v>2.4829377462568951</v>
      </c>
      <c r="BB288" s="31">
        <v>0.76820173364854227</v>
      </c>
      <c r="BC288" s="31">
        <v>1.1090055161544523</v>
      </c>
      <c r="BD288" s="31">
        <v>48.21151773049646</v>
      </c>
      <c r="BE288" s="31">
        <v>1.0824271079590229</v>
      </c>
      <c r="BF288" s="31">
        <v>0.10374152876280536</v>
      </c>
      <c r="BG288" s="31">
        <v>0.59029787234042552</v>
      </c>
      <c r="BH288" s="31">
        <v>19.061862884160757</v>
      </c>
      <c r="BI288" s="31">
        <v>0.15432624113475177</v>
      </c>
      <c r="BJ288" s="31">
        <v>5.7443656422379828E-2</v>
      </c>
      <c r="BK288" s="31">
        <v>0</v>
      </c>
      <c r="BL288" s="31">
        <v>3.3000094562647755</v>
      </c>
      <c r="BM288" s="80">
        <v>15940</v>
      </c>
      <c r="BN288" s="44">
        <v>195.34313725490196</v>
      </c>
      <c r="BO288" s="80">
        <v>8488</v>
      </c>
      <c r="BP288" s="44">
        <v>104.01960784313727</v>
      </c>
      <c r="BQ288" s="44"/>
      <c r="BR288" s="3"/>
      <c r="BS288" s="44">
        <v>608</v>
      </c>
      <c r="BT288" s="3"/>
      <c r="BU288" s="42">
        <v>10</v>
      </c>
      <c r="BV288" s="42">
        <v>0</v>
      </c>
      <c r="BW288" s="3"/>
      <c r="BX288" s="7">
        <v>2</v>
      </c>
      <c r="BY288" s="3"/>
      <c r="BZ288" s="10">
        <v>27897</v>
      </c>
      <c r="CA288" s="80"/>
      <c r="CB288" s="17"/>
      <c r="CC288" s="31"/>
      <c r="CE288" s="17"/>
      <c r="CH288" s="17"/>
      <c r="CK288" s="3"/>
    </row>
    <row r="289" spans="1:89" x14ac:dyDescent="0.25">
      <c r="A289" s="44" t="s">
        <v>324</v>
      </c>
      <c r="B289" s="44" t="s">
        <v>334</v>
      </c>
      <c r="C289" s="44">
        <v>22</v>
      </c>
      <c r="D289" s="3"/>
      <c r="E289" s="44">
        <v>79.3</v>
      </c>
      <c r="F289" s="44">
        <v>4.1660099816128192E-2</v>
      </c>
      <c r="G289" s="3"/>
      <c r="H289" s="44">
        <v>7332</v>
      </c>
      <c r="I289" s="44">
        <v>18242</v>
      </c>
      <c r="J289" s="44">
        <v>9479</v>
      </c>
      <c r="K289" s="44">
        <v>8763</v>
      </c>
      <c r="L289" s="3"/>
      <c r="M289" s="44">
        <v>230.0378310214376</v>
      </c>
      <c r="N289" s="44">
        <v>3.5980125336400319E-2</v>
      </c>
      <c r="O289" s="44">
        <v>3.5970396154619749E-2</v>
      </c>
      <c r="P289" s="44">
        <v>491</v>
      </c>
      <c r="Q289" s="44">
        <v>492</v>
      </c>
      <c r="R289" s="44">
        <v>493</v>
      </c>
      <c r="S289" s="44">
        <v>494</v>
      </c>
      <c r="T289" s="44">
        <v>497</v>
      </c>
      <c r="U289" s="44">
        <v>498</v>
      </c>
      <c r="V289" s="44">
        <v>500</v>
      </c>
      <c r="W289" s="44">
        <v>501</v>
      </c>
      <c r="X289" s="44">
        <v>502</v>
      </c>
      <c r="Y289" s="44">
        <v>503</v>
      </c>
      <c r="Z289" s="44">
        <v>504</v>
      </c>
      <c r="AA289" s="44">
        <v>505</v>
      </c>
      <c r="AB289" s="44">
        <v>506</v>
      </c>
      <c r="AC289" s="44">
        <v>507</v>
      </c>
      <c r="AD289" s="44">
        <v>508</v>
      </c>
      <c r="AE289" s="3"/>
      <c r="AF289" s="44"/>
      <c r="AG289" s="44"/>
      <c r="AH289" s="44"/>
      <c r="AI289" s="44"/>
      <c r="AJ289" s="44"/>
      <c r="AK289" s="3"/>
      <c r="AM289" s="3"/>
      <c r="AN289" s="44">
        <v>495</v>
      </c>
      <c r="AO289" s="44">
        <v>496</v>
      </c>
      <c r="AP289" s="3"/>
      <c r="AQ289" s="31">
        <v>15.65</v>
      </c>
      <c r="AR289" s="23"/>
      <c r="AS289" s="31">
        <v>0</v>
      </c>
      <c r="AT289" s="31">
        <v>0</v>
      </c>
      <c r="AU289" s="10">
        <v>0</v>
      </c>
      <c r="AV289" s="10">
        <v>0</v>
      </c>
      <c r="AW289" s="23"/>
      <c r="AX289" s="97">
        <v>0</v>
      </c>
      <c r="AY289" s="17"/>
      <c r="AZ289" s="31">
        <v>14.845576569477283</v>
      </c>
      <c r="BA289" s="31">
        <v>2.4129529813501449</v>
      </c>
      <c r="BB289" s="31">
        <v>0.74654898870501729</v>
      </c>
      <c r="BC289" s="31">
        <v>1.0777467822432363</v>
      </c>
      <c r="BD289" s="31">
        <v>46.852614657210417</v>
      </c>
      <c r="BE289" s="31">
        <v>1.0519175203572368</v>
      </c>
      <c r="BF289" s="31">
        <v>0.10081744155503022</v>
      </c>
      <c r="BG289" s="31">
        <v>0.57365957446808513</v>
      </c>
      <c r="BH289" s="31">
        <v>18.524579984239562</v>
      </c>
      <c r="BI289" s="31">
        <v>0.1499763593380615</v>
      </c>
      <c r="BJ289" s="31">
        <v>5.582453375361178E-2</v>
      </c>
      <c r="BK289" s="31">
        <v>0</v>
      </c>
      <c r="BL289" s="31">
        <v>3.2069944838455484</v>
      </c>
      <c r="BM289" s="80">
        <v>11986</v>
      </c>
      <c r="BN289" s="44">
        <v>151.14754098360658</v>
      </c>
      <c r="BO289" s="80">
        <v>6807</v>
      </c>
      <c r="BP289" s="44">
        <v>85.83858764186634</v>
      </c>
      <c r="BQ289" s="44"/>
      <c r="BR289" s="3"/>
      <c r="BS289" s="44">
        <v>499</v>
      </c>
      <c r="BT289" s="3"/>
      <c r="BU289" s="42">
        <v>10</v>
      </c>
      <c r="BV289" s="42">
        <v>0</v>
      </c>
      <c r="BW289" s="3"/>
      <c r="BX289" s="7">
        <v>1</v>
      </c>
      <c r="BY289" s="3"/>
      <c r="BZ289" s="10">
        <v>23072</v>
      </c>
      <c r="CA289" s="80"/>
      <c r="CB289" s="17"/>
      <c r="CC289" s="31"/>
      <c r="CE289" s="17"/>
      <c r="CH289" s="17"/>
      <c r="CK289" s="3"/>
    </row>
    <row r="290" spans="1:89" x14ac:dyDescent="0.25">
      <c r="A290" s="44" t="s">
        <v>324</v>
      </c>
      <c r="B290" s="44" t="s">
        <v>335</v>
      </c>
      <c r="C290" s="44">
        <v>15</v>
      </c>
      <c r="D290" s="3"/>
      <c r="E290" s="44">
        <v>54.3</v>
      </c>
      <c r="F290" s="44">
        <v>2.85263987391647E-2</v>
      </c>
      <c r="G290" s="3"/>
      <c r="H290" s="44">
        <v>5746</v>
      </c>
      <c r="I290" s="44">
        <v>15358</v>
      </c>
      <c r="J290" s="44">
        <v>8236</v>
      </c>
      <c r="K290" s="44">
        <v>7122</v>
      </c>
      <c r="L290" s="3"/>
      <c r="M290" s="44">
        <v>282.83609576427256</v>
      </c>
      <c r="N290" s="44">
        <v>3.126198040622355E-2</v>
      </c>
      <c r="O290" s="44">
        <v>2.923441303357319E-2</v>
      </c>
      <c r="P290" s="44">
        <v>410</v>
      </c>
      <c r="Q290" s="44">
        <v>411</v>
      </c>
      <c r="R290" s="44">
        <v>412</v>
      </c>
      <c r="S290" s="44">
        <v>413</v>
      </c>
      <c r="T290" s="44">
        <v>416</v>
      </c>
      <c r="U290" s="44">
        <v>417</v>
      </c>
      <c r="V290" s="44">
        <v>419</v>
      </c>
      <c r="W290" s="44">
        <v>420</v>
      </c>
      <c r="X290" s="44">
        <v>421</v>
      </c>
      <c r="Y290" s="44">
        <v>422</v>
      </c>
      <c r="Z290" s="44">
        <v>423</v>
      </c>
      <c r="AA290" s="44">
        <v>424</v>
      </c>
      <c r="AB290" s="44">
        <v>425</v>
      </c>
      <c r="AC290" s="44">
        <v>426</v>
      </c>
      <c r="AD290" s="44">
        <v>427</v>
      </c>
      <c r="AE290" s="3"/>
      <c r="AF290" s="44"/>
      <c r="AG290" s="44"/>
      <c r="AH290" s="44"/>
      <c r="AI290" s="44"/>
      <c r="AJ290" s="44"/>
      <c r="AK290" s="3"/>
      <c r="AM290" s="3"/>
      <c r="AN290" s="44">
        <v>414</v>
      </c>
      <c r="AO290" s="44">
        <v>415</v>
      </c>
      <c r="AP290" s="3"/>
      <c r="AQ290" s="31">
        <v>86.43</v>
      </c>
      <c r="AR290" s="23"/>
      <c r="AS290" s="31">
        <v>10.45</v>
      </c>
      <c r="AT290" s="31">
        <v>0</v>
      </c>
      <c r="AU290" s="10">
        <v>0</v>
      </c>
      <c r="AV290" s="10">
        <v>0</v>
      </c>
      <c r="AW290" s="23"/>
      <c r="AX290" s="97">
        <v>0</v>
      </c>
      <c r="AY290" s="17"/>
      <c r="AZ290" s="31">
        <v>10.165382190701342</v>
      </c>
      <c r="BA290" s="31">
        <v>1.6522490149724194</v>
      </c>
      <c r="BB290" s="31">
        <v>0.51119306540583143</v>
      </c>
      <c r="BC290" s="31">
        <v>0.73797793538219081</v>
      </c>
      <c r="BD290" s="31">
        <v>32.081929078014191</v>
      </c>
      <c r="BE290" s="31">
        <v>0.72029156816390871</v>
      </c>
      <c r="BF290" s="31">
        <v>6.9033884948778573E-2</v>
      </c>
      <c r="BG290" s="31">
        <v>0.39280851063829791</v>
      </c>
      <c r="BH290" s="31">
        <v>12.684548463356975</v>
      </c>
      <c r="BI290" s="31">
        <v>0.10269503546099291</v>
      </c>
      <c r="BJ290" s="31">
        <v>3.8225374310480703E-2</v>
      </c>
      <c r="BK290" s="31">
        <v>0</v>
      </c>
      <c r="BL290" s="31">
        <v>2.1959621749408988</v>
      </c>
      <c r="BM290" s="80">
        <v>9532</v>
      </c>
      <c r="BN290" s="44">
        <v>175.54327808471456</v>
      </c>
      <c r="BO290" s="80">
        <v>5999</v>
      </c>
      <c r="BP290" s="44">
        <v>110.47882136279927</v>
      </c>
      <c r="BQ290" s="44"/>
      <c r="BR290" s="3"/>
      <c r="BS290" s="44">
        <v>418</v>
      </c>
      <c r="BT290" s="3"/>
      <c r="BU290" s="42">
        <v>10</v>
      </c>
      <c r="BV290" s="42">
        <v>0</v>
      </c>
      <c r="BW290" s="3"/>
      <c r="BX290" s="7">
        <v>2</v>
      </c>
      <c r="BY290" s="3"/>
      <c r="BZ290" s="10">
        <v>17963</v>
      </c>
      <c r="CA290" s="80"/>
      <c r="CB290" s="17"/>
      <c r="CC290" s="31"/>
      <c r="CE290" s="17"/>
      <c r="CH290" s="17"/>
      <c r="CK290" s="3"/>
    </row>
    <row r="291" spans="1:89" x14ac:dyDescent="0.25">
      <c r="A291" s="44" t="s">
        <v>324</v>
      </c>
      <c r="B291" s="44" t="s">
        <v>336</v>
      </c>
      <c r="C291" s="44">
        <v>26</v>
      </c>
      <c r="D291" s="3"/>
      <c r="E291" s="44">
        <v>69.099999999999994</v>
      </c>
      <c r="F291" s="44">
        <v>3.6301549776727081E-2</v>
      </c>
      <c r="G291" s="3"/>
      <c r="H291" s="44">
        <v>18163</v>
      </c>
      <c r="I291" s="44">
        <v>49316</v>
      </c>
      <c r="J291" s="44">
        <v>25482</v>
      </c>
      <c r="K291" s="44">
        <v>23834</v>
      </c>
      <c r="L291" s="3"/>
      <c r="M291" s="44">
        <v>713.69030390738067</v>
      </c>
      <c r="N291" s="44">
        <v>9.6723868954758194E-2</v>
      </c>
      <c r="O291" s="44">
        <v>9.7833895007327074E-2</v>
      </c>
      <c r="P291" s="44">
        <v>2250</v>
      </c>
      <c r="Q291" s="44">
        <v>2251</v>
      </c>
      <c r="R291" s="44">
        <v>2252</v>
      </c>
      <c r="S291" s="44">
        <v>2253</v>
      </c>
      <c r="T291" s="44">
        <v>2256</v>
      </c>
      <c r="U291" s="44">
        <v>2257</v>
      </c>
      <c r="V291" s="44">
        <v>2259</v>
      </c>
      <c r="W291" s="44">
        <v>2260</v>
      </c>
      <c r="X291" s="44">
        <v>2261</v>
      </c>
      <c r="Y291" s="44">
        <v>2262</v>
      </c>
      <c r="Z291" s="44">
        <v>2263</v>
      </c>
      <c r="AA291" s="44">
        <v>2264</v>
      </c>
      <c r="AB291" s="44">
        <v>2265</v>
      </c>
      <c r="AC291" s="44">
        <v>2266</v>
      </c>
      <c r="AD291" s="44">
        <v>2267</v>
      </c>
      <c r="AE291" s="3"/>
      <c r="AF291" s="44"/>
      <c r="AG291" s="44"/>
      <c r="AH291" s="44"/>
      <c r="AI291" s="44"/>
      <c r="AJ291" s="44"/>
      <c r="AK291" s="3"/>
      <c r="AM291" s="3"/>
      <c r="AN291" s="44">
        <v>2254</v>
      </c>
      <c r="AO291" s="44">
        <v>2255</v>
      </c>
      <c r="AP291" s="3"/>
      <c r="AQ291" s="46">
        <v>0</v>
      </c>
      <c r="AR291" s="23"/>
      <c r="AS291" s="31">
        <v>0</v>
      </c>
      <c r="AT291" s="31">
        <v>4.9950000000000001</v>
      </c>
      <c r="AU291" s="10">
        <v>0</v>
      </c>
      <c r="AV291" s="10">
        <v>0</v>
      </c>
      <c r="AW291" s="23"/>
      <c r="AX291" s="97">
        <v>4</v>
      </c>
      <c r="AY291" s="17"/>
      <c r="AZ291" s="31">
        <v>12.936057262936696</v>
      </c>
      <c r="BA291" s="31">
        <v>2.1025857630680327</v>
      </c>
      <c r="BB291" s="31">
        <v>0.6505237719989494</v>
      </c>
      <c r="BC291" s="31">
        <v>0.93912109272392963</v>
      </c>
      <c r="BD291" s="31">
        <v>40.826174940898348</v>
      </c>
      <c r="BE291" s="31">
        <v>0.91661413186235874</v>
      </c>
      <c r="BF291" s="31">
        <v>8.7849750459679535E-2</v>
      </c>
      <c r="BG291" s="31">
        <v>0.49987234042553191</v>
      </c>
      <c r="BH291" s="31">
        <v>16.141847123719465</v>
      </c>
      <c r="BI291" s="31">
        <v>0.13068557919621748</v>
      </c>
      <c r="BJ291" s="31">
        <v>4.864407670081429E-2</v>
      </c>
      <c r="BK291" s="31">
        <v>0</v>
      </c>
      <c r="BL291" s="31">
        <v>2.7944933018124507</v>
      </c>
      <c r="BM291" s="80">
        <v>34533</v>
      </c>
      <c r="BN291" s="44">
        <v>499.753979739508</v>
      </c>
      <c r="BO291" s="80">
        <v>19428</v>
      </c>
      <c r="BP291" s="44">
        <v>281.15774240231553</v>
      </c>
      <c r="BQ291" s="44"/>
      <c r="BR291" s="3"/>
      <c r="BS291" s="44">
        <v>2258</v>
      </c>
      <c r="BT291" s="3"/>
      <c r="BU291" s="42">
        <v>10</v>
      </c>
      <c r="BV291" s="42">
        <v>0</v>
      </c>
      <c r="BW291" s="3"/>
      <c r="BX291" s="7">
        <v>9</v>
      </c>
      <c r="BY291" s="3"/>
      <c r="BZ291" s="10">
        <v>74168</v>
      </c>
      <c r="CA291" s="80"/>
      <c r="CB291" s="17"/>
      <c r="CC291" s="31"/>
      <c r="CE291" s="17"/>
      <c r="CH291" s="17"/>
      <c r="CK291" s="3"/>
    </row>
    <row r="292" spans="1:89" x14ac:dyDescent="0.25">
      <c r="A292" s="44" t="s">
        <v>324</v>
      </c>
      <c r="B292" s="44" t="s">
        <v>337</v>
      </c>
      <c r="C292" s="44">
        <v>22</v>
      </c>
      <c r="D292" s="3"/>
      <c r="E292" s="44">
        <v>129.5</v>
      </c>
      <c r="F292" s="44">
        <v>6.8032571578670875E-2</v>
      </c>
      <c r="G292" s="3"/>
      <c r="H292" s="44">
        <v>16044</v>
      </c>
      <c r="I292" s="44">
        <v>44584</v>
      </c>
      <c r="J292" s="44">
        <v>23206</v>
      </c>
      <c r="K292" s="44">
        <v>21378</v>
      </c>
      <c r="L292" s="3"/>
      <c r="M292" s="44">
        <v>344.27799227799227</v>
      </c>
      <c r="N292" s="44">
        <v>8.808469127086252E-2</v>
      </c>
      <c r="O292" s="44">
        <v>8.7752496746942951E-2</v>
      </c>
      <c r="P292" s="44">
        <v>1985</v>
      </c>
      <c r="Q292" s="44">
        <v>1986</v>
      </c>
      <c r="R292" s="44">
        <v>1987</v>
      </c>
      <c r="S292" s="44">
        <v>1988</v>
      </c>
      <c r="T292" s="44">
        <v>1991</v>
      </c>
      <c r="U292" s="44">
        <v>1992</v>
      </c>
      <c r="V292" s="44">
        <v>1994</v>
      </c>
      <c r="W292" s="44">
        <v>1995</v>
      </c>
      <c r="X292" s="44">
        <v>1996</v>
      </c>
      <c r="Y292" s="44">
        <v>1997</v>
      </c>
      <c r="Z292" s="44">
        <v>1998</v>
      </c>
      <c r="AA292" s="44">
        <v>1999</v>
      </c>
      <c r="AB292" s="44">
        <v>2000</v>
      </c>
      <c r="AC292" s="44">
        <v>2001</v>
      </c>
      <c r="AD292" s="44">
        <v>2002</v>
      </c>
      <c r="AE292" s="3"/>
      <c r="AF292" s="44"/>
      <c r="AG292" s="44"/>
      <c r="AH292" s="44"/>
      <c r="AI292" s="44"/>
      <c r="AJ292" s="44"/>
      <c r="AK292" s="3"/>
      <c r="AM292" s="3"/>
      <c r="AN292" s="44">
        <v>1989</v>
      </c>
      <c r="AO292" s="44">
        <v>1990</v>
      </c>
      <c r="AP292" s="3"/>
      <c r="AQ292" s="46">
        <v>0</v>
      </c>
      <c r="AR292" s="23"/>
      <c r="AS292" s="31">
        <v>0</v>
      </c>
      <c r="AT292" s="31">
        <v>0</v>
      </c>
      <c r="AU292" s="10">
        <v>0</v>
      </c>
      <c r="AV292" s="10">
        <v>0</v>
      </c>
      <c r="AW292" s="23"/>
      <c r="AX292" s="97">
        <v>0</v>
      </c>
      <c r="AY292" s="17"/>
      <c r="AZ292" s="31">
        <v>24.243406882059368</v>
      </c>
      <c r="BA292" s="31">
        <v>3.9404465458366174</v>
      </c>
      <c r="BB292" s="31">
        <v>1.2191436826897821</v>
      </c>
      <c r="BC292" s="31">
        <v>1.7600026267402156</v>
      </c>
      <c r="BD292" s="31">
        <v>76.512151300236425</v>
      </c>
      <c r="BE292" s="31">
        <v>1.7178224323614395</v>
      </c>
      <c r="BF292" s="31">
        <v>0.16463882322038351</v>
      </c>
      <c r="BG292" s="31">
        <v>0.93680851063829795</v>
      </c>
      <c r="BH292" s="31">
        <v>30.251363278171794</v>
      </c>
      <c r="BI292" s="31">
        <v>0.24491725768321515</v>
      </c>
      <c r="BJ292" s="31">
        <v>9.1163645915418978E-2</v>
      </c>
      <c r="BK292" s="31">
        <v>0</v>
      </c>
      <c r="BL292" s="31">
        <v>5.2371473601260838</v>
      </c>
      <c r="BM292" s="80">
        <v>30073</v>
      </c>
      <c r="BN292" s="44">
        <v>232.22393822393823</v>
      </c>
      <c r="BO292" s="80">
        <v>19594</v>
      </c>
      <c r="BP292" s="44">
        <v>151.3050193050193</v>
      </c>
      <c r="BQ292" s="44"/>
      <c r="BR292" s="3"/>
      <c r="BS292" s="44">
        <v>1993</v>
      </c>
      <c r="BT292" s="3"/>
      <c r="BU292" s="42">
        <v>10</v>
      </c>
      <c r="BV292" s="42">
        <v>0</v>
      </c>
      <c r="BW292" s="3"/>
      <c r="BX292" s="7">
        <v>16</v>
      </c>
      <c r="BY292" s="3"/>
      <c r="BZ292" s="10">
        <v>57495</v>
      </c>
      <c r="CA292" s="80"/>
      <c r="CB292" s="17"/>
      <c r="CC292" s="31"/>
      <c r="CE292" s="17"/>
      <c r="CH292" s="17"/>
      <c r="CK292" s="3"/>
    </row>
    <row r="293" spans="1:89" x14ac:dyDescent="0.25">
      <c r="A293" s="44" t="s">
        <v>324</v>
      </c>
      <c r="B293" s="44" t="s">
        <v>338</v>
      </c>
      <c r="C293" s="44">
        <v>24</v>
      </c>
      <c r="D293" s="3"/>
      <c r="E293" s="44">
        <v>162.19999999999999</v>
      </c>
      <c r="F293" s="44">
        <v>8.5211452587339115E-2</v>
      </c>
      <c r="G293" s="3"/>
      <c r="H293" s="44">
        <v>11676</v>
      </c>
      <c r="I293" s="44">
        <v>35584</v>
      </c>
      <c r="J293" s="44">
        <v>18926</v>
      </c>
      <c r="K293" s="44">
        <v>16658</v>
      </c>
      <c r="L293" s="3"/>
      <c r="M293" s="44">
        <v>219.383477188656</v>
      </c>
      <c r="N293" s="44">
        <v>7.1838785960197535E-2</v>
      </c>
      <c r="O293" s="44">
        <v>6.8377822565748689E-2</v>
      </c>
      <c r="P293" s="44">
        <v>1228</v>
      </c>
      <c r="Q293" s="44">
        <v>1229</v>
      </c>
      <c r="R293" s="44">
        <v>1230</v>
      </c>
      <c r="S293" s="44">
        <v>1231</v>
      </c>
      <c r="T293" s="44">
        <v>1234</v>
      </c>
      <c r="U293" s="44">
        <v>1235</v>
      </c>
      <c r="V293" s="44">
        <v>1237</v>
      </c>
      <c r="W293" s="44">
        <v>1238</v>
      </c>
      <c r="X293" s="44">
        <v>1239</v>
      </c>
      <c r="Y293" s="44">
        <v>1240</v>
      </c>
      <c r="Z293" s="44">
        <v>1241</v>
      </c>
      <c r="AA293" s="44">
        <v>1242</v>
      </c>
      <c r="AB293" s="44">
        <v>1243</v>
      </c>
      <c r="AC293" s="44">
        <v>1244</v>
      </c>
      <c r="AD293" s="44">
        <v>1245</v>
      </c>
      <c r="AE293" s="3"/>
      <c r="AF293" s="44"/>
      <c r="AG293" s="44"/>
      <c r="AH293" s="44"/>
      <c r="AI293" s="44"/>
      <c r="AJ293" s="44"/>
      <c r="AK293" s="3"/>
      <c r="AM293" s="3"/>
      <c r="AN293" s="44">
        <v>1232</v>
      </c>
      <c r="AO293" s="44">
        <v>1233</v>
      </c>
      <c r="AP293" s="3"/>
      <c r="AQ293" s="46">
        <v>0</v>
      </c>
      <c r="AR293" s="23"/>
      <c r="AS293" s="31">
        <v>0</v>
      </c>
      <c r="AT293" s="31">
        <v>4.1929999999999996</v>
      </c>
      <c r="AU293" s="10">
        <v>0</v>
      </c>
      <c r="AV293" s="10">
        <v>0</v>
      </c>
      <c r="AW293" s="23"/>
      <c r="AX293" s="97">
        <v>0</v>
      </c>
      <c r="AY293" s="17"/>
      <c r="AZ293" s="31">
        <v>30.365101129498296</v>
      </c>
      <c r="BA293" s="31">
        <v>4.935447333858682</v>
      </c>
      <c r="BB293" s="31">
        <v>1.5269892303651171</v>
      </c>
      <c r="BC293" s="31">
        <v>2.2044202784344629</v>
      </c>
      <c r="BD293" s="31">
        <v>95.832208037825069</v>
      </c>
      <c r="BE293" s="31">
        <v>2.1515891778303127</v>
      </c>
      <c r="BF293" s="31">
        <v>0.20621171526136065</v>
      </c>
      <c r="BG293" s="31">
        <v>1.1733617021276597</v>
      </c>
      <c r="BH293" s="31">
        <v>37.890124507486213</v>
      </c>
      <c r="BI293" s="31">
        <v>0.30676122931442085</v>
      </c>
      <c r="BJ293" s="31">
        <v>0.11418334646703442</v>
      </c>
      <c r="BK293" s="31">
        <v>0</v>
      </c>
      <c r="BL293" s="31">
        <v>6.5595776201733651</v>
      </c>
      <c r="BM293" s="80">
        <v>22349</v>
      </c>
      <c r="BN293" s="44">
        <v>137.78668310727497</v>
      </c>
      <c r="BO293" s="80">
        <v>16055</v>
      </c>
      <c r="BP293" s="44">
        <v>98.982737361282375</v>
      </c>
      <c r="BQ293" s="44"/>
      <c r="BR293" s="3"/>
      <c r="BS293" s="44">
        <v>1236</v>
      </c>
      <c r="BT293" s="3"/>
      <c r="BU293" s="42">
        <v>10</v>
      </c>
      <c r="BV293" s="42">
        <v>0</v>
      </c>
      <c r="BW293" s="3"/>
      <c r="BX293" s="7">
        <v>5</v>
      </c>
      <c r="BY293" s="3"/>
      <c r="BZ293" s="10">
        <v>42942</v>
      </c>
      <c r="CA293" s="80"/>
      <c r="CB293" s="17"/>
      <c r="CC293" s="31"/>
      <c r="CE293" s="17"/>
      <c r="CH293" s="17"/>
      <c r="CK293" s="3"/>
    </row>
    <row r="294" spans="1:89" x14ac:dyDescent="0.25">
      <c r="A294" s="44" t="s">
        <v>324</v>
      </c>
      <c r="B294" s="44" t="s">
        <v>339</v>
      </c>
      <c r="C294" s="44">
        <v>18</v>
      </c>
      <c r="D294" s="3"/>
      <c r="E294" s="44">
        <v>119.8</v>
      </c>
      <c r="F294" s="44">
        <v>6.2936695560809039E-2</v>
      </c>
      <c r="G294" s="3"/>
      <c r="H294" s="44">
        <v>6771</v>
      </c>
      <c r="I294" s="44">
        <v>19282</v>
      </c>
      <c r="J294" s="44">
        <v>10251</v>
      </c>
      <c r="K294" s="44">
        <v>9031</v>
      </c>
      <c r="L294" s="3"/>
      <c r="M294" s="44">
        <v>160.95158597662771</v>
      </c>
      <c r="N294" s="44">
        <v>3.891046152795017E-2</v>
      </c>
      <c r="O294" s="44">
        <v>3.7070483586941795E-2</v>
      </c>
      <c r="P294" s="44">
        <v>714</v>
      </c>
      <c r="Q294" s="44">
        <v>715</v>
      </c>
      <c r="R294" s="44">
        <v>716</v>
      </c>
      <c r="S294" s="44">
        <v>717</v>
      </c>
      <c r="T294" s="44">
        <v>720</v>
      </c>
      <c r="U294" s="44">
        <v>721</v>
      </c>
      <c r="V294" s="44">
        <v>723</v>
      </c>
      <c r="W294" s="44">
        <v>724</v>
      </c>
      <c r="X294" s="44">
        <v>725</v>
      </c>
      <c r="Y294" s="44">
        <v>726</v>
      </c>
      <c r="Z294" s="44">
        <v>727</v>
      </c>
      <c r="AA294" s="44">
        <v>728</v>
      </c>
      <c r="AB294" s="44">
        <v>729</v>
      </c>
      <c r="AC294" s="44">
        <v>730</v>
      </c>
      <c r="AD294" s="44">
        <v>731</v>
      </c>
      <c r="AE294" s="3"/>
      <c r="AF294" s="44"/>
      <c r="AG294" s="44"/>
      <c r="AH294" s="44"/>
      <c r="AI294" s="44"/>
      <c r="AJ294" s="44"/>
      <c r="AK294" s="3"/>
      <c r="AM294" s="3"/>
      <c r="AN294" s="44">
        <v>718</v>
      </c>
      <c r="AO294" s="44">
        <v>719</v>
      </c>
      <c r="AP294" s="3"/>
      <c r="AQ294" s="46">
        <v>0</v>
      </c>
      <c r="AR294" s="23"/>
      <c r="AS294" s="31">
        <v>0</v>
      </c>
      <c r="AT294" s="31">
        <v>0</v>
      </c>
      <c r="AU294" s="10">
        <v>0</v>
      </c>
      <c r="AV294" s="10">
        <v>0</v>
      </c>
      <c r="AW294" s="23"/>
      <c r="AX294" s="97">
        <v>0</v>
      </c>
      <c r="AY294" s="17"/>
      <c r="AZ294" s="31">
        <v>22.427491463094302</v>
      </c>
      <c r="BA294" s="31">
        <v>3.6452934068820597</v>
      </c>
      <c r="BB294" s="31">
        <v>1.127825584449698</v>
      </c>
      <c r="BC294" s="31">
        <v>1.6281723141581299</v>
      </c>
      <c r="BD294" s="31">
        <v>70.781125295508289</v>
      </c>
      <c r="BE294" s="31">
        <v>1.5891515629104283</v>
      </c>
      <c r="BF294" s="31">
        <v>0.15230680325715787</v>
      </c>
      <c r="BG294" s="31">
        <v>0.86663829787234048</v>
      </c>
      <c r="BH294" s="31">
        <v>27.985431048069348</v>
      </c>
      <c r="BI294" s="31">
        <v>0.22657210401891253</v>
      </c>
      <c r="BJ294" s="31">
        <v>8.4335172051484122E-2</v>
      </c>
      <c r="BK294" s="31">
        <v>0</v>
      </c>
      <c r="BL294" s="31">
        <v>4.8448668242710804</v>
      </c>
      <c r="BM294" s="80">
        <v>10658</v>
      </c>
      <c r="BN294" s="44">
        <v>88.964941569282132</v>
      </c>
      <c r="BO294" s="80">
        <v>9391</v>
      </c>
      <c r="BP294" s="44">
        <v>78.388981636060109</v>
      </c>
      <c r="BQ294" s="44"/>
      <c r="BR294" s="3"/>
      <c r="BS294" s="44">
        <v>722</v>
      </c>
      <c r="BT294" s="3"/>
      <c r="BU294" s="42">
        <v>10</v>
      </c>
      <c r="BV294" s="42">
        <v>0</v>
      </c>
      <c r="BW294" s="3"/>
      <c r="BX294" s="7">
        <v>3</v>
      </c>
      <c r="BY294" s="3"/>
      <c r="BZ294" s="10">
        <v>24331</v>
      </c>
      <c r="CA294" s="80"/>
      <c r="CB294" s="17"/>
      <c r="CC294" s="31"/>
      <c r="CE294" s="17"/>
      <c r="CH294" s="17"/>
      <c r="CK294" s="3"/>
    </row>
    <row r="295" spans="1:89" x14ac:dyDescent="0.25">
      <c r="A295" s="44" t="s">
        <v>324</v>
      </c>
      <c r="B295" s="44" t="s">
        <v>340</v>
      </c>
      <c r="C295" s="44">
        <v>11</v>
      </c>
      <c r="D295" s="3"/>
      <c r="E295" s="44">
        <v>117.5</v>
      </c>
      <c r="F295" s="44">
        <v>6.1728395061728406E-2</v>
      </c>
      <c r="G295" s="3"/>
      <c r="H295" s="44">
        <v>4231</v>
      </c>
      <c r="I295" s="44">
        <v>11430</v>
      </c>
      <c r="J295" s="44">
        <v>6175</v>
      </c>
      <c r="K295" s="44">
        <v>5255</v>
      </c>
      <c r="L295" s="3"/>
      <c r="M295" s="44">
        <v>97.276595744680847</v>
      </c>
      <c r="N295" s="44">
        <v>2.3438893760129968E-2</v>
      </c>
      <c r="O295" s="44">
        <v>2.1570744241986396E-2</v>
      </c>
      <c r="P295" s="44">
        <v>420</v>
      </c>
      <c r="Q295" s="44">
        <v>421</v>
      </c>
      <c r="R295" s="44">
        <v>422</v>
      </c>
      <c r="S295" s="44">
        <v>423</v>
      </c>
      <c r="T295" s="44">
        <v>426</v>
      </c>
      <c r="U295" s="44">
        <v>427</v>
      </c>
      <c r="V295" s="44">
        <v>429</v>
      </c>
      <c r="W295" s="44">
        <v>430</v>
      </c>
      <c r="X295" s="44">
        <v>431</v>
      </c>
      <c r="Y295" s="44">
        <v>432</v>
      </c>
      <c r="Z295" s="44">
        <v>433</v>
      </c>
      <c r="AA295" s="44">
        <v>434</v>
      </c>
      <c r="AB295" s="44">
        <v>435</v>
      </c>
      <c r="AC295" s="44">
        <v>436</v>
      </c>
      <c r="AD295" s="44">
        <v>437</v>
      </c>
      <c r="AE295" s="3"/>
      <c r="AF295" s="44"/>
      <c r="AG295" s="44"/>
      <c r="AH295" s="44"/>
      <c r="AI295" s="44"/>
      <c r="AJ295" s="44"/>
      <c r="AK295" s="3"/>
      <c r="AM295" s="3"/>
      <c r="AN295" s="44">
        <v>424</v>
      </c>
      <c r="AO295" s="44">
        <v>425</v>
      </c>
      <c r="AP295" s="3"/>
      <c r="AQ295" s="46">
        <v>0</v>
      </c>
      <c r="AR295" s="23"/>
      <c r="AS295" s="31">
        <v>0</v>
      </c>
      <c r="AT295" s="31">
        <v>0</v>
      </c>
      <c r="AU295" s="10">
        <v>0</v>
      </c>
      <c r="AV295" s="10">
        <v>0</v>
      </c>
      <c r="AW295" s="23"/>
      <c r="AX295" s="97">
        <v>0</v>
      </c>
      <c r="AY295" s="17"/>
      <c r="AZ295" s="31">
        <v>21.996913580246918</v>
      </c>
      <c r="BA295" s="31">
        <v>3.5753086419753095</v>
      </c>
      <c r="BB295" s="31">
        <v>1.1061728395061732</v>
      </c>
      <c r="BC295" s="31">
        <v>1.5969135802469139</v>
      </c>
      <c r="BD295" s="31">
        <v>69.422222222222246</v>
      </c>
      <c r="BE295" s="31">
        <v>1.5586419753086422</v>
      </c>
      <c r="BF295" s="31">
        <v>0.14938271604938275</v>
      </c>
      <c r="BG295" s="31">
        <v>0.85000000000000009</v>
      </c>
      <c r="BH295" s="31">
        <v>27.448148148148153</v>
      </c>
      <c r="BI295" s="31">
        <v>0.22222222222222227</v>
      </c>
      <c r="BJ295" s="31">
        <v>8.2716049382716067E-2</v>
      </c>
      <c r="BK295" s="31">
        <v>0</v>
      </c>
      <c r="BL295" s="31">
        <v>4.7518518518518533</v>
      </c>
      <c r="BM295" s="80">
        <v>6385</v>
      </c>
      <c r="BN295" s="44">
        <v>54.340425531914896</v>
      </c>
      <c r="BO295" s="80">
        <v>5471</v>
      </c>
      <c r="BP295" s="44">
        <v>46.561702127659572</v>
      </c>
      <c r="BQ295" s="44"/>
      <c r="BR295" s="3"/>
      <c r="BS295" s="44">
        <v>428</v>
      </c>
      <c r="BT295" s="3"/>
      <c r="BU295" s="42">
        <v>10</v>
      </c>
      <c r="BV295" s="42">
        <v>0</v>
      </c>
      <c r="BW295" s="3"/>
      <c r="BX295" s="7">
        <v>2</v>
      </c>
      <c r="BY295" s="3"/>
      <c r="BZ295" s="10">
        <v>17275</v>
      </c>
      <c r="CA295" s="80"/>
      <c r="CB295" s="17"/>
      <c r="CC295" s="31"/>
      <c r="CE295" s="17"/>
      <c r="CH295" s="17"/>
      <c r="CK295" s="3"/>
    </row>
    <row r="296" spans="1:89" x14ac:dyDescent="0.25">
      <c r="A296" s="44" t="s">
        <v>324</v>
      </c>
      <c r="B296" s="44" t="s">
        <v>341</v>
      </c>
      <c r="C296" s="44">
        <v>5</v>
      </c>
      <c r="D296" s="3"/>
      <c r="E296" s="44">
        <v>173.2</v>
      </c>
      <c r="F296" s="44">
        <v>9.0990281061203049E-2</v>
      </c>
      <c r="G296" s="3"/>
      <c r="H296" s="44">
        <v>1924</v>
      </c>
      <c r="I296" s="44">
        <v>4603</v>
      </c>
      <c r="J296" s="44">
        <v>2373</v>
      </c>
      <c r="K296" s="44">
        <v>2230</v>
      </c>
      <c r="L296" s="3"/>
      <c r="M296" s="44">
        <v>26.57621247113164</v>
      </c>
      <c r="N296" s="44">
        <v>9.0073675939738324E-3</v>
      </c>
      <c r="O296" s="44">
        <v>9.1537125898438938E-3</v>
      </c>
      <c r="P296" s="44">
        <v>102</v>
      </c>
      <c r="Q296" s="44">
        <v>103</v>
      </c>
      <c r="R296" s="44">
        <v>104</v>
      </c>
      <c r="S296" s="44">
        <v>105</v>
      </c>
      <c r="T296" s="44">
        <v>108</v>
      </c>
      <c r="U296" s="44">
        <v>109</v>
      </c>
      <c r="V296" s="44">
        <v>111</v>
      </c>
      <c r="W296" s="44">
        <v>112</v>
      </c>
      <c r="X296" s="44">
        <v>113</v>
      </c>
      <c r="Y296" s="44">
        <v>114</v>
      </c>
      <c r="Z296" s="44">
        <v>115</v>
      </c>
      <c r="AA296" s="44">
        <v>116</v>
      </c>
      <c r="AB296" s="44">
        <v>117</v>
      </c>
      <c r="AC296" s="44">
        <v>118</v>
      </c>
      <c r="AD296" s="44">
        <v>119</v>
      </c>
      <c r="AE296" s="3"/>
      <c r="AF296" s="44"/>
      <c r="AG296" s="44"/>
      <c r="AH296" s="44"/>
      <c r="AI296" s="44"/>
      <c r="AJ296" s="44"/>
      <c r="AK296" s="3"/>
      <c r="AM296" s="3"/>
      <c r="AN296" s="44">
        <v>106</v>
      </c>
      <c r="AO296" s="44">
        <v>107</v>
      </c>
      <c r="AP296" s="3"/>
      <c r="AQ296" s="46">
        <v>0</v>
      </c>
      <c r="AR296" s="23"/>
      <c r="AS296" s="31">
        <v>0</v>
      </c>
      <c r="AT296" s="31">
        <v>0</v>
      </c>
      <c r="AU296" s="10">
        <v>0</v>
      </c>
      <c r="AV296" s="10">
        <v>0</v>
      </c>
      <c r="AW296" s="23"/>
      <c r="AX296" s="97">
        <v>0</v>
      </c>
      <c r="AY296" s="17"/>
      <c r="AZ296" s="31">
        <v>32.424386656159712</v>
      </c>
      <c r="BA296" s="31">
        <v>5.2701570790648811</v>
      </c>
      <c r="BB296" s="31">
        <v>1.6305458366167589</v>
      </c>
      <c r="BC296" s="31">
        <v>2.353918571053323</v>
      </c>
      <c r="BD296" s="31">
        <v>102.33130969267141</v>
      </c>
      <c r="BE296" s="31">
        <v>2.2975045967953771</v>
      </c>
      <c r="BF296" s="31">
        <v>0.22019648016811136</v>
      </c>
      <c r="BG296" s="31">
        <v>1.2529361702127659</v>
      </c>
      <c r="BH296" s="31">
        <v>40.459738376674551</v>
      </c>
      <c r="BI296" s="31">
        <v>0.32756501182033099</v>
      </c>
      <c r="BJ296" s="31">
        <v>0.12192697662201209</v>
      </c>
      <c r="BK296" s="31">
        <v>0</v>
      </c>
      <c r="BL296" s="31">
        <v>7.0044318360914106</v>
      </c>
      <c r="BM296" s="80">
        <v>2440</v>
      </c>
      <c r="BN296" s="44">
        <v>14.087759815242496</v>
      </c>
      <c r="BO296" s="80">
        <v>1940</v>
      </c>
      <c r="BP296" s="44">
        <v>11.200923787528868</v>
      </c>
      <c r="BQ296" s="44"/>
      <c r="BR296" s="3"/>
      <c r="BS296" s="44">
        <v>110</v>
      </c>
      <c r="BT296" s="3"/>
      <c r="BU296" s="42">
        <v>10</v>
      </c>
      <c r="BV296" s="42">
        <v>0</v>
      </c>
      <c r="BW296" s="3"/>
      <c r="BX296" s="7">
        <v>1</v>
      </c>
      <c r="BY296" s="3"/>
      <c r="BZ296" s="10">
        <v>4058</v>
      </c>
      <c r="CA296" s="80"/>
      <c r="CB296" s="17"/>
      <c r="CC296" s="31"/>
      <c r="CE296" s="17"/>
      <c r="CH296" s="17"/>
      <c r="CK296" s="3"/>
    </row>
    <row r="297" spans="1:89" x14ac:dyDescent="0.25">
      <c r="A297" s="44" t="s">
        <v>324</v>
      </c>
      <c r="B297" s="44" t="s">
        <v>342</v>
      </c>
      <c r="C297" s="44">
        <v>12</v>
      </c>
      <c r="D297" s="3"/>
      <c r="E297" s="44">
        <v>427.8</v>
      </c>
      <c r="F297" s="44">
        <v>0.22474389282899923</v>
      </c>
      <c r="G297" s="3"/>
      <c r="H297" s="44">
        <v>1901</v>
      </c>
      <c r="I297" s="44">
        <v>5597</v>
      </c>
      <c r="J297" s="44">
        <v>2932</v>
      </c>
      <c r="K297" s="44">
        <v>2665</v>
      </c>
      <c r="L297" s="3"/>
      <c r="M297" s="44">
        <v>13.083216456287985</v>
      </c>
      <c r="N297" s="44">
        <v>1.1129204292259281E-2</v>
      </c>
      <c r="O297" s="44">
        <v>1.0939302265441245E-2</v>
      </c>
      <c r="P297" s="44">
        <v>332</v>
      </c>
      <c r="Q297" s="44">
        <v>333</v>
      </c>
      <c r="R297" s="44">
        <v>334</v>
      </c>
      <c r="S297" s="44">
        <v>335</v>
      </c>
      <c r="T297" s="44">
        <v>338</v>
      </c>
      <c r="U297" s="44">
        <v>339</v>
      </c>
      <c r="V297" s="44">
        <v>341</v>
      </c>
      <c r="W297" s="44">
        <v>342</v>
      </c>
      <c r="X297" s="44">
        <v>343</v>
      </c>
      <c r="Y297" s="44">
        <v>344</v>
      </c>
      <c r="Z297" s="44">
        <v>345</v>
      </c>
      <c r="AA297" s="44">
        <v>346</v>
      </c>
      <c r="AB297" s="44">
        <v>347</v>
      </c>
      <c r="AC297" s="44">
        <v>348</v>
      </c>
      <c r="AD297" s="44">
        <v>349</v>
      </c>
      <c r="AE297" s="3"/>
      <c r="AF297" s="44"/>
      <c r="AG297" s="44"/>
      <c r="AH297" s="44"/>
      <c r="AI297" s="44"/>
      <c r="AJ297" s="44"/>
      <c r="AK297" s="3"/>
      <c r="AM297" s="3"/>
      <c r="AN297" s="44">
        <v>336</v>
      </c>
      <c r="AO297" s="44">
        <v>337</v>
      </c>
      <c r="AP297" s="3"/>
      <c r="AQ297" s="46">
        <v>0</v>
      </c>
      <c r="AR297" s="23"/>
      <c r="AS297" s="31">
        <v>0</v>
      </c>
      <c r="AT297" s="31">
        <v>0</v>
      </c>
      <c r="AU297" s="10">
        <v>0</v>
      </c>
      <c r="AV297" s="10">
        <v>0</v>
      </c>
      <c r="AW297" s="23"/>
      <c r="AX297" s="97">
        <v>0</v>
      </c>
      <c r="AY297" s="17"/>
      <c r="AZ297" s="31">
        <v>80.087486209613886</v>
      </c>
      <c r="BA297" s="31">
        <v>13.017166272655636</v>
      </c>
      <c r="BB297" s="31">
        <v>4.0274105594956664</v>
      </c>
      <c r="BC297" s="31">
        <v>5.81412450748621</v>
      </c>
      <c r="BD297" s="31">
        <v>252.75597163120571</v>
      </c>
      <c r="BE297" s="31">
        <v>5.6747832939322302</v>
      </c>
      <c r="BF297" s="31">
        <v>0.54388022064617814</v>
      </c>
      <c r="BG297" s="31">
        <v>3.0947234042553191</v>
      </c>
      <c r="BH297" s="31">
        <v>99.934619385342799</v>
      </c>
      <c r="BI297" s="31">
        <v>0.80907801418439729</v>
      </c>
      <c r="BJ297" s="31">
        <v>0.30115681639085901</v>
      </c>
      <c r="BK297" s="31">
        <v>0</v>
      </c>
      <c r="BL297" s="31">
        <v>17.300784869976361</v>
      </c>
      <c r="BM297" s="80">
        <v>2563</v>
      </c>
      <c r="BN297" s="44">
        <v>5.9911173445535297</v>
      </c>
      <c r="BO297" s="80">
        <v>2527</v>
      </c>
      <c r="BP297" s="44">
        <v>5.9069658719027585</v>
      </c>
      <c r="BQ297" s="44"/>
      <c r="BR297" s="3"/>
      <c r="BS297" s="44">
        <v>340</v>
      </c>
      <c r="BT297" s="3"/>
      <c r="BU297" s="42">
        <v>10</v>
      </c>
      <c r="BV297" s="42">
        <v>0</v>
      </c>
      <c r="BW297" s="3"/>
      <c r="BX297" s="7">
        <v>1</v>
      </c>
      <c r="BY297" s="3"/>
      <c r="BZ297" s="10">
        <v>5309</v>
      </c>
      <c r="CA297" s="80"/>
      <c r="CB297" s="17"/>
      <c r="CC297" s="31"/>
      <c r="CE297" s="17"/>
      <c r="CH297" s="17"/>
      <c r="CK297" s="3"/>
    </row>
    <row r="298" spans="1:89" x14ac:dyDescent="0.25">
      <c r="A298" s="102" t="s">
        <v>343</v>
      </c>
      <c r="B298" s="102"/>
      <c r="C298" s="102"/>
      <c r="D298" s="3"/>
      <c r="E298" s="12">
        <v>1903.4999999999998</v>
      </c>
      <c r="F298" s="12">
        <v>1.0000000000000002</v>
      </c>
      <c r="G298" s="3"/>
      <c r="H298" s="12"/>
      <c r="I298" s="12"/>
      <c r="J298" s="12">
        <v>263451</v>
      </c>
      <c r="K298" s="12">
        <v>243617</v>
      </c>
      <c r="L298" s="3"/>
      <c r="M298" s="12"/>
      <c r="N298" s="12">
        <v>0.99999999999999978</v>
      </c>
      <c r="O298" s="12">
        <v>0.99999999999999989</v>
      </c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3"/>
      <c r="AF298" s="12">
        <v>57.54</v>
      </c>
      <c r="AG298" s="12">
        <v>11.86</v>
      </c>
      <c r="AH298" s="12">
        <v>3.2000000000000001E-2</v>
      </c>
      <c r="AI298" s="12">
        <v>3.0000000000000001E-3</v>
      </c>
      <c r="AJ298" s="12">
        <v>24.69</v>
      </c>
      <c r="AK298" s="3"/>
      <c r="AL298" s="39">
        <v>87.3</v>
      </c>
      <c r="AM298" s="3"/>
      <c r="AN298" s="12"/>
      <c r="AO298" s="12"/>
      <c r="AP298" s="3"/>
      <c r="AQ298" s="15">
        <v>513.02</v>
      </c>
      <c r="AR298" s="23"/>
      <c r="AS298" s="15">
        <v>10.45</v>
      </c>
      <c r="AT298" s="15">
        <v>25.8504</v>
      </c>
      <c r="AU298" s="28">
        <v>13.8</v>
      </c>
      <c r="AV298" s="28">
        <v>0</v>
      </c>
      <c r="AW298" s="23"/>
      <c r="AX298" s="39"/>
      <c r="AY298" s="17"/>
      <c r="AZ298" s="39">
        <v>356.35</v>
      </c>
      <c r="BA298" s="39">
        <v>57.92</v>
      </c>
      <c r="BB298" s="39">
        <v>17.920000000000002</v>
      </c>
      <c r="BC298" s="39">
        <v>25.87</v>
      </c>
      <c r="BD298" s="39">
        <v>1124.6400000000001</v>
      </c>
      <c r="BE298" s="39">
        <v>25.25</v>
      </c>
      <c r="BF298" s="39">
        <v>2.42</v>
      </c>
      <c r="BG298" s="39">
        <v>13.77</v>
      </c>
      <c r="BH298" s="39">
        <v>444.66</v>
      </c>
      <c r="BI298" s="39">
        <v>3.6</v>
      </c>
      <c r="BJ298" s="39">
        <v>1.34</v>
      </c>
      <c r="BK298" s="15">
        <v>0</v>
      </c>
      <c r="BL298" s="39">
        <v>76.98</v>
      </c>
      <c r="BM298" s="15">
        <v>324643</v>
      </c>
      <c r="BN298" s="12">
        <v>170.55056474914633</v>
      </c>
      <c r="BO298" s="15">
        <v>205262</v>
      </c>
      <c r="BP298" s="12">
        <v>107.8339900183872</v>
      </c>
      <c r="BQ298" s="12"/>
      <c r="BR298" s="3"/>
      <c r="BS298" s="12"/>
      <c r="BT298" s="3"/>
      <c r="BU298" s="15"/>
      <c r="BV298" s="15"/>
      <c r="BW298" s="3"/>
      <c r="BX298" s="15">
        <v>103</v>
      </c>
      <c r="BY298" s="3"/>
      <c r="BZ298" s="15"/>
      <c r="CA298" s="15"/>
      <c r="CB298" s="17"/>
      <c r="CC298" s="15">
        <v>79</v>
      </c>
      <c r="CD298" s="15">
        <v>74</v>
      </c>
      <c r="CE298" s="17"/>
      <c r="CF298" s="28">
        <v>248</v>
      </c>
      <c r="CG298" s="28">
        <v>153</v>
      </c>
      <c r="CH298" s="17"/>
      <c r="CI298" s="28">
        <v>69799.234842000005</v>
      </c>
      <c r="CJ298" s="28">
        <v>35.324465000000004</v>
      </c>
      <c r="CK298" s="3"/>
    </row>
    <row r="299" spans="1:89" x14ac:dyDescent="0.25">
      <c r="A299" s="44" t="s">
        <v>344</v>
      </c>
      <c r="B299" s="44" t="s">
        <v>345</v>
      </c>
      <c r="C299" s="44">
        <v>79</v>
      </c>
      <c r="D299" s="3"/>
      <c r="E299" s="44">
        <v>65.099999999999994</v>
      </c>
      <c r="F299" s="44">
        <v>2.3452698321204696E-2</v>
      </c>
      <c r="G299" s="3"/>
      <c r="H299" s="44">
        <v>74621</v>
      </c>
      <c r="I299" s="44">
        <v>199606</v>
      </c>
      <c r="J299" s="44">
        <v>98469</v>
      </c>
      <c r="K299" s="44">
        <v>101137</v>
      </c>
      <c r="L299" s="3"/>
      <c r="M299" s="44">
        <v>3066.1443932411676</v>
      </c>
      <c r="N299" s="44">
        <v>0.23359681544074737</v>
      </c>
      <c r="O299" s="44">
        <v>0.25041844940971397</v>
      </c>
      <c r="P299" s="44">
        <v>12091</v>
      </c>
      <c r="Q299" s="44">
        <v>12092</v>
      </c>
      <c r="R299" s="44">
        <v>12093</v>
      </c>
      <c r="S299" s="44">
        <v>12094</v>
      </c>
      <c r="T299" s="44">
        <v>12097</v>
      </c>
      <c r="U299" s="44">
        <v>12098</v>
      </c>
      <c r="V299" s="44">
        <v>12100</v>
      </c>
      <c r="W299" s="44">
        <v>12101</v>
      </c>
      <c r="X299" s="44">
        <v>12102</v>
      </c>
      <c r="Y299" s="44">
        <v>12103</v>
      </c>
      <c r="Z299" s="44">
        <v>12104</v>
      </c>
      <c r="AA299" s="44">
        <v>12105</v>
      </c>
      <c r="AB299" s="44">
        <v>12106</v>
      </c>
      <c r="AC299" s="44">
        <v>12107</v>
      </c>
      <c r="AD299" s="44">
        <v>12108</v>
      </c>
      <c r="AE299" s="3"/>
      <c r="AF299" s="44"/>
      <c r="AG299" s="44"/>
      <c r="AH299" s="44"/>
      <c r="AI299" s="44"/>
      <c r="AJ299" s="44"/>
      <c r="AK299" s="3"/>
      <c r="AM299" s="3"/>
      <c r="AN299" s="44">
        <v>12095</v>
      </c>
      <c r="AO299" s="44">
        <v>12096</v>
      </c>
      <c r="AP299" s="3"/>
      <c r="AQ299" s="31">
        <v>335.8</v>
      </c>
      <c r="AR299" s="23"/>
      <c r="AS299" s="31">
        <v>0</v>
      </c>
      <c r="AT299" s="31">
        <v>0</v>
      </c>
      <c r="AU299" s="10">
        <v>0</v>
      </c>
      <c r="AV299" s="10">
        <v>0</v>
      </c>
      <c r="AW299" s="23"/>
      <c r="AX299" s="97">
        <v>6</v>
      </c>
      <c r="AY299" s="17"/>
      <c r="AZ299" s="31">
        <v>21.380183370559838</v>
      </c>
      <c r="BA299" s="31">
        <v>0.30371244325960078</v>
      </c>
      <c r="BB299" s="31">
        <v>0.43481302687513507</v>
      </c>
      <c r="BC299" s="31">
        <v>0.26876792276100581</v>
      </c>
      <c r="BD299" s="31">
        <v>28.135029541033216</v>
      </c>
      <c r="BE299" s="31">
        <v>0.49508646156063113</v>
      </c>
      <c r="BF299" s="31">
        <v>0.11421464082426687</v>
      </c>
      <c r="BG299" s="31">
        <v>0.75212803516103455</v>
      </c>
      <c r="BH299" s="31">
        <v>8.6756221629800407</v>
      </c>
      <c r="BI299" s="31">
        <v>9.8032278982635626E-2</v>
      </c>
      <c r="BJ299" s="31">
        <v>4.057316809568412E-2</v>
      </c>
      <c r="BK299" s="31">
        <v>0.13883997406153178</v>
      </c>
      <c r="BL299" s="31">
        <v>1.7554344693421713</v>
      </c>
      <c r="BM299" s="80">
        <v>154592</v>
      </c>
      <c r="BN299" s="44">
        <v>2374.6850998463906</v>
      </c>
      <c r="BO299" s="80">
        <v>69952</v>
      </c>
      <c r="BP299" s="44">
        <v>1074.531490015361</v>
      </c>
      <c r="BQ299" s="44"/>
      <c r="BR299" s="3"/>
      <c r="BS299" s="44">
        <v>12099</v>
      </c>
      <c r="BT299" s="3"/>
      <c r="BU299" s="42">
        <v>24</v>
      </c>
      <c r="BV299" s="42">
        <v>0</v>
      </c>
      <c r="BW299" s="3"/>
      <c r="BX299" s="7">
        <v>26</v>
      </c>
      <c r="BY299" s="3"/>
      <c r="BZ299" s="10">
        <v>315710</v>
      </c>
      <c r="CA299" s="80"/>
      <c r="CB299" s="17"/>
      <c r="CC299" s="31"/>
      <c r="CE299" s="17"/>
      <c r="CH299" s="17"/>
      <c r="CK299" s="3"/>
    </row>
    <row r="300" spans="1:89" x14ac:dyDescent="0.25">
      <c r="A300" s="44" t="s">
        <v>344</v>
      </c>
      <c r="B300" s="44" t="s">
        <v>346</v>
      </c>
      <c r="C300" s="44">
        <v>21</v>
      </c>
      <c r="D300" s="3"/>
      <c r="E300" s="44">
        <v>42.4</v>
      </c>
      <c r="F300" s="44">
        <v>1.5274875711506592E-2</v>
      </c>
      <c r="G300" s="3"/>
      <c r="H300" s="44">
        <v>19539</v>
      </c>
      <c r="I300" s="44">
        <v>53893</v>
      </c>
      <c r="J300" s="44">
        <v>26931</v>
      </c>
      <c r="K300" s="44">
        <v>26962</v>
      </c>
      <c r="L300" s="3"/>
      <c r="M300" s="44">
        <v>1271.0613207547169</v>
      </c>
      <c r="N300" s="44">
        <v>6.3888084946884471E-2</v>
      </c>
      <c r="O300" s="44">
        <v>6.6758775057443945E-2</v>
      </c>
      <c r="P300" s="44">
        <v>3495</v>
      </c>
      <c r="Q300" s="44">
        <v>3496</v>
      </c>
      <c r="R300" s="44">
        <v>3497</v>
      </c>
      <c r="S300" s="44">
        <v>3498</v>
      </c>
      <c r="T300" s="44">
        <v>3501</v>
      </c>
      <c r="U300" s="44">
        <v>3502</v>
      </c>
      <c r="V300" s="44">
        <v>3504</v>
      </c>
      <c r="W300" s="44">
        <v>3505</v>
      </c>
      <c r="X300" s="44">
        <v>3506</v>
      </c>
      <c r="Y300" s="44">
        <v>3507</v>
      </c>
      <c r="Z300" s="44">
        <v>3508</v>
      </c>
      <c r="AA300" s="44">
        <v>3509</v>
      </c>
      <c r="AB300" s="44">
        <v>3510</v>
      </c>
      <c r="AC300" s="44">
        <v>3511</v>
      </c>
      <c r="AD300" s="44">
        <v>3512</v>
      </c>
      <c r="AE300" s="3"/>
      <c r="AF300" s="44"/>
      <c r="AG300" s="44"/>
      <c r="AH300" s="44"/>
      <c r="AI300" s="44"/>
      <c r="AJ300" s="44"/>
      <c r="AK300" s="3"/>
      <c r="AM300" s="3"/>
      <c r="AN300" s="44">
        <v>3499</v>
      </c>
      <c r="AO300" s="44">
        <v>3500</v>
      </c>
      <c r="AP300" s="3"/>
      <c r="AQ300" s="46">
        <v>0</v>
      </c>
      <c r="AR300" s="23"/>
      <c r="AS300" s="31">
        <v>0</v>
      </c>
      <c r="AT300" s="31">
        <v>0</v>
      </c>
      <c r="AU300" s="10">
        <v>0</v>
      </c>
      <c r="AV300" s="10">
        <v>0</v>
      </c>
      <c r="AW300" s="23"/>
      <c r="AX300" s="97">
        <v>1</v>
      </c>
      <c r="AY300" s="17"/>
      <c r="AZ300" s="31">
        <v>13.925034944880753</v>
      </c>
      <c r="BA300" s="31">
        <v>0.19780964046401034</v>
      </c>
      <c r="BB300" s="31">
        <v>0.2831961956913322</v>
      </c>
      <c r="BC300" s="31">
        <v>0.17505007565386554</v>
      </c>
      <c r="BD300" s="31">
        <v>18.324504647308885</v>
      </c>
      <c r="BE300" s="31">
        <v>0.32245262626990412</v>
      </c>
      <c r="BF300" s="31">
        <v>7.4388644715037103E-2</v>
      </c>
      <c r="BG300" s="31">
        <v>0.48986526406801639</v>
      </c>
      <c r="BH300" s="31">
        <v>5.6504820232005191</v>
      </c>
      <c r="BI300" s="31">
        <v>6.3848980474097553E-2</v>
      </c>
      <c r="BJ300" s="31">
        <v>2.6425534980906402E-2</v>
      </c>
      <c r="BK300" s="31">
        <v>9.0427264212119024E-2</v>
      </c>
      <c r="BL300" s="31">
        <v>1.1433244470062682</v>
      </c>
      <c r="BM300" s="80">
        <v>38743</v>
      </c>
      <c r="BN300" s="44">
        <v>913.75</v>
      </c>
      <c r="BO300" s="80">
        <v>20643</v>
      </c>
      <c r="BP300" s="44">
        <v>486.86320754716985</v>
      </c>
      <c r="BQ300" s="44"/>
      <c r="BR300" s="3"/>
      <c r="BS300" s="44">
        <v>3503</v>
      </c>
      <c r="BT300" s="3"/>
      <c r="BU300" s="42">
        <v>24</v>
      </c>
      <c r="BV300" s="42">
        <v>0</v>
      </c>
      <c r="BW300" s="3"/>
      <c r="BX300" s="7">
        <v>12</v>
      </c>
      <c r="BY300" s="3"/>
      <c r="BZ300" s="10">
        <v>86566</v>
      </c>
      <c r="CA300" s="80"/>
      <c r="CB300" s="17"/>
      <c r="CC300" s="31"/>
      <c r="CE300" s="17"/>
      <c r="CH300" s="17"/>
      <c r="CK300" s="3"/>
    </row>
    <row r="301" spans="1:89" x14ac:dyDescent="0.25">
      <c r="A301" s="44" t="s">
        <v>344</v>
      </c>
      <c r="B301" s="44" t="s">
        <v>347</v>
      </c>
      <c r="C301" s="44">
        <v>23</v>
      </c>
      <c r="D301" s="3"/>
      <c r="E301" s="44">
        <v>29.5</v>
      </c>
      <c r="F301" s="44">
        <v>1.0627566827581238E-2</v>
      </c>
      <c r="G301" s="3"/>
      <c r="H301" s="44">
        <v>16848</v>
      </c>
      <c r="I301" s="44">
        <v>47613</v>
      </c>
      <c r="J301" s="44">
        <v>24033</v>
      </c>
      <c r="K301" s="44">
        <v>23580</v>
      </c>
      <c r="L301" s="3"/>
      <c r="M301" s="44">
        <v>1614</v>
      </c>
      <c r="N301" s="44">
        <v>5.701319466519901E-2</v>
      </c>
      <c r="O301" s="44">
        <v>5.8384834799144282E-2</v>
      </c>
      <c r="P301" s="44">
        <v>2783</v>
      </c>
      <c r="Q301" s="44">
        <v>2784</v>
      </c>
      <c r="R301" s="44">
        <v>2785</v>
      </c>
      <c r="S301" s="44">
        <v>2786</v>
      </c>
      <c r="T301" s="44">
        <v>2789</v>
      </c>
      <c r="U301" s="44">
        <v>2790</v>
      </c>
      <c r="V301" s="44">
        <v>2792</v>
      </c>
      <c r="W301" s="44">
        <v>2793</v>
      </c>
      <c r="X301" s="44">
        <v>2794</v>
      </c>
      <c r="Y301" s="44">
        <v>2795</v>
      </c>
      <c r="Z301" s="44">
        <v>2796</v>
      </c>
      <c r="AA301" s="44">
        <v>2797</v>
      </c>
      <c r="AB301" s="44">
        <v>2798</v>
      </c>
      <c r="AC301" s="44">
        <v>2799</v>
      </c>
      <c r="AD301" s="44">
        <v>2800</v>
      </c>
      <c r="AE301" s="3"/>
      <c r="AF301" s="44"/>
      <c r="AG301" s="44"/>
      <c r="AH301" s="44"/>
      <c r="AI301" s="44"/>
      <c r="AJ301" s="44"/>
      <c r="AK301" s="3"/>
      <c r="AM301" s="3"/>
      <c r="AN301" s="44">
        <v>2787</v>
      </c>
      <c r="AO301" s="44">
        <v>2788</v>
      </c>
      <c r="AP301" s="3"/>
      <c r="AQ301" s="46">
        <v>0</v>
      </c>
      <c r="AR301" s="23"/>
      <c r="AS301" s="31">
        <v>0</v>
      </c>
      <c r="AT301" s="31">
        <v>8.1999999999999993</v>
      </c>
      <c r="AU301" s="10">
        <v>0</v>
      </c>
      <c r="AV301" s="10">
        <v>0</v>
      </c>
      <c r="AW301" s="23"/>
      <c r="AX301" s="97">
        <v>0</v>
      </c>
      <c r="AY301" s="17"/>
      <c r="AZ301" s="31">
        <v>9.6884087470278839</v>
      </c>
      <c r="BA301" s="31">
        <v>0.13762699041717702</v>
      </c>
      <c r="BB301" s="31">
        <v>0.19703508898335614</v>
      </c>
      <c r="BC301" s="31">
        <v>0.12179191584408099</v>
      </c>
      <c r="BD301" s="31">
        <v>12.749360544707832</v>
      </c>
      <c r="BE301" s="31">
        <v>0.22434793573023992</v>
      </c>
      <c r="BF301" s="31">
        <v>5.1756250450320632E-2</v>
      </c>
      <c r="BG301" s="31">
        <v>0.34082606816053029</v>
      </c>
      <c r="BH301" s="31">
        <v>3.9313495208588516</v>
      </c>
      <c r="BI301" s="31">
        <v>4.442322933928957E-2</v>
      </c>
      <c r="BJ301" s="31">
        <v>1.8385690611715542E-2</v>
      </c>
      <c r="BK301" s="31">
        <v>6.2915195619280925E-2</v>
      </c>
      <c r="BL301" s="31">
        <v>0.79547337704445553</v>
      </c>
      <c r="BM301" s="80">
        <v>36692</v>
      </c>
      <c r="BN301" s="44">
        <v>1243.7966101694915</v>
      </c>
      <c r="BO301" s="80">
        <v>14034</v>
      </c>
      <c r="BP301" s="44">
        <v>475.72881355932202</v>
      </c>
      <c r="BQ301" s="44"/>
      <c r="BR301" s="3"/>
      <c r="BS301" s="44">
        <v>2791</v>
      </c>
      <c r="BT301" s="3"/>
      <c r="BU301" s="42">
        <v>24</v>
      </c>
      <c r="BV301" s="42">
        <v>0</v>
      </c>
      <c r="BW301" s="3"/>
      <c r="BX301" s="7">
        <v>5</v>
      </c>
      <c r="BY301" s="3"/>
      <c r="BZ301" s="10">
        <v>58701</v>
      </c>
      <c r="CA301" s="80"/>
      <c r="CB301" s="17"/>
      <c r="CC301" s="31"/>
      <c r="CE301" s="17"/>
      <c r="CH301" s="17"/>
      <c r="CK301" s="3"/>
    </row>
    <row r="302" spans="1:89" x14ac:dyDescent="0.25">
      <c r="A302" s="44" t="s">
        <v>344</v>
      </c>
      <c r="B302" s="44" t="s">
        <v>348</v>
      </c>
      <c r="C302" s="44">
        <v>17</v>
      </c>
      <c r="D302" s="3"/>
      <c r="E302" s="44">
        <v>136.80000000000001</v>
      </c>
      <c r="F302" s="44">
        <v>4.9283089559766555E-2</v>
      </c>
      <c r="G302" s="3"/>
      <c r="H302" s="44">
        <v>11676</v>
      </c>
      <c r="I302" s="44">
        <v>30818</v>
      </c>
      <c r="J302" s="44">
        <v>15821</v>
      </c>
      <c r="K302" s="44">
        <v>14997</v>
      </c>
      <c r="L302" s="3"/>
      <c r="M302" s="44">
        <v>225.27777777777777</v>
      </c>
      <c r="N302" s="44">
        <v>3.753196657920832E-2</v>
      </c>
      <c r="O302" s="44">
        <v>3.7133052056096981E-2</v>
      </c>
      <c r="P302" s="44">
        <v>2808</v>
      </c>
      <c r="Q302" s="44">
        <v>2809</v>
      </c>
      <c r="R302" s="44">
        <v>2810</v>
      </c>
      <c r="S302" s="44">
        <v>2811</v>
      </c>
      <c r="T302" s="44">
        <v>2814</v>
      </c>
      <c r="U302" s="44">
        <v>2815</v>
      </c>
      <c r="V302" s="44">
        <v>2817</v>
      </c>
      <c r="W302" s="44">
        <v>2818</v>
      </c>
      <c r="X302" s="44">
        <v>2819</v>
      </c>
      <c r="Y302" s="44">
        <v>2820</v>
      </c>
      <c r="Z302" s="44">
        <v>2821</v>
      </c>
      <c r="AA302" s="44">
        <v>2822</v>
      </c>
      <c r="AB302" s="44">
        <v>2823</v>
      </c>
      <c r="AC302" s="44">
        <v>2824</v>
      </c>
      <c r="AD302" s="44">
        <v>2825</v>
      </c>
      <c r="AE302" s="3"/>
      <c r="AF302" s="44"/>
      <c r="AG302" s="44"/>
      <c r="AH302" s="44"/>
      <c r="AI302" s="44"/>
      <c r="AJ302" s="44"/>
      <c r="AK302" s="3"/>
      <c r="AM302" s="3"/>
      <c r="AN302" s="44">
        <v>2812</v>
      </c>
      <c r="AO302" s="44">
        <v>2813</v>
      </c>
      <c r="AP302" s="3"/>
      <c r="AQ302" s="46">
        <v>0</v>
      </c>
      <c r="AR302" s="23"/>
      <c r="AS302" s="31">
        <v>0</v>
      </c>
      <c r="AT302" s="31">
        <v>13</v>
      </c>
      <c r="AU302" s="10">
        <v>0</v>
      </c>
      <c r="AV302" s="10">
        <v>354</v>
      </c>
      <c r="AW302" s="23"/>
      <c r="AX302" s="97">
        <v>1</v>
      </c>
      <c r="AY302" s="17"/>
      <c r="AZ302" s="31">
        <v>44.927942935369984</v>
      </c>
      <c r="BA302" s="31">
        <v>0.63821600979897686</v>
      </c>
      <c r="BB302" s="31">
        <v>0.91370848043807185</v>
      </c>
      <c r="BC302" s="31">
        <v>0.56478420635492477</v>
      </c>
      <c r="BD302" s="31">
        <v>59.12245839037395</v>
      </c>
      <c r="BE302" s="31">
        <v>1.040366020606672</v>
      </c>
      <c r="BF302" s="31">
        <v>0.24000864615606313</v>
      </c>
      <c r="BG302" s="31">
        <v>1.5805086821817134</v>
      </c>
      <c r="BH302" s="31">
        <v>18.230800489948845</v>
      </c>
      <c r="BI302" s="31">
        <v>0.20600331435982419</v>
      </c>
      <c r="BJ302" s="31">
        <v>8.5259744938396137E-2</v>
      </c>
      <c r="BK302" s="31">
        <v>0.29175589019381798</v>
      </c>
      <c r="BL302" s="31">
        <v>3.6888392535485264</v>
      </c>
      <c r="BM302" s="80">
        <v>20598</v>
      </c>
      <c r="BN302" s="44">
        <v>150.57017543859646</v>
      </c>
      <c r="BO302" s="80">
        <v>10400</v>
      </c>
      <c r="BP302" s="44">
        <v>76.023391812865498</v>
      </c>
      <c r="BQ302" s="44"/>
      <c r="BR302" s="3"/>
      <c r="BS302" s="44">
        <v>2816</v>
      </c>
      <c r="BT302" s="3"/>
      <c r="BU302" s="42">
        <v>24</v>
      </c>
      <c r="BV302" s="42">
        <v>0</v>
      </c>
      <c r="BW302" s="3"/>
      <c r="BX302" s="7">
        <v>5</v>
      </c>
      <c r="BY302" s="3"/>
      <c r="BZ302" s="10">
        <v>43382</v>
      </c>
      <c r="CA302" s="80"/>
      <c r="CB302" s="17"/>
      <c r="CC302" s="31"/>
      <c r="CE302" s="17"/>
      <c r="CH302" s="17"/>
      <c r="CK302" s="3"/>
    </row>
    <row r="303" spans="1:89" x14ac:dyDescent="0.25">
      <c r="A303" s="44" t="s">
        <v>344</v>
      </c>
      <c r="B303" s="44" t="s">
        <v>349</v>
      </c>
      <c r="C303" s="44">
        <v>30</v>
      </c>
      <c r="D303" s="3"/>
      <c r="E303" s="44">
        <v>57.5</v>
      </c>
      <c r="F303" s="44">
        <v>2.0714748901217665E-2</v>
      </c>
      <c r="G303" s="3"/>
      <c r="H303" s="44">
        <v>15078</v>
      </c>
      <c r="I303" s="44">
        <v>50514</v>
      </c>
      <c r="J303" s="44">
        <v>26229</v>
      </c>
      <c r="K303" s="44">
        <v>24285</v>
      </c>
      <c r="L303" s="3"/>
      <c r="M303" s="44">
        <v>878.50434782608693</v>
      </c>
      <c r="N303" s="44">
        <v>6.2222738853805387E-2</v>
      </c>
      <c r="O303" s="44">
        <v>6.0130437366294275E-2</v>
      </c>
      <c r="P303" s="44">
        <v>2221</v>
      </c>
      <c r="Q303" s="44">
        <v>2222</v>
      </c>
      <c r="R303" s="44">
        <v>2223</v>
      </c>
      <c r="S303" s="44">
        <v>2224</v>
      </c>
      <c r="T303" s="44">
        <v>2227</v>
      </c>
      <c r="U303" s="44">
        <v>2228</v>
      </c>
      <c r="V303" s="44">
        <v>2230</v>
      </c>
      <c r="W303" s="44">
        <v>2231</v>
      </c>
      <c r="X303" s="44">
        <v>2232</v>
      </c>
      <c r="Y303" s="44">
        <v>2233</v>
      </c>
      <c r="Z303" s="44">
        <v>2234</v>
      </c>
      <c r="AA303" s="44">
        <v>2235</v>
      </c>
      <c r="AB303" s="44">
        <v>2236</v>
      </c>
      <c r="AC303" s="44">
        <v>2237</v>
      </c>
      <c r="AD303" s="44">
        <v>2238</v>
      </c>
      <c r="AE303" s="3"/>
      <c r="AF303" s="44"/>
      <c r="AG303" s="44"/>
      <c r="AH303" s="44"/>
      <c r="AI303" s="44"/>
      <c r="AJ303" s="44"/>
      <c r="AK303" s="3"/>
      <c r="AM303" s="3"/>
      <c r="AN303" s="44">
        <v>2225</v>
      </c>
      <c r="AO303" s="44">
        <v>2226</v>
      </c>
      <c r="AP303" s="3"/>
      <c r="AQ303" s="46">
        <v>0</v>
      </c>
      <c r="AR303" s="23"/>
      <c r="AS303" s="31">
        <v>0</v>
      </c>
      <c r="AT303" s="31">
        <v>0</v>
      </c>
      <c r="AU303" s="10">
        <v>0</v>
      </c>
      <c r="AV303" s="10">
        <v>0</v>
      </c>
      <c r="AW303" s="23"/>
      <c r="AX303" s="97">
        <v>1</v>
      </c>
      <c r="AY303" s="17"/>
      <c r="AZ303" s="31">
        <v>18.884186540817058</v>
      </c>
      <c r="BA303" s="31">
        <v>0.26825599827076874</v>
      </c>
      <c r="BB303" s="31">
        <v>0.38405144462857549</v>
      </c>
      <c r="BC303" s="31">
        <v>0.23739102240795446</v>
      </c>
      <c r="BD303" s="31">
        <v>24.850448519345772</v>
      </c>
      <c r="BE303" s="31">
        <v>0.43728834930470489</v>
      </c>
      <c r="BF303" s="31">
        <v>0.10088082714893003</v>
      </c>
      <c r="BG303" s="31">
        <v>0.66432199726205055</v>
      </c>
      <c r="BH303" s="31">
        <v>7.6627999135384384</v>
      </c>
      <c r="BI303" s="31">
        <v>8.6587650407089836E-2</v>
      </c>
      <c r="BJ303" s="31">
        <v>3.5836515599106562E-2</v>
      </c>
      <c r="BK303" s="31">
        <v>0.12263131349520857</v>
      </c>
      <c r="BL303" s="31">
        <v>1.5504989552561421</v>
      </c>
      <c r="BM303" s="80">
        <v>37620</v>
      </c>
      <c r="BN303" s="44">
        <v>654.26086956521738</v>
      </c>
      <c r="BO303" s="80">
        <v>20175</v>
      </c>
      <c r="BP303" s="44">
        <v>350.86956521739131</v>
      </c>
      <c r="BQ303" s="44"/>
      <c r="BR303" s="3"/>
      <c r="BS303" s="44">
        <v>2229</v>
      </c>
      <c r="BT303" s="3"/>
      <c r="BU303" s="42">
        <v>24</v>
      </c>
      <c r="BV303" s="42">
        <v>0</v>
      </c>
      <c r="BW303" s="3"/>
      <c r="BX303" s="7">
        <v>8</v>
      </c>
      <c r="BY303" s="3"/>
      <c r="BZ303" s="10">
        <v>67203</v>
      </c>
      <c r="CA303" s="80"/>
      <c r="CB303" s="17"/>
      <c r="CC303" s="31"/>
      <c r="CE303" s="17"/>
      <c r="CH303" s="17"/>
      <c r="CK303" s="3"/>
    </row>
    <row r="304" spans="1:89" x14ac:dyDescent="0.25">
      <c r="A304" s="44" t="s">
        <v>344</v>
      </c>
      <c r="B304" s="44" t="s">
        <v>350</v>
      </c>
      <c r="C304" s="44">
        <v>16</v>
      </c>
      <c r="D304" s="3"/>
      <c r="E304" s="44">
        <v>39.9</v>
      </c>
      <c r="F304" s="44">
        <v>1.4374234454931909E-2</v>
      </c>
      <c r="G304" s="3"/>
      <c r="H304" s="44">
        <v>10165</v>
      </c>
      <c r="I304" s="44">
        <v>29677</v>
      </c>
      <c r="J304" s="44">
        <v>15482</v>
      </c>
      <c r="K304" s="44">
        <v>14195</v>
      </c>
      <c r="L304" s="3"/>
      <c r="M304" s="44">
        <v>743.78446115288227</v>
      </c>
      <c r="N304" s="44">
        <v>3.6727760987251327E-2</v>
      </c>
      <c r="O304" s="44">
        <v>3.5147274383963235E-2</v>
      </c>
      <c r="P304" s="44">
        <v>1232</v>
      </c>
      <c r="Q304" s="44">
        <v>1233</v>
      </c>
      <c r="R304" s="44">
        <v>1234</v>
      </c>
      <c r="S304" s="44">
        <v>1235</v>
      </c>
      <c r="T304" s="44">
        <v>1238</v>
      </c>
      <c r="U304" s="44">
        <v>1239</v>
      </c>
      <c r="V304" s="44">
        <v>1241</v>
      </c>
      <c r="W304" s="44">
        <v>1242</v>
      </c>
      <c r="X304" s="44">
        <v>1243</v>
      </c>
      <c r="Y304" s="44">
        <v>1244</v>
      </c>
      <c r="Z304" s="44">
        <v>1245</v>
      </c>
      <c r="AA304" s="44">
        <v>1246</v>
      </c>
      <c r="AB304" s="44">
        <v>1247</v>
      </c>
      <c r="AC304" s="44">
        <v>1248</v>
      </c>
      <c r="AD304" s="44">
        <v>1249</v>
      </c>
      <c r="AE304" s="3"/>
      <c r="AF304" s="44"/>
      <c r="AG304" s="44"/>
      <c r="AH304" s="44"/>
      <c r="AI304" s="44"/>
      <c r="AJ304" s="44"/>
      <c r="AK304" s="3"/>
      <c r="AM304" s="3"/>
      <c r="AN304" s="44">
        <v>1236</v>
      </c>
      <c r="AO304" s="44">
        <v>1237</v>
      </c>
      <c r="AP304" s="3"/>
      <c r="AQ304" s="31">
        <v>0</v>
      </c>
      <c r="AR304" s="23"/>
      <c r="AS304" s="31">
        <v>0</v>
      </c>
      <c r="AT304" s="31">
        <v>0</v>
      </c>
      <c r="AU304" s="10">
        <v>0</v>
      </c>
      <c r="AV304" s="10">
        <v>0</v>
      </c>
      <c r="AW304" s="23"/>
      <c r="AX304" s="97">
        <v>0</v>
      </c>
      <c r="AY304" s="17"/>
      <c r="AZ304" s="31">
        <v>13.103983356149577</v>
      </c>
      <c r="BA304" s="31">
        <v>0.18614633619136822</v>
      </c>
      <c r="BB304" s="31">
        <v>0.26649830679443759</v>
      </c>
      <c r="BC304" s="31">
        <v>0.16472872685351969</v>
      </c>
      <c r="BD304" s="31">
        <v>17.244050363859067</v>
      </c>
      <c r="BE304" s="31">
        <v>0.30344008934361261</v>
      </c>
      <c r="BF304" s="31">
        <v>7.0002521795518399E-2</v>
      </c>
      <c r="BG304" s="31">
        <v>0.46098169896966634</v>
      </c>
      <c r="BH304" s="31">
        <v>5.3173168095684122</v>
      </c>
      <c r="BI304" s="31">
        <v>6.0084300021615376E-2</v>
      </c>
      <c r="BJ304" s="31">
        <v>2.4867425607032204E-2</v>
      </c>
      <c r="BK304" s="31">
        <v>8.5095467973196906E-2</v>
      </c>
      <c r="BL304" s="31">
        <v>1.0759114489516532</v>
      </c>
      <c r="BM304" s="80">
        <v>23004</v>
      </c>
      <c r="BN304" s="44">
        <v>576.54135338345861</v>
      </c>
      <c r="BO304" s="80">
        <v>11719</v>
      </c>
      <c r="BP304" s="44">
        <v>293.70927318295742</v>
      </c>
      <c r="BQ304" s="44"/>
      <c r="BR304" s="3"/>
      <c r="BS304" s="44">
        <v>1240</v>
      </c>
      <c r="BT304" s="3"/>
      <c r="BU304" s="42">
        <v>24</v>
      </c>
      <c r="BV304" s="42">
        <v>0</v>
      </c>
      <c r="BW304" s="3"/>
      <c r="BX304" s="7">
        <v>8</v>
      </c>
      <c r="BY304" s="3"/>
      <c r="BZ304" s="10">
        <v>41916</v>
      </c>
      <c r="CA304" s="80"/>
      <c r="CB304" s="17"/>
      <c r="CC304" s="31"/>
      <c r="CE304" s="17"/>
      <c r="CH304" s="17"/>
      <c r="CK304" s="3"/>
    </row>
    <row r="305" spans="1:89" x14ac:dyDescent="0.25">
      <c r="A305" s="44" t="s">
        <v>344</v>
      </c>
      <c r="B305" s="44" t="s">
        <v>351</v>
      </c>
      <c r="C305" s="44">
        <v>7</v>
      </c>
      <c r="D305" s="3"/>
      <c r="E305" s="44">
        <v>16.3</v>
      </c>
      <c r="F305" s="44">
        <v>5.8721809928669209E-3</v>
      </c>
      <c r="G305" s="3"/>
      <c r="H305" s="44">
        <v>3848</v>
      </c>
      <c r="I305" s="44">
        <v>11036</v>
      </c>
      <c r="J305" s="44">
        <v>5710</v>
      </c>
      <c r="K305" s="44">
        <v>5326</v>
      </c>
      <c r="L305" s="3"/>
      <c r="M305" s="44">
        <v>677.05521472392638</v>
      </c>
      <c r="N305" s="44">
        <v>1.3545763805529328E-2</v>
      </c>
      <c r="O305" s="44">
        <v>1.3187346486015371E-2</v>
      </c>
      <c r="P305" s="44">
        <v>429</v>
      </c>
      <c r="Q305" s="44">
        <v>430</v>
      </c>
      <c r="R305" s="44">
        <v>431</v>
      </c>
      <c r="S305" s="44">
        <v>432</v>
      </c>
      <c r="T305" s="44">
        <v>435</v>
      </c>
      <c r="U305" s="44">
        <v>436</v>
      </c>
      <c r="V305" s="44">
        <v>438</v>
      </c>
      <c r="W305" s="44">
        <v>439</v>
      </c>
      <c r="X305" s="44">
        <v>440</v>
      </c>
      <c r="Y305" s="44">
        <v>441</v>
      </c>
      <c r="Z305" s="44">
        <v>442</v>
      </c>
      <c r="AA305" s="44">
        <v>443</v>
      </c>
      <c r="AB305" s="44">
        <v>444</v>
      </c>
      <c r="AC305" s="44">
        <v>445</v>
      </c>
      <c r="AD305" s="44">
        <v>446</v>
      </c>
      <c r="AE305" s="3"/>
      <c r="AF305" s="44"/>
      <c r="AG305" s="44"/>
      <c r="AH305" s="44"/>
      <c r="AI305" s="44"/>
      <c r="AJ305" s="44"/>
      <c r="AK305" s="3"/>
      <c r="AM305" s="3"/>
      <c r="AN305" s="44">
        <v>433</v>
      </c>
      <c r="AO305" s="44">
        <v>434</v>
      </c>
      <c r="AP305" s="3"/>
      <c r="AQ305" s="46">
        <v>0</v>
      </c>
      <c r="AR305" s="23"/>
      <c r="AS305" s="31">
        <v>0</v>
      </c>
      <c r="AT305" s="31">
        <v>0</v>
      </c>
      <c r="AU305" s="10">
        <v>0</v>
      </c>
      <c r="AV305" s="10">
        <v>0</v>
      </c>
      <c r="AW305" s="23"/>
      <c r="AX305" s="97">
        <v>0</v>
      </c>
      <c r="AY305" s="17"/>
      <c r="AZ305" s="31">
        <v>5.353256358527271</v>
      </c>
      <c r="BA305" s="31">
        <v>7.604474385762662E-2</v>
      </c>
      <c r="BB305" s="31">
        <v>0.10887023560775271</v>
      </c>
      <c r="BC305" s="31">
        <v>6.7295194178254913E-2</v>
      </c>
      <c r="BD305" s="31">
        <v>7.0445619280928025</v>
      </c>
      <c r="BE305" s="31">
        <v>0.12396174075942069</v>
      </c>
      <c r="BF305" s="31">
        <v>2.8597521435261907E-2</v>
      </c>
      <c r="BG305" s="31">
        <v>0.18832084444124217</v>
      </c>
      <c r="BH305" s="31">
        <v>2.1722371928813313</v>
      </c>
      <c r="BI305" s="31">
        <v>2.4545716550183727E-2</v>
      </c>
      <c r="BJ305" s="31">
        <v>1.0158873117659773E-2</v>
      </c>
      <c r="BK305" s="31">
        <v>3.4763311477772174E-2</v>
      </c>
      <c r="BL305" s="31">
        <v>0.43953274731608899</v>
      </c>
      <c r="BM305" s="80">
        <v>8527</v>
      </c>
      <c r="BN305" s="44">
        <v>523.12883435582819</v>
      </c>
      <c r="BO305" s="80">
        <v>4166</v>
      </c>
      <c r="BP305" s="44">
        <v>255.58282208588955</v>
      </c>
      <c r="BQ305" s="44"/>
      <c r="BR305" s="3"/>
      <c r="BS305" s="44">
        <v>437</v>
      </c>
      <c r="BT305" s="3"/>
      <c r="BU305" s="42">
        <v>24</v>
      </c>
      <c r="BV305" s="42">
        <v>0</v>
      </c>
      <c r="BW305" s="3"/>
      <c r="BX305" s="7">
        <v>4</v>
      </c>
      <c r="BY305" s="3"/>
      <c r="BZ305" s="10">
        <v>16261</v>
      </c>
      <c r="CA305" s="80"/>
      <c r="CB305" s="17"/>
      <c r="CC305" s="31"/>
      <c r="CE305" s="17"/>
      <c r="CH305" s="17"/>
      <c r="CK305" s="3"/>
    </row>
    <row r="306" spans="1:89" x14ac:dyDescent="0.25">
      <c r="A306" s="44" t="s">
        <v>344</v>
      </c>
      <c r="B306" s="44" t="s">
        <v>352</v>
      </c>
      <c r="C306" s="44">
        <v>11</v>
      </c>
      <c r="D306" s="3"/>
      <c r="E306" s="44">
        <v>42</v>
      </c>
      <c r="F306" s="44">
        <v>1.5130773110454642E-2</v>
      </c>
      <c r="G306" s="3"/>
      <c r="H306" s="44">
        <v>7060</v>
      </c>
      <c r="I306" s="44">
        <v>22061</v>
      </c>
      <c r="J306" s="44">
        <v>11389</v>
      </c>
      <c r="K306" s="44">
        <v>10672</v>
      </c>
      <c r="L306" s="3"/>
      <c r="M306" s="44">
        <v>525.26190476190482</v>
      </c>
      <c r="N306" s="44">
        <v>2.7017986686720407E-2</v>
      </c>
      <c r="O306" s="44">
        <v>2.6424213612233578E-2</v>
      </c>
      <c r="P306" s="44">
        <v>834</v>
      </c>
      <c r="Q306" s="44">
        <v>835</v>
      </c>
      <c r="R306" s="44">
        <v>836</v>
      </c>
      <c r="S306" s="44">
        <v>837</v>
      </c>
      <c r="T306" s="44">
        <v>840</v>
      </c>
      <c r="U306" s="44">
        <v>841</v>
      </c>
      <c r="V306" s="44">
        <v>843</v>
      </c>
      <c r="W306" s="44">
        <v>844</v>
      </c>
      <c r="X306" s="44">
        <v>845</v>
      </c>
      <c r="Y306" s="44">
        <v>846</v>
      </c>
      <c r="Z306" s="44">
        <v>847</v>
      </c>
      <c r="AA306" s="44">
        <v>848</v>
      </c>
      <c r="AB306" s="44">
        <v>849</v>
      </c>
      <c r="AC306" s="44">
        <v>850</v>
      </c>
      <c r="AD306" s="44">
        <v>851</v>
      </c>
      <c r="AE306" s="3"/>
      <c r="AF306" s="44"/>
      <c r="AG306" s="44"/>
      <c r="AH306" s="44"/>
      <c r="AI306" s="44"/>
      <c r="AJ306" s="44"/>
      <c r="AK306" s="3"/>
      <c r="AM306" s="3"/>
      <c r="AN306" s="44">
        <v>838</v>
      </c>
      <c r="AO306" s="44">
        <v>839</v>
      </c>
      <c r="AP306" s="3"/>
      <c r="AQ306" s="46">
        <v>0</v>
      </c>
      <c r="AR306" s="23"/>
      <c r="AS306" s="31">
        <v>0</v>
      </c>
      <c r="AT306" s="31">
        <v>0</v>
      </c>
      <c r="AU306" s="10">
        <v>0</v>
      </c>
      <c r="AV306" s="10">
        <v>0</v>
      </c>
      <c r="AW306" s="23"/>
      <c r="AX306" s="97">
        <v>2</v>
      </c>
      <c r="AY306" s="17"/>
      <c r="AZ306" s="31">
        <v>13.793666690683766</v>
      </c>
      <c r="BA306" s="31">
        <v>0.1959435117803876</v>
      </c>
      <c r="BB306" s="31">
        <v>0.28052453346782907</v>
      </c>
      <c r="BC306" s="31">
        <v>0.17339865984581021</v>
      </c>
      <c r="BD306" s="31">
        <v>18.151631961956912</v>
      </c>
      <c r="BE306" s="31">
        <v>0.31941062036169748</v>
      </c>
      <c r="BF306" s="31">
        <v>7.3686865047914107E-2</v>
      </c>
      <c r="BG306" s="31">
        <v>0.48524389365228038</v>
      </c>
      <c r="BH306" s="31">
        <v>5.5971755890193817</v>
      </c>
      <c r="BI306" s="31">
        <v>6.3246631601700395E-2</v>
      </c>
      <c r="BJ306" s="31">
        <v>2.617623748108653E-2</v>
      </c>
      <c r="BK306" s="31">
        <v>8.9574176813891473E-2</v>
      </c>
      <c r="BL306" s="31">
        <v>1.1325383673175298</v>
      </c>
      <c r="BM306" s="80">
        <v>15847</v>
      </c>
      <c r="BN306" s="44">
        <v>377.3095238095238</v>
      </c>
      <c r="BO306" s="80">
        <v>9090</v>
      </c>
      <c r="BP306" s="44">
        <v>216.42857142857142</v>
      </c>
      <c r="BQ306" s="44"/>
      <c r="BR306" s="3"/>
      <c r="BS306" s="44">
        <v>842</v>
      </c>
      <c r="BT306" s="3"/>
      <c r="BU306" s="42">
        <v>24</v>
      </c>
      <c r="BV306" s="42">
        <v>0</v>
      </c>
      <c r="BW306" s="3"/>
      <c r="BX306" s="7">
        <v>3</v>
      </c>
      <c r="BY306" s="3"/>
      <c r="BZ306" s="10">
        <v>29762</v>
      </c>
      <c r="CA306" s="80"/>
      <c r="CB306" s="17"/>
      <c r="CC306" s="31"/>
      <c r="CE306" s="17"/>
      <c r="CH306" s="17"/>
      <c r="CK306" s="3"/>
    </row>
    <row r="307" spans="1:89" x14ac:dyDescent="0.25">
      <c r="A307" s="44" t="s">
        <v>344</v>
      </c>
      <c r="B307" s="44" t="s">
        <v>353</v>
      </c>
      <c r="C307" s="44">
        <v>14</v>
      </c>
      <c r="D307" s="3"/>
      <c r="E307" s="44">
        <v>68.900000000000006</v>
      </c>
      <c r="F307" s="44">
        <v>2.4821673031198213E-2</v>
      </c>
      <c r="G307" s="3"/>
      <c r="H307" s="44">
        <v>8209</v>
      </c>
      <c r="I307" s="44">
        <v>26044</v>
      </c>
      <c r="J307" s="44">
        <v>13241</v>
      </c>
      <c r="K307" s="44">
        <v>12803</v>
      </c>
      <c r="L307" s="3"/>
      <c r="M307" s="44">
        <v>377.99709724238022</v>
      </c>
      <c r="N307" s="44">
        <v>3.1411463843960395E-2</v>
      </c>
      <c r="O307" s="44">
        <v>3.1700637825845812E-2</v>
      </c>
      <c r="P307" s="44">
        <v>1128</v>
      </c>
      <c r="Q307" s="44">
        <v>1129</v>
      </c>
      <c r="R307" s="44">
        <v>1130</v>
      </c>
      <c r="S307" s="44">
        <v>1131</v>
      </c>
      <c r="T307" s="44">
        <v>1134</v>
      </c>
      <c r="U307" s="44">
        <v>1135</v>
      </c>
      <c r="V307" s="44">
        <v>1137</v>
      </c>
      <c r="W307" s="44">
        <v>1138</v>
      </c>
      <c r="X307" s="44">
        <v>1139</v>
      </c>
      <c r="Y307" s="44">
        <v>1140</v>
      </c>
      <c r="Z307" s="44">
        <v>1141</v>
      </c>
      <c r="AA307" s="44">
        <v>1142</v>
      </c>
      <c r="AB307" s="44">
        <v>1143</v>
      </c>
      <c r="AC307" s="44">
        <v>1144</v>
      </c>
      <c r="AD307" s="44">
        <v>1145</v>
      </c>
      <c r="AE307" s="3"/>
      <c r="AF307" s="44"/>
      <c r="AG307" s="44"/>
      <c r="AH307" s="44"/>
      <c r="AI307" s="44"/>
      <c r="AJ307" s="44"/>
      <c r="AK307" s="3"/>
      <c r="AM307" s="3"/>
      <c r="AN307" s="44">
        <v>1132</v>
      </c>
      <c r="AO307" s="44">
        <v>1133</v>
      </c>
      <c r="AP307" s="3"/>
      <c r="AQ307" s="46">
        <v>0</v>
      </c>
      <c r="AR307" s="23"/>
      <c r="AS307" s="31">
        <v>0</v>
      </c>
      <c r="AT307" s="31">
        <v>0</v>
      </c>
      <c r="AU307" s="10">
        <v>0</v>
      </c>
      <c r="AV307" s="10">
        <v>0</v>
      </c>
      <c r="AW307" s="23"/>
      <c r="AX307" s="97">
        <v>0</v>
      </c>
      <c r="AY307" s="17"/>
      <c r="AZ307" s="31">
        <v>22.628181785431227</v>
      </c>
      <c r="BA307" s="31">
        <v>0.32144066575401686</v>
      </c>
      <c r="BB307" s="31">
        <v>0.46019381799841486</v>
      </c>
      <c r="BC307" s="31">
        <v>0.28445637293753157</v>
      </c>
      <c r="BD307" s="31">
        <v>29.777320051876938</v>
      </c>
      <c r="BE307" s="31">
        <v>0.52398551768859425</v>
      </c>
      <c r="BF307" s="31">
        <v>0.1208815476619353</v>
      </c>
      <c r="BG307" s="31">
        <v>0.79603105411052666</v>
      </c>
      <c r="BH307" s="31">
        <v>9.1820332877008433</v>
      </c>
      <c r="BI307" s="31">
        <v>0.10375459327040852</v>
      </c>
      <c r="BJ307" s="31">
        <v>4.2941494343972909E-2</v>
      </c>
      <c r="BK307" s="31">
        <v>0.14694430434469341</v>
      </c>
      <c r="BL307" s="31">
        <v>1.8579022263851861</v>
      </c>
      <c r="BM307" s="80">
        <v>16984</v>
      </c>
      <c r="BN307" s="44">
        <v>246.50217706821479</v>
      </c>
      <c r="BO307" s="80">
        <v>11535</v>
      </c>
      <c r="BP307" s="44">
        <v>167.4165457184325</v>
      </c>
      <c r="BQ307" s="44"/>
      <c r="BR307" s="3"/>
      <c r="BS307" s="44">
        <v>1136</v>
      </c>
      <c r="BT307" s="3"/>
      <c r="BU307" s="42">
        <v>24</v>
      </c>
      <c r="BV307" s="42">
        <v>0</v>
      </c>
      <c r="BW307" s="3"/>
      <c r="BX307" s="7">
        <v>7</v>
      </c>
      <c r="BY307" s="3"/>
      <c r="BZ307" s="10">
        <v>30427</v>
      </c>
      <c r="CA307" s="80"/>
      <c r="CB307" s="17"/>
      <c r="CC307" s="31"/>
      <c r="CE307" s="17"/>
      <c r="CH307" s="17"/>
      <c r="CK307" s="3"/>
    </row>
    <row r="308" spans="1:89" x14ac:dyDescent="0.25">
      <c r="A308" s="44" t="s">
        <v>344</v>
      </c>
      <c r="B308" s="44" t="s">
        <v>354</v>
      </c>
      <c r="C308" s="44">
        <v>12</v>
      </c>
      <c r="D308" s="3"/>
      <c r="E308" s="44">
        <v>64.3</v>
      </c>
      <c r="F308" s="44">
        <v>2.3164493119100796E-2</v>
      </c>
      <c r="G308" s="3"/>
      <c r="H308" s="44">
        <v>7890</v>
      </c>
      <c r="I308" s="44">
        <v>25719</v>
      </c>
      <c r="J308" s="44">
        <v>13348</v>
      </c>
      <c r="K308" s="44">
        <v>12371</v>
      </c>
      <c r="L308" s="3"/>
      <c r="M308" s="44">
        <v>399.98444790046659</v>
      </c>
      <c r="N308" s="44">
        <v>3.1665298647321448E-2</v>
      </c>
      <c r="O308" s="44">
        <v>3.0630991997464545E-2</v>
      </c>
      <c r="P308" s="44">
        <v>799</v>
      </c>
      <c r="Q308" s="44">
        <v>800</v>
      </c>
      <c r="R308" s="44">
        <v>801</v>
      </c>
      <c r="S308" s="44">
        <v>802</v>
      </c>
      <c r="T308" s="44">
        <v>805</v>
      </c>
      <c r="U308" s="44">
        <v>806</v>
      </c>
      <c r="V308" s="44">
        <v>808</v>
      </c>
      <c r="W308" s="44">
        <v>809</v>
      </c>
      <c r="X308" s="44">
        <v>810</v>
      </c>
      <c r="Y308" s="44">
        <v>811</v>
      </c>
      <c r="Z308" s="44">
        <v>812</v>
      </c>
      <c r="AA308" s="44">
        <v>813</v>
      </c>
      <c r="AB308" s="44">
        <v>814</v>
      </c>
      <c r="AC308" s="44">
        <v>815</v>
      </c>
      <c r="AD308" s="44">
        <v>816</v>
      </c>
      <c r="AE308" s="3"/>
      <c r="AF308" s="44"/>
      <c r="AG308" s="44"/>
      <c r="AH308" s="44"/>
      <c r="AI308" s="44"/>
      <c r="AJ308" s="44"/>
      <c r="AK308" s="3"/>
      <c r="AM308" s="3"/>
      <c r="AN308" s="44">
        <v>803</v>
      </c>
      <c r="AO308" s="44">
        <v>804</v>
      </c>
      <c r="AP308" s="3"/>
      <c r="AQ308" s="46">
        <v>0</v>
      </c>
      <c r="AR308" s="23"/>
      <c r="AS308" s="31">
        <v>0</v>
      </c>
      <c r="AT308" s="31">
        <v>0</v>
      </c>
      <c r="AU308" s="10">
        <v>0</v>
      </c>
      <c r="AV308" s="10">
        <v>0</v>
      </c>
      <c r="AW308" s="23"/>
      <c r="AX308" s="97">
        <v>1</v>
      </c>
      <c r="AY308" s="17"/>
      <c r="AZ308" s="31">
        <v>21.11744686216586</v>
      </c>
      <c r="BA308" s="31">
        <v>0.29998018589235531</v>
      </c>
      <c r="BB308" s="31">
        <v>0.42946970242812876</v>
      </c>
      <c r="BC308" s="31">
        <v>0.26546509114489514</v>
      </c>
      <c r="BD308" s="31">
        <v>27.789284170329271</v>
      </c>
      <c r="BE308" s="31">
        <v>0.4890024497442178</v>
      </c>
      <c r="BF308" s="31">
        <v>0.11281108149002088</v>
      </c>
      <c r="BG308" s="31">
        <v>0.74288529432956252</v>
      </c>
      <c r="BH308" s="31">
        <v>8.5690092946177678</v>
      </c>
      <c r="BI308" s="31">
        <v>9.6827581237841326E-2</v>
      </c>
      <c r="BJ308" s="31">
        <v>4.0074573096044376E-2</v>
      </c>
      <c r="BK308" s="31">
        <v>0.13713379926507671</v>
      </c>
      <c r="BL308" s="31">
        <v>1.7338623099646946</v>
      </c>
      <c r="BM308" s="80">
        <v>19063</v>
      </c>
      <c r="BN308" s="44">
        <v>296.46967340590982</v>
      </c>
      <c r="BO308" s="80">
        <v>10320</v>
      </c>
      <c r="BP308" s="44">
        <v>160.49766718506999</v>
      </c>
      <c r="BQ308" s="44"/>
      <c r="BR308" s="3"/>
      <c r="BS308" s="44">
        <v>807</v>
      </c>
      <c r="BT308" s="3"/>
      <c r="BU308" s="42">
        <v>24</v>
      </c>
      <c r="BV308" s="42">
        <v>0</v>
      </c>
      <c r="BW308" s="3"/>
      <c r="BX308" s="7">
        <v>2</v>
      </c>
      <c r="BY308" s="3"/>
      <c r="BZ308" s="10">
        <v>30611</v>
      </c>
      <c r="CA308" s="80"/>
      <c r="CB308" s="17"/>
      <c r="CC308" s="31"/>
      <c r="CE308" s="17"/>
      <c r="CH308" s="17"/>
      <c r="CK308" s="3"/>
    </row>
    <row r="309" spans="1:89" x14ac:dyDescent="0.25">
      <c r="A309" s="44" t="s">
        <v>344</v>
      </c>
      <c r="B309" s="44" t="s">
        <v>355</v>
      </c>
      <c r="C309" s="44">
        <v>19</v>
      </c>
      <c r="D309" s="3"/>
      <c r="E309" s="44">
        <v>90.2</v>
      </c>
      <c r="F309" s="44">
        <v>3.2495136537214496E-2</v>
      </c>
      <c r="G309" s="3"/>
      <c r="H309" s="44">
        <v>9258</v>
      </c>
      <c r="I309" s="44">
        <v>24384</v>
      </c>
      <c r="J309" s="44">
        <v>13009</v>
      </c>
      <c r="K309" s="44">
        <v>11375</v>
      </c>
      <c r="L309" s="3"/>
      <c r="M309" s="44">
        <v>270.33259423503324</v>
      </c>
      <c r="N309" s="44">
        <v>3.0861093055364455E-2</v>
      </c>
      <c r="O309" s="44">
        <v>2.8164864115363283E-2</v>
      </c>
      <c r="P309" s="44">
        <v>784</v>
      </c>
      <c r="Q309" s="44">
        <v>785</v>
      </c>
      <c r="R309" s="44">
        <v>786</v>
      </c>
      <c r="S309" s="44">
        <v>787</v>
      </c>
      <c r="T309" s="44">
        <v>790</v>
      </c>
      <c r="U309" s="44">
        <v>791</v>
      </c>
      <c r="V309" s="44">
        <v>793</v>
      </c>
      <c r="W309" s="44">
        <v>794</v>
      </c>
      <c r="X309" s="44">
        <v>795</v>
      </c>
      <c r="Y309" s="44">
        <v>796</v>
      </c>
      <c r="Z309" s="44">
        <v>797</v>
      </c>
      <c r="AA309" s="44">
        <v>798</v>
      </c>
      <c r="AB309" s="44">
        <v>799</v>
      </c>
      <c r="AC309" s="44">
        <v>800</v>
      </c>
      <c r="AD309" s="44">
        <v>801</v>
      </c>
      <c r="AE309" s="3"/>
      <c r="AF309" s="44"/>
      <c r="AG309" s="44"/>
      <c r="AH309" s="44"/>
      <c r="AI309" s="44"/>
      <c r="AJ309" s="44"/>
      <c r="AK309" s="3"/>
      <c r="AM309" s="3"/>
      <c r="AN309" s="44">
        <v>788</v>
      </c>
      <c r="AO309" s="44">
        <v>789</v>
      </c>
      <c r="AP309" s="3"/>
      <c r="AQ309" s="46">
        <v>0</v>
      </c>
      <c r="AR309" s="23"/>
      <c r="AS309" s="31">
        <v>0</v>
      </c>
      <c r="AT309" s="31">
        <v>0</v>
      </c>
      <c r="AU309" s="10">
        <v>0</v>
      </c>
      <c r="AV309" s="10">
        <v>0</v>
      </c>
      <c r="AW309" s="23"/>
      <c r="AX309" s="97">
        <v>0</v>
      </c>
      <c r="AY309" s="17"/>
      <c r="AZ309" s="31">
        <v>29.623541321420852</v>
      </c>
      <c r="BA309" s="31">
        <v>0.4208120181569277</v>
      </c>
      <c r="BB309" s="31">
        <v>0.60245983139995674</v>
      </c>
      <c r="BC309" s="31">
        <v>0.37239426471647813</v>
      </c>
      <c r="BD309" s="31">
        <v>38.982790546869374</v>
      </c>
      <c r="BE309" s="31">
        <v>0.68597233230059795</v>
      </c>
      <c r="BF309" s="31">
        <v>0.15825131493623459</v>
      </c>
      <c r="BG309" s="31">
        <v>1.042119028748469</v>
      </c>
      <c r="BH309" s="31">
        <v>12.020600907846386</v>
      </c>
      <c r="BI309" s="31">
        <v>0.13582967072555657</v>
      </c>
      <c r="BJ309" s="31">
        <v>5.6216586209381081E-2</v>
      </c>
      <c r="BK309" s="31">
        <v>0.19237120830030982</v>
      </c>
      <c r="BL309" s="31">
        <v>2.4322609698105047</v>
      </c>
      <c r="BM309" s="80">
        <v>16490</v>
      </c>
      <c r="BN309" s="44">
        <v>182.81596452328159</v>
      </c>
      <c r="BO309" s="80">
        <v>9915</v>
      </c>
      <c r="BP309" s="44">
        <v>109.92239467849224</v>
      </c>
      <c r="BQ309" s="44"/>
      <c r="BR309" s="3"/>
      <c r="BS309" s="44">
        <v>792</v>
      </c>
      <c r="BT309" s="3"/>
      <c r="BU309" s="42">
        <v>24</v>
      </c>
      <c r="BV309" s="42">
        <v>0</v>
      </c>
      <c r="BW309" s="3"/>
      <c r="BX309" s="7">
        <v>5</v>
      </c>
      <c r="BY309" s="3"/>
      <c r="BZ309" s="10">
        <v>27510</v>
      </c>
      <c r="CA309" s="80"/>
      <c r="CB309" s="17"/>
      <c r="CC309" s="31"/>
      <c r="CE309" s="17"/>
      <c r="CH309" s="17"/>
      <c r="CK309" s="3"/>
    </row>
    <row r="310" spans="1:89" x14ac:dyDescent="0.25">
      <c r="A310" s="44" t="s">
        <v>344</v>
      </c>
      <c r="B310" s="44" t="s">
        <v>356</v>
      </c>
      <c r="C310" s="44">
        <v>14</v>
      </c>
      <c r="D310" s="3"/>
      <c r="E310" s="44">
        <v>60.7</v>
      </c>
      <c r="F310" s="44">
        <v>2.1867569709633258E-2</v>
      </c>
      <c r="G310" s="3"/>
      <c r="H310" s="44">
        <v>6524</v>
      </c>
      <c r="I310" s="44">
        <v>20593</v>
      </c>
      <c r="J310" s="44">
        <v>10724</v>
      </c>
      <c r="K310" s="44">
        <v>9869</v>
      </c>
      <c r="L310" s="3"/>
      <c r="M310" s="44">
        <v>339.25864909390441</v>
      </c>
      <c r="N310" s="44">
        <v>2.5440415245270843E-2</v>
      </c>
      <c r="O310" s="44">
        <v>2.443595990808969E-2</v>
      </c>
      <c r="P310" s="44">
        <v>642</v>
      </c>
      <c r="Q310" s="44">
        <v>643</v>
      </c>
      <c r="R310" s="44">
        <v>644</v>
      </c>
      <c r="S310" s="44">
        <v>645</v>
      </c>
      <c r="T310" s="44">
        <v>648</v>
      </c>
      <c r="U310" s="44">
        <v>649</v>
      </c>
      <c r="V310" s="44">
        <v>651</v>
      </c>
      <c r="W310" s="44">
        <v>652</v>
      </c>
      <c r="X310" s="44">
        <v>653</v>
      </c>
      <c r="Y310" s="44">
        <v>654</v>
      </c>
      <c r="Z310" s="44">
        <v>655</v>
      </c>
      <c r="AA310" s="44">
        <v>656</v>
      </c>
      <c r="AB310" s="44">
        <v>657</v>
      </c>
      <c r="AC310" s="44">
        <v>658</v>
      </c>
      <c r="AD310" s="44">
        <v>659</v>
      </c>
      <c r="AE310" s="3"/>
      <c r="AF310" s="44"/>
      <c r="AG310" s="44"/>
      <c r="AH310" s="44"/>
      <c r="AI310" s="44"/>
      <c r="AJ310" s="44"/>
      <c r="AK310" s="3"/>
      <c r="AM310" s="3"/>
      <c r="AN310" s="44">
        <v>646</v>
      </c>
      <c r="AO310" s="44">
        <v>647</v>
      </c>
      <c r="AP310" s="3"/>
      <c r="AQ310" s="46">
        <v>0</v>
      </c>
      <c r="AR310" s="23"/>
      <c r="AS310" s="31">
        <v>0</v>
      </c>
      <c r="AT310" s="31">
        <v>0</v>
      </c>
      <c r="AU310" s="10">
        <v>0</v>
      </c>
      <c r="AV310" s="10">
        <v>0</v>
      </c>
      <c r="AW310" s="23"/>
      <c r="AX310" s="97">
        <v>0</v>
      </c>
      <c r="AY310" s="17"/>
      <c r="AZ310" s="31">
        <v>19.935132574392966</v>
      </c>
      <c r="BA310" s="31">
        <v>0.28318502773975068</v>
      </c>
      <c r="BB310" s="31">
        <v>0.40542474241660059</v>
      </c>
      <c r="BC310" s="31">
        <v>0.25060234887239718</v>
      </c>
      <c r="BD310" s="31">
        <v>26.233430002161541</v>
      </c>
      <c r="BE310" s="31">
        <v>0.46162439657035809</v>
      </c>
      <c r="BF310" s="31">
        <v>0.10649506448591398</v>
      </c>
      <c r="BG310" s="31">
        <v>0.70129296058793855</v>
      </c>
      <c r="BH310" s="31">
        <v>8.0892513869875344</v>
      </c>
      <c r="BI310" s="31">
        <v>9.1406441386267009E-2</v>
      </c>
      <c r="BJ310" s="31">
        <v>3.7830895597665538E-2</v>
      </c>
      <c r="BK310" s="31">
        <v>0.12945601268102888</v>
      </c>
      <c r="BL310" s="31">
        <v>1.6367875927660493</v>
      </c>
      <c r="BM310" s="80">
        <v>14755</v>
      </c>
      <c r="BN310" s="44">
        <v>243.08072487644151</v>
      </c>
      <c r="BO310" s="80">
        <v>7559</v>
      </c>
      <c r="BP310" s="44">
        <v>124.53047775947282</v>
      </c>
      <c r="BQ310" s="44"/>
      <c r="BR310" s="3"/>
      <c r="BS310" s="44">
        <v>650</v>
      </c>
      <c r="BT310" s="3"/>
      <c r="BU310" s="42">
        <v>24</v>
      </c>
      <c r="BV310" s="42">
        <v>0</v>
      </c>
      <c r="BW310" s="3"/>
      <c r="BX310" s="7">
        <v>2</v>
      </c>
      <c r="BY310" s="3"/>
      <c r="BZ310" s="10">
        <v>25531</v>
      </c>
      <c r="CA310" s="80"/>
      <c r="CB310" s="17"/>
      <c r="CC310" s="31"/>
      <c r="CE310" s="17"/>
      <c r="CH310" s="17"/>
      <c r="CK310" s="3"/>
    </row>
    <row r="311" spans="1:89" x14ac:dyDescent="0.25">
      <c r="A311" s="44" t="s">
        <v>344</v>
      </c>
      <c r="B311" s="44" t="s">
        <v>357</v>
      </c>
      <c r="C311" s="44">
        <v>23</v>
      </c>
      <c r="D311" s="3"/>
      <c r="E311" s="44">
        <v>81.900000000000006</v>
      </c>
      <c r="F311" s="44">
        <v>2.9505007565386557E-2</v>
      </c>
      <c r="G311" s="3"/>
      <c r="H311" s="44">
        <v>18703</v>
      </c>
      <c r="I311" s="44">
        <v>54115</v>
      </c>
      <c r="J311" s="44">
        <v>27938</v>
      </c>
      <c r="K311" s="44">
        <v>26177</v>
      </c>
      <c r="L311" s="3"/>
      <c r="M311" s="44">
        <v>660.74481074481071</v>
      </c>
      <c r="N311" s="44">
        <v>6.6276978843936671E-2</v>
      </c>
      <c r="O311" s="44">
        <v>6.4815089929482608E-2</v>
      </c>
      <c r="P311" s="44">
        <v>2623</v>
      </c>
      <c r="Q311" s="44">
        <v>2624</v>
      </c>
      <c r="R311" s="44">
        <v>2625</v>
      </c>
      <c r="S311" s="44">
        <v>2626</v>
      </c>
      <c r="T311" s="44">
        <v>2629</v>
      </c>
      <c r="U311" s="44">
        <v>2630</v>
      </c>
      <c r="V311" s="44">
        <v>2632</v>
      </c>
      <c r="W311" s="44">
        <v>2633</v>
      </c>
      <c r="X311" s="44">
        <v>2634</v>
      </c>
      <c r="Y311" s="44">
        <v>2635</v>
      </c>
      <c r="Z311" s="44">
        <v>2636</v>
      </c>
      <c r="AA311" s="44">
        <v>2637</v>
      </c>
      <c r="AB311" s="44">
        <v>2638</v>
      </c>
      <c r="AC311" s="44">
        <v>2639</v>
      </c>
      <c r="AD311" s="44">
        <v>2640</v>
      </c>
      <c r="AE311" s="3"/>
      <c r="AF311" s="44"/>
      <c r="AG311" s="44"/>
      <c r="AH311" s="44"/>
      <c r="AI311" s="44"/>
      <c r="AJ311" s="44"/>
      <c r="AK311" s="3"/>
      <c r="AM311" s="3"/>
      <c r="AN311" s="44">
        <v>2627</v>
      </c>
      <c r="AO311" s="44">
        <v>2628</v>
      </c>
      <c r="AP311" s="3"/>
      <c r="AQ311" s="31">
        <v>103</v>
      </c>
      <c r="AR311" s="23"/>
      <c r="AS311" s="31">
        <v>0</v>
      </c>
      <c r="AT311" s="31">
        <v>0</v>
      </c>
      <c r="AU311" s="10">
        <v>0</v>
      </c>
      <c r="AV311" s="10">
        <v>0</v>
      </c>
      <c r="AW311" s="23"/>
      <c r="AX311" s="97">
        <v>0</v>
      </c>
      <c r="AY311" s="17"/>
      <c r="AZ311" s="31">
        <v>26.897650046833348</v>
      </c>
      <c r="BA311" s="31">
        <v>0.38208984797175588</v>
      </c>
      <c r="BB311" s="31">
        <v>0.54702284026226677</v>
      </c>
      <c r="BC311" s="31">
        <v>0.33812738669932996</v>
      </c>
      <c r="BD311" s="31">
        <v>35.395682325815983</v>
      </c>
      <c r="BE311" s="31">
        <v>0.6228507097053102</v>
      </c>
      <c r="BF311" s="31">
        <v>0.14368938684343255</v>
      </c>
      <c r="BG311" s="31">
        <v>0.94622559262194683</v>
      </c>
      <c r="BH311" s="31">
        <v>10.914492398587795</v>
      </c>
      <c r="BI311" s="31">
        <v>0.12333093162331579</v>
      </c>
      <c r="BJ311" s="31">
        <v>5.1043663088118744E-2</v>
      </c>
      <c r="BK311" s="31">
        <v>0.17466964478708841</v>
      </c>
      <c r="BL311" s="31">
        <v>2.2084498162691837</v>
      </c>
      <c r="BM311" s="80">
        <v>40788</v>
      </c>
      <c r="BN311" s="44">
        <v>498.02197802197799</v>
      </c>
      <c r="BO311" s="80">
        <v>20444</v>
      </c>
      <c r="BP311" s="44">
        <v>249.62148962148962</v>
      </c>
      <c r="BQ311" s="44"/>
      <c r="BR311" s="3"/>
      <c r="BS311" s="44">
        <v>2631</v>
      </c>
      <c r="BT311" s="3"/>
      <c r="BU311" s="42">
        <v>24</v>
      </c>
      <c r="BV311" s="42">
        <v>0</v>
      </c>
      <c r="BW311" s="3"/>
      <c r="BX311" s="7">
        <v>9</v>
      </c>
      <c r="BY311" s="3"/>
      <c r="BZ311" s="10">
        <v>85172</v>
      </c>
      <c r="CA311" s="80"/>
      <c r="CB311" s="17"/>
      <c r="CC311" s="31"/>
      <c r="CE311" s="17"/>
      <c r="CH311" s="17"/>
      <c r="CK311" s="3"/>
    </row>
    <row r="312" spans="1:89" x14ac:dyDescent="0.25">
      <c r="A312" s="44" t="s">
        <v>344</v>
      </c>
      <c r="B312" s="44" t="s">
        <v>358</v>
      </c>
      <c r="C312" s="44">
        <v>15</v>
      </c>
      <c r="D312" s="3"/>
      <c r="E312" s="44">
        <v>29.1</v>
      </c>
      <c r="F312" s="44">
        <v>1.0483464226529288E-2</v>
      </c>
      <c r="G312" s="3"/>
      <c r="H312" s="44">
        <v>5660</v>
      </c>
      <c r="I312" s="44">
        <v>17119</v>
      </c>
      <c r="J312" s="44">
        <v>9093</v>
      </c>
      <c r="K312" s="44">
        <v>8026</v>
      </c>
      <c r="L312" s="3"/>
      <c r="M312" s="44">
        <v>588.28178694158078</v>
      </c>
      <c r="N312" s="44">
        <v>2.1571213709926127E-2</v>
      </c>
      <c r="O312" s="44">
        <v>1.9872632913398306E-2</v>
      </c>
      <c r="P312" s="44">
        <v>495</v>
      </c>
      <c r="Q312" s="44">
        <v>496</v>
      </c>
      <c r="R312" s="44">
        <v>497</v>
      </c>
      <c r="S312" s="44">
        <v>498</v>
      </c>
      <c r="T312" s="44">
        <v>501</v>
      </c>
      <c r="U312" s="44">
        <v>502</v>
      </c>
      <c r="V312" s="44">
        <v>504</v>
      </c>
      <c r="W312" s="44">
        <v>505</v>
      </c>
      <c r="X312" s="44">
        <v>506</v>
      </c>
      <c r="Y312" s="44">
        <v>507</v>
      </c>
      <c r="Z312" s="44">
        <v>508</v>
      </c>
      <c r="AA312" s="44">
        <v>509</v>
      </c>
      <c r="AB312" s="44">
        <v>510</v>
      </c>
      <c r="AC312" s="44">
        <v>511</v>
      </c>
      <c r="AD312" s="44">
        <v>512</v>
      </c>
      <c r="AE312" s="3"/>
      <c r="AF312" s="44"/>
      <c r="AG312" s="44"/>
      <c r="AH312" s="44"/>
      <c r="AI312" s="44"/>
      <c r="AJ312" s="44"/>
      <c r="AK312" s="3"/>
      <c r="AM312" s="3"/>
      <c r="AN312" s="44">
        <v>499</v>
      </c>
      <c r="AO312" s="44">
        <v>500</v>
      </c>
      <c r="AP312" s="3"/>
      <c r="AQ312" s="46">
        <v>0</v>
      </c>
      <c r="AR312" s="23"/>
      <c r="AS312" s="31">
        <v>0</v>
      </c>
      <c r="AT312" s="31">
        <v>0</v>
      </c>
      <c r="AU312" s="10">
        <v>0</v>
      </c>
      <c r="AV312" s="10">
        <v>0</v>
      </c>
      <c r="AW312" s="23"/>
      <c r="AX312" s="97">
        <v>1</v>
      </c>
      <c r="AY312" s="17"/>
      <c r="AZ312" s="31">
        <v>9.557040492830895</v>
      </c>
      <c r="BA312" s="31">
        <v>0.13576086173355428</v>
      </c>
      <c r="BB312" s="31">
        <v>0.19436342675985299</v>
      </c>
      <c r="BC312" s="31">
        <v>0.12014050003602565</v>
      </c>
      <c r="BD312" s="31">
        <v>12.576487859355861</v>
      </c>
      <c r="BE312" s="31">
        <v>0.22130592982203326</v>
      </c>
      <c r="BF312" s="31">
        <v>5.1054470783197636E-2</v>
      </c>
      <c r="BG312" s="31">
        <v>0.33620469774479428</v>
      </c>
      <c r="BH312" s="31">
        <v>3.8780430866777142</v>
      </c>
      <c r="BI312" s="31">
        <v>4.382088046689242E-2</v>
      </c>
      <c r="BJ312" s="31">
        <v>1.8136393111895667E-2</v>
      </c>
      <c r="BK312" s="31">
        <v>6.2062108221053382E-2</v>
      </c>
      <c r="BL312" s="31">
        <v>0.78468729735571718</v>
      </c>
      <c r="BM312" s="80">
        <v>12408</v>
      </c>
      <c r="BN312" s="44">
        <v>426.39175257731955</v>
      </c>
      <c r="BO312" s="80">
        <v>6391</v>
      </c>
      <c r="BP312" s="44">
        <v>219.62199312714776</v>
      </c>
      <c r="BQ312" s="44"/>
      <c r="BR312" s="3"/>
      <c r="BS312" s="44">
        <v>503</v>
      </c>
      <c r="BT312" s="3"/>
      <c r="BU312" s="42">
        <v>24</v>
      </c>
      <c r="BV312" s="42">
        <v>0</v>
      </c>
      <c r="BW312" s="3"/>
      <c r="BX312" s="7">
        <v>5</v>
      </c>
      <c r="BY312" s="3"/>
      <c r="BZ312" s="10">
        <v>23984</v>
      </c>
      <c r="CA312" s="80"/>
      <c r="CB312" s="17"/>
      <c r="CC312" s="31"/>
      <c r="CE312" s="17"/>
      <c r="CH312" s="17"/>
      <c r="CK312" s="3"/>
    </row>
    <row r="313" spans="1:89" x14ac:dyDescent="0.25">
      <c r="A313" s="44" t="s">
        <v>344</v>
      </c>
      <c r="B313" s="44" t="s">
        <v>359</v>
      </c>
      <c r="C313" s="44">
        <v>7</v>
      </c>
      <c r="D313" s="3"/>
      <c r="E313" s="44">
        <v>59</v>
      </c>
      <c r="F313" s="44">
        <v>2.1255133655162475E-2</v>
      </c>
      <c r="G313" s="3"/>
      <c r="H313" s="44">
        <v>3454</v>
      </c>
      <c r="I313" s="44">
        <v>9981</v>
      </c>
      <c r="J313" s="44">
        <v>5305</v>
      </c>
      <c r="K313" s="44">
        <v>4676</v>
      </c>
      <c r="L313" s="3"/>
      <c r="M313" s="44">
        <v>169.16949152542372</v>
      </c>
      <c r="N313" s="44">
        <v>1.2584987213368317E-2</v>
      </c>
      <c r="O313" s="44">
        <v>1.1577925679423184E-2</v>
      </c>
      <c r="P313" s="44">
        <v>315</v>
      </c>
      <c r="Q313" s="44">
        <v>316</v>
      </c>
      <c r="R313" s="44">
        <v>317</v>
      </c>
      <c r="S313" s="44">
        <v>318</v>
      </c>
      <c r="T313" s="44">
        <v>321</v>
      </c>
      <c r="U313" s="44">
        <v>322</v>
      </c>
      <c r="V313" s="44">
        <v>324</v>
      </c>
      <c r="W313" s="44">
        <v>325</v>
      </c>
      <c r="X313" s="44">
        <v>326</v>
      </c>
      <c r="Y313" s="44">
        <v>327</v>
      </c>
      <c r="Z313" s="44">
        <v>328</v>
      </c>
      <c r="AA313" s="44">
        <v>329</v>
      </c>
      <c r="AB313" s="44">
        <v>330</v>
      </c>
      <c r="AC313" s="44">
        <v>331</v>
      </c>
      <c r="AD313" s="44">
        <v>332</v>
      </c>
      <c r="AE313" s="3"/>
      <c r="AF313" s="44"/>
      <c r="AG313" s="44"/>
      <c r="AH313" s="44"/>
      <c r="AI313" s="44"/>
      <c r="AJ313" s="44"/>
      <c r="AK313" s="3"/>
      <c r="AM313" s="3"/>
      <c r="AN313" s="44">
        <v>319</v>
      </c>
      <c r="AO313" s="44">
        <v>320</v>
      </c>
      <c r="AP313" s="3"/>
      <c r="AQ313" s="46">
        <v>0</v>
      </c>
      <c r="AR313" s="23"/>
      <c r="AS313" s="31">
        <v>0</v>
      </c>
      <c r="AT313" s="31">
        <v>0</v>
      </c>
      <c r="AU313" s="10">
        <v>0</v>
      </c>
      <c r="AV313" s="10">
        <v>0</v>
      </c>
      <c r="AW313" s="23"/>
      <c r="AX313" s="97">
        <v>0</v>
      </c>
      <c r="AY313" s="17"/>
      <c r="AZ313" s="31">
        <v>19.376817494055768</v>
      </c>
      <c r="BA313" s="31">
        <v>0.27525398083435404</v>
      </c>
      <c r="BB313" s="31">
        <v>0.39407017796671229</v>
      </c>
      <c r="BC313" s="31">
        <v>0.24358383168816197</v>
      </c>
      <c r="BD313" s="31">
        <v>25.498721089415664</v>
      </c>
      <c r="BE313" s="31">
        <v>0.44869587146047984</v>
      </c>
      <c r="BF313" s="31">
        <v>0.10351250090064126</v>
      </c>
      <c r="BG313" s="31">
        <v>0.68165213632106059</v>
      </c>
      <c r="BH313" s="31">
        <v>7.8626990417177032</v>
      </c>
      <c r="BI313" s="31">
        <v>8.884645867857914E-2</v>
      </c>
      <c r="BJ313" s="31">
        <v>3.6771381223431085E-2</v>
      </c>
      <c r="BK313" s="31">
        <v>0.12583039123856185</v>
      </c>
      <c r="BL313" s="31">
        <v>1.5909467540889111</v>
      </c>
      <c r="BM313" s="80">
        <v>6995</v>
      </c>
      <c r="BN313" s="44">
        <v>118.55932203389831</v>
      </c>
      <c r="BO313" s="80">
        <v>3711</v>
      </c>
      <c r="BP313" s="44">
        <v>62.898305084745765</v>
      </c>
      <c r="BQ313" s="44"/>
      <c r="BR313" s="3"/>
      <c r="BS313" s="44">
        <v>323</v>
      </c>
      <c r="BT313" s="3"/>
      <c r="BU313" s="42">
        <v>24</v>
      </c>
      <c r="BV313" s="42">
        <v>0</v>
      </c>
      <c r="BW313" s="3"/>
      <c r="BX313" s="7">
        <v>2</v>
      </c>
      <c r="BY313" s="3"/>
      <c r="BZ313" s="10">
        <v>14063</v>
      </c>
      <c r="CA313" s="80"/>
      <c r="CB313" s="17"/>
      <c r="CC313" s="31"/>
      <c r="CE313" s="17"/>
      <c r="CH313" s="17"/>
      <c r="CK313" s="3"/>
    </row>
    <row r="314" spans="1:89" x14ac:dyDescent="0.25">
      <c r="A314" s="44" t="s">
        <v>344</v>
      </c>
      <c r="B314" s="44" t="s">
        <v>360</v>
      </c>
      <c r="C314" s="44">
        <v>15</v>
      </c>
      <c r="D314" s="3"/>
      <c r="E314" s="44">
        <v>57.7</v>
      </c>
      <c r="F314" s="44">
        <v>2.078680020174364E-2</v>
      </c>
      <c r="G314" s="3"/>
      <c r="H314" s="44">
        <v>8554</v>
      </c>
      <c r="I314" s="44">
        <v>24323</v>
      </c>
      <c r="J314" s="44">
        <v>12706</v>
      </c>
      <c r="K314" s="44">
        <v>11617</v>
      </c>
      <c r="L314" s="3"/>
      <c r="M314" s="44">
        <v>421.5424610051993</v>
      </c>
      <c r="N314" s="44">
        <v>3.0142289827155104E-2</v>
      </c>
      <c r="O314" s="44">
        <v>2.8764063861817606E-2</v>
      </c>
      <c r="P314" s="44">
        <v>1142</v>
      </c>
      <c r="Q314" s="44">
        <v>1143</v>
      </c>
      <c r="R314" s="44">
        <v>1144</v>
      </c>
      <c r="S314" s="44">
        <v>1145</v>
      </c>
      <c r="T314" s="44">
        <v>1148</v>
      </c>
      <c r="U314" s="44">
        <v>1149</v>
      </c>
      <c r="V314" s="44">
        <v>1151</v>
      </c>
      <c r="W314" s="44">
        <v>1152</v>
      </c>
      <c r="X314" s="44">
        <v>1153</v>
      </c>
      <c r="Y314" s="44">
        <v>1154</v>
      </c>
      <c r="Z314" s="44">
        <v>1155</v>
      </c>
      <c r="AA314" s="44">
        <v>1156</v>
      </c>
      <c r="AB314" s="44">
        <v>1157</v>
      </c>
      <c r="AC314" s="44">
        <v>1158</v>
      </c>
      <c r="AD314" s="44">
        <v>1159</v>
      </c>
      <c r="AE314" s="3"/>
      <c r="AF314" s="44"/>
      <c r="AG314" s="44"/>
      <c r="AH314" s="44"/>
      <c r="AI314" s="44"/>
      <c r="AJ314" s="44"/>
      <c r="AK314" s="3"/>
      <c r="AM314" s="3"/>
      <c r="AN314" s="44">
        <v>1146</v>
      </c>
      <c r="AO314" s="44">
        <v>1147</v>
      </c>
      <c r="AP314" s="3"/>
      <c r="AQ314" s="31">
        <v>278</v>
      </c>
      <c r="AR314" s="23"/>
      <c r="AS314" s="31">
        <v>0</v>
      </c>
      <c r="AT314" s="31">
        <v>16.618099999999998</v>
      </c>
      <c r="AU314" s="10">
        <v>0</v>
      </c>
      <c r="AV314" s="10">
        <v>0</v>
      </c>
      <c r="AW314" s="23"/>
      <c r="AX314" s="97">
        <v>6</v>
      </c>
      <c r="AY314" s="17"/>
      <c r="AZ314" s="31">
        <v>18.949870667915555</v>
      </c>
      <c r="BA314" s="31">
        <v>0.26918906261258013</v>
      </c>
      <c r="BB314" s="31">
        <v>0.38538727574032705</v>
      </c>
      <c r="BC314" s="31">
        <v>0.23821673031198212</v>
      </c>
      <c r="BD314" s="31">
        <v>24.93688486202176</v>
      </c>
      <c r="BE314" s="31">
        <v>0.43880935225880824</v>
      </c>
      <c r="BF314" s="31">
        <v>0.10123171698249153</v>
      </c>
      <c r="BG314" s="31">
        <v>0.66663268246991858</v>
      </c>
      <c r="BH314" s="31">
        <v>7.6894531306290075</v>
      </c>
      <c r="BI314" s="31">
        <v>8.6888824843288415E-2</v>
      </c>
      <c r="BJ314" s="31">
        <v>3.59611643490165E-2</v>
      </c>
      <c r="BK314" s="31">
        <v>0.12305785719432234</v>
      </c>
      <c r="BL314" s="31">
        <v>1.5558919951005115</v>
      </c>
      <c r="BM314" s="80">
        <v>18222</v>
      </c>
      <c r="BN314" s="44">
        <v>315.80589254766028</v>
      </c>
      <c r="BO314" s="80">
        <v>8114</v>
      </c>
      <c r="BP314" s="44">
        <v>140.62391681109185</v>
      </c>
      <c r="BQ314" s="44"/>
      <c r="BR314" s="3"/>
      <c r="BS314" s="44">
        <v>1150</v>
      </c>
      <c r="BT314" s="3"/>
      <c r="BU314" s="42">
        <v>24</v>
      </c>
      <c r="BV314" s="42">
        <v>0</v>
      </c>
      <c r="BW314" s="3"/>
      <c r="BX314" s="7">
        <v>7</v>
      </c>
      <c r="BY314" s="3"/>
      <c r="BZ314" s="10">
        <v>36578</v>
      </c>
      <c r="CA314" s="80"/>
      <c r="CB314" s="17"/>
      <c r="CC314" s="31"/>
      <c r="CE314" s="17"/>
      <c r="CH314" s="17"/>
      <c r="CK314" s="3"/>
    </row>
    <row r="315" spans="1:89" x14ac:dyDescent="0.25">
      <c r="A315" s="44" t="s">
        <v>344</v>
      </c>
      <c r="B315" s="44" t="s">
        <v>361</v>
      </c>
      <c r="C315" s="44">
        <v>15</v>
      </c>
      <c r="D315" s="3"/>
      <c r="E315" s="44">
        <v>38.299999999999997</v>
      </c>
      <c r="F315" s="44">
        <v>1.3797824050724114E-2</v>
      </c>
      <c r="G315" s="3"/>
      <c r="H315" s="44">
        <v>11817</v>
      </c>
      <c r="I315" s="44">
        <v>34880</v>
      </c>
      <c r="J315" s="44">
        <v>18060</v>
      </c>
      <c r="K315" s="44">
        <v>16820</v>
      </c>
      <c r="L315" s="3"/>
      <c r="M315" s="44">
        <v>910.70496083550916</v>
      </c>
      <c r="N315" s="44">
        <v>4.2843519146735495E-2</v>
      </c>
      <c r="O315" s="44">
        <v>4.1646858410585533E-2</v>
      </c>
      <c r="P315" s="44">
        <v>1240</v>
      </c>
      <c r="Q315" s="44">
        <v>1241</v>
      </c>
      <c r="R315" s="44">
        <v>1242</v>
      </c>
      <c r="S315" s="44">
        <v>1243</v>
      </c>
      <c r="T315" s="44">
        <v>1246</v>
      </c>
      <c r="U315" s="44">
        <v>1247</v>
      </c>
      <c r="V315" s="44">
        <v>1249</v>
      </c>
      <c r="W315" s="44">
        <v>1250</v>
      </c>
      <c r="X315" s="44">
        <v>1251</v>
      </c>
      <c r="Y315" s="44">
        <v>1252</v>
      </c>
      <c r="Z315" s="44">
        <v>1253</v>
      </c>
      <c r="AA315" s="44">
        <v>1254</v>
      </c>
      <c r="AB315" s="44">
        <v>1255</v>
      </c>
      <c r="AC315" s="44">
        <v>1256</v>
      </c>
      <c r="AD315" s="44">
        <v>1257</v>
      </c>
      <c r="AE315" s="3"/>
      <c r="AF315" s="44"/>
      <c r="AG315" s="44"/>
      <c r="AH315" s="44"/>
      <c r="AI315" s="44"/>
      <c r="AJ315" s="44"/>
      <c r="AK315" s="3"/>
      <c r="AM315" s="3"/>
      <c r="AN315" s="44">
        <v>1244</v>
      </c>
      <c r="AO315" s="44">
        <v>1245</v>
      </c>
      <c r="AP315" s="3"/>
      <c r="AQ315" s="46">
        <v>0</v>
      </c>
      <c r="AR315" s="23"/>
      <c r="AS315" s="31">
        <v>0</v>
      </c>
      <c r="AT315" s="31">
        <v>0</v>
      </c>
      <c r="AU315" s="10">
        <v>0</v>
      </c>
      <c r="AV315" s="10">
        <v>0</v>
      </c>
      <c r="AW315" s="23"/>
      <c r="AX315" s="97">
        <v>1</v>
      </c>
      <c r="AY315" s="17"/>
      <c r="AZ315" s="31">
        <v>12.578510339361625</v>
      </c>
      <c r="BA315" s="31">
        <v>0.17868182145687728</v>
      </c>
      <c r="BB315" s="31">
        <v>0.25581165790042509</v>
      </c>
      <c r="BC315" s="31">
        <v>0.15812306362129835</v>
      </c>
      <c r="BD315" s="31">
        <v>16.552559622451184</v>
      </c>
      <c r="BE315" s="31">
        <v>0.29127206571078607</v>
      </c>
      <c r="BF315" s="31">
        <v>6.7195403127026432E-2</v>
      </c>
      <c r="BG315" s="31">
        <v>0.44249621730672234</v>
      </c>
      <c r="BH315" s="31">
        <v>5.1040910728438647</v>
      </c>
      <c r="BI315" s="31">
        <v>5.7674904532026797E-2</v>
      </c>
      <c r="BJ315" s="31">
        <v>2.3870235607752716E-2</v>
      </c>
      <c r="BK315" s="31">
        <v>8.1683118380286759E-2</v>
      </c>
      <c r="BL315" s="31">
        <v>1.0327671301966999</v>
      </c>
      <c r="BM315" s="80">
        <v>27523</v>
      </c>
      <c r="BN315" s="44">
        <v>718.61618798955624</v>
      </c>
      <c r="BO315" s="80">
        <v>12093</v>
      </c>
      <c r="BP315" s="44">
        <v>315.74412532637081</v>
      </c>
      <c r="BQ315" s="44"/>
      <c r="BR315" s="3"/>
      <c r="BS315" s="44">
        <v>1248</v>
      </c>
      <c r="BT315" s="3"/>
      <c r="BU315" s="42">
        <v>24</v>
      </c>
      <c r="BV315" s="42">
        <v>0</v>
      </c>
      <c r="BW315" s="3"/>
      <c r="BX315" s="7">
        <v>5</v>
      </c>
      <c r="BY315" s="3"/>
      <c r="BZ315" s="10">
        <v>42320</v>
      </c>
      <c r="CA315" s="80"/>
      <c r="CB315" s="17"/>
      <c r="CC315" s="31"/>
      <c r="CE315" s="17"/>
      <c r="CH315" s="17"/>
      <c r="CK315" s="3"/>
    </row>
    <row r="316" spans="1:89" x14ac:dyDescent="0.25">
      <c r="A316" s="44" t="s">
        <v>344</v>
      </c>
      <c r="B316" s="44" t="s">
        <v>362</v>
      </c>
      <c r="C316" s="44">
        <v>8</v>
      </c>
      <c r="D316" s="3"/>
      <c r="E316" s="44">
        <v>31.3</v>
      </c>
      <c r="F316" s="44">
        <v>1.1276028532315008E-2</v>
      </c>
      <c r="G316" s="3"/>
      <c r="H316" s="44">
        <v>4508</v>
      </c>
      <c r="I316" s="44">
        <v>15519</v>
      </c>
      <c r="J316" s="44">
        <v>7814</v>
      </c>
      <c r="K316" s="44">
        <v>7705</v>
      </c>
      <c r="L316" s="3"/>
      <c r="M316" s="44">
        <v>495.81469648562302</v>
      </c>
      <c r="N316" s="44">
        <v>1.8537057509002832E-2</v>
      </c>
      <c r="O316" s="44">
        <v>1.9077826638142777E-2</v>
      </c>
      <c r="P316" s="44">
        <v>345</v>
      </c>
      <c r="Q316" s="44">
        <v>346</v>
      </c>
      <c r="R316" s="44">
        <v>347</v>
      </c>
      <c r="S316" s="44">
        <v>348</v>
      </c>
      <c r="T316" s="44">
        <v>351</v>
      </c>
      <c r="U316" s="44">
        <v>352</v>
      </c>
      <c r="V316" s="44">
        <v>354</v>
      </c>
      <c r="W316" s="44">
        <v>355</v>
      </c>
      <c r="X316" s="44">
        <v>356</v>
      </c>
      <c r="Y316" s="44">
        <v>357</v>
      </c>
      <c r="Z316" s="44">
        <v>358</v>
      </c>
      <c r="AA316" s="44">
        <v>359</v>
      </c>
      <c r="AB316" s="44">
        <v>360</v>
      </c>
      <c r="AC316" s="44">
        <v>361</v>
      </c>
      <c r="AD316" s="44">
        <v>362</v>
      </c>
      <c r="AE316" s="3"/>
      <c r="AF316" s="44"/>
      <c r="AG316" s="44"/>
      <c r="AH316" s="44"/>
      <c r="AI316" s="44"/>
      <c r="AJ316" s="44"/>
      <c r="AK316" s="3"/>
      <c r="AM316" s="3"/>
      <c r="AN316" s="44">
        <v>349</v>
      </c>
      <c r="AO316" s="44">
        <v>350</v>
      </c>
      <c r="AP316" s="3"/>
      <c r="AQ316" s="46">
        <v>0</v>
      </c>
      <c r="AR316" s="23"/>
      <c r="AS316" s="31">
        <v>13</v>
      </c>
      <c r="AT316" s="31">
        <v>0</v>
      </c>
      <c r="AU316" s="10">
        <v>0</v>
      </c>
      <c r="AV316" s="10">
        <v>0</v>
      </c>
      <c r="AW316" s="23"/>
      <c r="AX316" s="97">
        <v>1</v>
      </c>
      <c r="AY316" s="17"/>
      <c r="AZ316" s="31">
        <v>10.279565890914331</v>
      </c>
      <c r="BA316" s="31">
        <v>0.14602456949347936</v>
      </c>
      <c r="BB316" s="31">
        <v>0.20905756898912026</v>
      </c>
      <c r="BC316" s="31">
        <v>0.12922328698033</v>
      </c>
      <c r="BD316" s="31">
        <v>13.527287628791701</v>
      </c>
      <c r="BE316" s="31">
        <v>0.23803696231716981</v>
      </c>
      <c r="BF316" s="31">
        <v>5.491425895237409E-2</v>
      </c>
      <c r="BG316" s="31">
        <v>0.36162223503134233</v>
      </c>
      <c r="BH316" s="31">
        <v>4.1712284746739678</v>
      </c>
      <c r="BI316" s="31">
        <v>4.7133799265076735E-2</v>
      </c>
      <c r="BJ316" s="31">
        <v>1.9507529360904965E-2</v>
      </c>
      <c r="BK316" s="31">
        <v>6.6754088911304854E-2</v>
      </c>
      <c r="BL316" s="31">
        <v>0.84401073564377838</v>
      </c>
      <c r="BM316" s="80">
        <v>10234</v>
      </c>
      <c r="BN316" s="44">
        <v>326.96485623003196</v>
      </c>
      <c r="BO316" s="80">
        <v>4871</v>
      </c>
      <c r="BP316" s="44">
        <v>155.62300319488818</v>
      </c>
      <c r="BQ316" s="44"/>
      <c r="BR316" s="3"/>
      <c r="BS316" s="44">
        <v>353</v>
      </c>
      <c r="BT316" s="3"/>
      <c r="BU316" s="42">
        <v>24</v>
      </c>
      <c r="BV316" s="42">
        <v>0</v>
      </c>
      <c r="BW316" s="3"/>
      <c r="BX316" s="7">
        <v>1</v>
      </c>
      <c r="BY316" s="3"/>
      <c r="BZ316" s="10">
        <v>13872</v>
      </c>
      <c r="CA316" s="80"/>
      <c r="CB316" s="17"/>
      <c r="CC316" s="31"/>
      <c r="CE316" s="17"/>
      <c r="CH316" s="17"/>
      <c r="CK316" s="3"/>
    </row>
    <row r="317" spans="1:89" x14ac:dyDescent="0.25">
      <c r="A317" s="44" t="s">
        <v>344</v>
      </c>
      <c r="B317" s="44" t="s">
        <v>363</v>
      </c>
      <c r="C317" s="44">
        <v>10</v>
      </c>
      <c r="D317" s="3"/>
      <c r="E317" s="44">
        <v>15.6</v>
      </c>
      <c r="F317" s="44">
        <v>5.6200014410260103E-3</v>
      </c>
      <c r="G317" s="3"/>
      <c r="H317" s="44">
        <v>6688</v>
      </c>
      <c r="I317" s="44">
        <v>17795</v>
      </c>
      <c r="J317" s="44">
        <v>9096</v>
      </c>
      <c r="K317" s="44">
        <v>8699</v>
      </c>
      <c r="L317" s="3"/>
      <c r="M317" s="44">
        <v>1140.7051282051282</v>
      </c>
      <c r="N317" s="44">
        <v>2.1578330573571763E-2</v>
      </c>
      <c r="O317" s="44">
        <v>2.1539002456223755E-2</v>
      </c>
      <c r="P317" s="44">
        <v>659</v>
      </c>
      <c r="Q317" s="44">
        <v>660</v>
      </c>
      <c r="R317" s="44">
        <v>661</v>
      </c>
      <c r="S317" s="44">
        <v>662</v>
      </c>
      <c r="T317" s="44">
        <v>665</v>
      </c>
      <c r="U317" s="44">
        <v>666</v>
      </c>
      <c r="V317" s="44">
        <v>668</v>
      </c>
      <c r="W317" s="44">
        <v>669</v>
      </c>
      <c r="X317" s="44">
        <v>670</v>
      </c>
      <c r="Y317" s="44">
        <v>671</v>
      </c>
      <c r="Z317" s="44">
        <v>672</v>
      </c>
      <c r="AA317" s="44">
        <v>673</v>
      </c>
      <c r="AB317" s="44">
        <v>674</v>
      </c>
      <c r="AC317" s="44">
        <v>675</v>
      </c>
      <c r="AD317" s="44">
        <v>676</v>
      </c>
      <c r="AE317" s="3"/>
      <c r="AF317" s="44"/>
      <c r="AG317" s="44"/>
      <c r="AH317" s="44"/>
      <c r="AI317" s="44"/>
      <c r="AJ317" s="44"/>
      <c r="AK317" s="3"/>
      <c r="AM317" s="3"/>
      <c r="AN317" s="44">
        <v>663</v>
      </c>
      <c r="AO317" s="44">
        <v>664</v>
      </c>
      <c r="AP317" s="3"/>
      <c r="AQ317" s="46">
        <v>0</v>
      </c>
      <c r="AR317" s="23"/>
      <c r="AS317" s="31">
        <v>0</v>
      </c>
      <c r="AT317" s="31">
        <v>0</v>
      </c>
      <c r="AU317" s="10">
        <v>0</v>
      </c>
      <c r="AV317" s="10">
        <v>0</v>
      </c>
      <c r="AW317" s="23"/>
      <c r="AX317" s="97">
        <v>0</v>
      </c>
      <c r="AY317" s="17"/>
      <c r="AZ317" s="31">
        <v>5.1233619136825421</v>
      </c>
      <c r="BA317" s="31">
        <v>7.2779018661286832E-2</v>
      </c>
      <c r="BB317" s="31">
        <v>0.10419482671662222</v>
      </c>
      <c r="BC317" s="31">
        <v>6.4405216514158078E-2</v>
      </c>
      <c r="BD317" s="31">
        <v>6.7420347287268534</v>
      </c>
      <c r="BE317" s="31">
        <v>0.11863823042005907</v>
      </c>
      <c r="BF317" s="31">
        <v>2.7369407017796672E-2</v>
      </c>
      <c r="BG317" s="31">
        <v>0.18023344621370416</v>
      </c>
      <c r="BH317" s="31">
        <v>2.0789509330643416</v>
      </c>
      <c r="BI317" s="31">
        <v>2.3491606023488723E-2</v>
      </c>
      <c r="BJ317" s="31">
        <v>9.722602492974998E-3</v>
      </c>
      <c r="BK317" s="31">
        <v>3.3270408530873978E-2</v>
      </c>
      <c r="BL317" s="31">
        <v>0.42065710786079685</v>
      </c>
      <c r="BM317" s="80">
        <v>13706</v>
      </c>
      <c r="BN317" s="44">
        <v>878.58974358974365</v>
      </c>
      <c r="BO317" s="80">
        <v>5832</v>
      </c>
      <c r="BP317" s="44">
        <v>373.84615384615387</v>
      </c>
      <c r="BQ317" s="44"/>
      <c r="BR317" s="3"/>
      <c r="BS317" s="44">
        <v>667</v>
      </c>
      <c r="BT317" s="3"/>
      <c r="BU317" s="42">
        <v>24</v>
      </c>
      <c r="BV317" s="42">
        <v>0</v>
      </c>
      <c r="BW317" s="3"/>
      <c r="BX317" s="7">
        <v>1</v>
      </c>
      <c r="BY317" s="3"/>
      <c r="BZ317" s="10">
        <v>22332</v>
      </c>
      <c r="CA317" s="80"/>
      <c r="CB317" s="17"/>
      <c r="CC317" s="31"/>
      <c r="CE317" s="17"/>
      <c r="CH317" s="17"/>
      <c r="CK317" s="3"/>
    </row>
    <row r="318" spans="1:89" x14ac:dyDescent="0.25">
      <c r="A318" s="44" t="s">
        <v>344</v>
      </c>
      <c r="B318" s="44" t="s">
        <v>364</v>
      </c>
      <c r="C318" s="44">
        <v>10</v>
      </c>
      <c r="D318" s="3"/>
      <c r="E318" s="44">
        <v>19</v>
      </c>
      <c r="F318" s="44">
        <v>6.8448735499675763E-3</v>
      </c>
      <c r="G318" s="3"/>
      <c r="H318" s="44">
        <v>3719</v>
      </c>
      <c r="I318" s="44">
        <v>10639</v>
      </c>
      <c r="J318" s="44">
        <v>5456</v>
      </c>
      <c r="K318" s="44">
        <v>5183</v>
      </c>
      <c r="L318" s="3"/>
      <c r="M318" s="44">
        <v>559.9473684210526</v>
      </c>
      <c r="N318" s="44">
        <v>1.2943202683532051E-2</v>
      </c>
      <c r="O318" s="44">
        <v>1.283327390856509E-2</v>
      </c>
      <c r="P318" s="44">
        <v>399</v>
      </c>
      <c r="Q318" s="44">
        <v>400</v>
      </c>
      <c r="R318" s="44">
        <v>401</v>
      </c>
      <c r="S318" s="44">
        <v>402</v>
      </c>
      <c r="T318" s="44">
        <v>405</v>
      </c>
      <c r="U318" s="44">
        <v>406</v>
      </c>
      <c r="V318" s="44">
        <v>408</v>
      </c>
      <c r="W318" s="44">
        <v>409</v>
      </c>
      <c r="X318" s="44">
        <v>410</v>
      </c>
      <c r="Y318" s="44">
        <v>411</v>
      </c>
      <c r="Z318" s="44">
        <v>412</v>
      </c>
      <c r="AA318" s="44">
        <v>413</v>
      </c>
      <c r="AB318" s="44">
        <v>414</v>
      </c>
      <c r="AC318" s="44">
        <v>415</v>
      </c>
      <c r="AD318" s="44">
        <v>416</v>
      </c>
      <c r="AE318" s="3"/>
      <c r="AF318" s="44"/>
      <c r="AG318" s="44"/>
      <c r="AH318" s="44"/>
      <c r="AI318" s="44"/>
      <c r="AJ318" s="44"/>
      <c r="AK318" s="3"/>
      <c r="AM318" s="3"/>
      <c r="AN318" s="44">
        <v>403</v>
      </c>
      <c r="AO318" s="44">
        <v>404</v>
      </c>
      <c r="AP318" s="3"/>
      <c r="AQ318" s="46">
        <v>0</v>
      </c>
      <c r="AR318" s="23"/>
      <c r="AS318" s="31">
        <v>0</v>
      </c>
      <c r="AT318" s="31">
        <v>3.0375000000000001</v>
      </c>
      <c r="AU318" s="10">
        <v>0</v>
      </c>
      <c r="AV318" s="10">
        <v>0</v>
      </c>
      <c r="AW318" s="23"/>
      <c r="AX318" s="97">
        <v>2</v>
      </c>
      <c r="AY318" s="17"/>
      <c r="AZ318" s="31">
        <v>6.2399920743569419</v>
      </c>
      <c r="BA318" s="31">
        <v>8.8641112472080105E-2</v>
      </c>
      <c r="BB318" s="31">
        <v>0.12690395561639886</v>
      </c>
      <c r="BC318" s="31">
        <v>7.8442250882628434E-2</v>
      </c>
      <c r="BD318" s="31">
        <v>8.211452554218603</v>
      </c>
      <c r="BE318" s="31">
        <v>0.14449528063981554</v>
      </c>
      <c r="BF318" s="31">
        <v>3.3334534188342098E-2</v>
      </c>
      <c r="BG318" s="31">
        <v>0.21951509474746017</v>
      </c>
      <c r="BH318" s="31">
        <v>2.5320556236040059</v>
      </c>
      <c r="BI318" s="31">
        <v>2.8611571438864468E-2</v>
      </c>
      <c r="BJ318" s="31">
        <v>1.1841631241443907E-2</v>
      </c>
      <c r="BK318" s="31">
        <v>4.0521651415808053E-2</v>
      </c>
      <c r="BL318" s="31">
        <v>0.51233878521507303</v>
      </c>
      <c r="BM318" s="80">
        <v>7739</v>
      </c>
      <c r="BN318" s="44">
        <v>407.31578947368422</v>
      </c>
      <c r="BO318" s="80">
        <v>3987</v>
      </c>
      <c r="BP318" s="44">
        <v>209.84210526315789</v>
      </c>
      <c r="BQ318" s="44"/>
      <c r="BR318" s="3"/>
      <c r="BS318" s="44">
        <v>407</v>
      </c>
      <c r="BT318" s="3"/>
      <c r="BU318" s="42">
        <v>24</v>
      </c>
      <c r="BV318" s="42">
        <v>0</v>
      </c>
      <c r="BW318" s="3"/>
      <c r="BX318" s="7">
        <v>5</v>
      </c>
      <c r="BY318" s="3"/>
      <c r="BZ318" s="10">
        <v>14654</v>
      </c>
      <c r="CA318" s="80"/>
      <c r="CB318" s="17"/>
      <c r="CC318" s="31"/>
      <c r="CE318" s="17"/>
      <c r="CH318" s="17"/>
      <c r="CK318" s="3"/>
    </row>
    <row r="319" spans="1:89" x14ac:dyDescent="0.25">
      <c r="A319" s="44" t="s">
        <v>344</v>
      </c>
      <c r="B319" s="44" t="s">
        <v>365</v>
      </c>
      <c r="C319" s="44">
        <v>12</v>
      </c>
      <c r="D319" s="3"/>
      <c r="E319" s="44">
        <v>31</v>
      </c>
      <c r="F319" s="44">
        <v>1.1167951581526045E-2</v>
      </c>
      <c r="G319" s="3"/>
      <c r="H319" s="44">
        <v>6968</v>
      </c>
      <c r="I319" s="44">
        <v>19121</v>
      </c>
      <c r="J319" s="44">
        <v>9926</v>
      </c>
      <c r="K319" s="44">
        <v>9195</v>
      </c>
      <c r="L319" s="3"/>
      <c r="M319" s="44">
        <v>616.80645161290317</v>
      </c>
      <c r="N319" s="44">
        <v>2.354732951553137E-2</v>
      </c>
      <c r="O319" s="44">
        <v>2.2767114333254099E-2</v>
      </c>
      <c r="P319" s="44">
        <v>529</v>
      </c>
      <c r="Q319" s="44">
        <v>530</v>
      </c>
      <c r="R319" s="44">
        <v>531</v>
      </c>
      <c r="S319" s="44">
        <v>532</v>
      </c>
      <c r="T319" s="44">
        <v>535</v>
      </c>
      <c r="U319" s="44">
        <v>536</v>
      </c>
      <c r="V319" s="44">
        <v>538</v>
      </c>
      <c r="W319" s="44">
        <v>539</v>
      </c>
      <c r="X319" s="44">
        <v>540</v>
      </c>
      <c r="Y319" s="44">
        <v>541</v>
      </c>
      <c r="Z319" s="44">
        <v>542</v>
      </c>
      <c r="AA319" s="44">
        <v>543</v>
      </c>
      <c r="AB319" s="44">
        <v>544</v>
      </c>
      <c r="AC319" s="44">
        <v>545</v>
      </c>
      <c r="AD319" s="44">
        <v>546</v>
      </c>
      <c r="AE319" s="3"/>
      <c r="AF319" s="44"/>
      <c r="AG319" s="44"/>
      <c r="AH319" s="44"/>
      <c r="AI319" s="44"/>
      <c r="AJ319" s="44"/>
      <c r="AK319" s="3"/>
      <c r="AM319" s="3"/>
      <c r="AN319" s="44">
        <v>533</v>
      </c>
      <c r="AO319" s="44">
        <v>534</v>
      </c>
      <c r="AP319" s="3"/>
      <c r="AQ319" s="46">
        <v>0</v>
      </c>
      <c r="AR319" s="23"/>
      <c r="AS319" s="31">
        <v>0</v>
      </c>
      <c r="AT319" s="31">
        <v>0</v>
      </c>
      <c r="AU319" s="10">
        <v>0</v>
      </c>
      <c r="AV319" s="10">
        <v>0</v>
      </c>
      <c r="AW319" s="23"/>
      <c r="AX319" s="97">
        <v>0</v>
      </c>
      <c r="AY319" s="17"/>
      <c r="AZ319" s="31">
        <v>10.181039700266588</v>
      </c>
      <c r="BA319" s="31">
        <v>0.14462497298076227</v>
      </c>
      <c r="BB319" s="31">
        <v>0.20705382232149286</v>
      </c>
      <c r="BC319" s="31">
        <v>0.12798472512428849</v>
      </c>
      <c r="BD319" s="31">
        <v>13.397633114777721</v>
      </c>
      <c r="BE319" s="31">
        <v>0.23575545788601479</v>
      </c>
      <c r="BF319" s="31">
        <v>5.438792420203184E-2</v>
      </c>
      <c r="BG319" s="31">
        <v>0.35815620721954028</v>
      </c>
      <c r="BH319" s="31">
        <v>4.1312486490381151</v>
      </c>
      <c r="BI319" s="31">
        <v>4.6682037610778868E-2</v>
      </c>
      <c r="BJ319" s="31">
        <v>1.9320556236040058E-2</v>
      </c>
      <c r="BK319" s="31">
        <v>6.6114273362634188E-2</v>
      </c>
      <c r="BL319" s="31">
        <v>0.83592117587722437</v>
      </c>
      <c r="BM319" s="80">
        <v>14408</v>
      </c>
      <c r="BN319" s="44">
        <v>464.77419354838707</v>
      </c>
      <c r="BO319" s="80">
        <v>6454</v>
      </c>
      <c r="BP319" s="44">
        <v>208.19354838709677</v>
      </c>
      <c r="BQ319" s="44"/>
      <c r="BR319" s="3"/>
      <c r="BS319" s="44">
        <v>537</v>
      </c>
      <c r="BT319" s="3"/>
      <c r="BU319" s="42">
        <v>24</v>
      </c>
      <c r="BV319" s="42">
        <v>0</v>
      </c>
      <c r="BW319" s="3"/>
      <c r="BX319" s="7">
        <v>2</v>
      </c>
      <c r="BY319" s="3"/>
      <c r="BZ319" s="10">
        <v>23430</v>
      </c>
      <c r="CA319" s="80"/>
      <c r="CB319" s="17"/>
      <c r="CC319" s="31"/>
      <c r="CE319" s="17"/>
      <c r="CH319" s="17"/>
      <c r="CK319" s="3"/>
    </row>
    <row r="320" spans="1:89" x14ac:dyDescent="0.25">
      <c r="A320" s="44" t="s">
        <v>344</v>
      </c>
      <c r="B320" s="44" t="s">
        <v>366</v>
      </c>
      <c r="C320" s="44">
        <v>8</v>
      </c>
      <c r="D320" s="3"/>
      <c r="E320" s="44">
        <v>6.8</v>
      </c>
      <c r="F320" s="44">
        <v>2.4497442178831328E-3</v>
      </c>
      <c r="G320" s="3"/>
      <c r="H320" s="44">
        <v>4540</v>
      </c>
      <c r="I320" s="44">
        <v>12364</v>
      </c>
      <c r="J320" s="44">
        <v>6773</v>
      </c>
      <c r="K320" s="44">
        <v>5591</v>
      </c>
      <c r="L320" s="3"/>
      <c r="M320" s="44">
        <v>1818.2352941176471</v>
      </c>
      <c r="N320" s="44">
        <v>1.6067505823966748E-2</v>
      </c>
      <c r="O320" s="44">
        <v>1.3843494968702956E-2</v>
      </c>
      <c r="P320" s="44">
        <v>619</v>
      </c>
      <c r="Q320" s="44">
        <v>620</v>
      </c>
      <c r="R320" s="44">
        <v>621</v>
      </c>
      <c r="S320" s="44">
        <v>622</v>
      </c>
      <c r="T320" s="44">
        <v>625</v>
      </c>
      <c r="U320" s="44">
        <v>626</v>
      </c>
      <c r="V320" s="44">
        <v>628</v>
      </c>
      <c r="W320" s="44">
        <v>629</v>
      </c>
      <c r="X320" s="44">
        <v>630</v>
      </c>
      <c r="Y320" s="44">
        <v>631</v>
      </c>
      <c r="Z320" s="44">
        <v>632</v>
      </c>
      <c r="AA320" s="44">
        <v>633</v>
      </c>
      <c r="AB320" s="44">
        <v>634</v>
      </c>
      <c r="AC320" s="44">
        <v>635</v>
      </c>
      <c r="AD320" s="44">
        <v>636</v>
      </c>
      <c r="AE320" s="3"/>
      <c r="AF320" s="44"/>
      <c r="AG320" s="44"/>
      <c r="AH320" s="44"/>
      <c r="AI320" s="44"/>
      <c r="AJ320" s="44"/>
      <c r="AK320" s="3"/>
      <c r="AM320" s="3"/>
      <c r="AN320" s="44">
        <v>623</v>
      </c>
      <c r="AO320" s="44">
        <v>624</v>
      </c>
      <c r="AP320" s="3"/>
      <c r="AQ320" s="46">
        <v>0</v>
      </c>
      <c r="AR320" s="23"/>
      <c r="AS320" s="31">
        <v>0</v>
      </c>
      <c r="AT320" s="31">
        <v>0</v>
      </c>
      <c r="AU320" s="10">
        <v>0</v>
      </c>
      <c r="AV320" s="10">
        <v>0</v>
      </c>
      <c r="AW320" s="23"/>
      <c r="AX320" s="97">
        <v>0</v>
      </c>
      <c r="AY320" s="17"/>
      <c r="AZ320" s="31">
        <v>2.2332603213488005</v>
      </c>
      <c r="BA320" s="31">
        <v>3.1724187621586568E-2</v>
      </c>
      <c r="BB320" s="31">
        <v>4.5418257799553281E-2</v>
      </c>
      <c r="BC320" s="31">
        <v>2.8074068736940704E-2</v>
      </c>
      <c r="BD320" s="31">
        <v>2.9388356509835005</v>
      </c>
      <c r="BE320" s="31">
        <v>5.1714100439512932E-2</v>
      </c>
      <c r="BF320" s="31">
        <v>1.1930254341090856E-2</v>
      </c>
      <c r="BG320" s="31">
        <v>7.856329706751207E-2</v>
      </c>
      <c r="BH320" s="31">
        <v>0.90620938107932847</v>
      </c>
      <c r="BI320" s="31">
        <v>1.0239930830751495E-2</v>
      </c>
      <c r="BJ320" s="31">
        <v>4.2380574969378198E-3</v>
      </c>
      <c r="BK320" s="31">
        <v>1.4502485769868146E-2</v>
      </c>
      <c r="BL320" s="31">
        <v>0.18336335470855247</v>
      </c>
      <c r="BM320" s="80">
        <v>16828</v>
      </c>
      <c r="BN320" s="44">
        <v>2474.7058823529414</v>
      </c>
      <c r="BO320" s="80">
        <v>2296</v>
      </c>
      <c r="BP320" s="44">
        <v>337.64705882352945</v>
      </c>
      <c r="BQ320" s="44"/>
      <c r="BR320" s="3"/>
      <c r="BS320" s="44">
        <v>627</v>
      </c>
      <c r="BT320" s="3"/>
      <c r="BU320" s="42">
        <v>24</v>
      </c>
      <c r="BV320" s="42">
        <v>0</v>
      </c>
      <c r="BW320" s="3"/>
      <c r="BX320" s="7">
        <v>1</v>
      </c>
      <c r="BY320" s="3"/>
      <c r="BZ320" s="10">
        <v>11408</v>
      </c>
      <c r="CA320" s="80"/>
      <c r="CB320" s="17"/>
      <c r="CC320" s="31"/>
      <c r="CE320" s="17"/>
      <c r="CH320" s="17"/>
      <c r="CK320" s="3"/>
    </row>
    <row r="321" spans="1:89" x14ac:dyDescent="0.25">
      <c r="A321" s="44" t="s">
        <v>344</v>
      </c>
      <c r="B321" s="44" t="s">
        <v>367</v>
      </c>
      <c r="C321" s="44">
        <v>11</v>
      </c>
      <c r="D321" s="3"/>
      <c r="E321" s="44">
        <v>49.9</v>
      </c>
      <c r="F321" s="44">
        <v>1.7976799481230633E-2</v>
      </c>
      <c r="G321" s="3"/>
      <c r="H321" s="44">
        <v>3484</v>
      </c>
      <c r="I321" s="44">
        <v>8577</v>
      </c>
      <c r="J321" s="44">
        <v>4595</v>
      </c>
      <c r="K321" s="44">
        <v>3982</v>
      </c>
      <c r="L321" s="3"/>
      <c r="M321" s="44">
        <v>171.88376753507015</v>
      </c>
      <c r="N321" s="44">
        <v>1.0900662817234197E-2</v>
      </c>
      <c r="O321" s="44">
        <v>9.859559464384755E-3</v>
      </c>
      <c r="P321" s="44">
        <v>401</v>
      </c>
      <c r="Q321" s="44">
        <v>402</v>
      </c>
      <c r="R321" s="44">
        <v>403</v>
      </c>
      <c r="S321" s="44">
        <v>404</v>
      </c>
      <c r="T321" s="44">
        <v>407</v>
      </c>
      <c r="U321" s="44">
        <v>408</v>
      </c>
      <c r="V321" s="44">
        <v>410</v>
      </c>
      <c r="W321" s="44">
        <v>411</v>
      </c>
      <c r="X321" s="44">
        <v>412</v>
      </c>
      <c r="Y321" s="44">
        <v>413</v>
      </c>
      <c r="Z321" s="44">
        <v>414</v>
      </c>
      <c r="AA321" s="44">
        <v>415</v>
      </c>
      <c r="AB321" s="44">
        <v>416</v>
      </c>
      <c r="AC321" s="44">
        <v>417</v>
      </c>
      <c r="AD321" s="44">
        <v>418</v>
      </c>
      <c r="AE321" s="3"/>
      <c r="AF321" s="44"/>
      <c r="AG321" s="44"/>
      <c r="AH321" s="44"/>
      <c r="AI321" s="44"/>
      <c r="AJ321" s="44"/>
      <c r="AK321" s="3"/>
      <c r="AM321" s="3"/>
      <c r="AN321" s="44">
        <v>405</v>
      </c>
      <c r="AO321" s="44">
        <v>406</v>
      </c>
      <c r="AP321" s="3"/>
      <c r="AQ321" s="46">
        <v>0</v>
      </c>
      <c r="AR321" s="23"/>
      <c r="AS321" s="31">
        <v>0</v>
      </c>
      <c r="AT321" s="31">
        <v>0</v>
      </c>
      <c r="AU321" s="10">
        <v>0</v>
      </c>
      <c r="AV321" s="10">
        <v>0</v>
      </c>
      <c r="AW321" s="23"/>
      <c r="AX321" s="97">
        <v>0</v>
      </c>
      <c r="AY321" s="17"/>
      <c r="AZ321" s="31">
        <v>16.388189711074283</v>
      </c>
      <c r="BA321" s="31">
        <v>0.23279955328193669</v>
      </c>
      <c r="BB321" s="31">
        <v>0.33328986238201591</v>
      </c>
      <c r="BC321" s="31">
        <v>0.20601412205490308</v>
      </c>
      <c r="BD321" s="31">
        <v>21.565867497658331</v>
      </c>
      <c r="BE321" s="31">
        <v>0.37949023704877866</v>
      </c>
      <c r="BF321" s="31">
        <v>8.7547013473593185E-2</v>
      </c>
      <c r="BG321" s="31">
        <v>0.57651595936306643</v>
      </c>
      <c r="BH321" s="31">
        <v>6.649977664096836</v>
      </c>
      <c r="BI321" s="31">
        <v>7.5143021831544046E-2</v>
      </c>
      <c r="BJ321" s="31">
        <v>3.1099863102528994E-2</v>
      </c>
      <c r="BK321" s="31">
        <v>0.10642265292888535</v>
      </c>
      <c r="BL321" s="31">
        <v>1.3455634411701127</v>
      </c>
      <c r="BM321" s="80">
        <v>5675</v>
      </c>
      <c r="BN321" s="44">
        <v>113.72745490981964</v>
      </c>
      <c r="BO321" s="80">
        <v>2652</v>
      </c>
      <c r="BP321" s="44">
        <v>53.146292585170343</v>
      </c>
      <c r="BQ321" s="44"/>
      <c r="BR321" s="3"/>
      <c r="BS321" s="44">
        <v>409</v>
      </c>
      <c r="BT321" s="3"/>
      <c r="BU321" s="42">
        <v>24</v>
      </c>
      <c r="BV321" s="42">
        <v>0</v>
      </c>
      <c r="BW321" s="3"/>
      <c r="BX321" s="7">
        <v>2</v>
      </c>
      <c r="BY321" s="3"/>
      <c r="BZ321" s="10">
        <v>13138</v>
      </c>
      <c r="CA321" s="80"/>
      <c r="CB321" s="17"/>
      <c r="CC321" s="31"/>
      <c r="CE321" s="17"/>
      <c r="CH321" s="17"/>
      <c r="CK321" s="3"/>
    </row>
    <row r="322" spans="1:89" x14ac:dyDescent="0.25">
      <c r="A322" s="44" t="s">
        <v>344</v>
      </c>
      <c r="B322" s="44" t="s">
        <v>368</v>
      </c>
      <c r="C322" s="44">
        <v>8</v>
      </c>
      <c r="D322" s="3"/>
      <c r="E322" s="44">
        <v>142.19999999999999</v>
      </c>
      <c r="F322" s="44">
        <v>5.1228474673967857E-2</v>
      </c>
      <c r="G322" s="3"/>
      <c r="H322" s="44">
        <v>3046</v>
      </c>
      <c r="I322" s="44">
        <v>7968</v>
      </c>
      <c r="J322" s="44">
        <v>4306</v>
      </c>
      <c r="K322" s="44">
        <v>3662</v>
      </c>
      <c r="L322" s="3"/>
      <c r="M322" s="44">
        <v>56.033755274261608</v>
      </c>
      <c r="N322" s="44">
        <v>1.0215071619371154E-2</v>
      </c>
      <c r="O322" s="44">
        <v>9.0672292211393703E-3</v>
      </c>
      <c r="P322" s="44">
        <v>208</v>
      </c>
      <c r="Q322" s="44">
        <v>209</v>
      </c>
      <c r="R322" s="44">
        <v>210</v>
      </c>
      <c r="S322" s="44">
        <v>211</v>
      </c>
      <c r="T322" s="44">
        <v>214</v>
      </c>
      <c r="U322" s="44">
        <v>215</v>
      </c>
      <c r="V322" s="44">
        <v>217</v>
      </c>
      <c r="W322" s="44">
        <v>218</v>
      </c>
      <c r="X322" s="44">
        <v>219</v>
      </c>
      <c r="Y322" s="44">
        <v>220</v>
      </c>
      <c r="Z322" s="44">
        <v>221</v>
      </c>
      <c r="AA322" s="44">
        <v>222</v>
      </c>
      <c r="AB322" s="44">
        <v>223</v>
      </c>
      <c r="AC322" s="44">
        <v>224</v>
      </c>
      <c r="AD322" s="44">
        <v>225</v>
      </c>
      <c r="AE322" s="3"/>
      <c r="AF322" s="44"/>
      <c r="AG322" s="44"/>
      <c r="AH322" s="44"/>
      <c r="AI322" s="44"/>
      <c r="AJ322" s="44"/>
      <c r="AK322" s="3"/>
      <c r="AM322" s="3"/>
      <c r="AN322" s="44">
        <v>212</v>
      </c>
      <c r="AO322" s="44">
        <v>213</v>
      </c>
      <c r="AP322" s="3"/>
      <c r="AQ322" s="46">
        <v>0</v>
      </c>
      <c r="AR322" s="23"/>
      <c r="AS322" s="31">
        <v>0</v>
      </c>
      <c r="AT322" s="31">
        <v>0</v>
      </c>
      <c r="AU322" s="10">
        <v>0</v>
      </c>
      <c r="AV322" s="10">
        <v>0</v>
      </c>
      <c r="AW322" s="23"/>
      <c r="AX322" s="97">
        <v>0</v>
      </c>
      <c r="AY322" s="17"/>
      <c r="AZ322" s="31">
        <v>46.701414367029315</v>
      </c>
      <c r="BA322" s="31">
        <v>0.66340874702788366</v>
      </c>
      <c r="BB322" s="31">
        <v>0.94977592045536408</v>
      </c>
      <c r="BC322" s="31">
        <v>0.58707831976367164</v>
      </c>
      <c r="BD322" s="31">
        <v>61.456239642625548</v>
      </c>
      <c r="BE322" s="31">
        <v>1.0814331003674613</v>
      </c>
      <c r="BF322" s="31">
        <v>0.24948267166222346</v>
      </c>
      <c r="BG322" s="31">
        <v>1.6428971827941492</v>
      </c>
      <c r="BH322" s="31">
        <v>18.950437351394189</v>
      </c>
      <c r="BI322" s="31">
        <v>0.21413502413718563</v>
      </c>
      <c r="BJ322" s="31">
        <v>8.8625261185964394E-2</v>
      </c>
      <c r="BK322" s="31">
        <v>0.30327257006988972</v>
      </c>
      <c r="BL322" s="31">
        <v>3.8344513293464937</v>
      </c>
      <c r="BM322" s="80">
        <v>4843</v>
      </c>
      <c r="BN322" s="44">
        <v>34.057665260196906</v>
      </c>
      <c r="BO322" s="80">
        <v>2528</v>
      </c>
      <c r="BP322" s="44">
        <v>17.777777777777779</v>
      </c>
      <c r="BQ322" s="44"/>
      <c r="BR322" s="3"/>
      <c r="BS322" s="44">
        <v>216</v>
      </c>
      <c r="BT322" s="3"/>
      <c r="BU322" s="42">
        <v>24</v>
      </c>
      <c r="BV322" s="42">
        <v>0</v>
      </c>
      <c r="BW322" s="3"/>
      <c r="BX322" s="7">
        <v>2</v>
      </c>
      <c r="BY322" s="3"/>
      <c r="BZ322" s="10">
        <v>9560</v>
      </c>
      <c r="CA322" s="80"/>
      <c r="CB322" s="17"/>
      <c r="CC322" s="31"/>
      <c r="CE322" s="17"/>
      <c r="CH322" s="17"/>
      <c r="CK322" s="3"/>
    </row>
    <row r="323" spans="1:89" x14ac:dyDescent="0.25">
      <c r="A323" s="44" t="s">
        <v>344</v>
      </c>
      <c r="B323" s="44" t="s">
        <v>369</v>
      </c>
      <c r="C323" s="44">
        <v>4</v>
      </c>
      <c r="D323" s="3"/>
      <c r="E323" s="44">
        <v>17.3</v>
      </c>
      <c r="F323" s="44">
        <v>6.2324374954967933E-3</v>
      </c>
      <c r="G323" s="3"/>
      <c r="H323" s="44">
        <v>2089</v>
      </c>
      <c r="I323" s="44">
        <v>5498</v>
      </c>
      <c r="J323" s="44">
        <v>2915</v>
      </c>
      <c r="K323" s="44">
        <v>2583</v>
      </c>
      <c r="L323" s="3"/>
      <c r="M323" s="44">
        <v>317.80346820809245</v>
      </c>
      <c r="N323" s="44">
        <v>6.9152191756774069E-3</v>
      </c>
      <c r="O323" s="44">
        <v>6.3955906821963398E-3</v>
      </c>
      <c r="P323" s="44">
        <v>225</v>
      </c>
      <c r="Q323" s="44">
        <v>226</v>
      </c>
      <c r="R323" s="44">
        <v>227</v>
      </c>
      <c r="S323" s="44">
        <v>228</v>
      </c>
      <c r="T323" s="44">
        <v>231</v>
      </c>
      <c r="U323" s="44">
        <v>232</v>
      </c>
      <c r="V323" s="44">
        <v>234</v>
      </c>
      <c r="W323" s="44">
        <v>235</v>
      </c>
      <c r="X323" s="44">
        <v>236</v>
      </c>
      <c r="Y323" s="44">
        <v>237</v>
      </c>
      <c r="Z323" s="44">
        <v>238</v>
      </c>
      <c r="AA323" s="44">
        <v>239</v>
      </c>
      <c r="AB323" s="44">
        <v>240</v>
      </c>
      <c r="AC323" s="44">
        <v>241</v>
      </c>
      <c r="AD323" s="44">
        <v>242</v>
      </c>
      <c r="AE323" s="3"/>
      <c r="AF323" s="44"/>
      <c r="AG323" s="44"/>
      <c r="AH323" s="44"/>
      <c r="AI323" s="44"/>
      <c r="AJ323" s="44"/>
      <c r="AK323" s="3"/>
      <c r="AM323" s="3"/>
      <c r="AN323" s="44">
        <v>229</v>
      </c>
      <c r="AO323" s="44">
        <v>230</v>
      </c>
      <c r="AP323" s="3"/>
      <c r="AQ323" s="46">
        <v>0</v>
      </c>
      <c r="AR323" s="23"/>
      <c r="AS323" s="31">
        <v>0</v>
      </c>
      <c r="AT323" s="31">
        <v>0</v>
      </c>
      <c r="AU323" s="10">
        <v>0</v>
      </c>
      <c r="AV323" s="10">
        <v>0</v>
      </c>
      <c r="AW323" s="23"/>
      <c r="AX323" s="97">
        <v>1</v>
      </c>
      <c r="AY323" s="17"/>
      <c r="AZ323" s="31">
        <v>5.6816769940197416</v>
      </c>
      <c r="BA323" s="31">
        <v>8.0710065566683475E-2</v>
      </c>
      <c r="BB323" s="31">
        <v>0.11554939116651054</v>
      </c>
      <c r="BC323" s="31">
        <v>7.1423733698393263E-2</v>
      </c>
      <c r="BD323" s="31">
        <v>7.4767436414727291</v>
      </c>
      <c r="BE323" s="31">
        <v>0.1315667555299373</v>
      </c>
      <c r="BF323" s="31">
        <v>3.0351970603069385E-2</v>
      </c>
      <c r="BG323" s="31">
        <v>0.19987427048058215</v>
      </c>
      <c r="BH323" s="31">
        <v>2.3055032783341738</v>
      </c>
      <c r="BI323" s="31">
        <v>2.6051588731176595E-2</v>
      </c>
      <c r="BJ323" s="31">
        <v>1.0782116867209453E-2</v>
      </c>
      <c r="BK323" s="31">
        <v>3.6896029973341016E-2</v>
      </c>
      <c r="BL323" s="31">
        <v>0.46649794653793492</v>
      </c>
      <c r="BM323" s="80">
        <v>3753</v>
      </c>
      <c r="BN323" s="44">
        <v>216.93641618497108</v>
      </c>
      <c r="BO323" s="80">
        <v>1860</v>
      </c>
      <c r="BP323" s="44">
        <v>107.51445086705202</v>
      </c>
      <c r="BQ323" s="44"/>
      <c r="BR323" s="3"/>
      <c r="BS323" s="44">
        <v>233</v>
      </c>
      <c r="BT323" s="3"/>
      <c r="BU323" s="42">
        <v>24</v>
      </c>
      <c r="BV323" s="42">
        <v>0</v>
      </c>
      <c r="BW323" s="3"/>
      <c r="BX323" s="7">
        <v>5</v>
      </c>
      <c r="BY323" s="3"/>
      <c r="BZ323" s="10">
        <v>7404</v>
      </c>
      <c r="CA323" s="80"/>
      <c r="CB323" s="17"/>
      <c r="CC323" s="31"/>
      <c r="CE323" s="17"/>
      <c r="CH323" s="17"/>
      <c r="CK323" s="3"/>
    </row>
    <row r="324" spans="1:89" x14ac:dyDescent="0.25">
      <c r="A324" s="44" t="s">
        <v>344</v>
      </c>
      <c r="B324" s="44" t="s">
        <v>370</v>
      </c>
      <c r="C324" s="44">
        <v>10</v>
      </c>
      <c r="D324" s="3"/>
      <c r="E324" s="44">
        <v>196.4</v>
      </c>
      <c r="F324" s="44">
        <v>7.075437711650695E-2</v>
      </c>
      <c r="G324" s="3"/>
      <c r="H324" s="44">
        <v>2329</v>
      </c>
      <c r="I324" s="44">
        <v>7697</v>
      </c>
      <c r="J324" s="44">
        <v>3860</v>
      </c>
      <c r="K324" s="44">
        <v>3837</v>
      </c>
      <c r="L324" s="3"/>
      <c r="M324" s="44">
        <v>39.190427698574339</v>
      </c>
      <c r="N324" s="44">
        <v>9.157031224053102E-3</v>
      </c>
      <c r="O324" s="44">
        <v>9.5005348229141914E-3</v>
      </c>
      <c r="P324" s="44">
        <v>174</v>
      </c>
      <c r="Q324" s="44">
        <v>175</v>
      </c>
      <c r="R324" s="44">
        <v>176</v>
      </c>
      <c r="S324" s="44">
        <v>177</v>
      </c>
      <c r="T324" s="44">
        <v>180</v>
      </c>
      <c r="U324" s="44">
        <v>181</v>
      </c>
      <c r="V324" s="44">
        <v>183</v>
      </c>
      <c r="W324" s="44">
        <v>184</v>
      </c>
      <c r="X324" s="44">
        <v>185</v>
      </c>
      <c r="Y324" s="44">
        <v>186</v>
      </c>
      <c r="Z324" s="44">
        <v>187</v>
      </c>
      <c r="AA324" s="44">
        <v>188</v>
      </c>
      <c r="AB324" s="44">
        <v>189</v>
      </c>
      <c r="AC324" s="44">
        <v>190</v>
      </c>
      <c r="AD324" s="44">
        <v>191</v>
      </c>
      <c r="AE324" s="3"/>
      <c r="AF324" s="44"/>
      <c r="AG324" s="44"/>
      <c r="AH324" s="44"/>
      <c r="AI324" s="44"/>
      <c r="AJ324" s="44"/>
      <c r="AK324" s="3"/>
      <c r="AM324" s="3"/>
      <c r="AN324" s="44">
        <v>178</v>
      </c>
      <c r="AO324" s="44">
        <v>179</v>
      </c>
      <c r="AP324" s="3"/>
      <c r="AQ324" s="46">
        <v>0</v>
      </c>
      <c r="AR324" s="23"/>
      <c r="AS324" s="31">
        <v>0</v>
      </c>
      <c r="AT324" s="31">
        <v>0</v>
      </c>
      <c r="AU324" s="10">
        <v>0</v>
      </c>
      <c r="AV324" s="10">
        <v>0</v>
      </c>
      <c r="AW324" s="23"/>
      <c r="AX324" s="97">
        <v>0</v>
      </c>
      <c r="AY324" s="17"/>
      <c r="AZ324" s="31">
        <v>64.501812810721233</v>
      </c>
      <c r="BA324" s="31">
        <v>0.91626918365876497</v>
      </c>
      <c r="BB324" s="31">
        <v>1.3117861517400389</v>
      </c>
      <c r="BC324" s="31">
        <v>0.81084516175516974</v>
      </c>
      <c r="BD324" s="31">
        <v>84.880488507817574</v>
      </c>
      <c r="BE324" s="31">
        <v>1.4936249009294618</v>
      </c>
      <c r="BF324" s="31">
        <v>0.34457381655738883</v>
      </c>
      <c r="BG324" s="31">
        <v>2.2690928741263781</v>
      </c>
      <c r="BH324" s="31">
        <v>26.173459182938252</v>
      </c>
      <c r="BI324" s="31">
        <v>0.29575329634699904</v>
      </c>
      <c r="BJ324" s="31">
        <v>0.12240507241155703</v>
      </c>
      <c r="BK324" s="31">
        <v>0.41886591252972116</v>
      </c>
      <c r="BL324" s="31">
        <v>5.295965127170545</v>
      </c>
      <c r="BM324" s="80">
        <v>5652</v>
      </c>
      <c r="BN324" s="44">
        <v>28.778004073319753</v>
      </c>
      <c r="BO324" s="80">
        <v>2448</v>
      </c>
      <c r="BP324" s="44">
        <v>12.464358452138493</v>
      </c>
      <c r="BQ324" s="44"/>
      <c r="BR324" s="3"/>
      <c r="BS324" s="44">
        <v>182</v>
      </c>
      <c r="BT324" s="3"/>
      <c r="BU324" s="42">
        <v>24</v>
      </c>
      <c r="BV324" s="42">
        <v>0</v>
      </c>
      <c r="BW324" s="3"/>
      <c r="BX324" s="7">
        <v>0</v>
      </c>
      <c r="BY324" s="3"/>
      <c r="BZ324" s="10">
        <v>7466</v>
      </c>
      <c r="CA324" s="80"/>
      <c r="CB324" s="17"/>
      <c r="CC324" s="31"/>
      <c r="CE324" s="17"/>
      <c r="CH324" s="17"/>
      <c r="CK324" s="3"/>
    </row>
    <row r="325" spans="1:89" x14ac:dyDescent="0.25">
      <c r="A325" s="44" t="s">
        <v>344</v>
      </c>
      <c r="B325" s="44" t="s">
        <v>371</v>
      </c>
      <c r="C325" s="44">
        <v>6</v>
      </c>
      <c r="D325" s="3"/>
      <c r="E325" s="44">
        <v>278.8</v>
      </c>
      <c r="F325" s="44">
        <v>0.10043951293320844</v>
      </c>
      <c r="G325" s="3"/>
      <c r="H325" s="44">
        <v>1061</v>
      </c>
      <c r="I325" s="44">
        <v>3354</v>
      </c>
      <c r="J325" s="44">
        <v>1707</v>
      </c>
      <c r="K325" s="44">
        <v>1647</v>
      </c>
      <c r="L325" s="3"/>
      <c r="M325" s="44">
        <v>12.030129124820659</v>
      </c>
      <c r="N325" s="44">
        <v>4.049495414367524E-3</v>
      </c>
      <c r="O325" s="44">
        <v>4.0780247207035892E-3</v>
      </c>
      <c r="P325" s="44">
        <v>84</v>
      </c>
      <c r="Q325" s="44">
        <v>85</v>
      </c>
      <c r="R325" s="44">
        <v>86</v>
      </c>
      <c r="S325" s="44">
        <v>87</v>
      </c>
      <c r="T325" s="44">
        <v>90</v>
      </c>
      <c r="U325" s="44">
        <v>91</v>
      </c>
      <c r="V325" s="44">
        <v>93</v>
      </c>
      <c r="W325" s="44">
        <v>94</v>
      </c>
      <c r="X325" s="44">
        <v>95</v>
      </c>
      <c r="Y325" s="44">
        <v>96</v>
      </c>
      <c r="Z325" s="44">
        <v>97</v>
      </c>
      <c r="AA325" s="44">
        <v>98</v>
      </c>
      <c r="AB325" s="44">
        <v>99</v>
      </c>
      <c r="AC325" s="44">
        <v>100</v>
      </c>
      <c r="AD325" s="44">
        <v>101</v>
      </c>
      <c r="AE325" s="3"/>
      <c r="AF325" s="44"/>
      <c r="AG325" s="44"/>
      <c r="AH325" s="44"/>
      <c r="AI325" s="44"/>
      <c r="AJ325" s="44"/>
      <c r="AK325" s="3"/>
      <c r="AM325" s="3"/>
      <c r="AN325" s="44">
        <v>88</v>
      </c>
      <c r="AO325" s="44">
        <v>89</v>
      </c>
      <c r="AP325" s="3"/>
      <c r="AQ325" s="46">
        <v>0</v>
      </c>
      <c r="AR325" s="23"/>
      <c r="AS325" s="31">
        <v>0</v>
      </c>
      <c r="AT325" s="31">
        <v>0</v>
      </c>
      <c r="AU325" s="10">
        <v>0</v>
      </c>
      <c r="AV325" s="10">
        <v>0</v>
      </c>
      <c r="AW325" s="23"/>
      <c r="AX325" s="97">
        <v>0</v>
      </c>
      <c r="AY325" s="17"/>
      <c r="AZ325" s="31">
        <v>91.563673175300806</v>
      </c>
      <c r="BA325" s="31">
        <v>1.3006916924850491</v>
      </c>
      <c r="BB325" s="31">
        <v>1.8621485697816844</v>
      </c>
      <c r="BC325" s="31">
        <v>1.1510368182145687</v>
      </c>
      <c r="BD325" s="31">
        <v>120.4922616903235</v>
      </c>
      <c r="BE325" s="31">
        <v>2.1202781180200301</v>
      </c>
      <c r="BF325" s="31">
        <v>0.48914042798472507</v>
      </c>
      <c r="BG325" s="31">
        <v>3.2210951797679948</v>
      </c>
      <c r="BH325" s="31">
        <v>37.154584624252465</v>
      </c>
      <c r="BI325" s="31">
        <v>0.41983716406081123</v>
      </c>
      <c r="BJ325" s="31">
        <v>0.17376035737445059</v>
      </c>
      <c r="BK325" s="31">
        <v>0.59460191656459394</v>
      </c>
      <c r="BL325" s="31">
        <v>7.5178975430506512</v>
      </c>
      <c r="BM325" s="80">
        <v>2341</v>
      </c>
      <c r="BN325" s="44">
        <v>8.3967001434720228</v>
      </c>
      <c r="BO325" s="80">
        <v>1067</v>
      </c>
      <c r="BP325" s="44">
        <v>3.827116212338594</v>
      </c>
      <c r="BQ325" s="44"/>
      <c r="BR325" s="3"/>
      <c r="BS325" s="44">
        <v>92</v>
      </c>
      <c r="BT325" s="3"/>
      <c r="BU325" s="42">
        <v>24</v>
      </c>
      <c r="BV325" s="42">
        <v>0</v>
      </c>
      <c r="BW325" s="3"/>
      <c r="BX325" s="7">
        <v>0</v>
      </c>
      <c r="BY325" s="3"/>
      <c r="BZ325" s="10">
        <v>4022</v>
      </c>
      <c r="CA325" s="80"/>
      <c r="CB325" s="17"/>
      <c r="CC325" s="31"/>
      <c r="CE325" s="17"/>
      <c r="CH325" s="17"/>
      <c r="CK325" s="3"/>
    </row>
    <row r="326" spans="1:89" x14ac:dyDescent="0.25">
      <c r="A326" s="44" t="s">
        <v>344</v>
      </c>
      <c r="B326" s="44" t="s">
        <v>372</v>
      </c>
      <c r="C326" s="44">
        <v>6</v>
      </c>
      <c r="D326" s="3"/>
      <c r="E326" s="44">
        <v>78.7</v>
      </c>
      <c r="F326" s="44">
        <v>2.8352186756970963E-2</v>
      </c>
      <c r="G326" s="3"/>
      <c r="H326" s="44">
        <v>2058</v>
      </c>
      <c r="I326" s="44">
        <v>6829</v>
      </c>
      <c r="J326" s="44">
        <v>3443</v>
      </c>
      <c r="K326" s="44">
        <v>3386</v>
      </c>
      <c r="L326" s="3"/>
      <c r="M326" s="44">
        <v>86.772554002541298</v>
      </c>
      <c r="N326" s="44">
        <v>8.1677871773095413E-3</v>
      </c>
      <c r="O326" s="44">
        <v>8.3838443863402268E-3</v>
      </c>
      <c r="P326" s="44">
        <v>145</v>
      </c>
      <c r="Q326" s="44">
        <v>146</v>
      </c>
      <c r="R326" s="44">
        <v>147</v>
      </c>
      <c r="S326" s="44">
        <v>148</v>
      </c>
      <c r="T326" s="44">
        <v>151</v>
      </c>
      <c r="U326" s="44">
        <v>152</v>
      </c>
      <c r="V326" s="44">
        <v>154</v>
      </c>
      <c r="W326" s="44">
        <v>155</v>
      </c>
      <c r="X326" s="44">
        <v>156</v>
      </c>
      <c r="Y326" s="44">
        <v>157</v>
      </c>
      <c r="Z326" s="44">
        <v>158</v>
      </c>
      <c r="AA326" s="44">
        <v>159</v>
      </c>
      <c r="AB326" s="44">
        <v>160</v>
      </c>
      <c r="AC326" s="44">
        <v>161</v>
      </c>
      <c r="AD326" s="44">
        <v>162</v>
      </c>
      <c r="AE326" s="3"/>
      <c r="AF326" s="44"/>
      <c r="AG326" s="44"/>
      <c r="AH326" s="44"/>
      <c r="AI326" s="44"/>
      <c r="AJ326" s="44"/>
      <c r="AK326" s="3"/>
      <c r="AM326" s="3"/>
      <c r="AN326" s="44">
        <v>149</v>
      </c>
      <c r="AO326" s="44">
        <v>150</v>
      </c>
      <c r="AP326" s="3"/>
      <c r="AQ326" s="46">
        <v>0</v>
      </c>
      <c r="AR326" s="23"/>
      <c r="AS326" s="31">
        <v>0</v>
      </c>
      <c r="AT326" s="31">
        <v>0</v>
      </c>
      <c r="AU326" s="10">
        <v>0</v>
      </c>
      <c r="AV326" s="10">
        <v>0</v>
      </c>
      <c r="AW326" s="23"/>
      <c r="AX326" s="97">
        <v>0</v>
      </c>
      <c r="AY326" s="17"/>
      <c r="AZ326" s="31">
        <v>25.84670401325744</v>
      </c>
      <c r="BA326" s="31">
        <v>0.36716081850277393</v>
      </c>
      <c r="BB326" s="31">
        <v>0.52564954247424167</v>
      </c>
      <c r="BC326" s="31">
        <v>0.32491606023488728</v>
      </c>
      <c r="BD326" s="31">
        <v>34.012700843000218</v>
      </c>
      <c r="BE326" s="31">
        <v>0.59851466243965701</v>
      </c>
      <c r="BF326" s="31">
        <v>0.13807514950644859</v>
      </c>
      <c r="BG326" s="31">
        <v>0.90925462929605883</v>
      </c>
      <c r="BH326" s="31">
        <v>10.4880409251387</v>
      </c>
      <c r="BI326" s="31">
        <v>0.11851214064413862</v>
      </c>
      <c r="BJ326" s="31">
        <v>4.9049283089559768E-2</v>
      </c>
      <c r="BK326" s="31">
        <v>0.16784494560126809</v>
      </c>
      <c r="BL326" s="31">
        <v>2.1221611787592765</v>
      </c>
      <c r="BM326" s="80">
        <v>4962</v>
      </c>
      <c r="BN326" s="44">
        <v>63.049555273189327</v>
      </c>
      <c r="BO326" s="80">
        <v>2076</v>
      </c>
      <c r="BP326" s="44">
        <v>26.378653113087672</v>
      </c>
      <c r="BQ326" s="44"/>
      <c r="BR326" s="3"/>
      <c r="BS326" s="44">
        <v>153</v>
      </c>
      <c r="BT326" s="3"/>
      <c r="BU326" s="42">
        <v>24</v>
      </c>
      <c r="BV326" s="42">
        <v>0</v>
      </c>
      <c r="BW326" s="3"/>
      <c r="BX326" s="7">
        <v>0</v>
      </c>
      <c r="BY326" s="3"/>
      <c r="BZ326" s="10">
        <v>6605</v>
      </c>
      <c r="CA326" s="80"/>
      <c r="CB326" s="17"/>
      <c r="CC326" s="31"/>
      <c r="CE326" s="17"/>
      <c r="CH326" s="17"/>
      <c r="CK326" s="3"/>
    </row>
    <row r="327" spans="1:89" x14ac:dyDescent="0.25">
      <c r="A327" s="44" t="s">
        <v>344</v>
      </c>
      <c r="B327" s="44" t="s">
        <v>373</v>
      </c>
      <c r="C327" s="44">
        <v>6</v>
      </c>
      <c r="D327" s="3"/>
      <c r="E327" s="44">
        <v>118.6</v>
      </c>
      <c r="F327" s="44">
        <v>4.2726421211902871E-2</v>
      </c>
      <c r="G327" s="3"/>
      <c r="H327" s="44">
        <v>1361</v>
      </c>
      <c r="I327" s="44">
        <v>5392</v>
      </c>
      <c r="J327" s="44">
        <v>2823</v>
      </c>
      <c r="K327" s="44">
        <v>2569</v>
      </c>
      <c r="L327" s="3"/>
      <c r="M327" s="44">
        <v>45.463743676222599</v>
      </c>
      <c r="N327" s="44">
        <v>6.6969686905445349E-3</v>
      </c>
      <c r="O327" s="44">
        <v>6.3609262340543543E-3</v>
      </c>
      <c r="P327" s="44">
        <v>123</v>
      </c>
      <c r="Q327" s="44">
        <v>124</v>
      </c>
      <c r="R327" s="44">
        <v>125</v>
      </c>
      <c r="S327" s="44">
        <v>126</v>
      </c>
      <c r="T327" s="44">
        <v>129</v>
      </c>
      <c r="U327" s="44">
        <v>130</v>
      </c>
      <c r="V327" s="44">
        <v>132</v>
      </c>
      <c r="W327" s="44">
        <v>133</v>
      </c>
      <c r="X327" s="44">
        <v>134</v>
      </c>
      <c r="Y327" s="44">
        <v>135</v>
      </c>
      <c r="Z327" s="44">
        <v>136</v>
      </c>
      <c r="AA327" s="44">
        <v>137</v>
      </c>
      <c r="AB327" s="44">
        <v>138</v>
      </c>
      <c r="AC327" s="44">
        <v>139</v>
      </c>
      <c r="AD327" s="44">
        <v>140</v>
      </c>
      <c r="AE327" s="3"/>
      <c r="AF327" s="44"/>
      <c r="AG327" s="44"/>
      <c r="AH327" s="44"/>
      <c r="AI327" s="44"/>
      <c r="AJ327" s="44"/>
      <c r="AK327" s="3"/>
      <c r="AM327" s="3"/>
      <c r="AN327" s="44">
        <v>127</v>
      </c>
      <c r="AO327" s="44">
        <v>128</v>
      </c>
      <c r="AP327" s="3"/>
      <c r="AQ327" s="46">
        <v>0</v>
      </c>
      <c r="AR327" s="23"/>
      <c r="AS327" s="31">
        <v>0</v>
      </c>
      <c r="AT327" s="31">
        <v>0</v>
      </c>
      <c r="AU327" s="10">
        <v>0</v>
      </c>
      <c r="AV327" s="10">
        <v>0</v>
      </c>
      <c r="AW327" s="23"/>
      <c r="AX327" s="97">
        <v>0</v>
      </c>
      <c r="AY327" s="17"/>
      <c r="AZ327" s="31">
        <v>38.950687369407014</v>
      </c>
      <c r="BA327" s="31">
        <v>0.55330715469414216</v>
      </c>
      <c r="BB327" s="31">
        <v>0.79214784926867921</v>
      </c>
      <c r="BC327" s="31">
        <v>0.48964478708840692</v>
      </c>
      <c r="BD327" s="31">
        <v>51.256751206859285</v>
      </c>
      <c r="BE327" s="31">
        <v>0.90195475178326956</v>
      </c>
      <c r="BF327" s="31">
        <v>0.208077671301967</v>
      </c>
      <c r="BG327" s="31">
        <v>1.3702363282657251</v>
      </c>
      <c r="BH327" s="31">
        <v>15.80535773470711</v>
      </c>
      <c r="BI327" s="31">
        <v>0.17859644066575397</v>
      </c>
      <c r="BJ327" s="31">
        <v>7.3916708696591962E-2</v>
      </c>
      <c r="BK327" s="31">
        <v>0.25294041357446501</v>
      </c>
      <c r="BL327" s="31">
        <v>3.1980726277109297</v>
      </c>
      <c r="BM327" s="80">
        <v>3674</v>
      </c>
      <c r="BN327" s="44">
        <v>30.978077571669477</v>
      </c>
      <c r="BO327" s="80">
        <v>1720</v>
      </c>
      <c r="BP327" s="44">
        <v>14.502529510961216</v>
      </c>
      <c r="BQ327" s="44"/>
      <c r="BR327" s="3"/>
      <c r="BS327" s="44">
        <v>131</v>
      </c>
      <c r="BT327" s="3"/>
      <c r="BU327" s="42">
        <v>24</v>
      </c>
      <c r="BV327" s="42">
        <v>0</v>
      </c>
      <c r="BW327" s="3"/>
      <c r="BX327" s="7">
        <v>0</v>
      </c>
      <c r="BY327" s="3"/>
      <c r="BZ327" s="10">
        <v>4404</v>
      </c>
      <c r="CA327" s="80"/>
      <c r="CB327" s="17"/>
      <c r="CC327" s="31"/>
      <c r="CE327" s="17"/>
      <c r="CH327" s="17"/>
      <c r="CK327" s="3"/>
    </row>
    <row r="328" spans="1:89" x14ac:dyDescent="0.25">
      <c r="A328" s="44" t="s">
        <v>344</v>
      </c>
      <c r="B328" s="44" t="s">
        <v>374</v>
      </c>
      <c r="C328" s="44">
        <v>7</v>
      </c>
      <c r="D328" s="3"/>
      <c r="E328" s="44">
        <v>167.8</v>
      </c>
      <c r="F328" s="44">
        <v>6.04510411412926E-2</v>
      </c>
      <c r="G328" s="3"/>
      <c r="H328" s="44">
        <v>2232</v>
      </c>
      <c r="I328" s="44">
        <v>7433</v>
      </c>
      <c r="J328" s="44">
        <v>3755</v>
      </c>
      <c r="K328" s="44">
        <v>3678</v>
      </c>
      <c r="L328" s="3"/>
      <c r="M328" s="44">
        <v>44.296781883194278</v>
      </c>
      <c r="N328" s="44">
        <v>8.9079409964558012E-3</v>
      </c>
      <c r="O328" s="44">
        <v>9.1068457333016405E-3</v>
      </c>
      <c r="P328" s="44">
        <v>145</v>
      </c>
      <c r="Q328" s="44">
        <v>146</v>
      </c>
      <c r="R328" s="44">
        <v>147</v>
      </c>
      <c r="S328" s="44">
        <v>148</v>
      </c>
      <c r="T328" s="44">
        <v>151</v>
      </c>
      <c r="U328" s="44">
        <v>152</v>
      </c>
      <c r="V328" s="44">
        <v>154</v>
      </c>
      <c r="W328" s="44">
        <v>155</v>
      </c>
      <c r="X328" s="44">
        <v>156</v>
      </c>
      <c r="Y328" s="44">
        <v>157</v>
      </c>
      <c r="Z328" s="44">
        <v>158</v>
      </c>
      <c r="AA328" s="44">
        <v>159</v>
      </c>
      <c r="AB328" s="44">
        <v>160</v>
      </c>
      <c r="AC328" s="44">
        <v>161</v>
      </c>
      <c r="AD328" s="44">
        <v>162</v>
      </c>
      <c r="AE328" s="3"/>
      <c r="AF328" s="44"/>
      <c r="AG328" s="44"/>
      <c r="AH328" s="44"/>
      <c r="AI328" s="44"/>
      <c r="AJ328" s="44"/>
      <c r="AK328" s="3"/>
      <c r="AM328" s="3"/>
      <c r="AN328" s="44">
        <v>149</v>
      </c>
      <c r="AO328" s="44">
        <v>150</v>
      </c>
      <c r="AP328" s="3"/>
      <c r="AQ328" s="46">
        <v>0</v>
      </c>
      <c r="AR328" s="23"/>
      <c r="AS328" s="31">
        <v>0</v>
      </c>
      <c r="AT328" s="31">
        <v>0</v>
      </c>
      <c r="AU328" s="10">
        <v>0</v>
      </c>
      <c r="AV328" s="10">
        <v>0</v>
      </c>
      <c r="AW328" s="23"/>
      <c r="AX328" s="97">
        <v>0</v>
      </c>
      <c r="AY328" s="17"/>
      <c r="AZ328" s="31">
        <v>55.108982635636572</v>
      </c>
      <c r="BA328" s="31">
        <v>0.78284098277973913</v>
      </c>
      <c r="BB328" s="31">
        <v>1.1207623027595648</v>
      </c>
      <c r="BC328" s="31">
        <v>0.69276893147921326</v>
      </c>
      <c r="BD328" s="31">
        <v>72.520091505151669</v>
      </c>
      <c r="BE328" s="31">
        <v>1.2761214784926866</v>
      </c>
      <c r="BF328" s="31">
        <v>0.29439657035809497</v>
      </c>
      <c r="BG328" s="31">
        <v>1.9386648894012537</v>
      </c>
      <c r="BH328" s="31">
        <v>22.362049138986958</v>
      </c>
      <c r="BI328" s="31">
        <v>0.25268535197060304</v>
      </c>
      <c r="BJ328" s="31">
        <v>0.1045803011744362</v>
      </c>
      <c r="BK328" s="31">
        <v>0.35787016355645218</v>
      </c>
      <c r="BL328" s="31">
        <v>4.5247604294257506</v>
      </c>
      <c r="BM328" s="80">
        <v>5309</v>
      </c>
      <c r="BN328" s="44">
        <v>31.638855780691298</v>
      </c>
      <c r="BO328" s="80">
        <v>2644</v>
      </c>
      <c r="BP328" s="44">
        <v>15.756853396901072</v>
      </c>
      <c r="BQ328" s="44"/>
      <c r="BR328" s="3"/>
      <c r="BS328" s="44">
        <v>153</v>
      </c>
      <c r="BT328" s="3"/>
      <c r="BU328" s="42">
        <v>24</v>
      </c>
      <c r="BV328" s="42">
        <v>0</v>
      </c>
      <c r="BW328" s="3"/>
      <c r="BX328" s="7">
        <v>0</v>
      </c>
      <c r="BY328" s="3"/>
      <c r="BZ328" s="10">
        <v>8739</v>
      </c>
      <c r="CA328" s="80"/>
      <c r="CB328" s="17"/>
      <c r="CC328" s="31"/>
      <c r="CE328" s="17"/>
      <c r="CH328" s="17"/>
      <c r="CK328" s="3"/>
    </row>
    <row r="329" spans="1:89" x14ac:dyDescent="0.25">
      <c r="A329" s="44" t="s">
        <v>344</v>
      </c>
      <c r="B329" s="44" t="s">
        <v>375</v>
      </c>
      <c r="C329" s="44">
        <v>6</v>
      </c>
      <c r="D329" s="3"/>
      <c r="E329" s="44">
        <v>160</v>
      </c>
      <c r="F329" s="44">
        <v>5.7641040420779589E-2</v>
      </c>
      <c r="G329" s="3"/>
      <c r="H329" s="44">
        <v>1412</v>
      </c>
      <c r="I329" s="44">
        <v>4909</v>
      </c>
      <c r="J329" s="44">
        <v>2512</v>
      </c>
      <c r="K329" s="44">
        <v>2397</v>
      </c>
      <c r="L329" s="3"/>
      <c r="M329" s="44">
        <v>30.681249999999999</v>
      </c>
      <c r="N329" s="44">
        <v>5.9591871592801528E-3</v>
      </c>
      <c r="O329" s="44">
        <v>5.9350487283099593E-3</v>
      </c>
      <c r="P329" s="44">
        <v>108</v>
      </c>
      <c r="Q329" s="44">
        <v>109</v>
      </c>
      <c r="R329" s="44">
        <v>110</v>
      </c>
      <c r="S329" s="44">
        <v>111</v>
      </c>
      <c r="T329" s="44">
        <v>114</v>
      </c>
      <c r="U329" s="44">
        <v>115</v>
      </c>
      <c r="V329" s="44">
        <v>117</v>
      </c>
      <c r="W329" s="44">
        <v>118</v>
      </c>
      <c r="X329" s="44">
        <v>119</v>
      </c>
      <c r="Y329" s="44">
        <v>120</v>
      </c>
      <c r="Z329" s="44">
        <v>121</v>
      </c>
      <c r="AA329" s="44">
        <v>122</v>
      </c>
      <c r="AB329" s="44">
        <v>123</v>
      </c>
      <c r="AC329" s="44">
        <v>124</v>
      </c>
      <c r="AD329" s="44">
        <v>125</v>
      </c>
      <c r="AE329" s="3"/>
      <c r="AF329" s="44"/>
      <c r="AG329" s="44"/>
      <c r="AH329" s="44"/>
      <c r="AI329" s="44"/>
      <c r="AJ329" s="44"/>
      <c r="AK329" s="3"/>
      <c r="AM329" s="3"/>
      <c r="AN329" s="44">
        <v>112</v>
      </c>
      <c r="AO329" s="44">
        <v>113</v>
      </c>
      <c r="AP329" s="3"/>
      <c r="AQ329" s="46">
        <v>0</v>
      </c>
      <c r="AR329" s="23"/>
      <c r="AS329" s="31">
        <v>0</v>
      </c>
      <c r="AT329" s="31">
        <v>0</v>
      </c>
      <c r="AU329" s="10">
        <v>0</v>
      </c>
      <c r="AV329" s="10">
        <v>0</v>
      </c>
      <c r="AW329" s="23"/>
      <c r="AX329" s="97">
        <v>0</v>
      </c>
      <c r="AY329" s="17"/>
      <c r="AZ329" s="31">
        <v>52.5473016787953</v>
      </c>
      <c r="BA329" s="31">
        <v>0.74645147344909568</v>
      </c>
      <c r="BB329" s="31">
        <v>1.0686648894012536</v>
      </c>
      <c r="BC329" s="31">
        <v>0.66056632322213416</v>
      </c>
      <c r="BD329" s="31">
        <v>69.149074140788244</v>
      </c>
      <c r="BE329" s="31">
        <v>1.216802363282657</v>
      </c>
      <c r="BF329" s="31">
        <v>0.28071186684919658</v>
      </c>
      <c r="BG329" s="31">
        <v>1.8485481662944014</v>
      </c>
      <c r="BH329" s="31">
        <v>21.322573672454787</v>
      </c>
      <c r="BI329" s="31">
        <v>0.24093954895885866</v>
      </c>
      <c r="BJ329" s="31">
        <v>9.9718999927948693E-2</v>
      </c>
      <c r="BK329" s="31">
        <v>0.34123495929101516</v>
      </c>
      <c r="BL329" s="31">
        <v>4.3144318754953517</v>
      </c>
      <c r="BM329" s="80">
        <v>3597</v>
      </c>
      <c r="BN329" s="44">
        <v>22.481249999999999</v>
      </c>
      <c r="BO329" s="80">
        <v>1475</v>
      </c>
      <c r="BP329" s="44">
        <v>9.21875</v>
      </c>
      <c r="BQ329" s="44"/>
      <c r="BR329" s="3"/>
      <c r="BS329" s="44">
        <v>116</v>
      </c>
      <c r="BT329" s="3"/>
      <c r="BU329" s="42">
        <v>24</v>
      </c>
      <c r="BV329" s="42">
        <v>0</v>
      </c>
      <c r="BW329" s="3"/>
      <c r="BX329" s="7">
        <v>0</v>
      </c>
      <c r="BY329" s="3"/>
      <c r="BZ329" s="10">
        <v>5010</v>
      </c>
      <c r="CA329" s="80"/>
      <c r="CB329" s="17"/>
      <c r="CC329" s="31"/>
      <c r="CE329" s="17"/>
      <c r="CH329" s="17"/>
      <c r="CK329" s="3"/>
    </row>
    <row r="330" spans="1:89" x14ac:dyDescent="0.25">
      <c r="A330" s="44" t="s">
        <v>344</v>
      </c>
      <c r="B330" s="44" t="s">
        <v>376</v>
      </c>
      <c r="C330" s="44">
        <v>8</v>
      </c>
      <c r="D330" s="3"/>
      <c r="E330" s="44">
        <v>301</v>
      </c>
      <c r="F330" s="44">
        <v>0.10843720729159161</v>
      </c>
      <c r="G330" s="3"/>
      <c r="H330" s="44">
        <v>1573</v>
      </c>
      <c r="I330" s="44">
        <v>4954</v>
      </c>
      <c r="J330" s="44">
        <v>2541</v>
      </c>
      <c r="K330" s="44">
        <v>2413</v>
      </c>
      <c r="L330" s="3"/>
      <c r="M330" s="44">
        <v>16.458471760797341</v>
      </c>
      <c r="N330" s="44">
        <v>6.0279835078546453E-3</v>
      </c>
      <c r="O330" s="44">
        <v>5.9746652404722286E-3</v>
      </c>
      <c r="P330" s="44">
        <v>121</v>
      </c>
      <c r="Q330" s="44">
        <v>122</v>
      </c>
      <c r="R330" s="44">
        <v>123</v>
      </c>
      <c r="S330" s="44">
        <v>124</v>
      </c>
      <c r="T330" s="44">
        <v>127</v>
      </c>
      <c r="U330" s="44">
        <v>128</v>
      </c>
      <c r="V330" s="44">
        <v>130</v>
      </c>
      <c r="W330" s="44">
        <v>131</v>
      </c>
      <c r="X330" s="44">
        <v>132</v>
      </c>
      <c r="Y330" s="44">
        <v>133</v>
      </c>
      <c r="Z330" s="44">
        <v>134</v>
      </c>
      <c r="AA330" s="44">
        <v>135</v>
      </c>
      <c r="AB330" s="44">
        <v>136</v>
      </c>
      <c r="AC330" s="44">
        <v>137</v>
      </c>
      <c r="AD330" s="44">
        <v>138</v>
      </c>
      <c r="AE330" s="3"/>
      <c r="AF330" s="44"/>
      <c r="AG330" s="44"/>
      <c r="AH330" s="44"/>
      <c r="AI330" s="44"/>
      <c r="AJ330" s="44"/>
      <c r="AK330" s="3"/>
      <c r="AM330" s="3"/>
      <c r="AN330" s="44">
        <v>125</v>
      </c>
      <c r="AO330" s="44">
        <v>126</v>
      </c>
      <c r="AP330" s="3"/>
      <c r="AQ330" s="46">
        <v>0</v>
      </c>
      <c r="AR330" s="23"/>
      <c r="AS330" s="31">
        <v>0</v>
      </c>
      <c r="AT330" s="31">
        <v>0</v>
      </c>
      <c r="AU330" s="10">
        <v>0</v>
      </c>
      <c r="AV330" s="10">
        <v>0</v>
      </c>
      <c r="AW330" s="23"/>
      <c r="AX330" s="97">
        <v>0</v>
      </c>
      <c r="AY330" s="17"/>
      <c r="AZ330" s="31">
        <v>98.854611283233652</v>
      </c>
      <c r="BA330" s="31">
        <v>1.4042618344261113</v>
      </c>
      <c r="BB330" s="31">
        <v>2.0104258231861083</v>
      </c>
      <c r="BC330" s="31">
        <v>1.24269039556164</v>
      </c>
      <c r="BD330" s="31">
        <v>130.08669572735789</v>
      </c>
      <c r="BE330" s="31">
        <v>2.2891094459254986</v>
      </c>
      <c r="BF330" s="31">
        <v>0.52808919951005118</v>
      </c>
      <c r="BG330" s="31">
        <v>3.4775812378413429</v>
      </c>
      <c r="BH330" s="31">
        <v>40.113091721305565</v>
      </c>
      <c r="BI330" s="31">
        <v>0.45326752647885288</v>
      </c>
      <c r="BJ330" s="31">
        <v>0.18759636861445347</v>
      </c>
      <c r="BK330" s="31">
        <v>0.64194826716622233</v>
      </c>
      <c r="BL330" s="31">
        <v>8.1165249657756302</v>
      </c>
      <c r="BM330" s="80">
        <v>3376</v>
      </c>
      <c r="BN330" s="44">
        <v>11.215946843853821</v>
      </c>
      <c r="BO330" s="80">
        <v>1792</v>
      </c>
      <c r="BP330" s="44">
        <v>5.9534883720930232</v>
      </c>
      <c r="BQ330" s="44"/>
      <c r="BR330" s="3"/>
      <c r="BS330" s="44">
        <v>129</v>
      </c>
      <c r="BT330" s="3"/>
      <c r="BU330" s="42">
        <v>24</v>
      </c>
      <c r="BV330" s="42">
        <v>0</v>
      </c>
      <c r="BW330" s="3"/>
      <c r="BX330" s="7">
        <v>0</v>
      </c>
      <c r="BY330" s="3"/>
      <c r="BZ330" s="10">
        <v>4934</v>
      </c>
      <c r="CA330" s="80"/>
      <c r="CB330" s="17"/>
      <c r="CC330" s="31"/>
      <c r="CE330" s="17"/>
      <c r="CH330" s="17"/>
      <c r="CK330" s="3"/>
    </row>
    <row r="331" spans="1:89" x14ac:dyDescent="0.25">
      <c r="A331" s="44" t="s">
        <v>344</v>
      </c>
      <c r="B331" s="44" t="s">
        <v>377</v>
      </c>
      <c r="C331" s="44">
        <v>6</v>
      </c>
      <c r="D331" s="3"/>
      <c r="E331" s="44">
        <v>181.8</v>
      </c>
      <c r="F331" s="44">
        <v>6.5494632178110815E-2</v>
      </c>
      <c r="G331" s="3"/>
      <c r="H331" s="44">
        <v>1943</v>
      </c>
      <c r="I331" s="44">
        <v>4981</v>
      </c>
      <c r="J331" s="44">
        <v>2524</v>
      </c>
      <c r="K331" s="44">
        <v>2457</v>
      </c>
      <c r="L331" s="3"/>
      <c r="M331" s="44">
        <v>27.398239823982397</v>
      </c>
      <c r="N331" s="44">
        <v>5.9876546138627014E-3</v>
      </c>
      <c r="O331" s="44">
        <v>6.083610648918469E-3</v>
      </c>
      <c r="P331" s="44">
        <v>166</v>
      </c>
      <c r="Q331" s="44">
        <v>167</v>
      </c>
      <c r="R331" s="44">
        <v>168</v>
      </c>
      <c r="S331" s="44">
        <v>169</v>
      </c>
      <c r="T331" s="44">
        <v>172</v>
      </c>
      <c r="U331" s="44">
        <v>173</v>
      </c>
      <c r="V331" s="44">
        <v>175</v>
      </c>
      <c r="W331" s="44">
        <v>176</v>
      </c>
      <c r="X331" s="44">
        <v>177</v>
      </c>
      <c r="Y331" s="44">
        <v>178</v>
      </c>
      <c r="Z331" s="44">
        <v>179</v>
      </c>
      <c r="AA331" s="44">
        <v>180</v>
      </c>
      <c r="AB331" s="44">
        <v>181</v>
      </c>
      <c r="AC331" s="44">
        <v>182</v>
      </c>
      <c r="AD331" s="44">
        <v>183</v>
      </c>
      <c r="AE331" s="3"/>
      <c r="AF331" s="44"/>
      <c r="AG331" s="44"/>
      <c r="AH331" s="44"/>
      <c r="AI331" s="44"/>
      <c r="AJ331" s="44"/>
      <c r="AK331" s="3"/>
      <c r="AM331" s="3"/>
      <c r="AN331" s="44">
        <v>170</v>
      </c>
      <c r="AO331" s="44">
        <v>171</v>
      </c>
      <c r="AP331" s="3"/>
      <c r="AQ331" s="46">
        <v>0</v>
      </c>
      <c r="AR331" s="23"/>
      <c r="AS331" s="31">
        <v>0</v>
      </c>
      <c r="AT331" s="31">
        <v>0</v>
      </c>
      <c r="AU331" s="10">
        <v>0</v>
      </c>
      <c r="AV331" s="10">
        <v>0</v>
      </c>
      <c r="AW331" s="23"/>
      <c r="AX331" s="97">
        <v>0</v>
      </c>
      <c r="AY331" s="17"/>
      <c r="AZ331" s="31">
        <v>59.70687153253116</v>
      </c>
      <c r="BA331" s="31">
        <v>0.84815548670653496</v>
      </c>
      <c r="BB331" s="31">
        <v>1.2142704805821745</v>
      </c>
      <c r="BC331" s="31">
        <v>0.75056848476115001</v>
      </c>
      <c r="BD331" s="31">
        <v>78.570635492470643</v>
      </c>
      <c r="BE331" s="31">
        <v>1.3825916852799192</v>
      </c>
      <c r="BF331" s="31">
        <v>0.31895885870739965</v>
      </c>
      <c r="BG331" s="31">
        <v>2.1004128539520139</v>
      </c>
      <c r="BH331" s="31">
        <v>24.227774335326753</v>
      </c>
      <c r="BI331" s="31">
        <v>0.27376756250450318</v>
      </c>
      <c r="BJ331" s="31">
        <v>0.11330571366813171</v>
      </c>
      <c r="BK331" s="31">
        <v>0.38772822249441602</v>
      </c>
      <c r="BL331" s="31">
        <v>4.9022732185315938</v>
      </c>
      <c r="BM331" s="80">
        <v>3233</v>
      </c>
      <c r="BN331" s="44">
        <v>17.783278327832782</v>
      </c>
      <c r="BO331" s="80">
        <v>1741</v>
      </c>
      <c r="BP331" s="44">
        <v>9.5764576457645756</v>
      </c>
      <c r="BQ331" s="44"/>
      <c r="BR331" s="3"/>
      <c r="BS331" s="44">
        <v>174</v>
      </c>
      <c r="BT331" s="3"/>
      <c r="BU331" s="42">
        <v>24</v>
      </c>
      <c r="BV331" s="42">
        <v>0</v>
      </c>
      <c r="BW331" s="3"/>
      <c r="BX331" s="7">
        <v>0</v>
      </c>
      <c r="BY331" s="3"/>
      <c r="BZ331" s="10">
        <v>5919</v>
      </c>
      <c r="CA331" s="80"/>
      <c r="CB331" s="17"/>
      <c r="CC331" s="31"/>
      <c r="CE331" s="17"/>
      <c r="CH331" s="17"/>
      <c r="CK331" s="3"/>
    </row>
    <row r="332" spans="1:89" x14ac:dyDescent="0.25">
      <c r="A332" s="102" t="s">
        <v>378</v>
      </c>
      <c r="B332" s="102"/>
      <c r="C332" s="102"/>
      <c r="D332" s="3"/>
      <c r="E332" s="12">
        <v>2775.8</v>
      </c>
      <c r="F332" s="12">
        <v>0.99999999999999978</v>
      </c>
      <c r="G332" s="3"/>
      <c r="H332" s="12"/>
      <c r="I332" s="12"/>
      <c r="J332" s="12">
        <v>421534</v>
      </c>
      <c r="K332" s="12">
        <v>403872</v>
      </c>
      <c r="L332" s="3"/>
      <c r="M332" s="12"/>
      <c r="N332" s="12">
        <v>1</v>
      </c>
      <c r="O332" s="12">
        <v>1</v>
      </c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3"/>
      <c r="AF332" s="12">
        <v>59.35</v>
      </c>
      <c r="AG332" s="12">
        <v>1.97</v>
      </c>
      <c r="AH332" s="12">
        <v>3.4000000000000002E-2</v>
      </c>
      <c r="AI332" s="12">
        <v>2E-3</v>
      </c>
      <c r="AJ332" s="12">
        <v>23.51</v>
      </c>
      <c r="AK332" s="3"/>
      <c r="AL332" s="39">
        <v>96.51</v>
      </c>
      <c r="AM332" s="3"/>
      <c r="AN332" s="12"/>
      <c r="AO332" s="12"/>
      <c r="AP332" s="3"/>
      <c r="AQ332" s="15">
        <v>716.8</v>
      </c>
      <c r="AR332" s="23"/>
      <c r="AS332" s="15">
        <v>13</v>
      </c>
      <c r="AT332" s="15">
        <v>40.855600000000003</v>
      </c>
      <c r="AU332" s="28">
        <v>0</v>
      </c>
      <c r="AV332" s="28">
        <v>354</v>
      </c>
      <c r="AW332" s="23"/>
      <c r="AX332" s="39"/>
      <c r="AY332" s="17"/>
      <c r="AZ332" s="39">
        <v>911.63</v>
      </c>
      <c r="BA332" s="39">
        <v>12.95</v>
      </c>
      <c r="BB332" s="39">
        <v>18.54</v>
      </c>
      <c r="BC332" s="39">
        <v>11.46</v>
      </c>
      <c r="BD332" s="39">
        <v>1199.6500000000001</v>
      </c>
      <c r="BE332" s="39">
        <v>21.11</v>
      </c>
      <c r="BF332" s="39">
        <v>4.87</v>
      </c>
      <c r="BG332" s="39">
        <v>32.07</v>
      </c>
      <c r="BH332" s="39">
        <v>369.92</v>
      </c>
      <c r="BI332" s="39">
        <v>4.18</v>
      </c>
      <c r="BJ332" s="39">
        <v>1.73</v>
      </c>
      <c r="BK332" s="39">
        <v>5.92</v>
      </c>
      <c r="BL332" s="39">
        <v>74.849999999999994</v>
      </c>
      <c r="BM332" s="15">
        <v>618181</v>
      </c>
      <c r="BN332" s="12">
        <v>222.70372505223719</v>
      </c>
      <c r="BO332" s="15">
        <v>295704</v>
      </c>
      <c r="BP332" s="12">
        <v>106.5292888536638</v>
      </c>
      <c r="BQ332" s="12"/>
      <c r="BR332" s="3"/>
      <c r="BS332" s="12"/>
      <c r="BT332" s="3"/>
      <c r="BU332" s="15"/>
      <c r="BV332" s="15"/>
      <c r="BW332" s="3"/>
      <c r="BX332" s="15">
        <v>134</v>
      </c>
      <c r="BY332" s="3"/>
      <c r="BZ332" s="15"/>
      <c r="CA332" s="15"/>
      <c r="CB332" s="17"/>
      <c r="CC332" s="15">
        <v>124</v>
      </c>
      <c r="CD332" s="15">
        <v>93</v>
      </c>
      <c r="CE332" s="17"/>
      <c r="CF332" s="28">
        <v>301</v>
      </c>
      <c r="CG332" s="28">
        <v>169</v>
      </c>
      <c r="CH332" s="17"/>
      <c r="CI332" s="28">
        <v>77909.600015999997</v>
      </c>
      <c r="CJ332" s="28">
        <v>15800.684256</v>
      </c>
      <c r="CK332" s="3"/>
    </row>
    <row r="333" spans="1:89" x14ac:dyDescent="0.25">
      <c r="A333" s="44" t="s">
        <v>379</v>
      </c>
      <c r="B333" s="44" t="s">
        <v>380</v>
      </c>
      <c r="C333" s="44">
        <v>46</v>
      </c>
      <c r="D333" s="3"/>
      <c r="E333" s="44">
        <v>109.8</v>
      </c>
      <c r="F333" s="44">
        <v>3.1234887491821465E-2</v>
      </c>
      <c r="G333" s="3"/>
      <c r="H333" s="44">
        <v>39899</v>
      </c>
      <c r="I333" s="44">
        <v>105573</v>
      </c>
      <c r="J333" s="44">
        <v>52775</v>
      </c>
      <c r="K333" s="44">
        <v>52798</v>
      </c>
      <c r="L333" s="3"/>
      <c r="M333" s="44">
        <v>961.50273224043724</v>
      </c>
      <c r="N333" s="44">
        <v>0.467676901945146</v>
      </c>
      <c r="O333" s="44">
        <v>0.49774685596847484</v>
      </c>
      <c r="P333" s="44">
        <v>7793</v>
      </c>
      <c r="Q333" s="44">
        <v>7794</v>
      </c>
      <c r="R333" s="44">
        <v>7795</v>
      </c>
      <c r="S333" s="44">
        <v>7796</v>
      </c>
      <c r="T333" s="44">
        <v>7799</v>
      </c>
      <c r="U333" s="44">
        <v>7800</v>
      </c>
      <c r="V333" s="44">
        <v>7802</v>
      </c>
      <c r="W333" s="44">
        <v>7803</v>
      </c>
      <c r="X333" s="44">
        <v>7804</v>
      </c>
      <c r="Y333" s="44">
        <v>7805</v>
      </c>
      <c r="Z333" s="44">
        <v>7806</v>
      </c>
      <c r="AA333" s="44">
        <v>7807</v>
      </c>
      <c r="AB333" s="44">
        <v>7808</v>
      </c>
      <c r="AC333" s="44">
        <v>7809</v>
      </c>
      <c r="AD333" s="44">
        <v>7810</v>
      </c>
      <c r="AE333" s="3"/>
      <c r="AF333" s="44"/>
      <c r="AG333" s="44"/>
      <c r="AH333" s="44"/>
      <c r="AI333" s="44"/>
      <c r="AJ333" s="44"/>
      <c r="AK333" s="3"/>
      <c r="AM333" s="3"/>
      <c r="AN333" s="44">
        <v>7797</v>
      </c>
      <c r="AO333" s="44">
        <v>7798</v>
      </c>
      <c r="AP333" s="3"/>
      <c r="AQ333" s="31">
        <v>18</v>
      </c>
      <c r="AR333" s="23"/>
      <c r="AS333" s="31">
        <v>0</v>
      </c>
      <c r="AT333" s="31">
        <v>4.4488000000000003</v>
      </c>
      <c r="AU333" s="10">
        <v>0</v>
      </c>
      <c r="AV333" s="10">
        <v>0</v>
      </c>
      <c r="AW333" s="23"/>
      <c r="AX333" s="78">
        <v>1</v>
      </c>
      <c r="AY333" s="17"/>
      <c r="AZ333" s="31">
        <v>8.6551873239837285</v>
      </c>
      <c r="BA333" s="31">
        <v>0.41636105026598014</v>
      </c>
      <c r="BB333" s="31">
        <v>0.26580889255540063</v>
      </c>
      <c r="BC333" s="31">
        <v>0.88769550251756613</v>
      </c>
      <c r="BD333" s="31">
        <v>18.357992774443147</v>
      </c>
      <c r="BE333" s="31">
        <v>0.67998350069695324</v>
      </c>
      <c r="BF333" s="31">
        <v>3.9043609364776834E-2</v>
      </c>
      <c r="BG333" s="31">
        <v>0.21458367706881346</v>
      </c>
      <c r="BH333" s="31">
        <v>7.4582664352971291</v>
      </c>
      <c r="BI333" s="31">
        <v>0.14555457571188804</v>
      </c>
      <c r="BJ333" s="31">
        <v>0</v>
      </c>
      <c r="BK333" s="31">
        <v>3.9674554092111625</v>
      </c>
      <c r="BL333" s="31">
        <v>3.7213244957756095</v>
      </c>
      <c r="BM333" s="80">
        <v>74931</v>
      </c>
      <c r="BN333" s="44">
        <v>682.43169398907105</v>
      </c>
      <c r="BO333" s="80">
        <v>41842</v>
      </c>
      <c r="BP333" s="44">
        <v>381.07468123861565</v>
      </c>
      <c r="BQ333" s="44"/>
      <c r="BR333" s="3"/>
      <c r="BS333" s="44">
        <v>7801</v>
      </c>
      <c r="BT333" s="3"/>
      <c r="BU333" s="42">
        <v>2</v>
      </c>
      <c r="BV333" s="42">
        <v>0</v>
      </c>
      <c r="BW333" s="3"/>
      <c r="BX333" s="7">
        <v>14</v>
      </c>
      <c r="BY333" s="3"/>
      <c r="BZ333" s="10">
        <v>167696</v>
      </c>
      <c r="CA333" s="80"/>
      <c r="CB333" s="17"/>
      <c r="CC333" s="31"/>
      <c r="CE333" s="17"/>
      <c r="CH333" s="17"/>
      <c r="CK333" s="3"/>
    </row>
    <row r="334" spans="1:89" x14ac:dyDescent="0.25">
      <c r="A334" s="44" t="s">
        <v>379</v>
      </c>
      <c r="B334" s="44" t="s">
        <v>381</v>
      </c>
      <c r="C334" s="44">
        <v>8</v>
      </c>
      <c r="D334" s="3"/>
      <c r="E334" s="44">
        <v>144</v>
      </c>
      <c r="F334" s="44">
        <v>4.0963786874519952E-2</v>
      </c>
      <c r="G334" s="3"/>
      <c r="H334" s="44">
        <v>5355</v>
      </c>
      <c r="I334" s="44">
        <v>14059</v>
      </c>
      <c r="J334" s="44">
        <v>7400</v>
      </c>
      <c r="K334" s="44">
        <v>6659</v>
      </c>
      <c r="L334" s="3"/>
      <c r="M334" s="44">
        <v>97.631944444444443</v>
      </c>
      <c r="N334" s="44">
        <v>6.5576675971465284E-2</v>
      </c>
      <c r="O334" s="44">
        <v>6.2776929313498125E-2</v>
      </c>
      <c r="P334" s="44">
        <v>642</v>
      </c>
      <c r="Q334" s="44">
        <v>643</v>
      </c>
      <c r="R334" s="44">
        <v>644</v>
      </c>
      <c r="S334" s="44">
        <v>645</v>
      </c>
      <c r="T334" s="44">
        <v>648</v>
      </c>
      <c r="U334" s="44">
        <v>649</v>
      </c>
      <c r="V334" s="44">
        <v>651</v>
      </c>
      <c r="W334" s="44">
        <v>652</v>
      </c>
      <c r="X334" s="44">
        <v>653</v>
      </c>
      <c r="Y334" s="44">
        <v>654</v>
      </c>
      <c r="Z334" s="44">
        <v>655</v>
      </c>
      <c r="AA334" s="44">
        <v>656</v>
      </c>
      <c r="AB334" s="44">
        <v>657</v>
      </c>
      <c r="AC334" s="44">
        <v>658</v>
      </c>
      <c r="AD334" s="44">
        <v>659</v>
      </c>
      <c r="AE334" s="3"/>
      <c r="AF334" s="44"/>
      <c r="AG334" s="44"/>
      <c r="AH334" s="44"/>
      <c r="AI334" s="44"/>
      <c r="AJ334" s="44"/>
      <c r="AK334" s="3"/>
      <c r="AM334" s="3"/>
      <c r="AN334" s="44">
        <v>646</v>
      </c>
      <c r="AO334" s="44">
        <v>647</v>
      </c>
      <c r="AP334" s="3"/>
      <c r="AQ334" s="46">
        <v>0</v>
      </c>
      <c r="AR334" s="23"/>
      <c r="AS334" s="31">
        <v>0</v>
      </c>
      <c r="AT334" s="31">
        <v>5</v>
      </c>
      <c r="AU334" s="10">
        <v>0</v>
      </c>
      <c r="AV334" s="10">
        <v>0</v>
      </c>
      <c r="AW334" s="23"/>
      <c r="AX334" s="78">
        <v>0</v>
      </c>
      <c r="AY334" s="17"/>
      <c r="AZ334" s="31">
        <v>11.351065342929479</v>
      </c>
      <c r="BA334" s="31">
        <v>0.54604727903735095</v>
      </c>
      <c r="BB334" s="31">
        <v>0.3486018263021648</v>
      </c>
      <c r="BC334" s="31">
        <v>1.1641908229738571</v>
      </c>
      <c r="BD334" s="31">
        <v>24.076056097630357</v>
      </c>
      <c r="BE334" s="31">
        <v>0.89178164025829931</v>
      </c>
      <c r="BF334" s="31">
        <v>5.1204733593149941E-2</v>
      </c>
      <c r="BG334" s="31">
        <v>0.2814212158279521</v>
      </c>
      <c r="BH334" s="31">
        <v>9.7813330298978745</v>
      </c>
      <c r="BI334" s="31">
        <v>0.19089124683526298</v>
      </c>
      <c r="BJ334" s="31">
        <v>0</v>
      </c>
      <c r="BK334" s="31">
        <v>5.2032202088015245</v>
      </c>
      <c r="BL334" s="31">
        <v>4.880425568230307</v>
      </c>
      <c r="BM334" s="80">
        <v>9829</v>
      </c>
      <c r="BN334" s="44">
        <v>68.256944444444443</v>
      </c>
      <c r="BO334" s="80">
        <v>4687</v>
      </c>
      <c r="BP334" s="44">
        <v>32.548611111111114</v>
      </c>
      <c r="BQ334" s="44"/>
      <c r="BR334" s="3"/>
      <c r="BS334" s="44">
        <v>650</v>
      </c>
      <c r="BT334" s="3"/>
      <c r="BU334" s="42">
        <v>2</v>
      </c>
      <c r="BV334" s="42">
        <v>0</v>
      </c>
      <c r="BW334" s="3"/>
      <c r="BX334" s="7">
        <v>5</v>
      </c>
      <c r="BY334" s="3"/>
      <c r="BZ334" s="10">
        <v>25006</v>
      </c>
      <c r="CA334" s="80"/>
      <c r="CB334" s="17"/>
      <c r="CC334" s="31"/>
      <c r="CE334" s="17"/>
      <c r="CH334" s="17"/>
      <c r="CK334" s="3"/>
    </row>
    <row r="335" spans="1:89" x14ac:dyDescent="0.25">
      <c r="A335" s="44" t="s">
        <v>379</v>
      </c>
      <c r="B335" s="44" t="s">
        <v>382</v>
      </c>
      <c r="C335" s="44">
        <v>7</v>
      </c>
      <c r="D335" s="3"/>
      <c r="E335" s="44">
        <v>58.7</v>
      </c>
      <c r="F335" s="44">
        <v>1.6698432566210564E-2</v>
      </c>
      <c r="G335" s="3"/>
      <c r="H335" s="44">
        <v>3157</v>
      </c>
      <c r="I335" s="44">
        <v>8703</v>
      </c>
      <c r="J335" s="44">
        <v>4522</v>
      </c>
      <c r="K335" s="44">
        <v>4181</v>
      </c>
      <c r="L335" s="3"/>
      <c r="M335" s="44">
        <v>148.26235093696764</v>
      </c>
      <c r="N335" s="44">
        <v>4.007266604634676E-2</v>
      </c>
      <c r="O335" s="44">
        <v>3.9415879480362764E-2</v>
      </c>
      <c r="P335" s="44">
        <v>537</v>
      </c>
      <c r="Q335" s="44">
        <v>538</v>
      </c>
      <c r="R335" s="44">
        <v>539</v>
      </c>
      <c r="S335" s="44">
        <v>540</v>
      </c>
      <c r="T335" s="44">
        <v>543</v>
      </c>
      <c r="U335" s="44">
        <v>544</v>
      </c>
      <c r="V335" s="44">
        <v>546</v>
      </c>
      <c r="W335" s="44">
        <v>547</v>
      </c>
      <c r="X335" s="44">
        <v>548</v>
      </c>
      <c r="Y335" s="44">
        <v>549</v>
      </c>
      <c r="Z335" s="44">
        <v>550</v>
      </c>
      <c r="AA335" s="44">
        <v>551</v>
      </c>
      <c r="AB335" s="44">
        <v>552</v>
      </c>
      <c r="AC335" s="44">
        <v>553</v>
      </c>
      <c r="AD335" s="44">
        <v>554</v>
      </c>
      <c r="AE335" s="3"/>
      <c r="AF335" s="44"/>
      <c r="AG335" s="44"/>
      <c r="AH335" s="44"/>
      <c r="AI335" s="44"/>
      <c r="AJ335" s="44"/>
      <c r="AK335" s="3"/>
      <c r="AM335" s="3"/>
      <c r="AN335" s="44">
        <v>541</v>
      </c>
      <c r="AO335" s="44">
        <v>542</v>
      </c>
      <c r="AP335" s="3"/>
      <c r="AQ335" s="46">
        <v>0</v>
      </c>
      <c r="AR335" s="23"/>
      <c r="AS335" s="31">
        <v>0</v>
      </c>
      <c r="AT335" s="31">
        <v>2.52</v>
      </c>
      <c r="AU335" s="10">
        <v>0</v>
      </c>
      <c r="AV335" s="10">
        <v>0</v>
      </c>
      <c r="AW335" s="23"/>
      <c r="AX335" s="78">
        <v>0</v>
      </c>
      <c r="AY335" s="17"/>
      <c r="AZ335" s="31">
        <v>4.6271356640969472</v>
      </c>
      <c r="BA335" s="31">
        <v>0.22259010610758681</v>
      </c>
      <c r="BB335" s="31">
        <v>0.14210366113845188</v>
      </c>
      <c r="BC335" s="31">
        <v>0.47456945353170427</v>
      </c>
      <c r="BD335" s="31">
        <v>9.8143367564645967</v>
      </c>
      <c r="BE335" s="31">
        <v>0.36352487696640395</v>
      </c>
      <c r="BF335" s="31">
        <v>2.0873040707763205E-2</v>
      </c>
      <c r="BG335" s="31">
        <v>0.11471823172986657</v>
      </c>
      <c r="BH335" s="31">
        <v>3.9872517281597584</v>
      </c>
      <c r="BI335" s="31">
        <v>7.7814695758541233E-2</v>
      </c>
      <c r="BJ335" s="31">
        <v>0</v>
      </c>
      <c r="BK335" s="31">
        <v>2.1210349045600658</v>
      </c>
      <c r="BL335" s="31">
        <v>1.9894512559383266</v>
      </c>
      <c r="BM335" s="80">
        <v>5719</v>
      </c>
      <c r="BN335" s="44">
        <v>97.427597955706986</v>
      </c>
      <c r="BO335" s="80">
        <v>3491</v>
      </c>
      <c r="BP335" s="44">
        <v>59.47189097103918</v>
      </c>
      <c r="BQ335" s="44"/>
      <c r="BR335" s="3"/>
      <c r="BS335" s="44">
        <v>545</v>
      </c>
      <c r="BT335" s="3"/>
      <c r="BU335" s="42">
        <v>2</v>
      </c>
      <c r="BV335" s="42">
        <v>0</v>
      </c>
      <c r="BW335" s="3"/>
      <c r="BX335" s="7">
        <v>2</v>
      </c>
      <c r="BY335" s="3"/>
      <c r="BZ335" s="10">
        <v>13429</v>
      </c>
      <c r="CA335" s="80"/>
      <c r="CB335" s="17"/>
      <c r="CC335" s="31"/>
      <c r="CE335" s="17"/>
      <c r="CH335" s="17"/>
      <c r="CK335" s="3"/>
    </row>
    <row r="336" spans="1:89" x14ac:dyDescent="0.25">
      <c r="A336" s="44" t="s">
        <v>379</v>
      </c>
      <c r="B336" s="44" t="s">
        <v>383</v>
      </c>
      <c r="C336" s="44">
        <v>13</v>
      </c>
      <c r="D336" s="3"/>
      <c r="E336" s="44">
        <v>412.7</v>
      </c>
      <c r="F336" s="44">
        <v>0.11740107529940545</v>
      </c>
      <c r="G336" s="3"/>
      <c r="H336" s="44">
        <v>6714</v>
      </c>
      <c r="I336" s="44">
        <v>17269</v>
      </c>
      <c r="J336" s="44">
        <v>9101</v>
      </c>
      <c r="K336" s="44">
        <v>8168</v>
      </c>
      <c r="L336" s="3"/>
      <c r="M336" s="44">
        <v>41.84395444632905</v>
      </c>
      <c r="N336" s="44">
        <v>8.065044973193318E-2</v>
      </c>
      <c r="O336" s="44">
        <v>7.7002847069027283E-2</v>
      </c>
      <c r="P336" s="44">
        <v>716</v>
      </c>
      <c r="Q336" s="44">
        <v>717</v>
      </c>
      <c r="R336" s="44">
        <v>718</v>
      </c>
      <c r="S336" s="44">
        <v>719</v>
      </c>
      <c r="T336" s="44">
        <v>722</v>
      </c>
      <c r="U336" s="44">
        <v>723</v>
      </c>
      <c r="V336" s="44">
        <v>725</v>
      </c>
      <c r="W336" s="44">
        <v>726</v>
      </c>
      <c r="X336" s="44">
        <v>727</v>
      </c>
      <c r="Y336" s="44">
        <v>728</v>
      </c>
      <c r="Z336" s="44">
        <v>729</v>
      </c>
      <c r="AA336" s="44">
        <v>730</v>
      </c>
      <c r="AB336" s="44">
        <v>731</v>
      </c>
      <c r="AC336" s="44">
        <v>732</v>
      </c>
      <c r="AD336" s="44">
        <v>733</v>
      </c>
      <c r="AE336" s="3"/>
      <c r="AF336" s="44"/>
      <c r="AG336" s="44"/>
      <c r="AH336" s="44"/>
      <c r="AI336" s="44"/>
      <c r="AJ336" s="44"/>
      <c r="AK336" s="3"/>
      <c r="AM336" s="3"/>
      <c r="AN336" s="44">
        <v>720</v>
      </c>
      <c r="AO336" s="44">
        <v>721</v>
      </c>
      <c r="AP336" s="3"/>
      <c r="AQ336" s="46">
        <v>0</v>
      </c>
      <c r="AR336" s="23"/>
      <c r="AS336" s="31">
        <v>0</v>
      </c>
      <c r="AT336" s="31">
        <v>1.0049999999999999</v>
      </c>
      <c r="AU336" s="10">
        <v>0</v>
      </c>
      <c r="AV336" s="10">
        <v>0</v>
      </c>
      <c r="AW336" s="23"/>
      <c r="AX336" s="78">
        <v>0</v>
      </c>
      <c r="AY336" s="17"/>
      <c r="AZ336" s="31">
        <v>32.53183796546525</v>
      </c>
      <c r="BA336" s="31">
        <v>1.5649563337410748</v>
      </c>
      <c r="BB336" s="31">
        <v>0.99908315079794041</v>
      </c>
      <c r="BC336" s="31">
        <v>3.3365385600091031</v>
      </c>
      <c r="BD336" s="31">
        <v>69.001307996472562</v>
      </c>
      <c r="BE336" s="31">
        <v>2.5558214092680567</v>
      </c>
      <c r="BF336" s="31">
        <v>0.14675134412425681</v>
      </c>
      <c r="BG336" s="31">
        <v>0.8065453873069155</v>
      </c>
      <c r="BH336" s="31">
        <v>28.033028759992035</v>
      </c>
      <c r="BI336" s="31">
        <v>0.54708901089522943</v>
      </c>
      <c r="BJ336" s="31">
        <v>0</v>
      </c>
      <c r="BK336" s="31">
        <v>14.912284584530481</v>
      </c>
      <c r="BL336" s="31">
        <v>13.987164111171166</v>
      </c>
      <c r="BM336" s="80">
        <v>11152</v>
      </c>
      <c r="BN336" s="44">
        <v>27.022049915192635</v>
      </c>
      <c r="BO336" s="80">
        <v>6914</v>
      </c>
      <c r="BP336" s="44">
        <v>16.753089411194573</v>
      </c>
      <c r="BQ336" s="44"/>
      <c r="BR336" s="3"/>
      <c r="BS336" s="44">
        <v>724</v>
      </c>
      <c r="BT336" s="3"/>
      <c r="BU336" s="42">
        <v>2</v>
      </c>
      <c r="BV336" s="42">
        <v>0</v>
      </c>
      <c r="BW336" s="3"/>
      <c r="BX336" s="7">
        <v>4</v>
      </c>
      <c r="BY336" s="3"/>
      <c r="BZ336" s="10">
        <v>33902</v>
      </c>
      <c r="CA336" s="80"/>
      <c r="CB336" s="17"/>
      <c r="CC336" s="31"/>
      <c r="CE336" s="17"/>
      <c r="CH336" s="17"/>
      <c r="CK336" s="3"/>
    </row>
    <row r="337" spans="1:89" x14ac:dyDescent="0.25">
      <c r="A337" s="44" t="s">
        <v>379</v>
      </c>
      <c r="B337" s="44" t="s">
        <v>384</v>
      </c>
      <c r="C337" s="44">
        <v>7</v>
      </c>
      <c r="D337" s="3"/>
      <c r="E337" s="44">
        <v>89.7</v>
      </c>
      <c r="F337" s="44">
        <v>2.5517025573919723E-2</v>
      </c>
      <c r="G337" s="3"/>
      <c r="H337" s="44">
        <v>3049</v>
      </c>
      <c r="I337" s="44">
        <v>7875</v>
      </c>
      <c r="J337" s="44">
        <v>4165</v>
      </c>
      <c r="K337" s="44">
        <v>3710</v>
      </c>
      <c r="L337" s="3"/>
      <c r="M337" s="44">
        <v>87.792642140468232</v>
      </c>
      <c r="N337" s="44">
        <v>3.6909034516372015E-2</v>
      </c>
      <c r="O337" s="44">
        <v>3.497558308350774E-2</v>
      </c>
      <c r="P337" s="44">
        <v>418</v>
      </c>
      <c r="Q337" s="44">
        <v>419</v>
      </c>
      <c r="R337" s="44">
        <v>420</v>
      </c>
      <c r="S337" s="44">
        <v>421</v>
      </c>
      <c r="T337" s="44">
        <v>424</v>
      </c>
      <c r="U337" s="44">
        <v>425</v>
      </c>
      <c r="V337" s="44">
        <v>427</v>
      </c>
      <c r="W337" s="44">
        <v>428</v>
      </c>
      <c r="X337" s="44">
        <v>429</v>
      </c>
      <c r="Y337" s="44">
        <v>430</v>
      </c>
      <c r="Z337" s="44">
        <v>431</v>
      </c>
      <c r="AA337" s="44">
        <v>432</v>
      </c>
      <c r="AB337" s="44">
        <v>433</v>
      </c>
      <c r="AC337" s="44">
        <v>434</v>
      </c>
      <c r="AD337" s="44">
        <v>435</v>
      </c>
      <c r="AE337" s="3"/>
      <c r="AF337" s="44"/>
      <c r="AG337" s="44"/>
      <c r="AH337" s="44"/>
      <c r="AI337" s="44"/>
      <c r="AJ337" s="44"/>
      <c r="AK337" s="3"/>
      <c r="AM337" s="3"/>
      <c r="AN337" s="44">
        <v>422</v>
      </c>
      <c r="AO337" s="44">
        <v>423</v>
      </c>
      <c r="AP337" s="3"/>
      <c r="AQ337" s="46">
        <v>0</v>
      </c>
      <c r="AR337" s="23"/>
      <c r="AS337" s="31">
        <v>0</v>
      </c>
      <c r="AT337" s="31">
        <v>1.7</v>
      </c>
      <c r="AU337" s="10">
        <v>0</v>
      </c>
      <c r="AV337" s="10">
        <v>0</v>
      </c>
      <c r="AW337" s="23"/>
      <c r="AX337" s="78">
        <v>0</v>
      </c>
      <c r="AY337" s="17"/>
      <c r="AZ337" s="31">
        <v>7.070767786533156</v>
      </c>
      <c r="BA337" s="31">
        <v>0.34014195090034993</v>
      </c>
      <c r="BB337" s="31">
        <v>0.21714988763405685</v>
      </c>
      <c r="BC337" s="31">
        <v>0.72519386681079856</v>
      </c>
      <c r="BD337" s="31">
        <v>14.997376610815579</v>
      </c>
      <c r="BE337" s="31">
        <v>0.55550564674423231</v>
      </c>
      <c r="BF337" s="31">
        <v>3.1896281967399652E-2</v>
      </c>
      <c r="BG337" s="31">
        <v>0.17530196569282849</v>
      </c>
      <c r="BH337" s="31">
        <v>6.0929553665405516</v>
      </c>
      <c r="BI337" s="31">
        <v>0.11890933917446592</v>
      </c>
      <c r="BJ337" s="31">
        <v>0</v>
      </c>
      <c r="BK337" s="31">
        <v>3.2411725883992832</v>
      </c>
      <c r="BL337" s="31">
        <v>3.0400984268767957</v>
      </c>
      <c r="BM337" s="80">
        <v>4972</v>
      </c>
      <c r="BN337" s="44">
        <v>55.429208472686732</v>
      </c>
      <c r="BO337" s="80">
        <v>3263</v>
      </c>
      <c r="BP337" s="44">
        <v>36.376811594202898</v>
      </c>
      <c r="BQ337" s="44"/>
      <c r="BR337" s="3"/>
      <c r="BS337" s="44">
        <v>426</v>
      </c>
      <c r="BT337" s="3"/>
      <c r="BU337" s="42">
        <v>2</v>
      </c>
      <c r="BV337" s="42">
        <v>0</v>
      </c>
      <c r="BW337" s="3"/>
      <c r="BX337" s="7">
        <v>4</v>
      </c>
      <c r="BY337" s="3"/>
      <c r="BZ337" s="10">
        <v>13452</v>
      </c>
      <c r="CA337" s="80"/>
      <c r="CB337" s="17"/>
      <c r="CC337" s="31"/>
      <c r="CE337" s="17"/>
      <c r="CH337" s="17"/>
      <c r="CK337" s="3"/>
    </row>
    <row r="338" spans="1:89" x14ac:dyDescent="0.25">
      <c r="A338" s="44" t="s">
        <v>379</v>
      </c>
      <c r="B338" s="44" t="s">
        <v>385</v>
      </c>
      <c r="C338" s="44">
        <v>10</v>
      </c>
      <c r="D338" s="3"/>
      <c r="E338" s="44">
        <v>82.7</v>
      </c>
      <c r="F338" s="44">
        <v>2.3525730378630559E-2</v>
      </c>
      <c r="G338" s="3"/>
      <c r="H338" s="44">
        <v>3194</v>
      </c>
      <c r="I338" s="44">
        <v>8199</v>
      </c>
      <c r="J338" s="44">
        <v>4259</v>
      </c>
      <c r="K338" s="44">
        <v>3940</v>
      </c>
      <c r="L338" s="3"/>
      <c r="M338" s="44">
        <v>99.141475211608224</v>
      </c>
      <c r="N338" s="44">
        <v>3.774203553546901E-2</v>
      </c>
      <c r="O338" s="44">
        <v>3.7143880687067518E-2</v>
      </c>
      <c r="P338" s="44">
        <v>596</v>
      </c>
      <c r="Q338" s="44">
        <v>597</v>
      </c>
      <c r="R338" s="44">
        <v>598</v>
      </c>
      <c r="S338" s="44">
        <v>599</v>
      </c>
      <c r="T338" s="44">
        <v>602</v>
      </c>
      <c r="U338" s="44">
        <v>603</v>
      </c>
      <c r="V338" s="44">
        <v>605</v>
      </c>
      <c r="W338" s="44">
        <v>606</v>
      </c>
      <c r="X338" s="44">
        <v>607</v>
      </c>
      <c r="Y338" s="44">
        <v>608</v>
      </c>
      <c r="Z338" s="44">
        <v>609</v>
      </c>
      <c r="AA338" s="44">
        <v>610</v>
      </c>
      <c r="AB338" s="44">
        <v>611</v>
      </c>
      <c r="AC338" s="44">
        <v>612</v>
      </c>
      <c r="AD338" s="44">
        <v>613</v>
      </c>
      <c r="AE338" s="3"/>
      <c r="AF338" s="44"/>
      <c r="AG338" s="44"/>
      <c r="AH338" s="44"/>
      <c r="AI338" s="44"/>
      <c r="AJ338" s="44"/>
      <c r="AK338" s="3"/>
      <c r="AM338" s="3"/>
      <c r="AN338" s="44">
        <v>600</v>
      </c>
      <c r="AO338" s="44">
        <v>601</v>
      </c>
      <c r="AP338" s="3"/>
      <c r="AQ338" s="46">
        <v>0</v>
      </c>
      <c r="AR338" s="23"/>
      <c r="AS338" s="31">
        <v>0</v>
      </c>
      <c r="AT338" s="31">
        <v>1.3080000000000001</v>
      </c>
      <c r="AU338" s="10">
        <v>0</v>
      </c>
      <c r="AV338" s="10">
        <v>0</v>
      </c>
      <c r="AW338" s="23"/>
      <c r="AX338" s="78">
        <v>0</v>
      </c>
      <c r="AY338" s="17"/>
      <c r="AZ338" s="31">
        <v>6.5189798879185288</v>
      </c>
      <c r="BA338" s="31">
        <v>0.31359798594714533</v>
      </c>
      <c r="BB338" s="31">
        <v>0.20020396552214606</v>
      </c>
      <c r="BC338" s="31">
        <v>0.66860125736068055</v>
      </c>
      <c r="BD338" s="31">
        <v>13.827012772736325</v>
      </c>
      <c r="BE338" s="31">
        <v>0.51215515034278725</v>
      </c>
      <c r="BF338" s="31">
        <v>2.9407162973288201E-2</v>
      </c>
      <c r="BG338" s="31">
        <v>0.16162176770119194</v>
      </c>
      <c r="BH338" s="31">
        <v>5.6174738998094051</v>
      </c>
      <c r="BI338" s="31">
        <v>0.10962990356441842</v>
      </c>
      <c r="BJ338" s="31">
        <v>0</v>
      </c>
      <c r="BK338" s="31">
        <v>2.9882382726936534</v>
      </c>
      <c r="BL338" s="31">
        <v>2.8028555173100447</v>
      </c>
      <c r="BM338" s="80">
        <v>5234</v>
      </c>
      <c r="BN338" s="44">
        <v>63.288996372430468</v>
      </c>
      <c r="BO338" s="80">
        <v>3216</v>
      </c>
      <c r="BP338" s="44">
        <v>38.887545344619106</v>
      </c>
      <c r="BQ338" s="44"/>
      <c r="BR338" s="3"/>
      <c r="BS338" s="44">
        <v>604</v>
      </c>
      <c r="BT338" s="3"/>
      <c r="BU338" s="42">
        <v>2</v>
      </c>
      <c r="BV338" s="42">
        <v>0</v>
      </c>
      <c r="BW338" s="3"/>
      <c r="BX338" s="7">
        <v>2</v>
      </c>
      <c r="BY338" s="3"/>
      <c r="BZ338" s="10">
        <v>13664</v>
      </c>
      <c r="CA338" s="80"/>
      <c r="CB338" s="17"/>
      <c r="CC338" s="31"/>
      <c r="CE338" s="17"/>
      <c r="CH338" s="17"/>
      <c r="CK338" s="3"/>
    </row>
    <row r="339" spans="1:89" x14ac:dyDescent="0.25">
      <c r="A339" s="44" t="s">
        <v>379</v>
      </c>
      <c r="B339" s="44" t="s">
        <v>386</v>
      </c>
      <c r="C339" s="44">
        <v>7</v>
      </c>
      <c r="D339" s="3"/>
      <c r="E339" s="44">
        <v>210.2</v>
      </c>
      <c r="F339" s="44">
        <v>5.9795750007111764E-2</v>
      </c>
      <c r="G339" s="3"/>
      <c r="H339" s="44">
        <v>3762</v>
      </c>
      <c r="I339" s="44">
        <v>8479</v>
      </c>
      <c r="J339" s="44">
        <v>4700</v>
      </c>
      <c r="K339" s="44">
        <v>3779</v>
      </c>
      <c r="L339" s="3"/>
      <c r="M339" s="44">
        <v>40.337773549000957</v>
      </c>
      <c r="N339" s="44">
        <v>4.1650050954849575E-2</v>
      </c>
      <c r="O339" s="44">
        <v>3.5626072364575677E-2</v>
      </c>
      <c r="P339" s="44">
        <v>379</v>
      </c>
      <c r="Q339" s="44">
        <v>380</v>
      </c>
      <c r="R339" s="44">
        <v>381</v>
      </c>
      <c r="S339" s="44">
        <v>382</v>
      </c>
      <c r="T339" s="44">
        <v>385</v>
      </c>
      <c r="U339" s="44">
        <v>386</v>
      </c>
      <c r="V339" s="44">
        <v>388</v>
      </c>
      <c r="W339" s="44">
        <v>389</v>
      </c>
      <c r="X339" s="44">
        <v>390</v>
      </c>
      <c r="Y339" s="44">
        <v>391</v>
      </c>
      <c r="Z339" s="44">
        <v>392</v>
      </c>
      <c r="AA339" s="44">
        <v>393</v>
      </c>
      <c r="AB339" s="44">
        <v>394</v>
      </c>
      <c r="AC339" s="44">
        <v>395</v>
      </c>
      <c r="AD339" s="44">
        <v>396</v>
      </c>
      <c r="AE339" s="3"/>
      <c r="AF339" s="44"/>
      <c r="AG339" s="44"/>
      <c r="AH339" s="44"/>
      <c r="AI339" s="44"/>
      <c r="AJ339" s="44"/>
      <c r="AK339" s="3"/>
      <c r="AM339" s="3"/>
      <c r="AN339" s="44">
        <v>383</v>
      </c>
      <c r="AO339" s="44">
        <v>384</v>
      </c>
      <c r="AP339" s="3"/>
      <c r="AQ339" s="46">
        <v>0</v>
      </c>
      <c r="AR339" s="23"/>
      <c r="AS339" s="31">
        <v>0</v>
      </c>
      <c r="AT339" s="31">
        <v>1.6</v>
      </c>
      <c r="AU339" s="10">
        <v>0</v>
      </c>
      <c r="AV339" s="10">
        <v>0</v>
      </c>
      <c r="AW339" s="23"/>
      <c r="AX339" s="78">
        <v>0</v>
      </c>
      <c r="AY339" s="17"/>
      <c r="AZ339" s="31">
        <v>16.569402326970671</v>
      </c>
      <c r="BA339" s="31">
        <v>0.79707734759479987</v>
      </c>
      <c r="BB339" s="31">
        <v>0.50886183256052109</v>
      </c>
      <c r="BC339" s="31">
        <v>1.6993952152021163</v>
      </c>
      <c r="BD339" s="31">
        <v>35.144354109179872</v>
      </c>
      <c r="BE339" s="31">
        <v>1.3017534776548232</v>
      </c>
      <c r="BF339" s="31">
        <v>7.4744687508889712E-2</v>
      </c>
      <c r="BG339" s="31">
        <v>0.41079680254885781</v>
      </c>
      <c r="BH339" s="31">
        <v>14.278029186698147</v>
      </c>
      <c r="BI339" s="31">
        <v>0.27864819503314081</v>
      </c>
      <c r="BJ339" s="31">
        <v>0</v>
      </c>
      <c r="BK339" s="31">
        <v>7.5952561659033364</v>
      </c>
      <c r="BL339" s="31">
        <v>7.1240656558472955</v>
      </c>
      <c r="BM339" s="80">
        <v>5015</v>
      </c>
      <c r="BN339" s="44">
        <v>23.858230256898192</v>
      </c>
      <c r="BO339" s="80">
        <v>3126</v>
      </c>
      <c r="BP339" s="44">
        <v>14.871550903901047</v>
      </c>
      <c r="BQ339" s="44"/>
      <c r="BR339" s="3"/>
      <c r="BS339" s="44">
        <v>387</v>
      </c>
      <c r="BT339" s="3"/>
      <c r="BU339" s="42">
        <v>2</v>
      </c>
      <c r="BV339" s="42">
        <v>0</v>
      </c>
      <c r="BW339" s="3"/>
      <c r="BX339" s="7">
        <v>4</v>
      </c>
      <c r="BY339" s="3"/>
      <c r="BZ339" s="10">
        <v>14415</v>
      </c>
      <c r="CA339" s="80"/>
      <c r="CB339" s="17"/>
      <c r="CC339" s="31"/>
      <c r="CE339" s="17"/>
      <c r="CH339" s="17"/>
      <c r="CK339" s="3"/>
    </row>
    <row r="340" spans="1:89" x14ac:dyDescent="0.25">
      <c r="A340" s="44" t="s">
        <v>379</v>
      </c>
      <c r="B340" s="44" t="s">
        <v>387</v>
      </c>
      <c r="C340" s="44">
        <v>6</v>
      </c>
      <c r="D340" s="3"/>
      <c r="E340" s="44">
        <v>155.19999999999999</v>
      </c>
      <c r="F340" s="44">
        <v>4.4149859186982617E-2</v>
      </c>
      <c r="G340" s="3"/>
      <c r="H340" s="44">
        <v>2914</v>
      </c>
      <c r="I340" s="44">
        <v>7182</v>
      </c>
      <c r="J340" s="44">
        <v>4077</v>
      </c>
      <c r="K340" s="44">
        <v>3105</v>
      </c>
      <c r="L340" s="3"/>
      <c r="M340" s="44">
        <v>46.27577319587629</v>
      </c>
      <c r="N340" s="44">
        <v>3.6129203775089727E-2</v>
      </c>
      <c r="O340" s="44">
        <v>2.9272017648057015E-2</v>
      </c>
      <c r="P340" s="44">
        <v>309</v>
      </c>
      <c r="Q340" s="44">
        <v>310</v>
      </c>
      <c r="R340" s="44">
        <v>311</v>
      </c>
      <c r="S340" s="44">
        <v>312</v>
      </c>
      <c r="T340" s="44">
        <v>315</v>
      </c>
      <c r="U340" s="44">
        <v>316</v>
      </c>
      <c r="V340" s="44">
        <v>318</v>
      </c>
      <c r="W340" s="44">
        <v>319</v>
      </c>
      <c r="X340" s="44">
        <v>320</v>
      </c>
      <c r="Y340" s="44">
        <v>321</v>
      </c>
      <c r="Z340" s="44">
        <v>322</v>
      </c>
      <c r="AA340" s="44">
        <v>323</v>
      </c>
      <c r="AB340" s="44">
        <v>324</v>
      </c>
      <c r="AC340" s="44">
        <v>325</v>
      </c>
      <c r="AD340" s="44">
        <v>326</v>
      </c>
      <c r="AE340" s="3"/>
      <c r="AF340" s="44"/>
      <c r="AG340" s="44"/>
      <c r="AH340" s="44"/>
      <c r="AI340" s="44"/>
      <c r="AJ340" s="44"/>
      <c r="AK340" s="3"/>
      <c r="AM340" s="3"/>
      <c r="AN340" s="44">
        <v>313</v>
      </c>
      <c r="AO340" s="44">
        <v>314</v>
      </c>
      <c r="AP340" s="3"/>
      <c r="AQ340" s="46">
        <v>0</v>
      </c>
      <c r="AR340" s="23"/>
      <c r="AS340" s="31">
        <v>0</v>
      </c>
      <c r="AT340" s="31">
        <v>1.33</v>
      </c>
      <c r="AU340" s="10">
        <v>0</v>
      </c>
      <c r="AV340" s="10">
        <v>0</v>
      </c>
      <c r="AW340" s="23"/>
      <c r="AX340" s="78">
        <v>0</v>
      </c>
      <c r="AY340" s="17"/>
      <c r="AZ340" s="31">
        <v>12.233925980712884</v>
      </c>
      <c r="BA340" s="31">
        <v>0.58851762296247823</v>
      </c>
      <c r="BB340" s="31">
        <v>0.37571530168122208</v>
      </c>
      <c r="BC340" s="31">
        <v>1.254738998094046</v>
      </c>
      <c r="BD340" s="31">
        <v>25.948638238557162</v>
      </c>
      <c r="BE340" s="31">
        <v>0.96114243450061154</v>
      </c>
      <c r="BF340" s="31">
        <v>5.5187323983728269E-2</v>
      </c>
      <c r="BG340" s="31">
        <v>0.30330953261457055</v>
      </c>
      <c r="BH340" s="31">
        <v>10.542103376667709</v>
      </c>
      <c r="BI340" s="31">
        <v>0.20573834381133899</v>
      </c>
      <c r="BJ340" s="31">
        <v>0</v>
      </c>
      <c r="BK340" s="31">
        <v>5.6079151139305319</v>
      </c>
      <c r="BL340" s="31">
        <v>5.2600142235371088</v>
      </c>
      <c r="BM340" s="80">
        <v>4392</v>
      </c>
      <c r="BN340" s="44">
        <v>28.298969072164951</v>
      </c>
      <c r="BO340" s="80">
        <v>2202</v>
      </c>
      <c r="BP340" s="44">
        <v>14.188144329896907</v>
      </c>
      <c r="BQ340" s="44"/>
      <c r="BR340" s="3"/>
      <c r="BS340" s="44">
        <v>317</v>
      </c>
      <c r="BT340" s="3"/>
      <c r="BU340" s="42">
        <v>2</v>
      </c>
      <c r="BV340" s="42">
        <v>0</v>
      </c>
      <c r="BW340" s="3"/>
      <c r="BX340" s="7">
        <v>2</v>
      </c>
      <c r="BY340" s="3"/>
      <c r="BZ340" s="10">
        <v>14032</v>
      </c>
      <c r="CA340" s="80"/>
      <c r="CB340" s="17"/>
      <c r="CC340" s="31"/>
      <c r="CE340" s="17"/>
      <c r="CH340" s="17"/>
      <c r="CK340" s="3"/>
    </row>
    <row r="341" spans="1:89" x14ac:dyDescent="0.25">
      <c r="A341" s="44" t="s">
        <v>379</v>
      </c>
      <c r="B341" s="44" t="s">
        <v>388</v>
      </c>
      <c r="C341" s="44">
        <v>9</v>
      </c>
      <c r="D341" s="3"/>
      <c r="E341" s="44">
        <v>96.7</v>
      </c>
      <c r="F341" s="44">
        <v>2.7508320769208887E-2</v>
      </c>
      <c r="G341" s="3"/>
      <c r="H341" s="44">
        <v>4733</v>
      </c>
      <c r="I341" s="44">
        <v>11147</v>
      </c>
      <c r="J341" s="44">
        <v>5930</v>
      </c>
      <c r="K341" s="44">
        <v>5217</v>
      </c>
      <c r="L341" s="3"/>
      <c r="M341" s="44">
        <v>115.27404343329886</v>
      </c>
      <c r="N341" s="44">
        <v>5.2549957906863398E-2</v>
      </c>
      <c r="O341" s="44">
        <v>4.9182646077266814E-2</v>
      </c>
      <c r="P341" s="44">
        <v>552</v>
      </c>
      <c r="Q341" s="44">
        <v>553</v>
      </c>
      <c r="R341" s="44">
        <v>554</v>
      </c>
      <c r="S341" s="44">
        <v>555</v>
      </c>
      <c r="T341" s="44">
        <v>558</v>
      </c>
      <c r="U341" s="44">
        <v>559</v>
      </c>
      <c r="V341" s="44">
        <v>561</v>
      </c>
      <c r="W341" s="44">
        <v>562</v>
      </c>
      <c r="X341" s="44">
        <v>563</v>
      </c>
      <c r="Y341" s="44">
        <v>564</v>
      </c>
      <c r="Z341" s="44">
        <v>565</v>
      </c>
      <c r="AA341" s="44">
        <v>566</v>
      </c>
      <c r="AB341" s="44">
        <v>567</v>
      </c>
      <c r="AC341" s="44">
        <v>568</v>
      </c>
      <c r="AD341" s="44">
        <v>569</v>
      </c>
      <c r="AE341" s="3"/>
      <c r="AF341" s="44"/>
      <c r="AG341" s="44"/>
      <c r="AH341" s="44"/>
      <c r="AI341" s="44"/>
      <c r="AJ341" s="44"/>
      <c r="AK341" s="3"/>
      <c r="AM341" s="3"/>
      <c r="AN341" s="44">
        <v>556</v>
      </c>
      <c r="AO341" s="44">
        <v>557</v>
      </c>
      <c r="AP341" s="3"/>
      <c r="AQ341" s="46">
        <v>0</v>
      </c>
      <c r="AR341" s="23"/>
      <c r="AS341" s="31">
        <v>0</v>
      </c>
      <c r="AT341" s="31">
        <v>0</v>
      </c>
      <c r="AU341" s="10">
        <v>0</v>
      </c>
      <c r="AV341" s="10">
        <v>0</v>
      </c>
      <c r="AW341" s="23"/>
      <c r="AX341" s="78">
        <v>0</v>
      </c>
      <c r="AY341" s="17"/>
      <c r="AZ341" s="31">
        <v>7.6225556851477831</v>
      </c>
      <c r="BA341" s="31">
        <v>0.36668591585355448</v>
      </c>
      <c r="BB341" s="31">
        <v>0.23409580974596761</v>
      </c>
      <c r="BC341" s="31">
        <v>0.78178647626091657</v>
      </c>
      <c r="BD341" s="31">
        <v>16.167740448894833</v>
      </c>
      <c r="BE341" s="31">
        <v>0.59885614314567748</v>
      </c>
      <c r="BF341" s="31">
        <v>3.438540096151111E-2</v>
      </c>
      <c r="BG341" s="31">
        <v>0.18898216368446505</v>
      </c>
      <c r="BH341" s="31">
        <v>6.568436833271698</v>
      </c>
      <c r="BI341" s="31">
        <v>0.1281887747845134</v>
      </c>
      <c r="BJ341" s="31">
        <v>0</v>
      </c>
      <c r="BK341" s="31">
        <v>3.4941069041049126</v>
      </c>
      <c r="BL341" s="31">
        <v>3.2773413364435466</v>
      </c>
      <c r="BM341" s="80">
        <v>7436</v>
      </c>
      <c r="BN341" s="44">
        <v>76.897621509824191</v>
      </c>
      <c r="BO341" s="80">
        <v>4241</v>
      </c>
      <c r="BP341" s="44">
        <v>43.857290589451914</v>
      </c>
      <c r="BQ341" s="44"/>
      <c r="BR341" s="3"/>
      <c r="BS341" s="44">
        <v>560</v>
      </c>
      <c r="BT341" s="3"/>
      <c r="BU341" s="42">
        <v>2</v>
      </c>
      <c r="BV341" s="42">
        <v>0</v>
      </c>
      <c r="BW341" s="3"/>
      <c r="BX341" s="7">
        <v>5</v>
      </c>
      <c r="BY341" s="3"/>
      <c r="BZ341" s="10">
        <v>16832</v>
      </c>
      <c r="CA341" s="80"/>
      <c r="CB341" s="17"/>
      <c r="CC341" s="31"/>
      <c r="CE341" s="17"/>
      <c r="CH341" s="17"/>
      <c r="CK341" s="3"/>
    </row>
    <row r="342" spans="1:89" x14ac:dyDescent="0.25">
      <c r="A342" s="44" t="s">
        <v>379</v>
      </c>
      <c r="B342" s="44" t="s">
        <v>389</v>
      </c>
      <c r="C342" s="44">
        <v>5</v>
      </c>
      <c r="D342" s="3"/>
      <c r="E342" s="44">
        <v>69.099999999999994</v>
      </c>
      <c r="F342" s="44">
        <v>1.9656928284925893E-2</v>
      </c>
      <c r="G342" s="3"/>
      <c r="H342" s="44">
        <v>2472</v>
      </c>
      <c r="I342" s="44">
        <v>6046</v>
      </c>
      <c r="J342" s="44">
        <v>3142</v>
      </c>
      <c r="K342" s="44">
        <v>2904</v>
      </c>
      <c r="L342" s="3"/>
      <c r="M342" s="44">
        <v>87.496382054992765</v>
      </c>
      <c r="N342" s="44">
        <v>2.7843502148965395E-2</v>
      </c>
      <c r="O342" s="44">
        <v>2.7377114090163471E-2</v>
      </c>
      <c r="P342" s="44">
        <v>252</v>
      </c>
      <c r="Q342" s="44">
        <v>253</v>
      </c>
      <c r="R342" s="44">
        <v>254</v>
      </c>
      <c r="S342" s="44">
        <v>255</v>
      </c>
      <c r="T342" s="44">
        <v>258</v>
      </c>
      <c r="U342" s="44">
        <v>259</v>
      </c>
      <c r="V342" s="44">
        <v>261</v>
      </c>
      <c r="W342" s="44">
        <v>262</v>
      </c>
      <c r="X342" s="44">
        <v>263</v>
      </c>
      <c r="Y342" s="44">
        <v>264</v>
      </c>
      <c r="Z342" s="44">
        <v>265</v>
      </c>
      <c r="AA342" s="44">
        <v>266</v>
      </c>
      <c r="AB342" s="44">
        <v>267</v>
      </c>
      <c r="AC342" s="44">
        <v>268</v>
      </c>
      <c r="AD342" s="44">
        <v>269</v>
      </c>
      <c r="AE342" s="3"/>
      <c r="AF342" s="44"/>
      <c r="AG342" s="44"/>
      <c r="AH342" s="44"/>
      <c r="AI342" s="44"/>
      <c r="AJ342" s="44"/>
      <c r="AK342" s="3"/>
      <c r="AM342" s="3"/>
      <c r="AN342" s="44">
        <v>256</v>
      </c>
      <c r="AO342" s="44">
        <v>257</v>
      </c>
      <c r="AP342" s="3"/>
      <c r="AQ342" s="46">
        <v>0</v>
      </c>
      <c r="AR342" s="23"/>
      <c r="AS342" s="31">
        <v>0</v>
      </c>
      <c r="AT342" s="31">
        <v>3.5</v>
      </c>
      <c r="AU342" s="10">
        <v>0</v>
      </c>
      <c r="AV342" s="10">
        <v>0</v>
      </c>
      <c r="AW342" s="23"/>
      <c r="AX342" s="78">
        <v>0</v>
      </c>
      <c r="AY342" s="17"/>
      <c r="AZ342" s="31">
        <v>5.4469348277529654</v>
      </c>
      <c r="BA342" s="31">
        <v>0.26202685403806214</v>
      </c>
      <c r="BB342" s="31">
        <v>0.16728045970471933</v>
      </c>
      <c r="BC342" s="31">
        <v>0.55864990185759389</v>
      </c>
      <c r="BD342" s="31">
        <v>11.553163030182343</v>
      </c>
      <c r="BE342" s="31">
        <v>0.42793132876283668</v>
      </c>
      <c r="BF342" s="31">
        <v>2.4571160356157366E-2</v>
      </c>
      <c r="BG342" s="31">
        <v>0.13504309731744088</v>
      </c>
      <c r="BH342" s="31">
        <v>4.6936813358746043</v>
      </c>
      <c r="BI342" s="31">
        <v>9.1601285807754659E-2</v>
      </c>
      <c r="BJ342" s="31">
        <v>0</v>
      </c>
      <c r="BK342" s="31">
        <v>2.4968230307512869</v>
      </c>
      <c r="BL342" s="31">
        <v>2.3419264358660707</v>
      </c>
      <c r="BM342" s="80">
        <v>3962</v>
      </c>
      <c r="BN342" s="44">
        <v>57.337192474674389</v>
      </c>
      <c r="BO342" s="80">
        <v>1890</v>
      </c>
      <c r="BP342" s="44">
        <v>27.35166425470333</v>
      </c>
      <c r="BQ342" s="44"/>
      <c r="BR342" s="3"/>
      <c r="BS342" s="44">
        <v>260</v>
      </c>
      <c r="BT342" s="3"/>
      <c r="BU342" s="42">
        <v>2</v>
      </c>
      <c r="BV342" s="42">
        <v>0</v>
      </c>
      <c r="BW342" s="3"/>
      <c r="BX342" s="7">
        <v>1</v>
      </c>
      <c r="BY342" s="3"/>
      <c r="BZ342" s="10">
        <v>9175</v>
      </c>
      <c r="CA342" s="80"/>
      <c r="CB342" s="17"/>
      <c r="CC342" s="31"/>
      <c r="CE342" s="17"/>
      <c r="CH342" s="17"/>
      <c r="CK342" s="3"/>
    </row>
    <row r="343" spans="1:89" x14ac:dyDescent="0.25">
      <c r="A343" s="44" t="s">
        <v>379</v>
      </c>
      <c r="B343" s="44" t="s">
        <v>390</v>
      </c>
      <c r="C343" s="44">
        <v>3</v>
      </c>
      <c r="D343" s="3"/>
      <c r="E343" s="44">
        <v>15.1</v>
      </c>
      <c r="F343" s="44">
        <v>4.2955082069809115E-3</v>
      </c>
      <c r="G343" s="3"/>
      <c r="H343" s="44">
        <v>1159</v>
      </c>
      <c r="I343" s="44">
        <v>4097</v>
      </c>
      <c r="J343" s="44">
        <v>2179</v>
      </c>
      <c r="K343" s="44">
        <v>1918</v>
      </c>
      <c r="L343" s="3"/>
      <c r="M343" s="44">
        <v>271.3245033112583</v>
      </c>
      <c r="N343" s="44">
        <v>1.9309672559705792E-2</v>
      </c>
      <c r="O343" s="44">
        <v>1.8081716537511547E-2</v>
      </c>
      <c r="P343" s="44">
        <v>349</v>
      </c>
      <c r="Q343" s="44">
        <v>350</v>
      </c>
      <c r="R343" s="44">
        <v>351</v>
      </c>
      <c r="S343" s="44">
        <v>352</v>
      </c>
      <c r="T343" s="44">
        <v>355</v>
      </c>
      <c r="U343" s="44">
        <v>356</v>
      </c>
      <c r="V343" s="44">
        <v>358</v>
      </c>
      <c r="W343" s="44">
        <v>359</v>
      </c>
      <c r="X343" s="44">
        <v>360</v>
      </c>
      <c r="Y343" s="44">
        <v>361</v>
      </c>
      <c r="Z343" s="44">
        <v>362</v>
      </c>
      <c r="AA343" s="44">
        <v>363</v>
      </c>
      <c r="AB343" s="44">
        <v>364</v>
      </c>
      <c r="AC343" s="44">
        <v>365</v>
      </c>
      <c r="AD343" s="44">
        <v>366</v>
      </c>
      <c r="AE343" s="3"/>
      <c r="AF343" s="44"/>
      <c r="AG343" s="44"/>
      <c r="AH343" s="44"/>
      <c r="AI343" s="44"/>
      <c r="AJ343" s="44"/>
      <c r="AK343" s="3"/>
      <c r="AM343" s="3"/>
      <c r="AN343" s="44">
        <v>353</v>
      </c>
      <c r="AO343" s="44">
        <v>354</v>
      </c>
      <c r="AP343" s="3"/>
      <c r="AQ343" s="46">
        <v>0</v>
      </c>
      <c r="AR343" s="23"/>
      <c r="AS343" s="31">
        <v>0</v>
      </c>
      <c r="AT343" s="31">
        <v>2.3633000000000002</v>
      </c>
      <c r="AU343" s="10">
        <v>0</v>
      </c>
      <c r="AV343" s="10">
        <v>0</v>
      </c>
      <c r="AW343" s="23"/>
      <c r="AX343" s="78">
        <v>0</v>
      </c>
      <c r="AY343" s="17"/>
      <c r="AZ343" s="31">
        <v>1.1902853241544107</v>
      </c>
      <c r="BA343" s="31">
        <v>5.7259124399055554E-2</v>
      </c>
      <c r="BB343" s="31">
        <v>3.6554774841407553E-2</v>
      </c>
      <c r="BC343" s="31">
        <v>0.12207834324239751</v>
      </c>
      <c r="BD343" s="31">
        <v>2.524641993570961</v>
      </c>
      <c r="BE343" s="31">
        <v>9.351321366597444E-2</v>
      </c>
      <c r="BF343" s="31">
        <v>5.3693852587261394E-3</v>
      </c>
      <c r="BG343" s="31">
        <v>2.9510141381958864E-2</v>
      </c>
      <c r="BH343" s="31">
        <v>1.0256814496629021</v>
      </c>
      <c r="BI343" s="31">
        <v>2.0017068244531047E-2</v>
      </c>
      <c r="BJ343" s="31">
        <v>0</v>
      </c>
      <c r="BK343" s="31">
        <v>0.54561545245071541</v>
      </c>
      <c r="BL343" s="31">
        <v>0.51176684777970582</v>
      </c>
      <c r="BM343" s="80">
        <v>6877</v>
      </c>
      <c r="BN343" s="44">
        <v>455.43046357615896</v>
      </c>
      <c r="BO343" s="80">
        <v>1157</v>
      </c>
      <c r="BP343" s="44">
        <v>76.622516556291387</v>
      </c>
      <c r="BQ343" s="44"/>
      <c r="BR343" s="3"/>
      <c r="BS343" s="44">
        <v>357</v>
      </c>
      <c r="BT343" s="3"/>
      <c r="BU343" s="42">
        <v>2</v>
      </c>
      <c r="BV343" s="42">
        <v>0</v>
      </c>
      <c r="BW343" s="3"/>
      <c r="BX343" s="7">
        <v>1</v>
      </c>
      <c r="BY343" s="3"/>
      <c r="BZ343" s="10">
        <v>2709</v>
      </c>
      <c r="CA343" s="80"/>
      <c r="CB343" s="17"/>
      <c r="CC343" s="31"/>
      <c r="CE343" s="17"/>
      <c r="CH343" s="17"/>
      <c r="CK343" s="3"/>
    </row>
    <row r="344" spans="1:89" x14ac:dyDescent="0.25">
      <c r="A344" s="44" t="s">
        <v>379</v>
      </c>
      <c r="B344" s="44" t="s">
        <v>391</v>
      </c>
      <c r="C344" s="44">
        <v>6</v>
      </c>
      <c r="D344" s="3"/>
      <c r="E344" s="44">
        <v>880</v>
      </c>
      <c r="F344" s="44">
        <v>0.25033425312206636</v>
      </c>
      <c r="G344" s="3"/>
      <c r="H344" s="44">
        <v>1089</v>
      </c>
      <c r="I344" s="44">
        <v>4186</v>
      </c>
      <c r="J344" s="44">
        <v>2226</v>
      </c>
      <c r="K344" s="44">
        <v>1960</v>
      </c>
      <c r="L344" s="3"/>
      <c r="M344" s="44">
        <v>4.7568181818181818</v>
      </c>
      <c r="N344" s="44">
        <v>1.9726173069254286E-2</v>
      </c>
      <c r="O344" s="44">
        <v>1.8477666534683333E-2</v>
      </c>
      <c r="P344" s="44">
        <v>106</v>
      </c>
      <c r="Q344" s="44">
        <v>107</v>
      </c>
      <c r="R344" s="44">
        <v>108</v>
      </c>
      <c r="S344" s="44">
        <v>109</v>
      </c>
      <c r="T344" s="44">
        <v>112</v>
      </c>
      <c r="U344" s="44">
        <v>113</v>
      </c>
      <c r="V344" s="44">
        <v>115</v>
      </c>
      <c r="W344" s="44">
        <v>116</v>
      </c>
      <c r="X344" s="44">
        <v>117</v>
      </c>
      <c r="Y344" s="44">
        <v>118</v>
      </c>
      <c r="Z344" s="44">
        <v>119</v>
      </c>
      <c r="AA344" s="44">
        <v>120</v>
      </c>
      <c r="AB344" s="44">
        <v>121</v>
      </c>
      <c r="AC344" s="44">
        <v>122</v>
      </c>
      <c r="AD344" s="44">
        <v>123</v>
      </c>
      <c r="AE344" s="3"/>
      <c r="AF344" s="44"/>
      <c r="AG344" s="44"/>
      <c r="AH344" s="44"/>
      <c r="AI344" s="44"/>
      <c r="AJ344" s="44"/>
      <c r="AK344" s="3"/>
      <c r="AM344" s="3"/>
      <c r="AN344" s="44">
        <v>110</v>
      </c>
      <c r="AO344" s="44">
        <v>111</v>
      </c>
      <c r="AP344" s="3"/>
      <c r="AQ344" s="46">
        <v>0</v>
      </c>
      <c r="AR344" s="23"/>
      <c r="AS344" s="31">
        <v>0</v>
      </c>
      <c r="AT344" s="31">
        <v>0</v>
      </c>
      <c r="AU344" s="10">
        <v>0</v>
      </c>
      <c r="AV344" s="10">
        <v>0</v>
      </c>
      <c r="AW344" s="23"/>
      <c r="AX344" s="78">
        <v>0</v>
      </c>
      <c r="AY344" s="17"/>
      <c r="AZ344" s="31">
        <v>69.367621540124588</v>
      </c>
      <c r="BA344" s="31">
        <v>3.3369555941171445</v>
      </c>
      <c r="BB344" s="31">
        <v>2.1303444940687846</v>
      </c>
      <c r="BC344" s="31">
        <v>7.1144994737291265</v>
      </c>
      <c r="BD344" s="31">
        <v>147.1314539299633</v>
      </c>
      <c r="BE344" s="31">
        <v>5.4497766904673846</v>
      </c>
      <c r="BF344" s="31">
        <v>0.31291781640258298</v>
      </c>
      <c r="BG344" s="31">
        <v>1.7197963189485959</v>
      </c>
      <c r="BH344" s="31">
        <v>59.774812960487004</v>
      </c>
      <c r="BI344" s="31">
        <v>1.1665576195488292</v>
      </c>
      <c r="BJ344" s="31">
        <v>0</v>
      </c>
      <c r="BK344" s="31">
        <v>31.797456831564869</v>
      </c>
      <c r="BL344" s="31">
        <v>29.824822916962987</v>
      </c>
      <c r="BM344" s="80">
        <v>2334</v>
      </c>
      <c r="BN344" s="44">
        <v>2.6522727272727273</v>
      </c>
      <c r="BO344" s="80">
        <v>1244</v>
      </c>
      <c r="BP344" s="44">
        <v>1.4136363636363636</v>
      </c>
      <c r="BQ344" s="44"/>
      <c r="BR344" s="3"/>
      <c r="BS344" s="44">
        <v>114</v>
      </c>
      <c r="BT344" s="3"/>
      <c r="BU344" s="42">
        <v>2</v>
      </c>
      <c r="BV344" s="42">
        <v>0</v>
      </c>
      <c r="BW344" s="3"/>
      <c r="BX344" s="7">
        <v>1</v>
      </c>
      <c r="BY344" s="3"/>
      <c r="BZ344" s="10">
        <v>3359</v>
      </c>
      <c r="CA344" s="80"/>
      <c r="CB344" s="17"/>
      <c r="CC344" s="31"/>
      <c r="CE344" s="17"/>
      <c r="CH344" s="17"/>
      <c r="CK344" s="3"/>
    </row>
    <row r="345" spans="1:89" x14ac:dyDescent="0.25">
      <c r="A345" s="44" t="s">
        <v>379</v>
      </c>
      <c r="B345" s="44" t="s">
        <v>392</v>
      </c>
      <c r="C345" s="44">
        <v>5</v>
      </c>
      <c r="D345" s="3"/>
      <c r="E345" s="44">
        <v>455.9</v>
      </c>
      <c r="F345" s="44">
        <v>0.12969021136176143</v>
      </c>
      <c r="G345" s="3"/>
      <c r="H345" s="44">
        <v>1071</v>
      </c>
      <c r="I345" s="44">
        <v>3628</v>
      </c>
      <c r="J345" s="44">
        <v>1932</v>
      </c>
      <c r="K345" s="44">
        <v>1696</v>
      </c>
      <c r="L345" s="3"/>
      <c r="M345" s="44">
        <v>7.9578855012064054</v>
      </c>
      <c r="N345" s="44">
        <v>1.7120829456333909E-2</v>
      </c>
      <c r="O345" s="44">
        <v>1.5988837981032109E-2</v>
      </c>
      <c r="P345" s="44">
        <v>89</v>
      </c>
      <c r="Q345" s="44">
        <v>90</v>
      </c>
      <c r="R345" s="44">
        <v>91</v>
      </c>
      <c r="S345" s="44">
        <v>92</v>
      </c>
      <c r="T345" s="44">
        <v>95</v>
      </c>
      <c r="U345" s="44">
        <v>96</v>
      </c>
      <c r="V345" s="44">
        <v>98</v>
      </c>
      <c r="W345" s="44">
        <v>99</v>
      </c>
      <c r="X345" s="44">
        <v>100</v>
      </c>
      <c r="Y345" s="44">
        <v>101</v>
      </c>
      <c r="Z345" s="44">
        <v>102</v>
      </c>
      <c r="AA345" s="44">
        <v>103</v>
      </c>
      <c r="AB345" s="44">
        <v>104</v>
      </c>
      <c r="AC345" s="44">
        <v>105</v>
      </c>
      <c r="AD345" s="44">
        <v>106</v>
      </c>
      <c r="AE345" s="3"/>
      <c r="AF345" s="44"/>
      <c r="AG345" s="44"/>
      <c r="AH345" s="44"/>
      <c r="AI345" s="44"/>
      <c r="AJ345" s="44"/>
      <c r="AK345" s="3"/>
      <c r="AM345" s="3"/>
      <c r="AN345" s="44">
        <v>93</v>
      </c>
      <c r="AO345" s="44">
        <v>94</v>
      </c>
      <c r="AP345" s="3"/>
      <c r="AQ345" s="46">
        <v>0</v>
      </c>
      <c r="AR345" s="23"/>
      <c r="AS345" s="31">
        <v>0</v>
      </c>
      <c r="AT345" s="31">
        <v>1.4159999999999999</v>
      </c>
      <c r="AU345" s="10">
        <v>0</v>
      </c>
      <c r="AV345" s="10">
        <v>0</v>
      </c>
      <c r="AW345" s="23"/>
      <c r="AX345" s="78">
        <v>0</v>
      </c>
      <c r="AY345" s="17"/>
      <c r="AZ345" s="31">
        <v>35.937157568344091</v>
      </c>
      <c r="BA345" s="31">
        <v>1.7287705174522798</v>
      </c>
      <c r="BB345" s="31">
        <v>1.1036636986885897</v>
      </c>
      <c r="BC345" s="31">
        <v>3.6857958069012597</v>
      </c>
      <c r="BD345" s="31">
        <v>76.224124825761663</v>
      </c>
      <c r="BE345" s="31">
        <v>2.823355901345546</v>
      </c>
      <c r="BF345" s="31">
        <v>0.16211276420220178</v>
      </c>
      <c r="BG345" s="31">
        <v>0.89097175205530099</v>
      </c>
      <c r="BH345" s="31">
        <v>30.967428668961393</v>
      </c>
      <c r="BI345" s="31">
        <v>0.60435638494580823</v>
      </c>
      <c r="BJ345" s="31">
        <v>0</v>
      </c>
      <c r="BK345" s="31">
        <v>16.473250647170936</v>
      </c>
      <c r="BL345" s="31">
        <v>15.451291781640256</v>
      </c>
      <c r="BM345" s="80">
        <v>2067</v>
      </c>
      <c r="BN345" s="44">
        <v>4.5338890107479717</v>
      </c>
      <c r="BO345" s="80">
        <v>1084</v>
      </c>
      <c r="BP345" s="44">
        <v>2.3777144110550559</v>
      </c>
      <c r="BQ345" s="44"/>
      <c r="BR345" s="3"/>
      <c r="BS345" s="44">
        <v>97</v>
      </c>
      <c r="BT345" s="3"/>
      <c r="BU345" s="42">
        <v>2</v>
      </c>
      <c r="BV345" s="42">
        <v>0</v>
      </c>
      <c r="BW345" s="3"/>
      <c r="BX345" s="7">
        <v>1</v>
      </c>
      <c r="BY345" s="3"/>
      <c r="BZ345" s="10">
        <v>3401</v>
      </c>
      <c r="CA345" s="80"/>
      <c r="CB345" s="17"/>
      <c r="CC345" s="31"/>
      <c r="CE345" s="17"/>
      <c r="CH345" s="17"/>
      <c r="CK345" s="3"/>
    </row>
    <row r="346" spans="1:89" x14ac:dyDescent="0.25">
      <c r="A346" s="44" t="s">
        <v>379</v>
      </c>
      <c r="B346" s="44" t="s">
        <v>393</v>
      </c>
      <c r="C346" s="44">
        <v>5</v>
      </c>
      <c r="D346" s="3"/>
      <c r="E346" s="44">
        <v>380.7</v>
      </c>
      <c r="F346" s="44">
        <v>0.10829801154951213</v>
      </c>
      <c r="G346" s="3"/>
      <c r="H346" s="44">
        <v>1147</v>
      </c>
      <c r="I346" s="44">
        <v>3739</v>
      </c>
      <c r="J346" s="44">
        <v>1890</v>
      </c>
      <c r="K346" s="44">
        <v>1849</v>
      </c>
      <c r="L346" s="3"/>
      <c r="M346" s="44">
        <v>9.8213816653532966</v>
      </c>
      <c r="N346" s="44">
        <v>1.6748637511630998E-2</v>
      </c>
      <c r="O346" s="44">
        <v>1.7431227256443613E-2</v>
      </c>
      <c r="P346" s="44">
        <v>103</v>
      </c>
      <c r="Q346" s="44">
        <v>104</v>
      </c>
      <c r="R346" s="44">
        <v>105</v>
      </c>
      <c r="S346" s="44">
        <v>106</v>
      </c>
      <c r="T346" s="44">
        <v>109</v>
      </c>
      <c r="U346" s="44">
        <v>110</v>
      </c>
      <c r="V346" s="44">
        <v>112</v>
      </c>
      <c r="W346" s="44">
        <v>113</v>
      </c>
      <c r="X346" s="44">
        <v>114</v>
      </c>
      <c r="Y346" s="44">
        <v>115</v>
      </c>
      <c r="Z346" s="44">
        <v>116</v>
      </c>
      <c r="AA346" s="44">
        <v>117</v>
      </c>
      <c r="AB346" s="44">
        <v>118</v>
      </c>
      <c r="AC346" s="44">
        <v>119</v>
      </c>
      <c r="AD346" s="44">
        <v>120</v>
      </c>
      <c r="AE346" s="3"/>
      <c r="AF346" s="44"/>
      <c r="AG346" s="44"/>
      <c r="AH346" s="44"/>
      <c r="AI346" s="44"/>
      <c r="AJ346" s="44"/>
      <c r="AK346" s="3"/>
      <c r="AM346" s="3"/>
      <c r="AN346" s="44">
        <v>107</v>
      </c>
      <c r="AO346" s="44">
        <v>108</v>
      </c>
      <c r="AP346" s="3"/>
      <c r="AQ346" s="46">
        <v>0</v>
      </c>
      <c r="AR346" s="23"/>
      <c r="AS346" s="31">
        <v>0</v>
      </c>
      <c r="AT346" s="31">
        <v>0.85209999999999997</v>
      </c>
      <c r="AU346" s="10">
        <v>0</v>
      </c>
      <c r="AV346" s="10">
        <v>0</v>
      </c>
      <c r="AW346" s="23"/>
      <c r="AX346" s="78">
        <v>0</v>
      </c>
      <c r="AY346" s="17"/>
      <c r="AZ346" s="31">
        <v>30.009379000369815</v>
      </c>
      <c r="BA346" s="31">
        <v>1.4436124939549968</v>
      </c>
      <c r="BB346" s="31">
        <v>0.92161607828634817</v>
      </c>
      <c r="BC346" s="31">
        <v>3.0778294882371351</v>
      </c>
      <c r="BD346" s="31">
        <v>63.651073308110263</v>
      </c>
      <c r="BE346" s="31">
        <v>2.3576477114328789</v>
      </c>
      <c r="BF346" s="31">
        <v>0.13537251443689016</v>
      </c>
      <c r="BG346" s="31">
        <v>0.74400733934514829</v>
      </c>
      <c r="BH346" s="31">
        <v>25.859399197792506</v>
      </c>
      <c r="BI346" s="31">
        <v>0.50466873382072652</v>
      </c>
      <c r="BJ346" s="31">
        <v>0</v>
      </c>
      <c r="BK346" s="31">
        <v>13.756013427019031</v>
      </c>
      <c r="BL346" s="31">
        <v>12.902625096008876</v>
      </c>
      <c r="BM346" s="80">
        <v>2206</v>
      </c>
      <c r="BN346" s="44">
        <v>5.7945889151562913</v>
      </c>
      <c r="BO346" s="80">
        <v>1005</v>
      </c>
      <c r="BP346" s="44">
        <v>2.6398739164696612</v>
      </c>
      <c r="BQ346" s="44"/>
      <c r="BR346" s="3"/>
      <c r="BS346" s="44">
        <v>111</v>
      </c>
      <c r="BT346" s="3"/>
      <c r="BU346" s="42">
        <v>2</v>
      </c>
      <c r="BV346" s="42">
        <v>0</v>
      </c>
      <c r="BW346" s="3"/>
      <c r="BX346" s="7">
        <v>1</v>
      </c>
      <c r="BY346" s="3"/>
      <c r="BZ346" s="10">
        <v>3323</v>
      </c>
      <c r="CA346" s="80"/>
      <c r="CB346" s="17"/>
      <c r="CC346" s="31"/>
      <c r="CE346" s="17"/>
      <c r="CH346" s="17"/>
      <c r="CK346" s="3"/>
    </row>
    <row r="347" spans="1:89" x14ac:dyDescent="0.25">
      <c r="A347" s="44" t="s">
        <v>379</v>
      </c>
      <c r="B347" s="44" t="s">
        <v>394</v>
      </c>
      <c r="C347" s="44">
        <v>6</v>
      </c>
      <c r="D347" s="3"/>
      <c r="E347" s="44">
        <v>306.39999999999998</v>
      </c>
      <c r="F347" s="44">
        <v>8.7161835405228566E-2</v>
      </c>
      <c r="G347" s="3"/>
      <c r="H347" s="44">
        <v>1443</v>
      </c>
      <c r="I347" s="44">
        <v>3580</v>
      </c>
      <c r="J347" s="44">
        <v>1943</v>
      </c>
      <c r="K347" s="44">
        <v>1637</v>
      </c>
      <c r="L347" s="3"/>
      <c r="M347" s="44">
        <v>11.68407310704961</v>
      </c>
      <c r="N347" s="44">
        <v>1.7218308298994196E-2</v>
      </c>
      <c r="O347" s="44">
        <v>1.5432622508814602E-2</v>
      </c>
      <c r="P347" s="44">
        <v>102</v>
      </c>
      <c r="Q347" s="44">
        <v>103</v>
      </c>
      <c r="R347" s="44">
        <v>104</v>
      </c>
      <c r="S347" s="44">
        <v>105</v>
      </c>
      <c r="T347" s="44">
        <v>108</v>
      </c>
      <c r="U347" s="44">
        <v>109</v>
      </c>
      <c r="V347" s="44">
        <v>111</v>
      </c>
      <c r="W347" s="44">
        <v>112</v>
      </c>
      <c r="X347" s="44">
        <v>113</v>
      </c>
      <c r="Y347" s="44">
        <v>114</v>
      </c>
      <c r="Z347" s="44">
        <v>115</v>
      </c>
      <c r="AA347" s="44">
        <v>116</v>
      </c>
      <c r="AB347" s="44">
        <v>117</v>
      </c>
      <c r="AC347" s="44">
        <v>118</v>
      </c>
      <c r="AD347" s="44">
        <v>119</v>
      </c>
      <c r="AE347" s="3"/>
      <c r="AF347" s="44"/>
      <c r="AG347" s="44"/>
      <c r="AH347" s="44"/>
      <c r="AI347" s="44"/>
      <c r="AJ347" s="44"/>
      <c r="AK347" s="3"/>
      <c r="AM347" s="3"/>
      <c r="AN347" s="44">
        <v>106</v>
      </c>
      <c r="AO347" s="44">
        <v>107</v>
      </c>
      <c r="AP347" s="3"/>
      <c r="AQ347" s="46">
        <v>0</v>
      </c>
      <c r="AR347" s="23"/>
      <c r="AS347" s="31">
        <v>0</v>
      </c>
      <c r="AT347" s="31">
        <v>0</v>
      </c>
      <c r="AU347" s="10">
        <v>0</v>
      </c>
      <c r="AV347" s="10">
        <v>0</v>
      </c>
      <c r="AW347" s="23"/>
      <c r="AX347" s="78">
        <v>0</v>
      </c>
      <c r="AY347" s="17"/>
      <c r="AZ347" s="31">
        <v>24.152544590788839</v>
      </c>
      <c r="BA347" s="31">
        <v>1.1618672659516969</v>
      </c>
      <c r="BB347" s="31">
        <v>0.74174721929849508</v>
      </c>
      <c r="BC347" s="31">
        <v>2.477139362216596</v>
      </c>
      <c r="BD347" s="31">
        <v>51.228497141069035</v>
      </c>
      <c r="BE347" s="31">
        <v>1.8975131567718257</v>
      </c>
      <c r="BF347" s="31">
        <v>0.10895229425653571</v>
      </c>
      <c r="BG347" s="31">
        <v>0.59880180923392023</v>
      </c>
      <c r="BH347" s="31">
        <v>20.812503058060479</v>
      </c>
      <c r="BI347" s="31">
        <v>0.40617415298836512</v>
      </c>
      <c r="BJ347" s="31">
        <v>0</v>
      </c>
      <c r="BK347" s="31">
        <v>11.071296333172132</v>
      </c>
      <c r="BL347" s="31">
        <v>10.384461070178931</v>
      </c>
      <c r="BM347" s="80">
        <v>2450</v>
      </c>
      <c r="BN347" s="44">
        <v>7.9960835509138386</v>
      </c>
      <c r="BO347" s="80">
        <v>1167</v>
      </c>
      <c r="BP347" s="44">
        <v>3.8087467362924285</v>
      </c>
      <c r="BQ347" s="44"/>
      <c r="BR347" s="3"/>
      <c r="BS347" s="44">
        <v>110</v>
      </c>
      <c r="BT347" s="3"/>
      <c r="BU347" s="42">
        <v>2</v>
      </c>
      <c r="BV347" s="42">
        <v>0</v>
      </c>
      <c r="BW347" s="3"/>
      <c r="BX347" s="7">
        <v>1</v>
      </c>
      <c r="BY347" s="3"/>
      <c r="BZ347" s="10">
        <v>4390</v>
      </c>
      <c r="CA347" s="80"/>
      <c r="CB347" s="17"/>
      <c r="CC347" s="31"/>
      <c r="CE347" s="17"/>
      <c r="CH347" s="17"/>
      <c r="CK347" s="3"/>
    </row>
    <row r="348" spans="1:89" x14ac:dyDescent="0.25">
      <c r="A348" s="44" t="s">
        <v>379</v>
      </c>
      <c r="B348" s="44" t="s">
        <v>395</v>
      </c>
      <c r="C348" s="44">
        <v>4</v>
      </c>
      <c r="D348" s="3"/>
      <c r="E348" s="44">
        <v>48.4</v>
      </c>
      <c r="F348" s="44">
        <v>1.376838392171365E-2</v>
      </c>
      <c r="G348" s="3"/>
      <c r="H348" s="44">
        <v>1879</v>
      </c>
      <c r="I348" s="44">
        <v>5157</v>
      </c>
      <c r="J348" s="44">
        <v>2604</v>
      </c>
      <c r="K348" s="44">
        <v>2553</v>
      </c>
      <c r="L348" s="3"/>
      <c r="M348" s="44">
        <v>106.54958677685951</v>
      </c>
      <c r="N348" s="44">
        <v>2.3075900571580488E-2</v>
      </c>
      <c r="O348" s="44">
        <v>2.4068103399513548E-2</v>
      </c>
      <c r="P348" s="44">
        <v>242</v>
      </c>
      <c r="Q348" s="44">
        <v>243</v>
      </c>
      <c r="R348" s="44">
        <v>244</v>
      </c>
      <c r="S348" s="44">
        <v>245</v>
      </c>
      <c r="T348" s="44">
        <v>248</v>
      </c>
      <c r="U348" s="44">
        <v>249</v>
      </c>
      <c r="V348" s="44">
        <v>251</v>
      </c>
      <c r="W348" s="44">
        <v>252</v>
      </c>
      <c r="X348" s="44">
        <v>253</v>
      </c>
      <c r="Y348" s="44">
        <v>254</v>
      </c>
      <c r="Z348" s="44">
        <v>255</v>
      </c>
      <c r="AA348" s="44">
        <v>256</v>
      </c>
      <c r="AB348" s="44">
        <v>257</v>
      </c>
      <c r="AC348" s="44">
        <v>258</v>
      </c>
      <c r="AD348" s="44">
        <v>259</v>
      </c>
      <c r="AE348" s="3"/>
      <c r="AF348" s="44"/>
      <c r="AG348" s="44"/>
      <c r="AH348" s="44"/>
      <c r="AI348" s="44"/>
      <c r="AJ348" s="44"/>
      <c r="AK348" s="3"/>
      <c r="AM348" s="3"/>
      <c r="AN348" s="44">
        <v>246</v>
      </c>
      <c r="AO348" s="44">
        <v>247</v>
      </c>
      <c r="AP348" s="3"/>
      <c r="AQ348" s="46">
        <v>0</v>
      </c>
      <c r="AR348" s="23"/>
      <c r="AS348" s="31">
        <v>0</v>
      </c>
      <c r="AT348" s="31">
        <v>0.87</v>
      </c>
      <c r="AU348" s="10">
        <v>0</v>
      </c>
      <c r="AV348" s="10">
        <v>0</v>
      </c>
      <c r="AW348" s="23"/>
      <c r="AX348" s="78">
        <v>0</v>
      </c>
      <c r="AY348" s="17"/>
      <c r="AZ348" s="31">
        <v>3.8152191847068528</v>
      </c>
      <c r="BA348" s="31">
        <v>0.18353255767644297</v>
      </c>
      <c r="BB348" s="31">
        <v>0.11716894717378316</v>
      </c>
      <c r="BC348" s="31">
        <v>0.39129747105510199</v>
      </c>
      <c r="BD348" s="31">
        <v>8.0922299661479808</v>
      </c>
      <c r="BE348" s="31">
        <v>0.29973771797570614</v>
      </c>
      <c r="BF348" s="31">
        <v>1.7210479902142063E-2</v>
      </c>
      <c r="BG348" s="31">
        <v>9.4588797542172781E-2</v>
      </c>
      <c r="BH348" s="31">
        <v>3.2876147128267852</v>
      </c>
      <c r="BI348" s="31">
        <v>6.4160669075185611E-2</v>
      </c>
      <c r="BJ348" s="31">
        <v>0</v>
      </c>
      <c r="BK348" s="31">
        <v>1.7488601257360679</v>
      </c>
      <c r="BL348" s="31">
        <v>1.6403652604329644</v>
      </c>
      <c r="BM348" s="80">
        <v>4936</v>
      </c>
      <c r="BN348" s="44">
        <v>101.98347107438016</v>
      </c>
      <c r="BO348" s="80">
        <v>1044</v>
      </c>
      <c r="BP348" s="44">
        <v>21.5702479338843</v>
      </c>
      <c r="BQ348" s="44"/>
      <c r="BR348" s="3"/>
      <c r="BS348" s="44">
        <v>250</v>
      </c>
      <c r="BT348" s="3"/>
      <c r="BU348" s="42">
        <v>2</v>
      </c>
      <c r="BV348" s="42">
        <v>0</v>
      </c>
      <c r="BW348" s="3"/>
      <c r="BX348" s="7">
        <v>1</v>
      </c>
      <c r="BY348" s="3"/>
      <c r="BZ348" s="10">
        <v>4631</v>
      </c>
      <c r="CA348" s="80"/>
      <c r="CB348" s="17"/>
      <c r="CC348" s="31"/>
      <c r="CE348" s="17"/>
      <c r="CH348" s="17"/>
      <c r="CK348" s="3"/>
    </row>
    <row r="349" spans="1:89" x14ac:dyDescent="0.25">
      <c r="A349" s="102" t="s">
        <v>396</v>
      </c>
      <c r="B349" s="102"/>
      <c r="C349" s="102"/>
      <c r="D349" s="3"/>
      <c r="E349" s="12">
        <v>3515.3</v>
      </c>
      <c r="F349" s="12">
        <v>0.99999999999999989</v>
      </c>
      <c r="G349" s="3"/>
      <c r="H349" s="12"/>
      <c r="I349" s="12"/>
      <c r="J349" s="12">
        <v>112845</v>
      </c>
      <c r="K349" s="12">
        <v>106074</v>
      </c>
      <c r="L349" s="3"/>
      <c r="M349" s="12"/>
      <c r="N349" s="12">
        <v>1</v>
      </c>
      <c r="O349" s="12">
        <v>1.0000000000000002</v>
      </c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3"/>
      <c r="AF349" s="12">
        <v>37.06</v>
      </c>
      <c r="AG349" s="12">
        <v>3.09</v>
      </c>
      <c r="AH349" s="12">
        <v>2.5000000000000001E-2</v>
      </c>
      <c r="AI349" s="12">
        <v>1E-3</v>
      </c>
      <c r="AJ349" s="12">
        <v>0.27</v>
      </c>
      <c r="AK349" s="3"/>
      <c r="AL349" s="39">
        <v>11.91</v>
      </c>
      <c r="AM349" s="3"/>
      <c r="AN349" s="12"/>
      <c r="AO349" s="12"/>
      <c r="AP349" s="3"/>
      <c r="AQ349" s="15">
        <v>18</v>
      </c>
      <c r="AR349" s="23"/>
      <c r="AS349" s="15">
        <v>0</v>
      </c>
      <c r="AT349" s="15">
        <v>27.9132</v>
      </c>
      <c r="AU349" s="28">
        <v>0</v>
      </c>
      <c r="AV349" s="28">
        <v>0</v>
      </c>
      <c r="AW349" s="23"/>
      <c r="AX349" s="39"/>
      <c r="AY349" s="17"/>
      <c r="AZ349" s="39">
        <v>277.10000000000002</v>
      </c>
      <c r="BA349" s="39">
        <v>13.33</v>
      </c>
      <c r="BB349" s="39">
        <v>8.51</v>
      </c>
      <c r="BC349" s="39">
        <v>28.42</v>
      </c>
      <c r="BD349" s="39">
        <v>587.74</v>
      </c>
      <c r="BE349" s="39">
        <v>21.77</v>
      </c>
      <c r="BF349" s="39">
        <v>1.25</v>
      </c>
      <c r="BG349" s="39">
        <v>6.87</v>
      </c>
      <c r="BH349" s="39">
        <v>238.78</v>
      </c>
      <c r="BI349" s="39">
        <v>4.66</v>
      </c>
      <c r="BJ349" s="15">
        <v>0</v>
      </c>
      <c r="BK349" s="39">
        <v>127.02</v>
      </c>
      <c r="BL349" s="39">
        <v>119.14</v>
      </c>
      <c r="BM349" s="15">
        <v>153512</v>
      </c>
      <c r="BN349" s="12">
        <v>43.669672574175742</v>
      </c>
      <c r="BO349" s="15">
        <v>81573</v>
      </c>
      <c r="BP349" s="12">
        <v>23.205131852189002</v>
      </c>
      <c r="BQ349" s="12"/>
      <c r="BR349" s="3"/>
      <c r="BS349" s="12"/>
      <c r="BT349" s="3"/>
      <c r="BU349" s="15"/>
      <c r="BV349" s="15"/>
      <c r="BW349" s="3"/>
      <c r="BX349" s="15">
        <v>49</v>
      </c>
      <c r="BY349" s="3"/>
      <c r="BZ349" s="15"/>
      <c r="CA349" s="15"/>
      <c r="CB349" s="17"/>
      <c r="CC349" s="15">
        <v>20</v>
      </c>
      <c r="CD349" s="15">
        <v>12</v>
      </c>
      <c r="CE349" s="17"/>
      <c r="CF349" s="28">
        <v>79</v>
      </c>
      <c r="CG349" s="28">
        <v>54</v>
      </c>
      <c r="CH349" s="17"/>
      <c r="CI349" s="28">
        <v>22794.012930000001</v>
      </c>
      <c r="CJ349" s="28">
        <v>5233.2668640000002</v>
      </c>
      <c r="CK349" s="3"/>
    </row>
    <row r="350" spans="1:89" x14ac:dyDescent="0.25">
      <c r="A350" s="44" t="s">
        <v>397</v>
      </c>
      <c r="B350" s="44" t="s">
        <v>398</v>
      </c>
      <c r="C350" s="44">
        <v>45</v>
      </c>
      <c r="D350" s="3"/>
      <c r="E350" s="44">
        <v>29.4</v>
      </c>
      <c r="F350" s="44">
        <v>6.3518126431318317E-3</v>
      </c>
      <c r="G350" s="3"/>
      <c r="H350" s="44">
        <v>41499</v>
      </c>
      <c r="I350" s="44">
        <v>103841</v>
      </c>
      <c r="J350" s="44">
        <v>50023</v>
      </c>
      <c r="K350" s="44">
        <v>53818</v>
      </c>
      <c r="L350" s="3"/>
      <c r="M350" s="44">
        <v>3532.0068027210887</v>
      </c>
      <c r="N350" s="44">
        <v>0.3008757473324592</v>
      </c>
      <c r="O350" s="44">
        <v>0.33280563972543442</v>
      </c>
      <c r="P350" s="44">
        <v>8492</v>
      </c>
      <c r="Q350" s="44">
        <v>8493</v>
      </c>
      <c r="R350" s="44">
        <v>8494</v>
      </c>
      <c r="S350" s="44">
        <v>8495</v>
      </c>
      <c r="T350" s="44">
        <v>8498</v>
      </c>
      <c r="U350" s="44">
        <v>8499</v>
      </c>
      <c r="V350" s="44">
        <v>8501</v>
      </c>
      <c r="W350" s="44">
        <v>8502</v>
      </c>
      <c r="X350" s="44">
        <v>8503</v>
      </c>
      <c r="Y350" s="44">
        <v>8504</v>
      </c>
      <c r="Z350" s="44">
        <v>8505</v>
      </c>
      <c r="AA350" s="44">
        <v>8506</v>
      </c>
      <c r="AB350" s="44">
        <v>8507</v>
      </c>
      <c r="AC350" s="44">
        <v>8508</v>
      </c>
      <c r="AD350" s="44">
        <v>8509</v>
      </c>
      <c r="AE350" s="3"/>
      <c r="AF350" s="44"/>
      <c r="AG350" s="44"/>
      <c r="AH350" s="44"/>
      <c r="AI350" s="44"/>
      <c r="AJ350" s="44"/>
      <c r="AK350" s="3"/>
      <c r="AM350" s="3"/>
      <c r="AN350" s="44">
        <v>8496</v>
      </c>
      <c r="AO350" s="44">
        <v>8497</v>
      </c>
      <c r="AP350" s="3"/>
      <c r="AQ350" s="31">
        <v>136.29</v>
      </c>
      <c r="AR350" s="23"/>
      <c r="AS350" s="31">
        <v>0</v>
      </c>
      <c r="AT350" s="31">
        <v>3.45</v>
      </c>
      <c r="AU350" s="10">
        <v>0</v>
      </c>
      <c r="AV350" s="10">
        <v>0</v>
      </c>
      <c r="AW350" s="23"/>
      <c r="AX350" s="78">
        <v>1</v>
      </c>
      <c r="AY350" s="17"/>
      <c r="AZ350" s="31">
        <v>3.9866516873352627</v>
      </c>
      <c r="BA350" s="31">
        <v>0.14037505941321349</v>
      </c>
      <c r="BB350" s="31">
        <v>0.22402843192325972</v>
      </c>
      <c r="BC350" s="31">
        <v>0.24606922179492718</v>
      </c>
      <c r="BD350" s="31">
        <v>5.4244479972345845</v>
      </c>
      <c r="BE350" s="31">
        <v>0.12049388584021084</v>
      </c>
      <c r="BF350" s="31">
        <v>1.4355096573477938E-2</v>
      </c>
      <c r="BG350" s="31">
        <v>0.10429676360022469</v>
      </c>
      <c r="BH350" s="31">
        <v>3.3164719353584231</v>
      </c>
      <c r="BI350" s="31">
        <v>5.0369874260035426E-2</v>
      </c>
      <c r="BJ350" s="31">
        <v>4.2557144708983271E-3</v>
      </c>
      <c r="BK350" s="31">
        <v>0</v>
      </c>
      <c r="BL350" s="31">
        <v>1.3085369226115886</v>
      </c>
      <c r="BM350" s="80">
        <v>64206</v>
      </c>
      <c r="BN350" s="44">
        <v>2183.8775510204082</v>
      </c>
      <c r="BO350" s="80">
        <v>39722</v>
      </c>
      <c r="BP350" s="44">
        <v>1351.0884353741496</v>
      </c>
      <c r="BQ350" s="44"/>
      <c r="BR350" s="3"/>
      <c r="BS350" s="44">
        <v>8500</v>
      </c>
      <c r="BT350" s="3"/>
      <c r="BU350" s="42">
        <v>6</v>
      </c>
      <c r="BV350" s="42">
        <v>0</v>
      </c>
      <c r="BW350" s="3"/>
      <c r="BX350" s="7">
        <v>11</v>
      </c>
      <c r="BY350" s="3"/>
      <c r="BZ350" s="10">
        <v>172757</v>
      </c>
      <c r="CA350" s="80"/>
      <c r="CB350" s="17"/>
      <c r="CC350" s="31"/>
      <c r="CE350" s="17"/>
      <c r="CH350" s="17"/>
      <c r="CK350" s="3"/>
    </row>
    <row r="351" spans="1:89" x14ac:dyDescent="0.25">
      <c r="A351" s="44" t="s">
        <v>397</v>
      </c>
      <c r="B351" s="44" t="s">
        <v>399</v>
      </c>
      <c r="C351" s="44">
        <v>12</v>
      </c>
      <c r="D351" s="3"/>
      <c r="E351" s="44">
        <v>120.5</v>
      </c>
      <c r="F351" s="44">
        <v>2.6033789914877068E-2</v>
      </c>
      <c r="G351" s="3"/>
      <c r="H351" s="44">
        <v>4393</v>
      </c>
      <c r="I351" s="44">
        <v>10846</v>
      </c>
      <c r="J351" s="44">
        <v>5638</v>
      </c>
      <c r="K351" s="44">
        <v>5208</v>
      </c>
      <c r="L351" s="3"/>
      <c r="M351" s="44">
        <v>90.008298755186729</v>
      </c>
      <c r="N351" s="44">
        <v>3.3911150140143634E-2</v>
      </c>
      <c r="O351" s="44">
        <v>3.2205800507080579E-2</v>
      </c>
      <c r="P351" s="44">
        <v>545</v>
      </c>
      <c r="Q351" s="44">
        <v>546</v>
      </c>
      <c r="R351" s="44">
        <v>547</v>
      </c>
      <c r="S351" s="44">
        <v>548</v>
      </c>
      <c r="T351" s="44">
        <v>551</v>
      </c>
      <c r="U351" s="44">
        <v>552</v>
      </c>
      <c r="V351" s="44">
        <v>554</v>
      </c>
      <c r="W351" s="44">
        <v>555</v>
      </c>
      <c r="X351" s="44">
        <v>556</v>
      </c>
      <c r="Y351" s="44">
        <v>557</v>
      </c>
      <c r="Z351" s="44">
        <v>558</v>
      </c>
      <c r="AA351" s="44">
        <v>559</v>
      </c>
      <c r="AB351" s="44">
        <v>560</v>
      </c>
      <c r="AC351" s="44">
        <v>561</v>
      </c>
      <c r="AD351" s="44">
        <v>562</v>
      </c>
      <c r="AE351" s="3"/>
      <c r="AF351" s="44"/>
      <c r="AG351" s="44"/>
      <c r="AH351" s="44"/>
      <c r="AI351" s="44"/>
      <c r="AJ351" s="44"/>
      <c r="AK351" s="3"/>
      <c r="AM351" s="3"/>
      <c r="AN351" s="44">
        <v>549</v>
      </c>
      <c r="AO351" s="44">
        <v>550</v>
      </c>
      <c r="AP351" s="3"/>
      <c r="AQ351" s="46">
        <v>0</v>
      </c>
      <c r="AR351" s="23"/>
      <c r="AS351" s="31">
        <v>0</v>
      </c>
      <c r="AT351" s="31">
        <v>0</v>
      </c>
      <c r="AU351" s="10">
        <v>0</v>
      </c>
      <c r="AV351" s="10">
        <v>0</v>
      </c>
      <c r="AW351" s="23"/>
      <c r="AX351" s="78">
        <v>0</v>
      </c>
      <c r="AY351" s="17"/>
      <c r="AZ351" s="31">
        <v>16.339847902173442</v>
      </c>
      <c r="BA351" s="31">
        <v>0.57534675711878325</v>
      </c>
      <c r="BB351" s="31">
        <v>0.91821177029771428</v>
      </c>
      <c r="BC351" s="31">
        <v>1.0085490213023376</v>
      </c>
      <c r="BD351" s="31">
        <v>22.232856587305015</v>
      </c>
      <c r="BE351" s="31">
        <v>0.49386099468521794</v>
      </c>
      <c r="BF351" s="31">
        <v>5.8836365207622171E-2</v>
      </c>
      <c r="BG351" s="31">
        <v>0.42747483040228151</v>
      </c>
      <c r="BH351" s="31">
        <v>13.593022728254763</v>
      </c>
      <c r="BI351" s="31">
        <v>0.20644795402497515</v>
      </c>
      <c r="BJ351" s="31">
        <v>1.7442639242967635E-2</v>
      </c>
      <c r="BK351" s="31">
        <v>0</v>
      </c>
      <c r="BL351" s="31">
        <v>5.3632210603638244</v>
      </c>
      <c r="BM351" s="80">
        <v>5959</v>
      </c>
      <c r="BN351" s="44">
        <v>49.45228215767635</v>
      </c>
      <c r="BO351" s="80">
        <v>4428</v>
      </c>
      <c r="BP351" s="44">
        <v>36.746887966804977</v>
      </c>
      <c r="BQ351" s="44"/>
      <c r="BR351" s="3"/>
      <c r="BS351" s="44">
        <v>553</v>
      </c>
      <c r="BT351" s="3"/>
      <c r="BU351" s="42">
        <v>6</v>
      </c>
      <c r="BV351" s="42">
        <v>0</v>
      </c>
      <c r="BW351" s="3"/>
      <c r="BX351" s="7">
        <v>6</v>
      </c>
      <c r="BY351" s="3"/>
      <c r="BZ351" s="10">
        <v>19547</v>
      </c>
      <c r="CA351" s="80"/>
      <c r="CB351" s="17"/>
      <c r="CC351" s="31"/>
      <c r="CE351" s="17"/>
      <c r="CH351" s="17"/>
      <c r="CK351" s="3"/>
    </row>
    <row r="352" spans="1:89" x14ac:dyDescent="0.25">
      <c r="A352" s="44" t="s">
        <v>397</v>
      </c>
      <c r="B352" s="44" t="s">
        <v>400</v>
      </c>
      <c r="C352" s="44">
        <v>15</v>
      </c>
      <c r="D352" s="3"/>
      <c r="E352" s="44">
        <v>252.4</v>
      </c>
      <c r="F352" s="44">
        <v>5.4530527589335867E-2</v>
      </c>
      <c r="G352" s="3"/>
      <c r="H352" s="44">
        <v>8875</v>
      </c>
      <c r="I352" s="44">
        <v>24007</v>
      </c>
      <c r="J352" s="44">
        <v>12696</v>
      </c>
      <c r="K352" s="44">
        <v>11311</v>
      </c>
      <c r="L352" s="3"/>
      <c r="M352" s="44">
        <v>95.114896988906494</v>
      </c>
      <c r="N352" s="44">
        <v>7.6363242671029369E-2</v>
      </c>
      <c r="O352" s="44">
        <v>6.9946199987632185E-2</v>
      </c>
      <c r="P352" s="44">
        <v>1470</v>
      </c>
      <c r="Q352" s="44">
        <v>1471</v>
      </c>
      <c r="R352" s="44">
        <v>1472</v>
      </c>
      <c r="S352" s="44">
        <v>1473</v>
      </c>
      <c r="T352" s="44">
        <v>1476</v>
      </c>
      <c r="U352" s="44">
        <v>1477</v>
      </c>
      <c r="V352" s="44">
        <v>1479</v>
      </c>
      <c r="W352" s="44">
        <v>1480</v>
      </c>
      <c r="X352" s="44">
        <v>1481</v>
      </c>
      <c r="Y352" s="44">
        <v>1482</v>
      </c>
      <c r="Z352" s="44">
        <v>1483</v>
      </c>
      <c r="AA352" s="44">
        <v>1484</v>
      </c>
      <c r="AB352" s="44">
        <v>1485</v>
      </c>
      <c r="AC352" s="44">
        <v>1486</v>
      </c>
      <c r="AD352" s="44">
        <v>1487</v>
      </c>
      <c r="AE352" s="3"/>
      <c r="AF352" s="44"/>
      <c r="AG352" s="44"/>
      <c r="AH352" s="44"/>
      <c r="AI352" s="44"/>
      <c r="AJ352" s="44"/>
      <c r="AK352" s="3"/>
      <c r="AM352" s="3"/>
      <c r="AN352" s="44">
        <v>1474</v>
      </c>
      <c r="AO352" s="44">
        <v>1475</v>
      </c>
      <c r="AP352" s="3"/>
      <c r="AQ352" s="46">
        <v>0</v>
      </c>
      <c r="AR352" s="23"/>
      <c r="AS352" s="31">
        <v>0</v>
      </c>
      <c r="AT352" s="31">
        <v>1.64</v>
      </c>
      <c r="AU352" s="10">
        <v>0</v>
      </c>
      <c r="AV352" s="10">
        <v>0</v>
      </c>
      <c r="AW352" s="23"/>
      <c r="AX352" s="78">
        <v>0</v>
      </c>
      <c r="AY352" s="17"/>
      <c r="AZ352" s="31">
        <v>34.225540336170766</v>
      </c>
      <c r="BA352" s="31">
        <v>1.2051246597243228</v>
      </c>
      <c r="BB352" s="31">
        <v>1.9232917080758762</v>
      </c>
      <c r="BC352" s="31">
        <v>2.1125126388108715</v>
      </c>
      <c r="BD352" s="31">
        <v>46.569070561292833</v>
      </c>
      <c r="BE352" s="31">
        <v>1.0344441083697014</v>
      </c>
      <c r="BF352" s="31">
        <v>0.12323899235189904</v>
      </c>
      <c r="BG352" s="31">
        <v>0.89539126301689498</v>
      </c>
      <c r="BH352" s="31">
        <v>28.472024370219938</v>
      </c>
      <c r="BI352" s="31">
        <v>0.43242708378343342</v>
      </c>
      <c r="BJ352" s="31">
        <v>3.6535453484855034E-2</v>
      </c>
      <c r="BK352" s="31">
        <v>0</v>
      </c>
      <c r="BL352" s="31">
        <v>11.233833988679082</v>
      </c>
      <c r="BM352" s="80">
        <v>14245</v>
      </c>
      <c r="BN352" s="44">
        <v>56.438193343898575</v>
      </c>
      <c r="BO352" s="80">
        <v>8686</v>
      </c>
      <c r="BP352" s="44">
        <v>34.413629160063394</v>
      </c>
      <c r="BQ352" s="44"/>
      <c r="BR352" s="3"/>
      <c r="BS352" s="44">
        <v>1478</v>
      </c>
      <c r="BT352" s="3"/>
      <c r="BU352" s="42">
        <v>6</v>
      </c>
      <c r="BV352" s="42">
        <v>0</v>
      </c>
      <c r="BW352" s="3"/>
      <c r="BX352" s="7">
        <v>6</v>
      </c>
      <c r="BY352" s="3"/>
      <c r="BZ352" s="10">
        <v>37985</v>
      </c>
      <c r="CA352" s="80"/>
      <c r="CB352" s="17"/>
      <c r="CC352" s="31"/>
      <c r="CE352" s="17"/>
      <c r="CH352" s="17"/>
      <c r="CK352" s="3"/>
    </row>
    <row r="353" spans="1:89" x14ac:dyDescent="0.25">
      <c r="A353" s="44" t="s">
        <v>397</v>
      </c>
      <c r="B353" s="44" t="s">
        <v>401</v>
      </c>
      <c r="C353" s="44">
        <v>8</v>
      </c>
      <c r="D353" s="3"/>
      <c r="E353" s="44">
        <v>29.4</v>
      </c>
      <c r="F353" s="44">
        <v>6.3518126431318317E-3</v>
      </c>
      <c r="G353" s="3"/>
      <c r="H353" s="44">
        <v>7758</v>
      </c>
      <c r="I353" s="44">
        <v>20159</v>
      </c>
      <c r="J353" s="44">
        <v>10318</v>
      </c>
      <c r="K353" s="44">
        <v>9841</v>
      </c>
      <c r="L353" s="3"/>
      <c r="M353" s="44">
        <v>685.68027210884361</v>
      </c>
      <c r="N353" s="44">
        <v>6.2060171540617597E-2</v>
      </c>
      <c r="O353" s="44">
        <v>6.085585307031105E-2</v>
      </c>
      <c r="P353" s="44">
        <v>1036</v>
      </c>
      <c r="Q353" s="44">
        <v>1037</v>
      </c>
      <c r="R353" s="44">
        <v>1038</v>
      </c>
      <c r="S353" s="44">
        <v>1039</v>
      </c>
      <c r="T353" s="44">
        <v>1042</v>
      </c>
      <c r="U353" s="44">
        <v>1043</v>
      </c>
      <c r="V353" s="44">
        <v>1045</v>
      </c>
      <c r="W353" s="44">
        <v>1046</v>
      </c>
      <c r="X353" s="44">
        <v>1047</v>
      </c>
      <c r="Y353" s="44">
        <v>1048</v>
      </c>
      <c r="Z353" s="44">
        <v>1049</v>
      </c>
      <c r="AA353" s="44">
        <v>1050</v>
      </c>
      <c r="AB353" s="44">
        <v>1051</v>
      </c>
      <c r="AC353" s="44">
        <v>1052</v>
      </c>
      <c r="AD353" s="44">
        <v>1053</v>
      </c>
      <c r="AE353" s="3"/>
      <c r="AF353" s="44"/>
      <c r="AG353" s="44"/>
      <c r="AH353" s="44"/>
      <c r="AI353" s="44"/>
      <c r="AJ353" s="44"/>
      <c r="AK353" s="3"/>
      <c r="AM353" s="3"/>
      <c r="AN353" s="44">
        <v>1040</v>
      </c>
      <c r="AO353" s="44">
        <v>1041</v>
      </c>
      <c r="AP353" s="3"/>
      <c r="AQ353" s="46">
        <v>0</v>
      </c>
      <c r="AR353" s="23"/>
      <c r="AS353" s="31">
        <v>0</v>
      </c>
      <c r="AT353" s="31">
        <v>2.8</v>
      </c>
      <c r="AU353" s="10">
        <v>0</v>
      </c>
      <c r="AV353" s="10">
        <v>0</v>
      </c>
      <c r="AW353" s="23"/>
      <c r="AX353" s="78">
        <v>0</v>
      </c>
      <c r="AY353" s="17"/>
      <c r="AZ353" s="31">
        <v>3.9866516873352627</v>
      </c>
      <c r="BA353" s="31">
        <v>0.14037505941321349</v>
      </c>
      <c r="BB353" s="31">
        <v>0.22402843192325972</v>
      </c>
      <c r="BC353" s="31">
        <v>0.24606922179492718</v>
      </c>
      <c r="BD353" s="31">
        <v>5.4244479972345845</v>
      </c>
      <c r="BE353" s="31">
        <v>0.12049388584021084</v>
      </c>
      <c r="BF353" s="31">
        <v>1.4355096573477938E-2</v>
      </c>
      <c r="BG353" s="31">
        <v>0.10429676360022469</v>
      </c>
      <c r="BH353" s="31">
        <v>3.3164719353584231</v>
      </c>
      <c r="BI353" s="31">
        <v>5.0369874260035426E-2</v>
      </c>
      <c r="BJ353" s="31">
        <v>4.2557144708983271E-3</v>
      </c>
      <c r="BK353" s="31">
        <v>0</v>
      </c>
      <c r="BL353" s="31">
        <v>1.3085369226115886</v>
      </c>
      <c r="BM353" s="80">
        <v>12548</v>
      </c>
      <c r="BN353" s="44">
        <v>426.80272108843542</v>
      </c>
      <c r="BO353" s="80">
        <v>7685</v>
      </c>
      <c r="BP353" s="44">
        <v>261.39455782312928</v>
      </c>
      <c r="BQ353" s="44"/>
      <c r="BR353" s="3"/>
      <c r="BS353" s="44">
        <v>1044</v>
      </c>
      <c r="BT353" s="3"/>
      <c r="BU353" s="42">
        <v>6</v>
      </c>
      <c r="BV353" s="42">
        <v>0</v>
      </c>
      <c r="BW353" s="3"/>
      <c r="BX353" s="7">
        <v>7</v>
      </c>
      <c r="BY353" s="3"/>
      <c r="BZ353" s="10">
        <v>31716</v>
      </c>
      <c r="CA353" s="80"/>
      <c r="CB353" s="17"/>
      <c r="CC353" s="31"/>
      <c r="CE353" s="17"/>
      <c r="CH353" s="17"/>
      <c r="CK353" s="3"/>
    </row>
    <row r="354" spans="1:89" x14ac:dyDescent="0.25">
      <c r="A354" s="44" t="s">
        <v>397</v>
      </c>
      <c r="B354" s="44" t="s">
        <v>402</v>
      </c>
      <c r="C354" s="44">
        <v>18</v>
      </c>
      <c r="D354" s="3"/>
      <c r="E354" s="44">
        <v>65.3</v>
      </c>
      <c r="F354" s="44">
        <v>1.4107937605323423E-2</v>
      </c>
      <c r="G354" s="3"/>
      <c r="H354" s="44">
        <v>32228</v>
      </c>
      <c r="I354" s="44">
        <v>83221</v>
      </c>
      <c r="J354" s="44">
        <v>41870</v>
      </c>
      <c r="K354" s="44">
        <v>41351</v>
      </c>
      <c r="L354" s="3"/>
      <c r="M354" s="44">
        <v>1274.4410413476264</v>
      </c>
      <c r="N354" s="44">
        <v>0.25183750556364204</v>
      </c>
      <c r="O354" s="44">
        <v>0.25571084039329667</v>
      </c>
      <c r="P354" s="44">
        <v>5224</v>
      </c>
      <c r="Q354" s="44">
        <v>5225</v>
      </c>
      <c r="R354" s="44">
        <v>5226</v>
      </c>
      <c r="S354" s="44">
        <v>5227</v>
      </c>
      <c r="T354" s="44">
        <v>5230</v>
      </c>
      <c r="U354" s="44">
        <v>5231</v>
      </c>
      <c r="V354" s="44">
        <v>5233</v>
      </c>
      <c r="W354" s="44">
        <v>5234</v>
      </c>
      <c r="X354" s="44">
        <v>5235</v>
      </c>
      <c r="Y354" s="44">
        <v>5236</v>
      </c>
      <c r="Z354" s="44">
        <v>5237</v>
      </c>
      <c r="AA354" s="44">
        <v>5238</v>
      </c>
      <c r="AB354" s="44">
        <v>5239</v>
      </c>
      <c r="AC354" s="44">
        <v>5240</v>
      </c>
      <c r="AD354" s="44">
        <v>5241</v>
      </c>
      <c r="AE354" s="3"/>
      <c r="AF354" s="44"/>
      <c r="AG354" s="44"/>
      <c r="AH354" s="44"/>
      <c r="AI354" s="44"/>
      <c r="AJ354" s="44"/>
      <c r="AK354" s="3"/>
      <c r="AM354" s="3"/>
      <c r="AN354" s="44">
        <v>5228</v>
      </c>
      <c r="AO354" s="44">
        <v>5229</v>
      </c>
      <c r="AP354" s="3"/>
      <c r="AQ354" s="31">
        <v>104.08</v>
      </c>
      <c r="AR354" s="23"/>
      <c r="AS354" s="31">
        <v>0</v>
      </c>
      <c r="AT354" s="31">
        <v>1.6</v>
      </c>
      <c r="AU354" s="10">
        <v>0</v>
      </c>
      <c r="AV354" s="10">
        <v>0</v>
      </c>
      <c r="AW354" s="23"/>
      <c r="AX354" s="78">
        <v>2</v>
      </c>
      <c r="AY354" s="17"/>
      <c r="AZ354" s="31">
        <v>8.8547059586051926</v>
      </c>
      <c r="BA354" s="31">
        <v>0.31178542107764767</v>
      </c>
      <c r="BB354" s="31">
        <v>0.49758695933975716</v>
      </c>
      <c r="BC354" s="31">
        <v>0.5465415028302294</v>
      </c>
      <c r="BD354" s="31">
        <v>12.048178714946204</v>
      </c>
      <c r="BE354" s="31">
        <v>0.26762757637298529</v>
      </c>
      <c r="BF354" s="31">
        <v>3.1883938988030935E-2</v>
      </c>
      <c r="BG354" s="31">
        <v>0.23165233547941061</v>
      </c>
      <c r="BH354" s="31">
        <v>7.3661774618675189</v>
      </c>
      <c r="BI354" s="31">
        <v>0.11187594521021474</v>
      </c>
      <c r="BJ354" s="31">
        <v>9.4523181955666943E-3</v>
      </c>
      <c r="BK354" s="31">
        <v>0</v>
      </c>
      <c r="BL354" s="31">
        <v>2.9063762260726782</v>
      </c>
      <c r="BM354" s="80">
        <v>53423</v>
      </c>
      <c r="BN354" s="44">
        <v>818.11638591117924</v>
      </c>
      <c r="BO354" s="80">
        <v>36063</v>
      </c>
      <c r="BP354" s="44">
        <v>552.26646248085763</v>
      </c>
      <c r="BQ354" s="44"/>
      <c r="BR354" s="3"/>
      <c r="BS354" s="44">
        <v>5232</v>
      </c>
      <c r="BT354" s="3"/>
      <c r="BU354" s="42">
        <v>6</v>
      </c>
      <c r="BV354" s="42">
        <v>0</v>
      </c>
      <c r="BW354" s="3"/>
      <c r="BX354" s="7">
        <v>15</v>
      </c>
      <c r="BY354" s="3"/>
      <c r="BZ354" s="10">
        <v>128184</v>
      </c>
      <c r="CA354" s="80"/>
      <c r="CB354" s="17"/>
      <c r="CC354" s="31"/>
      <c r="CE354" s="17"/>
      <c r="CH354" s="17"/>
      <c r="CK354" s="3"/>
    </row>
    <row r="355" spans="1:89" x14ac:dyDescent="0.25">
      <c r="A355" s="44" t="s">
        <v>397</v>
      </c>
      <c r="B355" s="44" t="s">
        <v>403</v>
      </c>
      <c r="C355" s="44">
        <v>15</v>
      </c>
      <c r="D355" s="3"/>
      <c r="E355" s="44">
        <v>218.4</v>
      </c>
      <c r="F355" s="44">
        <v>4.7184893920407894E-2</v>
      </c>
      <c r="G355" s="3"/>
      <c r="H355" s="44">
        <v>7248</v>
      </c>
      <c r="I355" s="44">
        <v>17949</v>
      </c>
      <c r="J355" s="44">
        <v>9490</v>
      </c>
      <c r="K355" s="44">
        <v>8459</v>
      </c>
      <c r="L355" s="3"/>
      <c r="M355" s="44">
        <v>82.184065934065927</v>
      </c>
      <c r="N355" s="44">
        <v>5.7079960062072201E-2</v>
      </c>
      <c r="O355" s="44">
        <v>5.2309690186135675E-2</v>
      </c>
      <c r="P355" s="44">
        <v>1032</v>
      </c>
      <c r="Q355" s="44">
        <v>1033</v>
      </c>
      <c r="R355" s="44">
        <v>1034</v>
      </c>
      <c r="S355" s="44">
        <v>1035</v>
      </c>
      <c r="T355" s="44">
        <v>1038</v>
      </c>
      <c r="U355" s="44">
        <v>1039</v>
      </c>
      <c r="V355" s="44">
        <v>1041</v>
      </c>
      <c r="W355" s="44">
        <v>1042</v>
      </c>
      <c r="X355" s="44">
        <v>1043</v>
      </c>
      <c r="Y355" s="44">
        <v>1044</v>
      </c>
      <c r="Z355" s="44">
        <v>1045</v>
      </c>
      <c r="AA355" s="44">
        <v>1046</v>
      </c>
      <c r="AB355" s="44">
        <v>1047</v>
      </c>
      <c r="AC355" s="44">
        <v>1048</v>
      </c>
      <c r="AD355" s="44">
        <v>1049</v>
      </c>
      <c r="AE355" s="3"/>
      <c r="AF355" s="44"/>
      <c r="AG355" s="44"/>
      <c r="AH355" s="44"/>
      <c r="AI355" s="44"/>
      <c r="AJ355" s="44"/>
      <c r="AK355" s="3"/>
      <c r="AM355" s="3"/>
      <c r="AN355" s="44">
        <v>1036</v>
      </c>
      <c r="AO355" s="44">
        <v>1037</v>
      </c>
      <c r="AP355" s="3"/>
      <c r="AQ355" s="46">
        <v>0</v>
      </c>
      <c r="AR355" s="23"/>
      <c r="AS355" s="31">
        <v>0</v>
      </c>
      <c r="AT355" s="31">
        <v>1.4039999999999999</v>
      </c>
      <c r="AU355" s="10">
        <v>0</v>
      </c>
      <c r="AV355" s="10">
        <v>0</v>
      </c>
      <c r="AW355" s="23"/>
      <c r="AX355" s="78">
        <v>0</v>
      </c>
      <c r="AY355" s="17"/>
      <c r="AZ355" s="31">
        <v>29.615126820204811</v>
      </c>
      <c r="BA355" s="31">
        <v>1.0427861556410145</v>
      </c>
      <c r="BB355" s="31">
        <v>1.6642112085727865</v>
      </c>
      <c r="BC355" s="31">
        <v>1.8279427904766019</v>
      </c>
      <c r="BD355" s="31">
        <v>40.29589940802834</v>
      </c>
      <c r="BE355" s="31">
        <v>0.89509743767013772</v>
      </c>
      <c r="BF355" s="31">
        <v>0.10663786026012183</v>
      </c>
      <c r="BG355" s="31">
        <v>0.77477595817309775</v>
      </c>
      <c r="BH355" s="31">
        <v>24.636648662662573</v>
      </c>
      <c r="BI355" s="31">
        <v>0.37417620878883456</v>
      </c>
      <c r="BJ355" s="31">
        <v>3.1613878926673292E-2</v>
      </c>
      <c r="BK355" s="31">
        <v>0</v>
      </c>
      <c r="BL355" s="31">
        <v>9.7205599965432299</v>
      </c>
      <c r="BM355" s="80">
        <v>10476</v>
      </c>
      <c r="BN355" s="44">
        <v>47.967032967032964</v>
      </c>
      <c r="BO355" s="80">
        <v>7687</v>
      </c>
      <c r="BP355" s="44">
        <v>35.196886446886445</v>
      </c>
      <c r="BQ355" s="44"/>
      <c r="BR355" s="3"/>
      <c r="BS355" s="44">
        <v>1040</v>
      </c>
      <c r="BT355" s="3"/>
      <c r="BU355" s="42">
        <v>6</v>
      </c>
      <c r="BV355" s="42">
        <v>0</v>
      </c>
      <c r="BW355" s="3"/>
      <c r="BX355" s="7">
        <v>9</v>
      </c>
      <c r="BY355" s="3"/>
      <c r="BZ355" s="10">
        <v>32622</v>
      </c>
      <c r="CA355" s="80"/>
      <c r="CB355" s="17"/>
      <c r="CC355" s="31"/>
      <c r="CE355" s="17"/>
      <c r="CH355" s="17"/>
      <c r="CK355" s="3"/>
    </row>
    <row r="356" spans="1:89" x14ac:dyDescent="0.25">
      <c r="A356" s="44" t="s">
        <v>397</v>
      </c>
      <c r="B356" s="44" t="s">
        <v>404</v>
      </c>
      <c r="C356" s="44">
        <v>14</v>
      </c>
      <c r="D356" s="3"/>
      <c r="E356" s="44">
        <v>157.1</v>
      </c>
      <c r="F356" s="44">
        <v>3.3941148511428938E-2</v>
      </c>
      <c r="G356" s="3"/>
      <c r="H356" s="44">
        <v>5031</v>
      </c>
      <c r="I356" s="44">
        <v>12789</v>
      </c>
      <c r="J356" s="44">
        <v>6803</v>
      </c>
      <c r="K356" s="44">
        <v>5986</v>
      </c>
      <c r="L356" s="3"/>
      <c r="M356" s="44">
        <v>81.406747294716737</v>
      </c>
      <c r="N356" s="44">
        <v>4.091833174944965E-2</v>
      </c>
      <c r="O356" s="44">
        <v>3.7016882072846452E-2</v>
      </c>
      <c r="P356" s="44">
        <v>623</v>
      </c>
      <c r="Q356" s="44">
        <v>624</v>
      </c>
      <c r="R356" s="44">
        <v>625</v>
      </c>
      <c r="S356" s="44">
        <v>626</v>
      </c>
      <c r="T356" s="44">
        <v>629</v>
      </c>
      <c r="U356" s="44">
        <v>630</v>
      </c>
      <c r="V356" s="44">
        <v>632</v>
      </c>
      <c r="W356" s="44">
        <v>633</v>
      </c>
      <c r="X356" s="44">
        <v>634</v>
      </c>
      <c r="Y356" s="44">
        <v>635</v>
      </c>
      <c r="Z356" s="44">
        <v>636</v>
      </c>
      <c r="AA356" s="44">
        <v>637</v>
      </c>
      <c r="AB356" s="44">
        <v>638</v>
      </c>
      <c r="AC356" s="44">
        <v>639</v>
      </c>
      <c r="AD356" s="44">
        <v>640</v>
      </c>
      <c r="AE356" s="3"/>
      <c r="AF356" s="44"/>
      <c r="AG356" s="44"/>
      <c r="AH356" s="44"/>
      <c r="AI356" s="44"/>
      <c r="AJ356" s="44"/>
      <c r="AK356" s="3"/>
      <c r="AM356" s="3"/>
      <c r="AN356" s="44">
        <v>627</v>
      </c>
      <c r="AO356" s="44">
        <v>628</v>
      </c>
      <c r="AP356" s="3"/>
      <c r="AQ356" s="46">
        <v>0</v>
      </c>
      <c r="AR356" s="23"/>
      <c r="AS356" s="31">
        <v>0</v>
      </c>
      <c r="AT356" s="31">
        <v>1.5</v>
      </c>
      <c r="AU356" s="10">
        <v>0</v>
      </c>
      <c r="AV356" s="10">
        <v>0</v>
      </c>
      <c r="AW356" s="23"/>
      <c r="AX356" s="78">
        <v>1</v>
      </c>
      <c r="AY356" s="17"/>
      <c r="AZ356" s="31">
        <v>21.302822451713258</v>
      </c>
      <c r="BA356" s="31">
        <v>0.75009938210257954</v>
      </c>
      <c r="BB356" s="31">
        <v>1.1971043079980987</v>
      </c>
      <c r="BC356" s="31">
        <v>1.3148800933327571</v>
      </c>
      <c r="BD356" s="31">
        <v>28.985740828760314</v>
      </c>
      <c r="BE356" s="31">
        <v>0.64386358726180692</v>
      </c>
      <c r="BF356" s="31">
        <v>7.6706995635829389E-2</v>
      </c>
      <c r="BG356" s="31">
        <v>0.55731365855766324</v>
      </c>
      <c r="BH356" s="31">
        <v>17.721691872272391</v>
      </c>
      <c r="BI356" s="31">
        <v>0.26915330769563145</v>
      </c>
      <c r="BJ356" s="31">
        <v>2.274056950265739E-2</v>
      </c>
      <c r="BK356" s="31">
        <v>0</v>
      </c>
      <c r="BL356" s="31">
        <v>6.9922160048394755</v>
      </c>
      <c r="BM356" s="80">
        <v>7758</v>
      </c>
      <c r="BN356" s="44">
        <v>49.382558879694464</v>
      </c>
      <c r="BO356" s="80">
        <v>4850</v>
      </c>
      <c r="BP356" s="44">
        <v>30.872056015276893</v>
      </c>
      <c r="BQ356" s="44"/>
      <c r="BR356" s="3"/>
      <c r="BS356" s="44">
        <v>631</v>
      </c>
      <c r="BT356" s="3"/>
      <c r="BU356" s="42">
        <v>6</v>
      </c>
      <c r="BV356" s="42">
        <v>0</v>
      </c>
      <c r="BW356" s="3"/>
      <c r="BX356" s="7">
        <v>3</v>
      </c>
      <c r="BY356" s="3"/>
      <c r="BZ356" s="10">
        <v>21770</v>
      </c>
      <c r="CA356" s="80"/>
      <c r="CB356" s="17"/>
      <c r="CC356" s="31"/>
      <c r="CE356" s="17"/>
      <c r="CH356" s="17"/>
      <c r="CK356" s="3"/>
    </row>
    <row r="357" spans="1:89" x14ac:dyDescent="0.25">
      <c r="A357" s="44" t="s">
        <v>397</v>
      </c>
      <c r="B357" s="44" t="s">
        <v>405</v>
      </c>
      <c r="C357" s="44">
        <v>5</v>
      </c>
      <c r="D357" s="3"/>
      <c r="E357" s="44">
        <v>162.4</v>
      </c>
      <c r="F357" s="44">
        <v>3.508620317158536E-2</v>
      </c>
      <c r="G357" s="3"/>
      <c r="H357" s="44">
        <v>1718</v>
      </c>
      <c r="I357" s="44">
        <v>4752</v>
      </c>
      <c r="J357" s="44">
        <v>2629</v>
      </c>
      <c r="K357" s="44">
        <v>2123</v>
      </c>
      <c r="L357" s="3"/>
      <c r="M357" s="44">
        <v>29.261083743842363</v>
      </c>
      <c r="N357" s="44">
        <v>1.5812772919197873E-2</v>
      </c>
      <c r="O357" s="44">
        <v>1.3128439799641333E-2</v>
      </c>
      <c r="P357" s="44">
        <v>182</v>
      </c>
      <c r="Q357" s="44">
        <v>183</v>
      </c>
      <c r="R357" s="44">
        <v>184</v>
      </c>
      <c r="S357" s="44">
        <v>185</v>
      </c>
      <c r="T357" s="44">
        <v>188</v>
      </c>
      <c r="U357" s="44">
        <v>189</v>
      </c>
      <c r="V357" s="44">
        <v>191</v>
      </c>
      <c r="W357" s="44">
        <v>192</v>
      </c>
      <c r="X357" s="44">
        <v>193</v>
      </c>
      <c r="Y357" s="44">
        <v>194</v>
      </c>
      <c r="Z357" s="44">
        <v>195</v>
      </c>
      <c r="AA357" s="44">
        <v>196</v>
      </c>
      <c r="AB357" s="44">
        <v>197</v>
      </c>
      <c r="AC357" s="44">
        <v>198</v>
      </c>
      <c r="AD357" s="44">
        <v>199</v>
      </c>
      <c r="AE357" s="3"/>
      <c r="AF357" s="44"/>
      <c r="AG357" s="44"/>
      <c r="AH357" s="44"/>
      <c r="AI357" s="44"/>
      <c r="AJ357" s="44"/>
      <c r="AK357" s="3"/>
      <c r="AM357" s="3"/>
      <c r="AN357" s="44">
        <v>186</v>
      </c>
      <c r="AO357" s="44">
        <v>187</v>
      </c>
      <c r="AP357" s="3"/>
      <c r="AQ357" s="46">
        <v>0</v>
      </c>
      <c r="AR357" s="23"/>
      <c r="AS357" s="31">
        <v>0</v>
      </c>
      <c r="AT357" s="31">
        <v>0</v>
      </c>
      <c r="AU357" s="10">
        <v>0</v>
      </c>
      <c r="AV357" s="10">
        <v>0</v>
      </c>
      <c r="AW357" s="23"/>
      <c r="AX357" s="78">
        <v>0</v>
      </c>
      <c r="AY357" s="17"/>
      <c r="AZ357" s="31">
        <v>22.021504558613834</v>
      </c>
      <c r="BA357" s="31">
        <v>0.77540509009203651</v>
      </c>
      <c r="BB357" s="31">
        <v>1.2374903858618158</v>
      </c>
      <c r="BC357" s="31">
        <v>1.3592395108672168</v>
      </c>
      <c r="BD357" s="31">
        <v>29.963617508533897</v>
      </c>
      <c r="BE357" s="31">
        <v>0.66558527416497426</v>
      </c>
      <c r="BF357" s="31">
        <v>7.9294819167782901E-2</v>
      </c>
      <c r="BG357" s="31">
        <v>0.57611545607743164</v>
      </c>
      <c r="BH357" s="31">
        <v>18.319559261979865</v>
      </c>
      <c r="BI357" s="31">
        <v>0.27823359115067192</v>
      </c>
      <c r="BJ357" s="31">
        <v>2.3507756124962195E-2</v>
      </c>
      <c r="BK357" s="31">
        <v>0</v>
      </c>
      <c r="BL357" s="31">
        <v>7.2281087153782995</v>
      </c>
      <c r="BM357" s="80">
        <v>2490</v>
      </c>
      <c r="BN357" s="44">
        <v>15.332512315270936</v>
      </c>
      <c r="BO357" s="80">
        <v>1440</v>
      </c>
      <c r="BP357" s="44">
        <v>8.8669950738916246</v>
      </c>
      <c r="BQ357" s="44"/>
      <c r="BR357" s="3"/>
      <c r="BS357" s="44">
        <v>190</v>
      </c>
      <c r="BT357" s="3"/>
      <c r="BU357" s="43">
        <v>6</v>
      </c>
      <c r="BV357" s="43">
        <v>0</v>
      </c>
      <c r="BW357" s="3"/>
      <c r="BX357" s="7">
        <v>1</v>
      </c>
      <c r="BY357" s="3"/>
      <c r="BZ357" s="10">
        <v>6830</v>
      </c>
      <c r="CA357" s="80"/>
      <c r="CB357" s="17"/>
      <c r="CC357" s="31"/>
      <c r="CE357" s="17"/>
      <c r="CH357" s="17"/>
      <c r="CK357" s="3"/>
    </row>
    <row r="358" spans="1:89" x14ac:dyDescent="0.25">
      <c r="A358" s="44" t="s">
        <v>397</v>
      </c>
      <c r="B358" s="44" t="s">
        <v>406</v>
      </c>
      <c r="C358" s="44">
        <v>11</v>
      </c>
      <c r="D358" s="3"/>
      <c r="E358" s="44">
        <v>135.6</v>
      </c>
      <c r="F358" s="44">
        <v>2.9296115456077427E-2</v>
      </c>
      <c r="G358" s="3"/>
      <c r="H358" s="44">
        <v>4787</v>
      </c>
      <c r="I358" s="44">
        <v>11668</v>
      </c>
      <c r="J358" s="44">
        <v>6308</v>
      </c>
      <c r="K358" s="44">
        <v>5360</v>
      </c>
      <c r="L358" s="3"/>
      <c r="M358" s="44">
        <v>86.047197640118</v>
      </c>
      <c r="N358" s="44">
        <v>3.7941031409014905E-2</v>
      </c>
      <c r="O358" s="44">
        <v>3.3145754746150516E-2</v>
      </c>
      <c r="P358" s="44">
        <v>658</v>
      </c>
      <c r="Q358" s="44">
        <v>659</v>
      </c>
      <c r="R358" s="44">
        <v>660</v>
      </c>
      <c r="S358" s="44">
        <v>661</v>
      </c>
      <c r="T358" s="44">
        <v>664</v>
      </c>
      <c r="U358" s="44">
        <v>665</v>
      </c>
      <c r="V358" s="44">
        <v>667</v>
      </c>
      <c r="W358" s="44">
        <v>668</v>
      </c>
      <c r="X358" s="44">
        <v>669</v>
      </c>
      <c r="Y358" s="44">
        <v>670</v>
      </c>
      <c r="Z358" s="44">
        <v>671</v>
      </c>
      <c r="AA358" s="44">
        <v>672</v>
      </c>
      <c r="AB358" s="44">
        <v>673</v>
      </c>
      <c r="AC358" s="44">
        <v>674</v>
      </c>
      <c r="AD358" s="44">
        <v>675</v>
      </c>
      <c r="AE358" s="3"/>
      <c r="AF358" s="44"/>
      <c r="AG358" s="44"/>
      <c r="AH358" s="44"/>
      <c r="AI358" s="44"/>
      <c r="AJ358" s="44"/>
      <c r="AK358" s="3"/>
      <c r="AM358" s="3"/>
      <c r="AN358" s="44">
        <v>662</v>
      </c>
      <c r="AO358" s="44">
        <v>663</v>
      </c>
      <c r="AP358" s="3"/>
      <c r="AQ358" s="46">
        <v>0</v>
      </c>
      <c r="AR358" s="23"/>
      <c r="AS358" s="31">
        <v>0</v>
      </c>
      <c r="AT358" s="31">
        <v>1.5</v>
      </c>
      <c r="AU358" s="10">
        <v>0</v>
      </c>
      <c r="AV358" s="10">
        <v>0</v>
      </c>
      <c r="AW358" s="23"/>
      <c r="AX358" s="78">
        <v>0</v>
      </c>
      <c r="AY358" s="17"/>
      <c r="AZ358" s="31">
        <v>18.387413904852437</v>
      </c>
      <c r="BA358" s="31">
        <v>0.64744415157931112</v>
      </c>
      <c r="BB358" s="31">
        <v>1.0332739921358509</v>
      </c>
      <c r="BC358" s="31">
        <v>1.1349315127684396</v>
      </c>
      <c r="BD358" s="31">
        <v>25.018882599490123</v>
      </c>
      <c r="BE358" s="31">
        <v>0.5557473102017888</v>
      </c>
      <c r="BF358" s="31">
        <v>6.6209220930734974E-2</v>
      </c>
      <c r="BG358" s="31">
        <v>0.48104221578879142</v>
      </c>
      <c r="BH358" s="31">
        <v>15.296380763081707</v>
      </c>
      <c r="BI358" s="31">
        <v>0.23231819556669397</v>
      </c>
      <c r="BJ358" s="31">
        <v>1.9628397355571876E-2</v>
      </c>
      <c r="BK358" s="31">
        <v>0</v>
      </c>
      <c r="BL358" s="31">
        <v>6.0352927451065108</v>
      </c>
      <c r="BM358" s="80">
        <v>7252</v>
      </c>
      <c r="BN358" s="44">
        <v>53.48082595870207</v>
      </c>
      <c r="BO358" s="80">
        <v>4469</v>
      </c>
      <c r="BP358" s="44">
        <v>32.95722713864307</v>
      </c>
      <c r="BQ358" s="44"/>
      <c r="BR358" s="3"/>
      <c r="BS358" s="44">
        <v>666</v>
      </c>
      <c r="BT358" s="3"/>
      <c r="BU358" s="42">
        <v>6</v>
      </c>
      <c r="BV358" s="42">
        <v>0</v>
      </c>
      <c r="BW358" s="3"/>
      <c r="BX358" s="7">
        <v>4</v>
      </c>
      <c r="BY358" s="3"/>
      <c r="BZ358" s="10">
        <v>19941</v>
      </c>
      <c r="CA358" s="80"/>
      <c r="CB358" s="17"/>
      <c r="CC358" s="31"/>
      <c r="CE358" s="17"/>
      <c r="CH358" s="17"/>
      <c r="CK358" s="3"/>
    </row>
    <row r="359" spans="1:89" x14ac:dyDescent="0.25">
      <c r="A359" s="44" t="s">
        <v>397</v>
      </c>
      <c r="B359" s="44" t="s">
        <v>407</v>
      </c>
      <c r="C359" s="44">
        <v>13</v>
      </c>
      <c r="D359" s="3"/>
      <c r="E359" s="44">
        <v>176.4</v>
      </c>
      <c r="F359" s="44">
        <v>3.8110875858790992E-2</v>
      </c>
      <c r="G359" s="3"/>
      <c r="H359" s="44">
        <v>4035</v>
      </c>
      <c r="I359" s="44">
        <v>10277</v>
      </c>
      <c r="J359" s="44">
        <v>5590</v>
      </c>
      <c r="K359" s="44">
        <v>4687</v>
      </c>
      <c r="L359" s="3"/>
      <c r="M359" s="44">
        <v>58.259637188208615</v>
      </c>
      <c r="N359" s="44">
        <v>3.3622442228343902E-2</v>
      </c>
      <c r="O359" s="44">
        <v>2.8983983674479005E-2</v>
      </c>
      <c r="P359" s="44">
        <v>535</v>
      </c>
      <c r="Q359" s="44">
        <v>536</v>
      </c>
      <c r="R359" s="44">
        <v>537</v>
      </c>
      <c r="S359" s="44">
        <v>538</v>
      </c>
      <c r="T359" s="44">
        <v>541</v>
      </c>
      <c r="U359" s="44">
        <v>542</v>
      </c>
      <c r="V359" s="44">
        <v>544</v>
      </c>
      <c r="W359" s="44">
        <v>545</v>
      </c>
      <c r="X359" s="44">
        <v>546</v>
      </c>
      <c r="Y359" s="44">
        <v>547</v>
      </c>
      <c r="Z359" s="44">
        <v>548</v>
      </c>
      <c r="AA359" s="44">
        <v>549</v>
      </c>
      <c r="AB359" s="44">
        <v>550</v>
      </c>
      <c r="AC359" s="44">
        <v>551</v>
      </c>
      <c r="AD359" s="44">
        <v>552</v>
      </c>
      <c r="AE359" s="3"/>
      <c r="AF359" s="44"/>
      <c r="AG359" s="44"/>
      <c r="AH359" s="44"/>
      <c r="AI359" s="44"/>
      <c r="AJ359" s="44"/>
      <c r="AK359" s="3"/>
      <c r="AM359" s="3"/>
      <c r="AN359" s="44">
        <v>539</v>
      </c>
      <c r="AO359" s="44">
        <v>540</v>
      </c>
      <c r="AP359" s="3"/>
      <c r="AQ359" s="46">
        <v>0</v>
      </c>
      <c r="AR359" s="23"/>
      <c r="AS359" s="31">
        <v>0</v>
      </c>
      <c r="AT359" s="31">
        <v>1.2</v>
      </c>
      <c r="AU359" s="10">
        <v>0</v>
      </c>
      <c r="AV359" s="10">
        <v>0</v>
      </c>
      <c r="AW359" s="23"/>
      <c r="AX359" s="78">
        <v>0</v>
      </c>
      <c r="AY359" s="17"/>
      <c r="AZ359" s="31">
        <v>23.919910124011579</v>
      </c>
      <c r="BA359" s="31">
        <v>0.84225035647928093</v>
      </c>
      <c r="BB359" s="31">
        <v>1.3441705915395583</v>
      </c>
      <c r="BC359" s="31">
        <v>1.4764153307695631</v>
      </c>
      <c r="BD359" s="31">
        <v>32.546687983407509</v>
      </c>
      <c r="BE359" s="31">
        <v>0.7229633150412651</v>
      </c>
      <c r="BF359" s="31">
        <v>8.6130579440867633E-2</v>
      </c>
      <c r="BG359" s="31">
        <v>0.6257805816013482</v>
      </c>
      <c r="BH359" s="31">
        <v>19.898831612150541</v>
      </c>
      <c r="BI359" s="31">
        <v>0.30221924556021257</v>
      </c>
      <c r="BJ359" s="31">
        <v>2.5534286825389964E-2</v>
      </c>
      <c r="BK359" s="31">
        <v>0</v>
      </c>
      <c r="BL359" s="31">
        <v>7.8512215356695316</v>
      </c>
      <c r="BM359" s="80">
        <v>6358</v>
      </c>
      <c r="BN359" s="44">
        <v>36.043083900226755</v>
      </c>
      <c r="BO359" s="80">
        <v>3872</v>
      </c>
      <c r="BP359" s="44">
        <v>21.950113378684808</v>
      </c>
      <c r="BQ359" s="44"/>
      <c r="BR359" s="3"/>
      <c r="BS359" s="44">
        <v>543</v>
      </c>
      <c r="BT359" s="3"/>
      <c r="BU359" s="42">
        <v>6</v>
      </c>
      <c r="BV359" s="42">
        <v>0</v>
      </c>
      <c r="BW359" s="3"/>
      <c r="BX359" s="7">
        <v>4</v>
      </c>
      <c r="BY359" s="3"/>
      <c r="BZ359" s="10">
        <v>17727</v>
      </c>
      <c r="CA359" s="80"/>
      <c r="CB359" s="17"/>
      <c r="CC359" s="31"/>
      <c r="CE359" s="17"/>
      <c r="CH359" s="17"/>
      <c r="CK359" s="3"/>
    </row>
    <row r="360" spans="1:89" x14ac:dyDescent="0.25">
      <c r="A360" s="44" t="s">
        <v>397</v>
      </c>
      <c r="B360" s="44" t="s">
        <v>408</v>
      </c>
      <c r="C360" s="44">
        <v>9</v>
      </c>
      <c r="D360" s="3"/>
      <c r="E360" s="44">
        <v>1641.9</v>
      </c>
      <c r="F360" s="44">
        <v>0.35472929179449508</v>
      </c>
      <c r="G360" s="3"/>
      <c r="H360" s="44">
        <v>4844</v>
      </c>
      <c r="I360" s="44">
        <v>15939</v>
      </c>
      <c r="J360" s="44">
        <v>8175</v>
      </c>
      <c r="K360" s="44">
        <v>7764</v>
      </c>
      <c r="L360" s="3"/>
      <c r="M360" s="44">
        <v>9.7076557646628903</v>
      </c>
      <c r="N360" s="44">
        <v>4.9170566228392019E-2</v>
      </c>
      <c r="O360" s="44">
        <v>4.8011873106177723E-2</v>
      </c>
      <c r="P360" s="44">
        <v>447</v>
      </c>
      <c r="Q360" s="44">
        <v>448</v>
      </c>
      <c r="R360" s="44">
        <v>449</v>
      </c>
      <c r="S360" s="44">
        <v>450</v>
      </c>
      <c r="T360" s="44">
        <v>453</v>
      </c>
      <c r="U360" s="44">
        <v>454</v>
      </c>
      <c r="V360" s="44">
        <v>456</v>
      </c>
      <c r="W360" s="44">
        <v>457</v>
      </c>
      <c r="X360" s="44">
        <v>458</v>
      </c>
      <c r="Y360" s="44">
        <v>459</v>
      </c>
      <c r="Z360" s="44">
        <v>460</v>
      </c>
      <c r="AA360" s="44">
        <v>461</v>
      </c>
      <c r="AB360" s="44">
        <v>462</v>
      </c>
      <c r="AC360" s="44">
        <v>463</v>
      </c>
      <c r="AD360" s="44">
        <v>464</v>
      </c>
      <c r="AE360" s="3"/>
      <c r="AF360" s="44"/>
      <c r="AG360" s="44"/>
      <c r="AH360" s="44"/>
      <c r="AI360" s="44"/>
      <c r="AJ360" s="44"/>
      <c r="AK360" s="3"/>
      <c r="AM360" s="3"/>
      <c r="AN360" s="44">
        <v>451</v>
      </c>
      <c r="AO360" s="44">
        <v>452</v>
      </c>
      <c r="AP360" s="3"/>
      <c r="AQ360" s="31">
        <v>486.82</v>
      </c>
      <c r="AR360" s="23"/>
      <c r="AS360" s="31">
        <v>0</v>
      </c>
      <c r="AT360" s="31">
        <v>2.1074999999999999</v>
      </c>
      <c r="AU360" s="10">
        <v>27</v>
      </c>
      <c r="AV360" s="10">
        <v>0</v>
      </c>
      <c r="AW360" s="23"/>
      <c r="AX360" s="78">
        <v>0</v>
      </c>
      <c r="AY360" s="17"/>
      <c r="AZ360" s="31">
        <v>222.64229270189688</v>
      </c>
      <c r="BA360" s="31">
        <v>7.839517348658342</v>
      </c>
      <c r="BB360" s="31">
        <v>12.511302121591843</v>
      </c>
      <c r="BC360" s="31">
        <v>13.74221276411874</v>
      </c>
      <c r="BD360" s="31">
        <v>302.93881519249879</v>
      </c>
      <c r="BE360" s="31">
        <v>6.729214665341571</v>
      </c>
      <c r="BF360" s="31">
        <v>0.8016881994555588</v>
      </c>
      <c r="BG360" s="31">
        <v>5.8246549712656099</v>
      </c>
      <c r="BH360" s="31">
        <v>185.2148051246597</v>
      </c>
      <c r="BI360" s="31">
        <v>2.813003283930346</v>
      </c>
      <c r="BJ360" s="31">
        <v>0.23766862550231171</v>
      </c>
      <c r="BK360" s="31">
        <v>0</v>
      </c>
      <c r="BL360" s="31">
        <v>73.077781402583923</v>
      </c>
      <c r="BM360" s="80">
        <v>8606</v>
      </c>
      <c r="BN360" s="44">
        <v>5.2414885193982581</v>
      </c>
      <c r="BO360" s="80">
        <v>4362</v>
      </c>
      <c r="BP360" s="44">
        <v>2.656678238625982</v>
      </c>
      <c r="BQ360" s="44"/>
      <c r="BR360" s="3"/>
      <c r="BS360" s="44">
        <v>455</v>
      </c>
      <c r="BT360" s="3"/>
      <c r="BU360" s="42">
        <v>6</v>
      </c>
      <c r="BV360" s="42">
        <v>0</v>
      </c>
      <c r="BW360" s="3"/>
      <c r="BX360" s="7">
        <v>4</v>
      </c>
      <c r="BY360" s="3"/>
      <c r="BZ360" s="10">
        <v>15071</v>
      </c>
      <c r="CA360" s="80"/>
      <c r="CB360" s="17"/>
      <c r="CC360" s="31"/>
      <c r="CE360" s="17"/>
      <c r="CH360" s="17"/>
      <c r="CK360" s="3"/>
    </row>
    <row r="361" spans="1:89" x14ac:dyDescent="0.25">
      <c r="A361" s="44" t="s">
        <v>397</v>
      </c>
      <c r="B361" s="44" t="s">
        <v>409</v>
      </c>
      <c r="C361" s="44">
        <v>6</v>
      </c>
      <c r="D361" s="3"/>
      <c r="E361" s="44">
        <v>618.5</v>
      </c>
      <c r="F361" s="44">
        <v>0.1336257183597632</v>
      </c>
      <c r="G361" s="3"/>
      <c r="H361" s="44">
        <v>2110</v>
      </c>
      <c r="I361" s="44">
        <v>6419</v>
      </c>
      <c r="J361" s="44">
        <v>3377</v>
      </c>
      <c r="K361" s="44">
        <v>3042</v>
      </c>
      <c r="L361" s="3"/>
      <c r="M361" s="44">
        <v>10.378334680679062</v>
      </c>
      <c r="N361" s="44">
        <v>2.0311804544743711E-2</v>
      </c>
      <c r="O361" s="44">
        <v>1.8811452600333931E-2</v>
      </c>
      <c r="P361" s="44">
        <v>99</v>
      </c>
      <c r="Q361" s="44">
        <v>100</v>
      </c>
      <c r="R361" s="44">
        <v>101</v>
      </c>
      <c r="S361" s="44">
        <v>102</v>
      </c>
      <c r="T361" s="44">
        <v>105</v>
      </c>
      <c r="U361" s="44">
        <v>106</v>
      </c>
      <c r="V361" s="44">
        <v>108</v>
      </c>
      <c r="W361" s="44">
        <v>109</v>
      </c>
      <c r="X361" s="44">
        <v>110</v>
      </c>
      <c r="Y361" s="44">
        <v>111</v>
      </c>
      <c r="Z361" s="44">
        <v>112</v>
      </c>
      <c r="AA361" s="44">
        <v>113</v>
      </c>
      <c r="AB361" s="44">
        <v>114</v>
      </c>
      <c r="AC361" s="44">
        <v>115</v>
      </c>
      <c r="AD361" s="44">
        <v>116</v>
      </c>
      <c r="AE361" s="3"/>
      <c r="AF361" s="44"/>
      <c r="AG361" s="44"/>
      <c r="AH361" s="44"/>
      <c r="AI361" s="44"/>
      <c r="AJ361" s="44"/>
      <c r="AK361" s="3"/>
      <c r="AM361" s="3"/>
      <c r="AN361" s="44">
        <v>103</v>
      </c>
      <c r="AO361" s="44">
        <v>104</v>
      </c>
      <c r="AP361" s="3"/>
      <c r="AQ361" s="46">
        <v>0</v>
      </c>
      <c r="AR361" s="23"/>
      <c r="AS361" s="31">
        <v>0</v>
      </c>
      <c r="AT361" s="31">
        <v>0</v>
      </c>
      <c r="AU361" s="10">
        <v>0</v>
      </c>
      <c r="AV361" s="10">
        <v>0</v>
      </c>
      <c r="AW361" s="23"/>
      <c r="AX361" s="78">
        <v>0</v>
      </c>
      <c r="AY361" s="17"/>
      <c r="AZ361" s="31">
        <v>83.868845871321767</v>
      </c>
      <c r="BA361" s="31">
        <v>2.9531283757507669</v>
      </c>
      <c r="BB361" s="31">
        <v>4.7129790865488479</v>
      </c>
      <c r="BC361" s="31">
        <v>5.1766603292572269</v>
      </c>
      <c r="BD361" s="31">
        <v>114.11636347923778</v>
      </c>
      <c r="BE361" s="31">
        <v>2.5348798772847076</v>
      </c>
      <c r="BF361" s="31">
        <v>0.30199412349306481</v>
      </c>
      <c r="BG361" s="31">
        <v>2.194134295467312</v>
      </c>
      <c r="BH361" s="31">
        <v>69.769996327183151</v>
      </c>
      <c r="BI361" s="31">
        <v>1.0596519465929222</v>
      </c>
      <c r="BJ361" s="31">
        <v>8.9529231301041345E-2</v>
      </c>
      <c r="BK361" s="31">
        <v>0</v>
      </c>
      <c r="BL361" s="31">
        <v>27.528234239294815</v>
      </c>
      <c r="BM361" s="80">
        <v>3877</v>
      </c>
      <c r="BN361" s="44">
        <v>6.268391269199677</v>
      </c>
      <c r="BO361" s="80">
        <v>1783</v>
      </c>
      <c r="BP361" s="44">
        <v>2.8827809215844784</v>
      </c>
      <c r="BQ361" s="44"/>
      <c r="BR361" s="3"/>
      <c r="BS361" s="44">
        <v>107</v>
      </c>
      <c r="BT361" s="3"/>
      <c r="BU361" s="42">
        <v>6</v>
      </c>
      <c r="BV361" s="42">
        <v>0</v>
      </c>
      <c r="BW361" s="3"/>
      <c r="BX361" s="7">
        <v>0</v>
      </c>
      <c r="BY361" s="3"/>
      <c r="BZ361" s="10">
        <v>5992</v>
      </c>
      <c r="CA361" s="80"/>
      <c r="CB361" s="17"/>
      <c r="CC361" s="31"/>
      <c r="CE361" s="17"/>
      <c r="CH361" s="17"/>
      <c r="CK361" s="3"/>
    </row>
    <row r="362" spans="1:89" x14ac:dyDescent="0.25">
      <c r="A362" s="44" t="s">
        <v>397</v>
      </c>
      <c r="B362" s="44" t="s">
        <v>410</v>
      </c>
      <c r="C362" s="44">
        <v>6</v>
      </c>
      <c r="D362" s="3"/>
      <c r="E362" s="44">
        <v>1021.3</v>
      </c>
      <c r="F362" s="44">
        <v>0.22064987253165103</v>
      </c>
      <c r="G362" s="3"/>
      <c r="H362" s="44">
        <v>1696</v>
      </c>
      <c r="I362" s="44">
        <v>6101</v>
      </c>
      <c r="J362" s="44">
        <v>3341</v>
      </c>
      <c r="K362" s="44">
        <v>2760</v>
      </c>
      <c r="L362" s="3"/>
      <c r="M362" s="44">
        <v>5.9737589346910802</v>
      </c>
      <c r="N362" s="44">
        <v>2.0095273610893912E-2</v>
      </c>
      <c r="O362" s="44">
        <v>1.7067590130480488E-2</v>
      </c>
      <c r="P362" s="44">
        <v>98</v>
      </c>
      <c r="Q362" s="44">
        <v>99</v>
      </c>
      <c r="R362" s="44">
        <v>100</v>
      </c>
      <c r="S362" s="44">
        <v>101</v>
      </c>
      <c r="T362" s="44">
        <v>104</v>
      </c>
      <c r="U362" s="44">
        <v>105</v>
      </c>
      <c r="V362" s="44">
        <v>107</v>
      </c>
      <c r="W362" s="44">
        <v>108</v>
      </c>
      <c r="X362" s="44">
        <v>109</v>
      </c>
      <c r="Y362" s="44">
        <v>110</v>
      </c>
      <c r="Z362" s="44">
        <v>111</v>
      </c>
      <c r="AA362" s="44">
        <v>112</v>
      </c>
      <c r="AB362" s="44">
        <v>113</v>
      </c>
      <c r="AC362" s="44">
        <v>114</v>
      </c>
      <c r="AD362" s="44">
        <v>115</v>
      </c>
      <c r="AE362" s="3"/>
      <c r="AF362" s="44"/>
      <c r="AG362" s="44"/>
      <c r="AH362" s="44"/>
      <c r="AI362" s="44"/>
      <c r="AJ362" s="44"/>
      <c r="AK362" s="3"/>
      <c r="AM362" s="3"/>
      <c r="AN362" s="44">
        <v>102</v>
      </c>
      <c r="AO362" s="44">
        <v>103</v>
      </c>
      <c r="AP362" s="3"/>
      <c r="AQ362" s="46">
        <v>0</v>
      </c>
      <c r="AR362" s="23"/>
      <c r="AS362" s="31">
        <v>0</v>
      </c>
      <c r="AT362" s="31">
        <v>0</v>
      </c>
      <c r="AU362" s="10">
        <v>0</v>
      </c>
      <c r="AV362" s="10">
        <v>0</v>
      </c>
      <c r="AW362" s="23"/>
      <c r="AX362" s="78">
        <v>0</v>
      </c>
      <c r="AY362" s="17"/>
      <c r="AZ362" s="31">
        <v>138.48868599576545</v>
      </c>
      <c r="BA362" s="31">
        <v>4.8763621829494879</v>
      </c>
      <c r="BB362" s="31">
        <v>7.7823210041913322</v>
      </c>
      <c r="BC362" s="31">
        <v>8.5479760618761613</v>
      </c>
      <c r="BD362" s="31">
        <v>188.43499114202999</v>
      </c>
      <c r="BE362" s="31">
        <v>4.1857280819254195</v>
      </c>
      <c r="BF362" s="31">
        <v>0.49866871192153128</v>
      </c>
      <c r="BG362" s="31">
        <v>3.6230709069697102</v>
      </c>
      <c r="BH362" s="31">
        <v>115.20791794495095</v>
      </c>
      <c r="BI362" s="31">
        <v>1.7497534891759925</v>
      </c>
      <c r="BJ362" s="31">
        <v>0.14783541459620619</v>
      </c>
      <c r="BK362" s="31">
        <v>0</v>
      </c>
      <c r="BL362" s="31">
        <v>45.456080240245427</v>
      </c>
      <c r="BM362" s="80">
        <v>3399</v>
      </c>
      <c r="BN362" s="44">
        <v>3.3281112307842946</v>
      </c>
      <c r="BO362" s="80">
        <v>1623</v>
      </c>
      <c r="BP362" s="44">
        <v>1.5891510819543719</v>
      </c>
      <c r="BQ362" s="44"/>
      <c r="BR362" s="3"/>
      <c r="BS362" s="44">
        <v>106</v>
      </c>
      <c r="BT362" s="3"/>
      <c r="BU362" s="42">
        <v>6</v>
      </c>
      <c r="BV362" s="42">
        <v>0</v>
      </c>
      <c r="BW362" s="3"/>
      <c r="BX362" s="7">
        <v>0</v>
      </c>
      <c r="BY362" s="3"/>
      <c r="BZ362" s="10">
        <v>6015</v>
      </c>
      <c r="CA362" s="80"/>
      <c r="CB362" s="17"/>
      <c r="CC362" s="31"/>
      <c r="CE362" s="17"/>
      <c r="CH362" s="17"/>
      <c r="CK362" s="3"/>
    </row>
    <row r="363" spans="1:89" x14ac:dyDescent="0.25">
      <c r="A363" s="102" t="s">
        <v>411</v>
      </c>
      <c r="B363" s="102"/>
      <c r="C363" s="102"/>
      <c r="D363" s="3"/>
      <c r="E363" s="12">
        <v>4628.6000000000004</v>
      </c>
      <c r="F363" s="12">
        <v>0.99999999999999989</v>
      </c>
      <c r="G363" s="3"/>
      <c r="H363" s="12"/>
      <c r="I363" s="12"/>
      <c r="J363" s="12">
        <v>166258</v>
      </c>
      <c r="K363" s="12">
        <v>161710</v>
      </c>
      <c r="L363" s="3"/>
      <c r="M363" s="12"/>
      <c r="N363" s="12">
        <v>1</v>
      </c>
      <c r="O363" s="12">
        <v>1</v>
      </c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3"/>
      <c r="AF363" s="12">
        <v>24.84</v>
      </c>
      <c r="AG363" s="12">
        <v>2.0499999999999998</v>
      </c>
      <c r="AH363" s="12">
        <v>2.8000000000000001E-2</v>
      </c>
      <c r="AI363" s="12">
        <v>2E-3</v>
      </c>
      <c r="AJ363" s="12">
        <v>1.37</v>
      </c>
      <c r="AK363" s="3"/>
      <c r="AL363" s="39">
        <v>49.26</v>
      </c>
      <c r="AM363" s="3"/>
      <c r="AN363" s="12"/>
      <c r="AO363" s="12"/>
      <c r="AP363" s="3"/>
      <c r="AQ363" s="15">
        <v>727.19</v>
      </c>
      <c r="AR363" s="23"/>
      <c r="AS363" s="15">
        <v>0</v>
      </c>
      <c r="AT363" s="15">
        <v>17.201499999999999</v>
      </c>
      <c r="AU363" s="15">
        <v>27</v>
      </c>
      <c r="AV363" s="28">
        <v>0</v>
      </c>
      <c r="AW363" s="23"/>
      <c r="AX363" s="39"/>
      <c r="AY363" s="17"/>
      <c r="AZ363" s="39">
        <v>627.64</v>
      </c>
      <c r="BA363" s="39">
        <v>22.1</v>
      </c>
      <c r="BB363" s="39">
        <v>35.270000000000003</v>
      </c>
      <c r="BC363" s="39">
        <v>38.74</v>
      </c>
      <c r="BD363" s="39">
        <v>854</v>
      </c>
      <c r="BE363" s="39">
        <v>18.97</v>
      </c>
      <c r="BF363" s="39">
        <v>2.2599999999999998</v>
      </c>
      <c r="BG363" s="39">
        <v>16.420000000000002</v>
      </c>
      <c r="BH363" s="39">
        <v>522.13</v>
      </c>
      <c r="BI363" s="39">
        <v>7.93</v>
      </c>
      <c r="BJ363" s="39">
        <v>0.67</v>
      </c>
      <c r="BK363" s="15">
        <v>0</v>
      </c>
      <c r="BL363" s="39">
        <v>206.01</v>
      </c>
      <c r="BM363" s="15">
        <v>200597</v>
      </c>
      <c r="BN363" s="12">
        <v>43.338590502527758</v>
      </c>
      <c r="BO363" s="15">
        <v>126670</v>
      </c>
      <c r="BP363" s="12">
        <v>27.366806377738406</v>
      </c>
      <c r="BQ363" s="12"/>
      <c r="BR363" s="3"/>
      <c r="BS363" s="12"/>
      <c r="BT363" s="3"/>
      <c r="BU363" s="15"/>
      <c r="BV363" s="15"/>
      <c r="BW363" s="3"/>
      <c r="BX363" s="15">
        <v>70</v>
      </c>
      <c r="BY363" s="3"/>
      <c r="BZ363" s="15"/>
      <c r="CA363" s="15"/>
      <c r="CB363" s="17"/>
      <c r="CC363" s="15">
        <v>40</v>
      </c>
      <c r="CD363" s="15">
        <v>26</v>
      </c>
      <c r="CE363" s="17"/>
      <c r="CF363" s="28">
        <v>97</v>
      </c>
      <c r="CG363" s="28">
        <v>81</v>
      </c>
      <c r="CH363" s="17"/>
      <c r="CI363" s="28">
        <v>44092.785406000003</v>
      </c>
      <c r="CJ363" s="28">
        <v>3933.9191700000001</v>
      </c>
      <c r="CK363" s="3"/>
    </row>
    <row r="364" spans="1:89" x14ac:dyDescent="0.25">
      <c r="A364" s="44" t="s">
        <v>412</v>
      </c>
      <c r="B364" s="44" t="s">
        <v>3</v>
      </c>
      <c r="C364" s="44">
        <v>26</v>
      </c>
      <c r="D364" s="3"/>
      <c r="E364" s="44">
        <v>10.199999999999999</v>
      </c>
      <c r="F364" s="44">
        <v>7.6865109269027884E-2</v>
      </c>
      <c r="G364" s="3"/>
      <c r="H364" s="44">
        <v>22652</v>
      </c>
      <c r="I364" s="44">
        <v>51670</v>
      </c>
      <c r="J364" s="44">
        <v>26324</v>
      </c>
      <c r="K364" s="44">
        <v>25346</v>
      </c>
      <c r="L364" s="3"/>
      <c r="M364" s="44">
        <v>5065.6862745098042</v>
      </c>
      <c r="N364" s="44">
        <v>0.14230881510233651</v>
      </c>
      <c r="O364" s="44">
        <v>0.13687444985068339</v>
      </c>
      <c r="P364" s="44">
        <v>3084</v>
      </c>
      <c r="Q364" s="44">
        <v>3085</v>
      </c>
      <c r="R364" s="44">
        <v>3086</v>
      </c>
      <c r="S364" s="44">
        <v>3087</v>
      </c>
      <c r="T364" s="44">
        <v>3090</v>
      </c>
      <c r="U364" s="44">
        <v>3091</v>
      </c>
      <c r="V364" s="44">
        <v>3093</v>
      </c>
      <c r="W364" s="44">
        <v>3094</v>
      </c>
      <c r="X364" s="44">
        <v>3095</v>
      </c>
      <c r="Y364" s="44">
        <v>3096</v>
      </c>
      <c r="Z364" s="44">
        <v>3097</v>
      </c>
      <c r="AA364" s="44">
        <v>3098</v>
      </c>
      <c r="AB364" s="44">
        <v>3099</v>
      </c>
      <c r="AC364" s="44">
        <v>3100</v>
      </c>
      <c r="AD364" s="44">
        <v>3101</v>
      </c>
      <c r="AE364" s="3"/>
      <c r="AF364" s="44"/>
      <c r="AG364" s="44"/>
      <c r="AH364" s="44"/>
      <c r="AI364" s="44"/>
      <c r="AJ364" s="44"/>
      <c r="AK364" s="3"/>
      <c r="AM364" s="3"/>
      <c r="AN364" s="44">
        <v>3088</v>
      </c>
      <c r="AO364" s="44">
        <v>3089</v>
      </c>
      <c r="AP364" s="3"/>
      <c r="AQ364" s="31">
        <v>71.16</v>
      </c>
      <c r="AR364" s="23"/>
      <c r="AS364" s="31">
        <v>0</v>
      </c>
      <c r="AT364" s="31">
        <v>0</v>
      </c>
      <c r="AU364" s="10">
        <v>59.7</v>
      </c>
      <c r="AV364" s="10">
        <v>0</v>
      </c>
      <c r="AW364" s="23"/>
      <c r="AX364" s="97">
        <v>1</v>
      </c>
      <c r="AY364" s="17"/>
      <c r="AZ364" s="31">
        <v>24.158703843255466</v>
      </c>
      <c r="BA364" s="31">
        <v>7.5327807083647322E-2</v>
      </c>
      <c r="BB364" s="31">
        <v>0.13451394122079879</v>
      </c>
      <c r="BC364" s="31">
        <v>2.0277015825169555</v>
      </c>
      <c r="BD364" s="31">
        <v>40.534046721929165</v>
      </c>
      <c r="BE364" s="31">
        <v>0.65950263752825922</v>
      </c>
      <c r="BF364" s="31">
        <v>0.33128862094951017</v>
      </c>
      <c r="BG364" s="31">
        <v>0.52191409193669935</v>
      </c>
      <c r="BH364" s="31">
        <v>20.995704596834965</v>
      </c>
      <c r="BI364" s="31">
        <v>4.7026073850791263</v>
      </c>
      <c r="BJ364" s="31">
        <v>0</v>
      </c>
      <c r="BK364" s="31">
        <v>0</v>
      </c>
      <c r="BL364" s="31">
        <v>5.5980859080633003</v>
      </c>
      <c r="BM364" s="80">
        <v>26449</v>
      </c>
      <c r="BN364" s="44">
        <v>2593.0392156862745</v>
      </c>
      <c r="BO364" s="80">
        <v>11440</v>
      </c>
      <c r="BP364" s="44">
        <v>1121.5686274509806</v>
      </c>
      <c r="BQ364" s="44"/>
      <c r="BR364" s="3"/>
      <c r="BS364" s="44">
        <v>3092</v>
      </c>
      <c r="BT364" s="3"/>
      <c r="BU364" s="42">
        <v>27</v>
      </c>
      <c r="BV364" s="42">
        <v>0</v>
      </c>
      <c r="BW364" s="3"/>
      <c r="BX364" s="7">
        <v>3</v>
      </c>
      <c r="BY364" s="3"/>
      <c r="BZ364" s="10">
        <v>107627</v>
      </c>
      <c r="CA364" s="80"/>
      <c r="CB364" s="17"/>
      <c r="CC364" s="31"/>
      <c r="CE364" s="17"/>
      <c r="CH364" s="17"/>
      <c r="CK364" s="3"/>
    </row>
    <row r="365" spans="1:89" x14ac:dyDescent="0.25">
      <c r="A365" s="44" t="s">
        <v>412</v>
      </c>
      <c r="B365" s="44" t="s">
        <v>413</v>
      </c>
      <c r="C365" s="44">
        <v>20</v>
      </c>
      <c r="D365" s="3"/>
      <c r="E365" s="44">
        <v>56.3</v>
      </c>
      <c r="F365" s="44">
        <v>0.42426525998492842</v>
      </c>
      <c r="G365" s="3"/>
      <c r="H365" s="44">
        <v>21563</v>
      </c>
      <c r="I365" s="44">
        <v>53782</v>
      </c>
      <c r="J365" s="44">
        <v>26990</v>
      </c>
      <c r="K365" s="44">
        <v>26792</v>
      </c>
      <c r="L365" s="3"/>
      <c r="M365" s="44">
        <v>955.27531083481358</v>
      </c>
      <c r="N365" s="44">
        <v>0.14590924326136082</v>
      </c>
      <c r="O365" s="44">
        <v>0.14468319499721888</v>
      </c>
      <c r="P365" s="44">
        <v>2590</v>
      </c>
      <c r="Q365" s="44">
        <v>2591</v>
      </c>
      <c r="R365" s="44">
        <v>2592</v>
      </c>
      <c r="S365" s="44">
        <v>2593</v>
      </c>
      <c r="T365" s="44">
        <v>2596</v>
      </c>
      <c r="U365" s="44">
        <v>2597</v>
      </c>
      <c r="V365" s="44">
        <v>2599</v>
      </c>
      <c r="W365" s="44">
        <v>2600</v>
      </c>
      <c r="X365" s="44">
        <v>2601</v>
      </c>
      <c r="Y365" s="44">
        <v>2602</v>
      </c>
      <c r="Z365" s="44">
        <v>2603</v>
      </c>
      <c r="AA365" s="44">
        <v>2604</v>
      </c>
      <c r="AB365" s="44">
        <v>2605</v>
      </c>
      <c r="AC365" s="44">
        <v>2606</v>
      </c>
      <c r="AD365" s="44">
        <v>2607</v>
      </c>
      <c r="AE365" s="3"/>
      <c r="AF365" s="44"/>
      <c r="AG365" s="44"/>
      <c r="AH365" s="44"/>
      <c r="AI365" s="44"/>
      <c r="AJ365" s="44"/>
      <c r="AK365" s="3"/>
      <c r="AM365" s="3"/>
      <c r="AN365" s="44">
        <v>2594</v>
      </c>
      <c r="AO365" s="44">
        <v>2595</v>
      </c>
      <c r="AP365" s="3"/>
      <c r="AQ365" s="31">
        <v>0</v>
      </c>
      <c r="AR365" s="23"/>
      <c r="AS365" s="31">
        <v>0</v>
      </c>
      <c r="AT365" s="31">
        <v>0</v>
      </c>
      <c r="AU365" s="10">
        <v>0</v>
      </c>
      <c r="AV365" s="10">
        <v>0</v>
      </c>
      <c r="AW365" s="23"/>
      <c r="AX365" s="97">
        <v>5</v>
      </c>
      <c r="AY365" s="17"/>
      <c r="AZ365" s="31">
        <v>133.34657121326302</v>
      </c>
      <c r="BA365" s="31">
        <v>0.41577995478522983</v>
      </c>
      <c r="BB365" s="31">
        <v>0.74246420497362475</v>
      </c>
      <c r="BC365" s="31">
        <v>11.192117558402412</v>
      </c>
      <c r="BD365" s="31">
        <v>223.73204220045216</v>
      </c>
      <c r="BE365" s="31">
        <v>3.6401959306706857</v>
      </c>
      <c r="BF365" s="31">
        <v>1.8285832705350413</v>
      </c>
      <c r="BG365" s="31">
        <v>2.880761115297664</v>
      </c>
      <c r="BH365" s="31">
        <v>115.88805576488319</v>
      </c>
      <c r="BI365" s="31">
        <v>25.95654860587792</v>
      </c>
      <c r="BJ365" s="31">
        <v>0</v>
      </c>
      <c r="BK365" s="31">
        <v>0</v>
      </c>
      <c r="BL365" s="31">
        <v>30.899238884702335</v>
      </c>
      <c r="BM365" s="80">
        <v>24788</v>
      </c>
      <c r="BN365" s="44">
        <v>440.28419182948494</v>
      </c>
      <c r="BO365" s="80">
        <v>17343</v>
      </c>
      <c r="BP365" s="44">
        <v>308.04618117229131</v>
      </c>
      <c r="BQ365" s="44"/>
      <c r="BR365" s="3"/>
      <c r="BS365" s="44">
        <v>2598</v>
      </c>
      <c r="BT365" s="3"/>
      <c r="BU365" s="42">
        <v>27</v>
      </c>
      <c r="BV365" s="42">
        <v>0</v>
      </c>
      <c r="BW365" s="3"/>
      <c r="BX365" s="7">
        <v>6</v>
      </c>
      <c r="BY365" s="3"/>
      <c r="BZ365" s="10">
        <v>88722</v>
      </c>
      <c r="CA365" s="80"/>
      <c r="CB365" s="17"/>
      <c r="CC365" s="31"/>
      <c r="CE365" s="17"/>
      <c r="CH365" s="17"/>
      <c r="CK365" s="3"/>
    </row>
    <row r="366" spans="1:89" x14ac:dyDescent="0.25">
      <c r="A366" s="44" t="s">
        <v>412</v>
      </c>
      <c r="B366" s="44" t="s">
        <v>414</v>
      </c>
      <c r="C366" s="44">
        <v>13</v>
      </c>
      <c r="D366" s="3"/>
      <c r="E366" s="44">
        <v>22.8</v>
      </c>
      <c r="F366" s="44">
        <v>0.17181612660135645</v>
      </c>
      <c r="G366" s="3"/>
      <c r="H366" s="44">
        <v>15723</v>
      </c>
      <c r="I366" s="44">
        <v>38619</v>
      </c>
      <c r="J366" s="44">
        <v>19333</v>
      </c>
      <c r="K366" s="44">
        <v>19286</v>
      </c>
      <c r="L366" s="3"/>
      <c r="M366" s="44">
        <v>1693.8157894736842</v>
      </c>
      <c r="N366" s="44">
        <v>0.10451513152915481</v>
      </c>
      <c r="O366" s="44">
        <v>0.10414900338594967</v>
      </c>
      <c r="P366" s="44">
        <v>1468</v>
      </c>
      <c r="Q366" s="44">
        <v>1469</v>
      </c>
      <c r="R366" s="44">
        <v>1470</v>
      </c>
      <c r="S366" s="44">
        <v>1471</v>
      </c>
      <c r="T366" s="44">
        <v>1474</v>
      </c>
      <c r="U366" s="44">
        <v>1475</v>
      </c>
      <c r="V366" s="44">
        <v>1477</v>
      </c>
      <c r="W366" s="44">
        <v>1478</v>
      </c>
      <c r="X366" s="44">
        <v>1479</v>
      </c>
      <c r="Y366" s="44">
        <v>1480</v>
      </c>
      <c r="Z366" s="44">
        <v>1481</v>
      </c>
      <c r="AA366" s="44">
        <v>1482</v>
      </c>
      <c r="AB366" s="44">
        <v>1483</v>
      </c>
      <c r="AC366" s="44">
        <v>1484</v>
      </c>
      <c r="AD366" s="44">
        <v>1485</v>
      </c>
      <c r="AE366" s="3"/>
      <c r="AF366" s="44"/>
      <c r="AG366" s="44"/>
      <c r="AH366" s="44"/>
      <c r="AI366" s="44"/>
      <c r="AJ366" s="44"/>
      <c r="AK366" s="3"/>
      <c r="AM366" s="3"/>
      <c r="AN366" s="44">
        <v>1472</v>
      </c>
      <c r="AO366" s="44">
        <v>1473</v>
      </c>
      <c r="AP366" s="3"/>
      <c r="AQ366" s="46">
        <v>0</v>
      </c>
      <c r="AR366" s="23"/>
      <c r="AS366" s="31">
        <v>0</v>
      </c>
      <c r="AT366" s="31">
        <v>0</v>
      </c>
      <c r="AU366" s="10">
        <v>0</v>
      </c>
      <c r="AV366" s="10">
        <v>0</v>
      </c>
      <c r="AW366" s="23"/>
      <c r="AX366" s="97">
        <v>2</v>
      </c>
      <c r="AY366" s="17"/>
      <c r="AZ366" s="31">
        <v>54.001808590806334</v>
      </c>
      <c r="BA366" s="31">
        <v>0.16837980406932931</v>
      </c>
      <c r="BB366" s="31">
        <v>0.30067822155237378</v>
      </c>
      <c r="BC366" s="31">
        <v>4.532509419743783</v>
      </c>
      <c r="BD366" s="31">
        <v>90.605516201959318</v>
      </c>
      <c r="BE366" s="31">
        <v>1.4741823662396383</v>
      </c>
      <c r="BF366" s="31">
        <v>0.74052750565184622</v>
      </c>
      <c r="BG366" s="31">
        <v>1.1666314996232103</v>
      </c>
      <c r="BH366" s="31">
        <v>46.931574981160509</v>
      </c>
      <c r="BI366" s="31">
        <v>10.511710625470988</v>
      </c>
      <c r="BJ366" s="31">
        <v>0</v>
      </c>
      <c r="BK366" s="31">
        <v>0</v>
      </c>
      <c r="BL366" s="31">
        <v>12.51336850037679</v>
      </c>
      <c r="BM366" s="80">
        <v>17645</v>
      </c>
      <c r="BN366" s="44">
        <v>773.90350877192975</v>
      </c>
      <c r="BO366" s="80">
        <v>10851</v>
      </c>
      <c r="BP366" s="44">
        <v>475.92105263157896</v>
      </c>
      <c r="BQ366" s="44"/>
      <c r="BR366" s="3"/>
      <c r="BS366" s="44">
        <v>1476</v>
      </c>
      <c r="BT366" s="3"/>
      <c r="BU366" s="42">
        <v>27</v>
      </c>
      <c r="BV366" s="42">
        <v>0</v>
      </c>
      <c r="BW366" s="3"/>
      <c r="BX366" s="7">
        <v>3</v>
      </c>
      <c r="BY366" s="3"/>
      <c r="BZ366" s="10">
        <v>69924</v>
      </c>
      <c r="CA366" s="80"/>
      <c r="CB366" s="17"/>
      <c r="CC366" s="31"/>
      <c r="CE366" s="17"/>
      <c r="CH366" s="17"/>
      <c r="CK366" s="3"/>
    </row>
    <row r="367" spans="1:89" x14ac:dyDescent="0.25">
      <c r="A367" s="44" t="s">
        <v>412</v>
      </c>
      <c r="B367" s="44" t="s">
        <v>415</v>
      </c>
      <c r="C367" s="44">
        <v>29</v>
      </c>
      <c r="D367" s="3"/>
      <c r="E367" s="44">
        <v>4.2</v>
      </c>
      <c r="F367" s="44">
        <v>3.1650339110776193E-2</v>
      </c>
      <c r="G367" s="3"/>
      <c r="H367" s="44">
        <v>19064</v>
      </c>
      <c r="I367" s="44">
        <v>43730</v>
      </c>
      <c r="J367" s="44">
        <v>21648</v>
      </c>
      <c r="K367" s="44">
        <v>22082</v>
      </c>
      <c r="L367" s="3"/>
      <c r="M367" s="44">
        <v>10411.904761904761</v>
      </c>
      <c r="N367" s="44">
        <v>0.11703013331315075</v>
      </c>
      <c r="O367" s="44">
        <v>0.11924807076472781</v>
      </c>
      <c r="P367" s="44">
        <v>4618</v>
      </c>
      <c r="Q367" s="44">
        <v>4619</v>
      </c>
      <c r="R367" s="44">
        <v>4620</v>
      </c>
      <c r="S367" s="44">
        <v>4621</v>
      </c>
      <c r="T367" s="44">
        <v>4624</v>
      </c>
      <c r="U367" s="44">
        <v>4625</v>
      </c>
      <c r="V367" s="44">
        <v>4627</v>
      </c>
      <c r="W367" s="44">
        <v>4628</v>
      </c>
      <c r="X367" s="44">
        <v>4629</v>
      </c>
      <c r="Y367" s="44">
        <v>4630</v>
      </c>
      <c r="Z367" s="44">
        <v>4631</v>
      </c>
      <c r="AA367" s="44">
        <v>4632</v>
      </c>
      <c r="AB367" s="44">
        <v>4633</v>
      </c>
      <c r="AC367" s="44">
        <v>4634</v>
      </c>
      <c r="AD367" s="44">
        <v>4635</v>
      </c>
      <c r="AE367" s="3"/>
      <c r="AF367" s="44"/>
      <c r="AG367" s="44"/>
      <c r="AH367" s="44"/>
      <c r="AI367" s="44"/>
      <c r="AJ367" s="44"/>
      <c r="AK367" s="3"/>
      <c r="AM367" s="3"/>
      <c r="AN367" s="44">
        <v>4622</v>
      </c>
      <c r="AO367" s="44">
        <v>4623</v>
      </c>
      <c r="AP367" s="3"/>
      <c r="AQ367" s="46">
        <v>0</v>
      </c>
      <c r="AR367" s="23"/>
      <c r="AS367" s="31">
        <v>0</v>
      </c>
      <c r="AT367" s="31">
        <v>0</v>
      </c>
      <c r="AU367" s="10">
        <v>0</v>
      </c>
      <c r="AV367" s="10">
        <v>0</v>
      </c>
      <c r="AW367" s="23"/>
      <c r="AX367" s="97">
        <v>0</v>
      </c>
      <c r="AY367" s="17"/>
      <c r="AZ367" s="31">
        <v>9.9477015825169577</v>
      </c>
      <c r="BA367" s="31">
        <v>3.101733232856067E-2</v>
      </c>
      <c r="BB367" s="31">
        <v>5.5388093443858338E-2</v>
      </c>
      <c r="BC367" s="31">
        <v>0.83493594574227592</v>
      </c>
      <c r="BD367" s="31">
        <v>16.690489826676718</v>
      </c>
      <c r="BE367" s="31">
        <v>0.27155990957045972</v>
      </c>
      <c r="BF367" s="31">
        <v>0.13641296156744537</v>
      </c>
      <c r="BG367" s="31">
        <v>0.21490580256217034</v>
      </c>
      <c r="BH367" s="31">
        <v>8.6452901281085168</v>
      </c>
      <c r="BI367" s="31">
        <v>1.9363677467972875</v>
      </c>
      <c r="BJ367" s="31">
        <v>0</v>
      </c>
      <c r="BK367" s="31">
        <v>0</v>
      </c>
      <c r="BL367" s="31">
        <v>2.3050941974378301</v>
      </c>
      <c r="BM367" s="80">
        <v>21167</v>
      </c>
      <c r="BN367" s="44">
        <v>5039.7619047619046</v>
      </c>
      <c r="BO367" s="80">
        <v>9591</v>
      </c>
      <c r="BP367" s="44">
        <v>2283.5714285714284</v>
      </c>
      <c r="BQ367" s="44"/>
      <c r="BR367" s="3"/>
      <c r="BS367" s="44">
        <v>4626</v>
      </c>
      <c r="BT367" s="3"/>
      <c r="BU367" s="42">
        <v>27</v>
      </c>
      <c r="BV367" s="42">
        <v>0</v>
      </c>
      <c r="BW367" s="3"/>
      <c r="BX367" s="7">
        <v>2</v>
      </c>
      <c r="BY367" s="3"/>
      <c r="BZ367" s="10">
        <v>70987</v>
      </c>
      <c r="CA367" s="80"/>
      <c r="CB367" s="17"/>
      <c r="CC367" s="31"/>
      <c r="CE367" s="17"/>
      <c r="CH367" s="17"/>
      <c r="CK367" s="3"/>
    </row>
    <row r="368" spans="1:89" x14ac:dyDescent="0.25">
      <c r="A368" s="44" t="s">
        <v>412</v>
      </c>
      <c r="B368" s="44" t="s">
        <v>2</v>
      </c>
      <c r="C368" s="44">
        <v>24</v>
      </c>
      <c r="D368" s="3"/>
      <c r="E368" s="44">
        <v>10.5</v>
      </c>
      <c r="F368" s="44">
        <v>7.9125847776940469E-2</v>
      </c>
      <c r="G368" s="3"/>
      <c r="H368" s="44">
        <v>19259</v>
      </c>
      <c r="I368" s="44">
        <v>47398</v>
      </c>
      <c r="J368" s="44">
        <v>24036</v>
      </c>
      <c r="K368" s="44">
        <v>23362</v>
      </c>
      <c r="L368" s="3"/>
      <c r="M368" s="44">
        <v>4514.0952380952385</v>
      </c>
      <c r="N368" s="44">
        <v>0.12993977662208478</v>
      </c>
      <c r="O368" s="44">
        <v>0.12616037628863197</v>
      </c>
      <c r="P368" s="44">
        <v>1807</v>
      </c>
      <c r="Q368" s="44">
        <v>1808</v>
      </c>
      <c r="R368" s="44">
        <v>1809</v>
      </c>
      <c r="S368" s="44">
        <v>1810</v>
      </c>
      <c r="T368" s="44">
        <v>1813</v>
      </c>
      <c r="U368" s="44">
        <v>1814</v>
      </c>
      <c r="V368" s="44">
        <v>1816</v>
      </c>
      <c r="W368" s="44">
        <v>1817</v>
      </c>
      <c r="X368" s="44">
        <v>1818</v>
      </c>
      <c r="Y368" s="44">
        <v>1819</v>
      </c>
      <c r="Z368" s="44">
        <v>1820</v>
      </c>
      <c r="AA368" s="44">
        <v>1821</v>
      </c>
      <c r="AB368" s="44">
        <v>1822</v>
      </c>
      <c r="AC368" s="44">
        <v>1823</v>
      </c>
      <c r="AD368" s="44">
        <v>1824</v>
      </c>
      <c r="AE368" s="3"/>
      <c r="AF368" s="44"/>
      <c r="AG368" s="44"/>
      <c r="AH368" s="44"/>
      <c r="AI368" s="44"/>
      <c r="AJ368" s="44"/>
      <c r="AK368" s="3"/>
      <c r="AM368" s="3"/>
      <c r="AN368" s="44">
        <v>1811</v>
      </c>
      <c r="AO368" s="44">
        <v>1812</v>
      </c>
      <c r="AP368" s="3"/>
      <c r="AQ368" s="46">
        <v>0</v>
      </c>
      <c r="AR368" s="23"/>
      <c r="AS368" s="31">
        <v>0</v>
      </c>
      <c r="AT368" s="31">
        <v>0</v>
      </c>
      <c r="AU368" s="10">
        <v>0</v>
      </c>
      <c r="AV368" s="10">
        <v>0</v>
      </c>
      <c r="AW368" s="23"/>
      <c r="AX368" s="97">
        <v>1</v>
      </c>
      <c r="AY368" s="17"/>
      <c r="AZ368" s="31">
        <v>24.86925395629239</v>
      </c>
      <c r="BA368" s="31">
        <v>7.7543330821401663E-2</v>
      </c>
      <c r="BB368" s="31">
        <v>0.13847023360964583</v>
      </c>
      <c r="BC368" s="31">
        <v>2.0873398643556893</v>
      </c>
      <c r="BD368" s="31">
        <v>41.726224566691791</v>
      </c>
      <c r="BE368" s="31">
        <v>0.6788997739261492</v>
      </c>
      <c r="BF368" s="31">
        <v>0.34103240391861339</v>
      </c>
      <c r="BG368" s="31">
        <v>0.53726450640542578</v>
      </c>
      <c r="BH368" s="31">
        <v>21.613225320271287</v>
      </c>
      <c r="BI368" s="31">
        <v>4.8409193669932176</v>
      </c>
      <c r="BJ368" s="31">
        <v>0</v>
      </c>
      <c r="BK368" s="31">
        <v>0</v>
      </c>
      <c r="BL368" s="31">
        <v>5.7627354935945743</v>
      </c>
      <c r="BM368" s="80">
        <v>27437</v>
      </c>
      <c r="BN368" s="44">
        <v>2613.0476190476193</v>
      </c>
      <c r="BO368" s="80">
        <v>14071</v>
      </c>
      <c r="BP368" s="44">
        <v>1340.0952380952381</v>
      </c>
      <c r="BQ368" s="44"/>
      <c r="BR368" s="3"/>
      <c r="BS368" s="44">
        <v>1815</v>
      </c>
      <c r="BT368" s="3"/>
      <c r="BU368" s="42">
        <v>27</v>
      </c>
      <c r="BV368" s="42">
        <v>0</v>
      </c>
      <c r="BW368" s="3"/>
      <c r="BX368" s="7">
        <v>4</v>
      </c>
      <c r="BY368" s="3"/>
      <c r="BZ368" s="10">
        <v>80897</v>
      </c>
      <c r="CA368" s="80"/>
      <c r="CB368" s="17"/>
      <c r="CC368" s="31"/>
      <c r="CE368" s="17"/>
      <c r="CH368" s="17"/>
      <c r="CK368" s="3"/>
    </row>
    <row r="369" spans="1:89" x14ac:dyDescent="0.25">
      <c r="A369" s="44" t="s">
        <v>412</v>
      </c>
      <c r="B369" s="44" t="s">
        <v>416</v>
      </c>
      <c r="C369" s="44">
        <v>25</v>
      </c>
      <c r="D369" s="3"/>
      <c r="E369" s="44">
        <v>18</v>
      </c>
      <c r="F369" s="44">
        <v>0.13564431047475509</v>
      </c>
      <c r="G369" s="3"/>
      <c r="H369" s="44">
        <v>33625</v>
      </c>
      <c r="I369" s="44">
        <v>82294</v>
      </c>
      <c r="J369" s="44">
        <v>40694</v>
      </c>
      <c r="K369" s="44">
        <v>41600</v>
      </c>
      <c r="L369" s="3"/>
      <c r="M369" s="44">
        <v>4571.8888888888887</v>
      </c>
      <c r="N369" s="44">
        <v>0.21999372898398728</v>
      </c>
      <c r="O369" s="44">
        <v>0.22464992952688509</v>
      </c>
      <c r="P369" s="44">
        <v>2783</v>
      </c>
      <c r="Q369" s="44">
        <v>2784</v>
      </c>
      <c r="R369" s="44">
        <v>2785</v>
      </c>
      <c r="S369" s="44">
        <v>2786</v>
      </c>
      <c r="T369" s="44">
        <v>2789</v>
      </c>
      <c r="U369" s="44">
        <v>2790</v>
      </c>
      <c r="V369" s="44">
        <v>2792</v>
      </c>
      <c r="W369" s="44">
        <v>2793</v>
      </c>
      <c r="X369" s="44">
        <v>2794</v>
      </c>
      <c r="Y369" s="44">
        <v>2795</v>
      </c>
      <c r="Z369" s="44">
        <v>2796</v>
      </c>
      <c r="AA369" s="44">
        <v>2797</v>
      </c>
      <c r="AB369" s="44">
        <v>2798</v>
      </c>
      <c r="AC369" s="44">
        <v>2799</v>
      </c>
      <c r="AD369" s="44">
        <v>2800</v>
      </c>
      <c r="AE369" s="3"/>
      <c r="AF369" s="44"/>
      <c r="AG369" s="44"/>
      <c r="AH369" s="44"/>
      <c r="AI369" s="44"/>
      <c r="AJ369" s="44"/>
      <c r="AK369" s="3"/>
      <c r="AM369" s="3"/>
      <c r="AN369" s="44">
        <v>2787</v>
      </c>
      <c r="AO369" s="44">
        <v>2788</v>
      </c>
      <c r="AP369" s="3"/>
      <c r="AQ369" s="31">
        <v>29</v>
      </c>
      <c r="AR369" s="23"/>
      <c r="AS369" s="31">
        <v>0</v>
      </c>
      <c r="AT369" s="31">
        <v>0</v>
      </c>
      <c r="AU369" s="10">
        <v>0</v>
      </c>
      <c r="AV369" s="10">
        <v>0</v>
      </c>
      <c r="AW369" s="23"/>
      <c r="AX369" s="97">
        <v>2</v>
      </c>
      <c r="AY369" s="17"/>
      <c r="AZ369" s="31">
        <v>42.633006782215524</v>
      </c>
      <c r="BA369" s="31">
        <v>0.13293142426525997</v>
      </c>
      <c r="BB369" s="31">
        <v>0.23737754333082139</v>
      </c>
      <c r="BC369" s="31">
        <v>3.5782969103240392</v>
      </c>
      <c r="BD369" s="31">
        <v>71.530670685757357</v>
      </c>
      <c r="BE369" s="31">
        <v>1.1638281838733986</v>
      </c>
      <c r="BF369" s="31">
        <v>0.58462697814619435</v>
      </c>
      <c r="BG369" s="31">
        <v>0.92102486812358708</v>
      </c>
      <c r="BH369" s="31">
        <v>37.051243406179346</v>
      </c>
      <c r="BI369" s="31">
        <v>8.2987189148455158</v>
      </c>
      <c r="BJ369" s="31">
        <v>0</v>
      </c>
      <c r="BK369" s="31">
        <v>0</v>
      </c>
      <c r="BL369" s="31">
        <v>9.8789751318764125</v>
      </c>
      <c r="BM369" s="80">
        <v>38419</v>
      </c>
      <c r="BN369" s="44">
        <v>2134.3888888888887</v>
      </c>
      <c r="BO369" s="80">
        <v>21465</v>
      </c>
      <c r="BP369" s="44">
        <v>1192.5</v>
      </c>
      <c r="BQ369" s="44"/>
      <c r="BR369" s="3"/>
      <c r="BS369" s="44">
        <v>2791</v>
      </c>
      <c r="BT369" s="3"/>
      <c r="BU369" s="42">
        <v>27</v>
      </c>
      <c r="BV369" s="42">
        <v>0</v>
      </c>
      <c r="BW369" s="3"/>
      <c r="BX369" s="7">
        <v>6</v>
      </c>
      <c r="BY369" s="3"/>
      <c r="BZ369" s="10">
        <v>146797</v>
      </c>
      <c r="CA369" s="80"/>
      <c r="CB369" s="17"/>
      <c r="CC369" s="31"/>
      <c r="CE369" s="17"/>
      <c r="CH369" s="17"/>
      <c r="CK369" s="3"/>
    </row>
    <row r="370" spans="1:89" x14ac:dyDescent="0.25">
      <c r="A370" s="44" t="s">
        <v>412</v>
      </c>
      <c r="B370" s="44" t="s">
        <v>0</v>
      </c>
      <c r="C370" s="44">
        <v>20</v>
      </c>
      <c r="D370" s="3"/>
      <c r="E370" s="44">
        <v>10.7</v>
      </c>
      <c r="F370" s="44">
        <v>8.0633006782215522E-2</v>
      </c>
      <c r="G370" s="3"/>
      <c r="H370" s="44">
        <v>21694</v>
      </c>
      <c r="I370" s="44">
        <v>52662</v>
      </c>
      <c r="J370" s="44">
        <v>25953</v>
      </c>
      <c r="K370" s="44">
        <v>26709</v>
      </c>
      <c r="L370" s="3"/>
      <c r="M370" s="44">
        <v>4921.6822429906542</v>
      </c>
      <c r="N370" s="44">
        <v>0.14030317118792504</v>
      </c>
      <c r="O370" s="44">
        <v>0.14423497518590322</v>
      </c>
      <c r="P370" s="44">
        <v>2036</v>
      </c>
      <c r="Q370" s="44">
        <v>2037</v>
      </c>
      <c r="R370" s="44">
        <v>2038</v>
      </c>
      <c r="S370" s="44">
        <v>2039</v>
      </c>
      <c r="T370" s="44">
        <v>2042</v>
      </c>
      <c r="U370" s="44">
        <v>2043</v>
      </c>
      <c r="V370" s="44">
        <v>2045</v>
      </c>
      <c r="W370" s="44">
        <v>2046</v>
      </c>
      <c r="X370" s="44">
        <v>2047</v>
      </c>
      <c r="Y370" s="44">
        <v>2048</v>
      </c>
      <c r="Z370" s="44">
        <v>2049</v>
      </c>
      <c r="AA370" s="44">
        <v>2050</v>
      </c>
      <c r="AB370" s="44">
        <v>2051</v>
      </c>
      <c r="AC370" s="44">
        <v>2052</v>
      </c>
      <c r="AD370" s="44">
        <v>2053</v>
      </c>
      <c r="AE370" s="3"/>
      <c r="AF370" s="44"/>
      <c r="AG370" s="44"/>
      <c r="AH370" s="44"/>
      <c r="AI370" s="44"/>
      <c r="AJ370" s="44"/>
      <c r="AK370" s="3"/>
      <c r="AM370" s="3"/>
      <c r="AN370" s="44">
        <v>2040</v>
      </c>
      <c r="AO370" s="44">
        <v>2041</v>
      </c>
      <c r="AP370" s="3"/>
      <c r="AQ370" s="46">
        <v>0</v>
      </c>
      <c r="AR370" s="23"/>
      <c r="AS370" s="31">
        <v>3.4</v>
      </c>
      <c r="AT370" s="31">
        <v>0</v>
      </c>
      <c r="AU370" s="10">
        <v>0</v>
      </c>
      <c r="AV370" s="10">
        <v>0</v>
      </c>
      <c r="AW370" s="23"/>
      <c r="AX370" s="97">
        <v>0</v>
      </c>
      <c r="AY370" s="17"/>
      <c r="AZ370" s="31">
        <v>25.34295403165034</v>
      </c>
      <c r="BA370" s="31">
        <v>7.9020346646571205E-2</v>
      </c>
      <c r="BB370" s="31">
        <v>0.14110776186887716</v>
      </c>
      <c r="BC370" s="31">
        <v>2.1270987189148456</v>
      </c>
      <c r="BD370" s="31">
        <v>42.521009796533534</v>
      </c>
      <c r="BE370" s="31">
        <v>0.69183119819140915</v>
      </c>
      <c r="BF370" s="31">
        <v>0.34752825923134889</v>
      </c>
      <c r="BG370" s="31">
        <v>0.54749811605124343</v>
      </c>
      <c r="BH370" s="31">
        <v>22.024905802562166</v>
      </c>
      <c r="BI370" s="31">
        <v>4.9331273549359453</v>
      </c>
      <c r="BJ370" s="31">
        <v>0</v>
      </c>
      <c r="BK370" s="31">
        <v>0</v>
      </c>
      <c r="BL370" s="31">
        <v>5.8725018839487566</v>
      </c>
      <c r="BM370" s="80">
        <v>27383</v>
      </c>
      <c r="BN370" s="44">
        <v>2559.1588785046729</v>
      </c>
      <c r="BO370" s="80">
        <v>13919</v>
      </c>
      <c r="BP370" s="44">
        <v>1300.8411214953271</v>
      </c>
      <c r="BQ370" s="44"/>
      <c r="BR370" s="3"/>
      <c r="BS370" s="44">
        <v>2044</v>
      </c>
      <c r="BT370" s="3"/>
      <c r="BU370" s="42">
        <v>27</v>
      </c>
      <c r="BV370" s="42">
        <v>0</v>
      </c>
      <c r="BW370" s="3"/>
      <c r="BX370" s="7">
        <v>3</v>
      </c>
      <c r="BY370" s="3"/>
      <c r="BZ370" s="10">
        <v>93774</v>
      </c>
      <c r="CA370" s="80"/>
      <c r="CB370" s="17"/>
      <c r="CC370" s="31"/>
      <c r="CE370" s="17"/>
      <c r="CH370" s="17"/>
      <c r="CK370" s="3"/>
    </row>
    <row r="371" spans="1:89" x14ac:dyDescent="0.25">
      <c r="A371" s="102" t="s">
        <v>417</v>
      </c>
      <c r="B371" s="102"/>
      <c r="C371" s="102"/>
      <c r="D371" s="3"/>
      <c r="E371" s="12">
        <v>132.69999999999999</v>
      </c>
      <c r="F371" s="12">
        <v>1</v>
      </c>
      <c r="G371" s="3"/>
      <c r="H371" s="12"/>
      <c r="I371" s="12"/>
      <c r="J371" s="12">
        <v>184978</v>
      </c>
      <c r="K371" s="12">
        <v>185177</v>
      </c>
      <c r="L371" s="3"/>
      <c r="M371" s="12"/>
      <c r="N371" s="12">
        <v>0.99999999999999989</v>
      </c>
      <c r="O371" s="12">
        <v>1</v>
      </c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3"/>
      <c r="AF371" s="12">
        <v>41.34</v>
      </c>
      <c r="AG371" s="12">
        <v>4.9800000000000004</v>
      </c>
      <c r="AH371" s="12">
        <v>3.3000000000000002E-2</v>
      </c>
      <c r="AI371" s="12">
        <v>2E-3</v>
      </c>
      <c r="AJ371" s="12">
        <v>5.21</v>
      </c>
      <c r="AK371" s="3"/>
      <c r="AL371" s="39">
        <v>8.68</v>
      </c>
      <c r="AM371" s="3"/>
      <c r="AN371" s="12"/>
      <c r="AO371" s="12"/>
      <c r="AP371" s="3"/>
      <c r="AQ371" s="15">
        <v>100.16</v>
      </c>
      <c r="AR371" s="23"/>
      <c r="AS371" s="15">
        <v>3.4</v>
      </c>
      <c r="AT371" s="15">
        <v>0</v>
      </c>
      <c r="AU371" s="28">
        <v>59.7</v>
      </c>
      <c r="AV371" s="28">
        <v>0</v>
      </c>
      <c r="AW371" s="23"/>
      <c r="AX371" s="39"/>
      <c r="AY371" s="17"/>
      <c r="AZ371" s="39">
        <v>314.3</v>
      </c>
      <c r="BA371" s="39">
        <v>0.98</v>
      </c>
      <c r="BB371" s="39">
        <v>1.75</v>
      </c>
      <c r="BC371" s="39">
        <v>26.38</v>
      </c>
      <c r="BD371" s="39">
        <v>527.34</v>
      </c>
      <c r="BE371" s="39">
        <v>8.58</v>
      </c>
      <c r="BF371" s="39">
        <v>4.3099999999999996</v>
      </c>
      <c r="BG371" s="39">
        <v>6.79</v>
      </c>
      <c r="BH371" s="39">
        <v>273.14999999999998</v>
      </c>
      <c r="BI371" s="39">
        <v>61.18</v>
      </c>
      <c r="BJ371" s="15">
        <v>0</v>
      </c>
      <c r="BK371" s="15">
        <v>0</v>
      </c>
      <c r="BL371" s="39">
        <v>72.83</v>
      </c>
      <c r="BM371" s="15">
        <v>183288</v>
      </c>
      <c r="BN371" s="12">
        <v>1381.2207987942729</v>
      </c>
      <c r="BO371" s="15">
        <v>98680</v>
      </c>
      <c r="BP371" s="12">
        <v>743.63225320271295</v>
      </c>
      <c r="BQ371" s="12"/>
      <c r="BR371" s="3"/>
      <c r="BS371" s="12"/>
      <c r="BT371" s="3"/>
      <c r="BU371" s="15"/>
      <c r="BV371" s="15"/>
      <c r="BW371" s="3"/>
      <c r="BX371" s="15">
        <v>27</v>
      </c>
      <c r="BY371" s="3"/>
      <c r="BZ371" s="15"/>
      <c r="CA371" s="15"/>
      <c r="CB371" s="17"/>
      <c r="CC371" s="15">
        <v>16</v>
      </c>
      <c r="CD371" s="15">
        <v>14</v>
      </c>
      <c r="CE371" s="17"/>
      <c r="CF371" s="28">
        <v>128</v>
      </c>
      <c r="CG371" s="28">
        <v>90</v>
      </c>
      <c r="CH371" s="17"/>
      <c r="CI371" s="28">
        <v>65543.254740000004</v>
      </c>
      <c r="CJ371" s="28">
        <v>5757.5232839999999</v>
      </c>
      <c r="CK371" s="3"/>
    </row>
    <row r="372" spans="1:89" x14ac:dyDescent="0.25">
      <c r="A372" s="44" t="s">
        <v>418</v>
      </c>
      <c r="B372" s="44" t="s">
        <v>419</v>
      </c>
      <c r="C372" s="44">
        <v>53</v>
      </c>
      <c r="D372" s="3"/>
      <c r="E372" s="44">
        <v>33.6</v>
      </c>
      <c r="F372" s="44">
        <v>0.32276657060518738</v>
      </c>
      <c r="G372" s="3"/>
      <c r="H372" s="44">
        <v>80691</v>
      </c>
      <c r="I372" s="44">
        <v>215566</v>
      </c>
      <c r="J372" s="44">
        <v>105954</v>
      </c>
      <c r="K372" s="44">
        <v>109612</v>
      </c>
      <c r="L372" s="3"/>
      <c r="M372" s="44">
        <v>6415.6547619047615</v>
      </c>
      <c r="N372" s="44">
        <v>0.48194645342648945</v>
      </c>
      <c r="O372" s="44">
        <v>0.48546209071301083</v>
      </c>
      <c r="P372" s="44">
        <v>16509</v>
      </c>
      <c r="Q372" s="44">
        <v>16510</v>
      </c>
      <c r="R372" s="44">
        <v>16511</v>
      </c>
      <c r="S372" s="44">
        <v>16512</v>
      </c>
      <c r="T372" s="44">
        <v>16515</v>
      </c>
      <c r="U372" s="44">
        <v>16516</v>
      </c>
      <c r="V372" s="44">
        <v>16518</v>
      </c>
      <c r="W372" s="44">
        <v>16519</v>
      </c>
      <c r="X372" s="44">
        <v>16520</v>
      </c>
      <c r="Y372" s="44">
        <v>16521</v>
      </c>
      <c r="Z372" s="44">
        <v>16522</v>
      </c>
      <c r="AA372" s="44">
        <v>16523</v>
      </c>
      <c r="AB372" s="44">
        <v>16524</v>
      </c>
      <c r="AC372" s="44">
        <v>16525</v>
      </c>
      <c r="AD372" s="44">
        <v>16526</v>
      </c>
      <c r="AE372" s="3"/>
      <c r="AF372" s="44"/>
      <c r="AG372" s="44"/>
      <c r="AH372" s="44"/>
      <c r="AI372" s="44"/>
      <c r="AJ372" s="44"/>
      <c r="AK372" s="3"/>
      <c r="AM372" s="3"/>
      <c r="AN372" s="44">
        <v>16513</v>
      </c>
      <c r="AO372" s="44">
        <v>16514</v>
      </c>
      <c r="AP372" s="3"/>
      <c r="AQ372" s="31">
        <v>0</v>
      </c>
      <c r="AR372" s="23"/>
      <c r="AS372" s="31">
        <v>0</v>
      </c>
      <c r="AT372" s="31">
        <v>0</v>
      </c>
      <c r="AU372" s="10">
        <v>0</v>
      </c>
      <c r="AV372" s="10">
        <v>0</v>
      </c>
      <c r="AW372" s="23"/>
      <c r="AX372" s="78">
        <v>10</v>
      </c>
      <c r="AY372" s="17"/>
      <c r="AZ372" s="31">
        <v>64.905129682997128</v>
      </c>
      <c r="BA372" s="31">
        <v>2.043112391930836</v>
      </c>
      <c r="BB372" s="31">
        <v>0.24530259365994242</v>
      </c>
      <c r="BC372" s="31">
        <v>4.6446109510086462</v>
      </c>
      <c r="BD372" s="31">
        <v>164.80783861671472</v>
      </c>
      <c r="BE372" s="31">
        <v>3.0340057636887616</v>
      </c>
      <c r="BF372" s="31">
        <v>0.3195389048991355</v>
      </c>
      <c r="BG372" s="31">
        <v>1.3427089337175795</v>
      </c>
      <c r="BH372" s="31">
        <v>108.88853025936602</v>
      </c>
      <c r="BI372" s="31">
        <v>2.2948703170028821</v>
      </c>
      <c r="BJ372" s="31">
        <v>7.1008645533141221E-2</v>
      </c>
      <c r="BK372" s="31">
        <v>0</v>
      </c>
      <c r="BL372" s="31">
        <v>20.053487031700293</v>
      </c>
      <c r="BM372" s="44"/>
      <c r="BN372" s="44"/>
      <c r="BO372" s="44"/>
      <c r="BP372" s="44"/>
      <c r="BQ372" s="44"/>
      <c r="BR372" s="3"/>
      <c r="BS372" s="44">
        <v>16517</v>
      </c>
      <c r="BT372" s="3"/>
      <c r="BU372" s="42">
        <v>30</v>
      </c>
      <c r="BV372" s="42">
        <v>0</v>
      </c>
      <c r="BW372" s="3"/>
      <c r="BX372" s="7">
        <v>22</v>
      </c>
      <c r="BY372" s="3"/>
      <c r="BZ372" s="31"/>
      <c r="CA372" s="78"/>
      <c r="CB372" s="17"/>
      <c r="CC372" s="31"/>
      <c r="CE372" s="17"/>
      <c r="CH372" s="17"/>
      <c r="CK372" s="3"/>
    </row>
    <row r="373" spans="1:89" x14ac:dyDescent="0.25">
      <c r="A373" s="44" t="s">
        <v>418</v>
      </c>
      <c r="B373" s="44" t="s">
        <v>420</v>
      </c>
      <c r="C373" s="44">
        <v>45</v>
      </c>
      <c r="D373" s="3"/>
      <c r="E373" s="44">
        <v>15.7</v>
      </c>
      <c r="F373" s="44">
        <v>0.15081652257444764</v>
      </c>
      <c r="G373" s="3"/>
      <c r="H373" s="44">
        <v>57377</v>
      </c>
      <c r="I373" s="44">
        <v>151679</v>
      </c>
      <c r="J373" s="44">
        <v>74116</v>
      </c>
      <c r="K373" s="44">
        <v>77563</v>
      </c>
      <c r="L373" s="3"/>
      <c r="M373" s="44">
        <v>9661.0828025477713</v>
      </c>
      <c r="N373" s="44">
        <v>0.33712689791945272</v>
      </c>
      <c r="O373" s="44">
        <v>0.34351983489009652</v>
      </c>
      <c r="P373" s="44">
        <v>6332</v>
      </c>
      <c r="Q373" s="44">
        <v>6333</v>
      </c>
      <c r="R373" s="44">
        <v>6334</v>
      </c>
      <c r="S373" s="44">
        <v>6335</v>
      </c>
      <c r="T373" s="44">
        <v>6338</v>
      </c>
      <c r="U373" s="44">
        <v>6339</v>
      </c>
      <c r="V373" s="44">
        <v>6341</v>
      </c>
      <c r="W373" s="44">
        <v>6342</v>
      </c>
      <c r="X373" s="44">
        <v>6343</v>
      </c>
      <c r="Y373" s="44">
        <v>6344</v>
      </c>
      <c r="Z373" s="44">
        <v>6345</v>
      </c>
      <c r="AA373" s="44">
        <v>6346</v>
      </c>
      <c r="AB373" s="44">
        <v>6347</v>
      </c>
      <c r="AC373" s="44">
        <v>6348</v>
      </c>
      <c r="AD373" s="44">
        <v>6349</v>
      </c>
      <c r="AE373" s="3"/>
      <c r="AF373" s="44"/>
      <c r="AG373" s="44"/>
      <c r="AH373" s="44"/>
      <c r="AI373" s="44"/>
      <c r="AJ373" s="44"/>
      <c r="AK373" s="3"/>
      <c r="AM373" s="3"/>
      <c r="AN373" s="44">
        <v>6336</v>
      </c>
      <c r="AO373" s="44">
        <v>6337</v>
      </c>
      <c r="AP373" s="3"/>
      <c r="AQ373" s="31">
        <v>0</v>
      </c>
      <c r="AR373" s="23"/>
      <c r="AS373" s="31">
        <v>5.5</v>
      </c>
      <c r="AT373" s="31">
        <v>0</v>
      </c>
      <c r="AU373" s="10">
        <v>0</v>
      </c>
      <c r="AV373" s="10">
        <v>0</v>
      </c>
      <c r="AW373" s="23"/>
      <c r="AX373" s="78">
        <v>3</v>
      </c>
      <c r="AY373" s="17"/>
      <c r="AZ373" s="31">
        <v>30.327694524495676</v>
      </c>
      <c r="BA373" s="31">
        <v>0.95466858789625353</v>
      </c>
      <c r="BB373" s="31">
        <v>0.11462055715658021</v>
      </c>
      <c r="BC373" s="31">
        <v>2.1702497598463015</v>
      </c>
      <c r="BD373" s="31">
        <v>77.008424591738716</v>
      </c>
      <c r="BE373" s="31">
        <v>1.4176753121998078</v>
      </c>
      <c r="BF373" s="31">
        <v>0.14930835734870315</v>
      </c>
      <c r="BG373" s="31">
        <v>0.62739673390970219</v>
      </c>
      <c r="BH373" s="31">
        <v>50.879462055715656</v>
      </c>
      <c r="BI373" s="31">
        <v>1.0723054755043226</v>
      </c>
      <c r="BJ373" s="31">
        <v>3.3179634966378484E-2</v>
      </c>
      <c r="BK373" s="31">
        <v>0</v>
      </c>
      <c r="BL373" s="31">
        <v>9.3702305475504328</v>
      </c>
      <c r="BM373" s="44"/>
      <c r="BN373" s="44"/>
      <c r="BO373" s="44"/>
      <c r="BP373" s="44"/>
      <c r="BQ373" s="44"/>
      <c r="BR373" s="3"/>
      <c r="BS373" s="44">
        <v>6340</v>
      </c>
      <c r="BT373" s="3"/>
      <c r="BU373" s="42">
        <v>30</v>
      </c>
      <c r="BV373" s="42">
        <v>0</v>
      </c>
      <c r="BW373" s="3"/>
      <c r="BX373" s="7">
        <v>10</v>
      </c>
      <c r="BY373" s="3"/>
      <c r="BZ373" s="31"/>
      <c r="CA373" s="78"/>
      <c r="CB373" s="17"/>
      <c r="CC373" s="31"/>
      <c r="CE373" s="17"/>
      <c r="CH373" s="17"/>
      <c r="CK373" s="3"/>
    </row>
    <row r="374" spans="1:89" x14ac:dyDescent="0.25">
      <c r="A374" s="44" t="s">
        <v>418</v>
      </c>
      <c r="B374" s="44" t="s">
        <v>421</v>
      </c>
      <c r="C374" s="44">
        <v>24</v>
      </c>
      <c r="D374" s="3"/>
      <c r="E374" s="44">
        <v>54.8</v>
      </c>
      <c r="F374" s="44">
        <v>0.52641690682036502</v>
      </c>
      <c r="G374" s="3"/>
      <c r="H374" s="44">
        <v>27571</v>
      </c>
      <c r="I374" s="44">
        <v>78390</v>
      </c>
      <c r="J374" s="44">
        <v>39776</v>
      </c>
      <c r="K374" s="44">
        <v>38614</v>
      </c>
      <c r="L374" s="3"/>
      <c r="M374" s="44">
        <v>1430.4744525547446</v>
      </c>
      <c r="N374" s="44">
        <v>0.18092664865405783</v>
      </c>
      <c r="O374" s="44">
        <v>0.17101807439689268</v>
      </c>
      <c r="P374" s="44">
        <v>3107</v>
      </c>
      <c r="Q374" s="44">
        <v>3108</v>
      </c>
      <c r="R374" s="44">
        <v>3109</v>
      </c>
      <c r="S374" s="44">
        <v>3110</v>
      </c>
      <c r="T374" s="44">
        <v>3113</v>
      </c>
      <c r="U374" s="44">
        <v>3114</v>
      </c>
      <c r="V374" s="44">
        <v>3116</v>
      </c>
      <c r="W374" s="44">
        <v>3117</v>
      </c>
      <c r="X374" s="44">
        <v>3118</v>
      </c>
      <c r="Y374" s="44">
        <v>3119</v>
      </c>
      <c r="Z374" s="44">
        <v>3120</v>
      </c>
      <c r="AA374" s="44">
        <v>3121</v>
      </c>
      <c r="AB374" s="44">
        <v>3122</v>
      </c>
      <c r="AC374" s="44">
        <v>3123</v>
      </c>
      <c r="AD374" s="44">
        <v>3124</v>
      </c>
      <c r="AE374" s="3"/>
      <c r="AF374" s="44"/>
      <c r="AG374" s="44"/>
      <c r="AH374" s="44"/>
      <c r="AI374" s="44"/>
      <c r="AJ374" s="44"/>
      <c r="AK374" s="3"/>
      <c r="AM374" s="3"/>
      <c r="AN374" s="44">
        <v>3111</v>
      </c>
      <c r="AO374" s="44">
        <v>3112</v>
      </c>
      <c r="AP374" s="3"/>
      <c r="AQ374" s="31">
        <v>0</v>
      </c>
      <c r="AR374" s="23"/>
      <c r="AS374" s="31">
        <v>0</v>
      </c>
      <c r="AT374" s="31">
        <v>37</v>
      </c>
      <c r="AU374" s="10">
        <v>0</v>
      </c>
      <c r="AV374" s="10">
        <v>0</v>
      </c>
      <c r="AW374" s="23"/>
      <c r="AX374" s="78">
        <v>1</v>
      </c>
      <c r="AY374" s="17"/>
      <c r="AZ374" s="31">
        <v>105.85717579250721</v>
      </c>
      <c r="BA374" s="31">
        <v>3.3322190201729107</v>
      </c>
      <c r="BB374" s="31">
        <v>0.40007684918347741</v>
      </c>
      <c r="BC374" s="31">
        <v>7.5751392891450529</v>
      </c>
      <c r="BD374" s="31">
        <v>268.79373679154656</v>
      </c>
      <c r="BE374" s="31">
        <v>4.9483189241114314</v>
      </c>
      <c r="BF374" s="31">
        <v>0.52115273775216131</v>
      </c>
      <c r="BG374" s="31">
        <v>2.1898943323727185</v>
      </c>
      <c r="BH374" s="31">
        <v>177.59200768491834</v>
      </c>
      <c r="BI374" s="31">
        <v>3.7428242074927955</v>
      </c>
      <c r="BJ374" s="31">
        <v>0.1158117195004803</v>
      </c>
      <c r="BK374" s="31">
        <v>0</v>
      </c>
      <c r="BL374" s="31">
        <v>32.706282420749282</v>
      </c>
      <c r="BM374" s="44"/>
      <c r="BN374" s="44"/>
      <c r="BO374" s="44"/>
      <c r="BP374" s="44"/>
      <c r="BQ374" s="44"/>
      <c r="BR374" s="3"/>
      <c r="BS374" s="44">
        <v>3115</v>
      </c>
      <c r="BT374" s="3"/>
      <c r="BU374" s="42">
        <v>30</v>
      </c>
      <c r="BV374" s="42">
        <v>0</v>
      </c>
      <c r="BW374" s="3"/>
      <c r="BX374" s="7">
        <v>5</v>
      </c>
      <c r="BY374" s="3"/>
      <c r="BZ374" s="31"/>
      <c r="CA374" s="78"/>
      <c r="CB374" s="17"/>
      <c r="CC374" s="31"/>
      <c r="CE374" s="17"/>
      <c r="CH374" s="17"/>
      <c r="CK374" s="3"/>
    </row>
    <row r="375" spans="1:89" x14ac:dyDescent="0.25">
      <c r="A375" s="102" t="s">
        <v>422</v>
      </c>
      <c r="B375" s="102"/>
      <c r="C375" s="102"/>
      <c r="D375" s="3"/>
      <c r="E375" s="12">
        <v>104.1</v>
      </c>
      <c r="F375" s="12">
        <v>1</v>
      </c>
      <c r="G375" s="3"/>
      <c r="H375" s="12"/>
      <c r="I375" s="12"/>
      <c r="J375" s="12">
        <v>219846</v>
      </c>
      <c r="K375" s="12">
        <v>225789</v>
      </c>
      <c r="L375" s="3"/>
      <c r="M375" s="12"/>
      <c r="N375" s="12">
        <v>1</v>
      </c>
      <c r="O375" s="12">
        <v>1</v>
      </c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3"/>
      <c r="AF375" s="12">
        <v>46.05</v>
      </c>
      <c r="AG375" s="12">
        <v>2.62</v>
      </c>
      <c r="AH375" s="12">
        <v>2.9000000000000001E-2</v>
      </c>
      <c r="AI375" s="12">
        <v>2E-3</v>
      </c>
      <c r="AJ375" s="12">
        <v>10.41</v>
      </c>
      <c r="AK375" s="3"/>
      <c r="AL375" s="39">
        <v>21.28</v>
      </c>
      <c r="AM375" s="3"/>
      <c r="AN375" s="12"/>
      <c r="AO375" s="12"/>
      <c r="AP375" s="3"/>
      <c r="AQ375" s="15">
        <v>0</v>
      </c>
      <c r="AR375" s="23"/>
      <c r="AS375" s="15">
        <v>5.5</v>
      </c>
      <c r="AT375" s="15">
        <v>37</v>
      </c>
      <c r="AU375" s="28">
        <v>0</v>
      </c>
      <c r="AV375" s="28">
        <v>0</v>
      </c>
      <c r="AW375" s="23"/>
      <c r="AX375" s="39"/>
      <c r="AY375" s="17"/>
      <c r="AZ375" s="39">
        <v>201.09</v>
      </c>
      <c r="BA375" s="39">
        <v>6.33</v>
      </c>
      <c r="BB375" s="39">
        <v>0.76</v>
      </c>
      <c r="BC375" s="39">
        <v>14.39</v>
      </c>
      <c r="BD375" s="39">
        <v>510.61</v>
      </c>
      <c r="BE375" s="39">
        <v>9.4</v>
      </c>
      <c r="BF375" s="39">
        <v>0.99</v>
      </c>
      <c r="BG375" s="39">
        <v>4.16</v>
      </c>
      <c r="BH375" s="39">
        <v>337.36</v>
      </c>
      <c r="BI375" s="39">
        <v>7.11</v>
      </c>
      <c r="BJ375" s="39">
        <v>0.22</v>
      </c>
      <c r="BK375" s="15">
        <v>0</v>
      </c>
      <c r="BL375" s="39">
        <v>62.13</v>
      </c>
      <c r="BM375" s="15"/>
      <c r="BN375" s="15"/>
      <c r="BO375" s="15"/>
      <c r="BP375" s="15">
        <v>1503.8510799999999</v>
      </c>
      <c r="BQ375" s="15"/>
      <c r="BR375" s="3"/>
      <c r="BS375" s="12"/>
      <c r="BT375" s="3"/>
      <c r="BU375" s="15"/>
      <c r="BV375" s="15"/>
      <c r="BW375" s="3"/>
      <c r="BX375" s="15">
        <v>37</v>
      </c>
      <c r="BY375" s="3"/>
      <c r="BZ375" s="15"/>
      <c r="CA375" s="15"/>
      <c r="CB375" s="17"/>
      <c r="CC375" s="15">
        <v>24</v>
      </c>
      <c r="CD375" s="15">
        <v>17</v>
      </c>
      <c r="CE375" s="17"/>
      <c r="CF375" s="28">
        <v>102</v>
      </c>
      <c r="CG375" s="28">
        <v>103</v>
      </c>
      <c r="CH375" s="17"/>
      <c r="CI375" s="28">
        <v>58479.475692</v>
      </c>
      <c r="CJ375" s="28">
        <v>17957.676536999999</v>
      </c>
      <c r="CK375" s="3"/>
    </row>
    <row r="376" spans="1:89" x14ac:dyDescent="0.25">
      <c r="A376" s="44" t="s">
        <v>423</v>
      </c>
      <c r="B376" s="44" t="s">
        <v>419</v>
      </c>
      <c r="C376" s="44">
        <v>39</v>
      </c>
      <c r="D376" s="3"/>
      <c r="E376" s="44">
        <v>29.1</v>
      </c>
      <c r="F376" s="44">
        <v>0.48500000000000004</v>
      </c>
      <c r="G376" s="3"/>
      <c r="H376" s="44">
        <v>45490</v>
      </c>
      <c r="I376" s="44">
        <v>121162</v>
      </c>
      <c r="J376" s="44">
        <v>58271</v>
      </c>
      <c r="K376" s="44">
        <v>62891</v>
      </c>
      <c r="L376" s="3"/>
      <c r="M376" s="44">
        <v>4163.6426116838484</v>
      </c>
      <c r="N376" s="44">
        <v>0.446808673782358</v>
      </c>
      <c r="O376" s="44">
        <v>0.45505260263664388</v>
      </c>
      <c r="P376" s="44">
        <v>7026</v>
      </c>
      <c r="Q376" s="44">
        <v>7027</v>
      </c>
      <c r="R376" s="44">
        <v>7028</v>
      </c>
      <c r="S376" s="44">
        <v>7029</v>
      </c>
      <c r="T376" s="44">
        <v>7032</v>
      </c>
      <c r="U376" s="44">
        <v>7033</v>
      </c>
      <c r="V376" s="44">
        <v>7035</v>
      </c>
      <c r="W376" s="44">
        <v>7036</v>
      </c>
      <c r="X376" s="44">
        <v>7037</v>
      </c>
      <c r="Y376" s="44">
        <v>7038</v>
      </c>
      <c r="Z376" s="44">
        <v>7039</v>
      </c>
      <c r="AA376" s="44">
        <v>7040</v>
      </c>
      <c r="AB376" s="44">
        <v>7041</v>
      </c>
      <c r="AC376" s="44">
        <v>7042</v>
      </c>
      <c r="AD376" s="44">
        <v>7043</v>
      </c>
      <c r="AE376" s="3"/>
      <c r="AF376" s="44"/>
      <c r="AG376" s="44"/>
      <c r="AH376" s="44"/>
      <c r="AI376" s="44"/>
      <c r="AJ376" s="44"/>
      <c r="AK376" s="3"/>
      <c r="AM376" s="3"/>
      <c r="AN376" s="44">
        <v>7030</v>
      </c>
      <c r="AO376" s="44">
        <v>7031</v>
      </c>
      <c r="AP376" s="3"/>
      <c r="AQ376" s="31">
        <v>0</v>
      </c>
      <c r="AR376" s="23"/>
      <c r="AS376" s="31">
        <v>0</v>
      </c>
      <c r="AT376" s="31">
        <v>0</v>
      </c>
      <c r="AU376" s="10">
        <v>0</v>
      </c>
      <c r="AV376" s="10">
        <v>0</v>
      </c>
      <c r="AW376" s="23"/>
      <c r="AX376" s="78">
        <v>6</v>
      </c>
      <c r="AY376" s="17"/>
      <c r="AZ376" s="31">
        <v>58.282450000000004</v>
      </c>
      <c r="BA376" s="31">
        <v>1.1494500000000001</v>
      </c>
      <c r="BB376" s="31">
        <v>3.3077000000000005</v>
      </c>
      <c r="BC376" s="31">
        <v>10.044350000000001</v>
      </c>
      <c r="BD376" s="31">
        <v>348.31245000000001</v>
      </c>
      <c r="BE376" s="31">
        <v>4.0012500000000006</v>
      </c>
      <c r="BF376" s="31">
        <v>0.82450000000000001</v>
      </c>
      <c r="BG376" s="31">
        <v>2.6917500000000003</v>
      </c>
      <c r="BH376" s="31">
        <v>133.32165000000001</v>
      </c>
      <c r="BI376" s="31">
        <v>1.0185000000000002</v>
      </c>
      <c r="BJ376" s="31">
        <v>5.8200000000000002E-2</v>
      </c>
      <c r="BK376" s="31">
        <v>0</v>
      </c>
      <c r="BL376" s="31">
        <v>17.144750000000002</v>
      </c>
      <c r="BM376" s="44"/>
      <c r="BN376" s="44"/>
      <c r="BO376" s="44"/>
      <c r="BP376" s="44" t="e">
        <f>#REF!*#REF!/SUM($I$376:$I$377)</f>
        <v>#REF!</v>
      </c>
      <c r="BQ376" s="44"/>
      <c r="BR376" s="3"/>
      <c r="BS376" s="44">
        <v>7034</v>
      </c>
      <c r="BT376" s="3"/>
      <c r="BU376" s="42">
        <v>3</v>
      </c>
      <c r="BV376" s="42">
        <v>0</v>
      </c>
      <c r="BW376" s="3"/>
      <c r="BX376" s="7">
        <v>12</v>
      </c>
      <c r="BY376" s="3"/>
      <c r="BZ376" s="31"/>
      <c r="CA376" s="78"/>
      <c r="CB376" s="17"/>
      <c r="CC376" s="31"/>
      <c r="CE376" s="17"/>
      <c r="CH376" s="17"/>
      <c r="CK376" s="3"/>
    </row>
    <row r="377" spans="1:89" x14ac:dyDescent="0.25">
      <c r="A377" s="44" t="s">
        <v>423</v>
      </c>
      <c r="B377" s="44" t="s">
        <v>424</v>
      </c>
      <c r="C377" s="44">
        <v>45</v>
      </c>
      <c r="D377" s="3"/>
      <c r="E377" s="44">
        <v>30.9</v>
      </c>
      <c r="F377" s="44">
        <v>0.51500000000000001</v>
      </c>
      <c r="G377" s="3"/>
      <c r="H377" s="44">
        <v>54435</v>
      </c>
      <c r="I377" s="44">
        <v>147460</v>
      </c>
      <c r="J377" s="44">
        <v>72145</v>
      </c>
      <c r="K377" s="44">
        <v>75315</v>
      </c>
      <c r="L377" s="3"/>
      <c r="M377" s="44">
        <v>4772.1682847896445</v>
      </c>
      <c r="N377" s="44">
        <v>0.553191326217642</v>
      </c>
      <c r="O377" s="44">
        <v>0.54494739736335618</v>
      </c>
      <c r="P377" s="44">
        <v>10597</v>
      </c>
      <c r="Q377" s="44">
        <v>29</v>
      </c>
      <c r="R377" s="44">
        <v>3</v>
      </c>
      <c r="S377" s="44">
        <v>456</v>
      </c>
      <c r="T377" s="44">
        <v>765</v>
      </c>
      <c r="U377" s="44">
        <v>5173</v>
      </c>
      <c r="V377" s="44">
        <v>1371</v>
      </c>
      <c r="W377" s="44">
        <v>74</v>
      </c>
      <c r="X377" s="44">
        <v>169</v>
      </c>
      <c r="Y377" s="44">
        <v>380</v>
      </c>
      <c r="Z377" s="44">
        <v>262</v>
      </c>
      <c r="AA377" s="44">
        <v>252</v>
      </c>
      <c r="AB377" s="44">
        <v>0</v>
      </c>
      <c r="AC377" s="44">
        <v>35</v>
      </c>
      <c r="AD377" s="44">
        <v>8</v>
      </c>
      <c r="AE377" s="3"/>
      <c r="AF377" s="44"/>
      <c r="AG377" s="44"/>
      <c r="AH377" s="44"/>
      <c r="AI377" s="44"/>
      <c r="AJ377" s="44"/>
      <c r="AK377" s="3"/>
      <c r="AM377" s="3"/>
      <c r="AN377" s="44">
        <v>17</v>
      </c>
      <c r="AO377" s="44">
        <v>48</v>
      </c>
      <c r="AP377" s="3"/>
      <c r="AQ377" s="31">
        <v>0</v>
      </c>
      <c r="AR377" s="23"/>
      <c r="AS377" s="31">
        <v>3.5</v>
      </c>
      <c r="AT377" s="31">
        <v>0</v>
      </c>
      <c r="AU377" s="10">
        <v>0</v>
      </c>
      <c r="AV377" s="10">
        <v>0</v>
      </c>
      <c r="AW377" s="23"/>
      <c r="AX377" s="78">
        <v>3</v>
      </c>
      <c r="AY377" s="17"/>
      <c r="AZ377" s="31">
        <v>61.887550000000005</v>
      </c>
      <c r="BA377" s="31">
        <v>1.22055</v>
      </c>
      <c r="BB377" s="31">
        <v>3.5123000000000002</v>
      </c>
      <c r="BC377" s="31">
        <v>10.665650000000001</v>
      </c>
      <c r="BD377" s="31">
        <v>369.85755</v>
      </c>
      <c r="BE377" s="31">
        <v>4.2487500000000002</v>
      </c>
      <c r="BF377" s="31">
        <v>0.87549999999999994</v>
      </c>
      <c r="BG377" s="31">
        <v>2.85825</v>
      </c>
      <c r="BH377" s="31">
        <v>141.56835000000001</v>
      </c>
      <c r="BI377" s="31">
        <v>1.0815000000000001</v>
      </c>
      <c r="BJ377" s="31">
        <v>6.1800000000000001E-2</v>
      </c>
      <c r="BK377" s="31">
        <v>0</v>
      </c>
      <c r="BL377" s="31">
        <v>18.205249999999999</v>
      </c>
      <c r="BM377" s="44"/>
      <c r="BN377" s="44"/>
      <c r="BO377" s="44"/>
      <c r="BP377" s="44"/>
      <c r="BQ377" s="44"/>
      <c r="BR377" s="3"/>
      <c r="BS377" s="44">
        <v>225</v>
      </c>
      <c r="BT377" s="3"/>
      <c r="BU377" s="42">
        <v>3</v>
      </c>
      <c r="BV377" s="42">
        <v>0</v>
      </c>
      <c r="BW377" s="3"/>
      <c r="BX377" s="7">
        <v>25</v>
      </c>
      <c r="BY377" s="3"/>
      <c r="BZ377" s="31"/>
      <c r="CA377" s="78"/>
      <c r="CB377" s="17"/>
      <c r="CC377" s="31"/>
      <c r="CE377" s="17"/>
      <c r="CH377" s="17"/>
      <c r="CK377" s="3"/>
    </row>
    <row r="378" spans="1:89" x14ac:dyDescent="0.25">
      <c r="A378" s="102" t="s">
        <v>425</v>
      </c>
      <c r="B378" s="102"/>
      <c r="C378" s="102"/>
      <c r="D378" s="3"/>
      <c r="E378" s="12">
        <v>60</v>
      </c>
      <c r="F378" s="12">
        <v>1</v>
      </c>
      <c r="G378" s="3"/>
      <c r="H378" s="12"/>
      <c r="I378" s="12"/>
      <c r="J378" s="12">
        <v>130416</v>
      </c>
      <c r="K378" s="12">
        <v>138206</v>
      </c>
      <c r="L378" s="3"/>
      <c r="M378" s="12"/>
      <c r="N378" s="12">
        <v>1</v>
      </c>
      <c r="O378" s="12">
        <v>1</v>
      </c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3"/>
      <c r="AF378" s="12">
        <v>56.39</v>
      </c>
      <c r="AG378" s="12">
        <v>5.01</v>
      </c>
      <c r="AH378" s="12">
        <v>2.9000000000000001E-2</v>
      </c>
      <c r="AI378" s="12">
        <v>3.0000000000000001E-3</v>
      </c>
      <c r="AJ378" s="12">
        <v>25.48</v>
      </c>
      <c r="AK378" s="3"/>
      <c r="AL378" s="39">
        <v>30.49</v>
      </c>
      <c r="AM378" s="3"/>
      <c r="AN378" s="12"/>
      <c r="AO378" s="12"/>
      <c r="AP378" s="3"/>
      <c r="AQ378" s="15">
        <v>0</v>
      </c>
      <c r="AR378" s="23"/>
      <c r="AS378" s="15">
        <v>3.5</v>
      </c>
      <c r="AT378" s="15">
        <v>0</v>
      </c>
      <c r="AU378" s="28">
        <v>0</v>
      </c>
      <c r="AV378" s="28">
        <v>0</v>
      </c>
      <c r="AW378" s="23"/>
      <c r="AX378" s="100"/>
      <c r="AY378" s="17"/>
      <c r="AZ378" s="39">
        <v>120.17</v>
      </c>
      <c r="BA378" s="39">
        <v>2.37</v>
      </c>
      <c r="BB378" s="39">
        <v>6.82</v>
      </c>
      <c r="BC378" s="39">
        <v>20.71</v>
      </c>
      <c r="BD378" s="39">
        <v>718.17</v>
      </c>
      <c r="BE378" s="39">
        <v>8.25</v>
      </c>
      <c r="BF378" s="39">
        <v>1.7</v>
      </c>
      <c r="BG378" s="39">
        <v>5.55</v>
      </c>
      <c r="BH378" s="39">
        <v>274.89</v>
      </c>
      <c r="BI378" s="39">
        <v>2.1</v>
      </c>
      <c r="BJ378" s="39">
        <v>0.12</v>
      </c>
      <c r="BK378" s="15">
        <v>0</v>
      </c>
      <c r="BL378" s="39">
        <v>35.35</v>
      </c>
      <c r="BM378" s="20"/>
      <c r="BN378" s="15"/>
      <c r="BO378" s="20"/>
      <c r="BP378" s="15">
        <v>1593.6533750000001</v>
      </c>
      <c r="BQ378" s="15"/>
      <c r="BR378" s="3"/>
      <c r="BS378" s="12"/>
      <c r="BT378" s="3"/>
      <c r="BU378" s="15"/>
      <c r="BV378" s="15"/>
      <c r="BW378" s="3"/>
      <c r="BX378" s="15">
        <v>37</v>
      </c>
      <c r="BY378" s="3"/>
      <c r="BZ378" s="15"/>
      <c r="CA378" s="15"/>
      <c r="CB378" s="17"/>
      <c r="CC378" s="15">
        <v>21</v>
      </c>
      <c r="CD378" s="15">
        <v>24</v>
      </c>
      <c r="CE378" s="17"/>
      <c r="CF378" s="28">
        <v>89</v>
      </c>
      <c r="CG378" s="28">
        <v>84</v>
      </c>
      <c r="CH378" s="17"/>
      <c r="CI378" s="28">
        <v>32175.974687999998</v>
      </c>
      <c r="CJ378" s="28">
        <v>3923.391928</v>
      </c>
      <c r="CK378" s="3"/>
    </row>
    <row r="379" spans="1:89" x14ac:dyDescent="0.25">
      <c r="A379" s="2"/>
      <c r="B379" s="2" t="s">
        <v>34</v>
      </c>
      <c r="C379" s="2">
        <v>7696</v>
      </c>
      <c r="D379" s="3"/>
      <c r="E379" s="2"/>
      <c r="F379" s="2"/>
      <c r="G379" s="3"/>
      <c r="H379" s="2"/>
      <c r="I379" s="2"/>
      <c r="J379" s="2"/>
      <c r="K379" s="2"/>
      <c r="L379" s="3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3"/>
      <c r="AF379" s="2"/>
      <c r="AG379" s="2"/>
      <c r="AH379" s="2"/>
      <c r="AI379" s="2"/>
      <c r="AJ379" s="2"/>
      <c r="AK379" s="3"/>
      <c r="AL379" s="16"/>
      <c r="AM379" s="3"/>
      <c r="AN379" s="2"/>
      <c r="AO379" s="2"/>
      <c r="AP379" s="3"/>
      <c r="AQ379" s="16"/>
      <c r="AR379" s="23"/>
      <c r="AS379" s="16"/>
      <c r="AT379" s="16"/>
      <c r="AU379" s="29"/>
      <c r="AV379" s="29"/>
      <c r="AW379" s="23"/>
      <c r="AX379" s="101"/>
      <c r="AY379" s="17"/>
      <c r="AZ379" s="16"/>
      <c r="BA379" s="16"/>
      <c r="BB379" s="16"/>
      <c r="BC379" s="16"/>
      <c r="BD379" s="16"/>
      <c r="BE379" s="16"/>
      <c r="BF379" s="16"/>
      <c r="BG379" s="16"/>
      <c r="BH379" s="16"/>
      <c r="BI379" s="16"/>
      <c r="BJ379" s="16"/>
      <c r="BK379" s="16"/>
      <c r="BL379" s="16"/>
      <c r="BM379" s="16"/>
      <c r="BN379" s="16"/>
      <c r="BO379" s="16"/>
      <c r="BP379" s="16"/>
      <c r="BQ379" s="16"/>
      <c r="BR379" s="3"/>
      <c r="BS379" s="2"/>
      <c r="BT379" s="3"/>
      <c r="BU379" s="16"/>
      <c r="BV379" s="16"/>
      <c r="BW379" s="3"/>
      <c r="BX379" s="16"/>
      <c r="BY379" s="3"/>
      <c r="BZ379" s="16"/>
      <c r="CA379" s="16"/>
      <c r="CB379" s="17"/>
      <c r="CC379" s="16"/>
      <c r="CD379" s="16"/>
      <c r="CE379" s="17"/>
      <c r="CF379" s="16"/>
      <c r="CG379" s="16"/>
      <c r="CH379" s="17"/>
      <c r="CI379" s="16"/>
      <c r="CJ379" s="16"/>
      <c r="CK379" s="3"/>
    </row>
    <row r="380" spans="1:89" x14ac:dyDescent="0.25">
      <c r="BA380" s="31"/>
      <c r="BB380" s="31"/>
      <c r="BC380" s="31"/>
      <c r="BD380" s="31"/>
      <c r="BE380" s="31"/>
      <c r="BF380" s="31"/>
      <c r="BG380" s="31"/>
      <c r="BH380" s="31"/>
      <c r="BI380" s="31"/>
      <c r="BJ380" s="31"/>
      <c r="BK380" s="31"/>
      <c r="BL380" s="31"/>
      <c r="BR380" s="7"/>
      <c r="BS380" s="7"/>
      <c r="BT380" s="7"/>
      <c r="BV380" s="7" t="e">
        <f>CORREL(#REF!,BV8:BV378)</f>
        <v>#REF!</v>
      </c>
      <c r="BW380" s="7"/>
    </row>
    <row r="381" spans="1:89" x14ac:dyDescent="0.25">
      <c r="BS381" s="7"/>
    </row>
  </sheetData>
  <mergeCells count="59">
    <mergeCell ref="AN2:AX3"/>
    <mergeCell ref="A1:C1"/>
    <mergeCell ref="A2:C3"/>
    <mergeCell ref="E2:O3"/>
    <mergeCell ref="A4:C4"/>
    <mergeCell ref="E4:F4"/>
    <mergeCell ref="H4:K4"/>
    <mergeCell ref="M4:O4"/>
    <mergeCell ref="CC5:CD5"/>
    <mergeCell ref="CC2:CJ3"/>
    <mergeCell ref="P5:AD5"/>
    <mergeCell ref="BM2:BX3"/>
    <mergeCell ref="BU5:BV5"/>
    <mergeCell ref="AF2:AL3"/>
    <mergeCell ref="CI5:CJ5"/>
    <mergeCell ref="P4:AD4"/>
    <mergeCell ref="AF4:AJ4"/>
    <mergeCell ref="AN4:AO4"/>
    <mergeCell ref="AZ4:BL4"/>
    <mergeCell ref="CC4:CD4"/>
    <mergeCell ref="BZ2:CA3"/>
    <mergeCell ref="BZ4:CA4"/>
    <mergeCell ref="CF4:CG4"/>
    <mergeCell ref="CI4:CJ4"/>
    <mergeCell ref="CF5:CG5"/>
    <mergeCell ref="BZ5:CA5"/>
    <mergeCell ref="BM4:BQ4"/>
    <mergeCell ref="BM5:BQ5"/>
    <mergeCell ref="A6:C6"/>
    <mergeCell ref="P6:AD6"/>
    <mergeCell ref="AF6:AI6"/>
    <mergeCell ref="AZ6:BL6"/>
    <mergeCell ref="AF5:AJ5"/>
    <mergeCell ref="AN5:AO5"/>
    <mergeCell ref="AS5:AV5"/>
    <mergeCell ref="AZ5:BL5"/>
    <mergeCell ref="A5:C5"/>
    <mergeCell ref="E5:F5"/>
    <mergeCell ref="H5:K5"/>
    <mergeCell ref="M5:O5"/>
    <mergeCell ref="A378:C378"/>
    <mergeCell ref="A298:C298"/>
    <mergeCell ref="A332:C332"/>
    <mergeCell ref="A349:C349"/>
    <mergeCell ref="A363:C363"/>
    <mergeCell ref="A371:C371"/>
    <mergeCell ref="A375:C375"/>
    <mergeCell ref="A279:C279"/>
    <mergeCell ref="A20:C20"/>
    <mergeCell ref="A59:C59"/>
    <mergeCell ref="A89:C89"/>
    <mergeCell ref="A119:C119"/>
    <mergeCell ref="A157:C157"/>
    <mergeCell ref="A171:C171"/>
    <mergeCell ref="A184:C184"/>
    <mergeCell ref="A198:C198"/>
    <mergeCell ref="A217:C217"/>
    <mergeCell ref="A244:C244"/>
    <mergeCell ref="A258:C25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380"/>
  <sheetViews>
    <sheetView zoomScale="75" zoomScaleNormal="75" workbookViewId="0">
      <pane xSplit="7" ySplit="6" topLeftCell="H7" activePane="bottomRight" state="frozen"/>
      <selection pane="topRight" activeCell="J1" sqref="J1"/>
      <selection pane="bottomLeft" activeCell="A6" sqref="A6"/>
      <selection pane="bottomRight" sqref="A1:C2"/>
    </sheetView>
  </sheetViews>
  <sheetFormatPr defaultRowHeight="16.5" x14ac:dyDescent="0.25"/>
  <cols>
    <col min="1" max="1" width="10" style="5" bestFit="1" customWidth="1"/>
    <col min="2" max="2" width="14.5" style="5" bestFit="1" customWidth="1"/>
    <col min="3" max="3" width="12.125" style="5" bestFit="1" customWidth="1"/>
    <col min="4" max="4" width="2.625" style="1" customWidth="1"/>
    <col min="5" max="5" width="20.625" style="5" bestFit="1" customWidth="1"/>
    <col min="6" max="6" width="26.5" style="5" bestFit="1" customWidth="1"/>
    <col min="7" max="7" width="2.625" style="1" customWidth="1"/>
    <col min="8" max="8" width="8" style="5" bestFit="1" customWidth="1"/>
    <col min="9" max="9" width="9" style="5" bestFit="1" customWidth="1"/>
    <col min="10" max="10" width="12.125" style="5" bestFit="1" customWidth="1"/>
    <col min="11" max="11" width="12.125" style="5" customWidth="1"/>
    <col min="12" max="12" width="2.625" style="1" customWidth="1"/>
    <col min="13" max="13" width="23.5" style="5" bestFit="1" customWidth="1"/>
    <col min="14" max="14" width="31.125" style="5" bestFit="1" customWidth="1"/>
    <col min="15" max="15" width="31.125" style="5" customWidth="1"/>
    <col min="16" max="16" width="14.5" style="5" hidden="1" customWidth="1"/>
    <col min="17" max="18" width="19.125" style="5" hidden="1" customWidth="1"/>
    <col min="19" max="20" width="8" style="5" hidden="1" customWidth="1"/>
    <col min="21" max="22" width="14.5" style="5" hidden="1" customWidth="1"/>
    <col min="23" max="23" width="19.125" style="5" hidden="1" customWidth="1"/>
    <col min="24" max="24" width="14.5" style="5" hidden="1" customWidth="1"/>
    <col min="25" max="25" width="10" style="5" hidden="1" customWidth="1"/>
    <col min="26" max="26" width="26" style="5" hidden="1" customWidth="1"/>
    <col min="27" max="27" width="12.125" style="5" hidden="1" customWidth="1"/>
    <col min="28" max="28" width="35.125" style="5" hidden="1" customWidth="1"/>
    <col min="29" max="29" width="12.125" style="5" hidden="1" customWidth="1"/>
    <col min="30" max="30" width="28.25" style="5" hidden="1" customWidth="1"/>
    <col min="31" max="31" width="2.625" style="1" customWidth="1"/>
    <col min="32" max="32" width="39.5" style="5" bestFit="1" customWidth="1"/>
    <col min="33" max="33" width="32.625" style="5" bestFit="1" customWidth="1"/>
    <col min="34" max="34" width="22.25" style="5" bestFit="1" customWidth="1"/>
    <col min="35" max="35" width="20" style="5" bestFit="1" customWidth="1"/>
    <col min="36" max="36" width="33.625" style="5" hidden="1" customWidth="1"/>
    <col min="37" max="37" width="2.625" style="44" customWidth="1"/>
    <col min="38" max="38" width="13.25" style="31" customWidth="1"/>
    <col min="39" max="39" width="2.625" style="44" customWidth="1"/>
    <col min="40" max="40" width="19.125" style="5" bestFit="1" customWidth="1"/>
    <col min="41" max="41" width="19.125" style="5" customWidth="1"/>
    <col min="42" max="42" width="2.625" style="1" customWidth="1"/>
    <col min="43" max="43" width="18.25" style="7" bestFit="1" customWidth="1"/>
    <col min="44" max="44" width="2.625" style="34" customWidth="1"/>
    <col min="45" max="46" width="12.125" style="31" bestFit="1" customWidth="1"/>
    <col min="47" max="47" width="12.125" style="10" bestFit="1" customWidth="1"/>
    <col min="48" max="49" width="9" style="10" hidden="1" customWidth="1"/>
    <col min="50" max="50" width="10.25" style="31" hidden="1" customWidth="1"/>
    <col min="51" max="53" width="9" style="7" hidden="1" customWidth="1"/>
    <col min="54" max="54" width="14.5" style="7" hidden="1" customWidth="1"/>
    <col min="55" max="57" width="9" style="7" hidden="1" customWidth="1"/>
    <col min="58" max="58" width="10.25" style="7" hidden="1" customWidth="1"/>
    <col min="59" max="62" width="9" style="7" hidden="1" customWidth="1"/>
    <col min="63" max="63" width="2.625" style="34" customWidth="1"/>
    <col min="64" max="64" width="9" style="7" customWidth="1"/>
    <col min="65" max="65" width="2.625" style="44" customWidth="1"/>
    <col min="66" max="66" width="10" style="7" bestFit="1" customWidth="1"/>
    <col min="67" max="67" width="19.625" style="7" hidden="1" customWidth="1"/>
    <col min="68" max="68" width="10" style="7" bestFit="1" customWidth="1"/>
    <col min="69" max="69" width="19.625" style="7" hidden="1" customWidth="1"/>
    <col min="70" max="70" width="19.625" style="7" customWidth="1"/>
    <col min="71" max="71" width="2.625" style="44" customWidth="1"/>
    <col min="72" max="72" width="14.5" style="79" bestFit="1" customWidth="1"/>
    <col min="73" max="73" width="2.625" style="44" customWidth="1"/>
    <col min="74" max="74" width="12.125" style="7" bestFit="1" customWidth="1"/>
    <col min="75" max="75" width="12.125" style="7" hidden="1" customWidth="1"/>
    <col min="76" max="76" width="2.625" style="44" customWidth="1"/>
    <col min="77" max="77" width="12.125" style="7" customWidth="1"/>
    <col min="78" max="78" width="2.625" style="44" customWidth="1"/>
    <col min="79" max="79" width="21.25" style="7" customWidth="1"/>
    <col min="80" max="82" width="8" style="7" hidden="1" customWidth="1"/>
    <col min="83" max="83" width="8.625" style="7" hidden="1" customWidth="1"/>
    <col min="84" max="84" width="10" style="7" hidden="1" customWidth="1"/>
    <col min="85" max="85" width="25.125" style="7" bestFit="1" customWidth="1"/>
    <col min="86" max="86" width="2.625" style="31" customWidth="1"/>
    <col min="87" max="87" width="17.125" style="7" bestFit="1" customWidth="1"/>
    <col min="88" max="88" width="17.125" style="31" bestFit="1" customWidth="1"/>
    <col min="89" max="89" width="2.625" style="31" customWidth="1"/>
    <col min="90" max="91" width="17.125" style="7" bestFit="1" customWidth="1"/>
    <col min="92" max="92" width="2.625" style="31" customWidth="1"/>
    <col min="93" max="94" width="19.125" style="7" bestFit="1" customWidth="1"/>
    <col min="95" max="95" width="2.625" style="44" customWidth="1"/>
    <col min="96" max="96" width="6" style="7" bestFit="1" customWidth="1"/>
    <col min="97" max="97" width="12.125" style="7" bestFit="1" customWidth="1"/>
    <col min="98" max="16384" width="9" style="7"/>
  </cols>
  <sheetData>
    <row r="1" spans="1:95" ht="16.5" customHeight="1" x14ac:dyDescent="0.25">
      <c r="A1" s="115" t="s">
        <v>498</v>
      </c>
      <c r="B1" s="115"/>
      <c r="C1" s="115"/>
      <c r="D1" s="3"/>
      <c r="E1" s="116" t="s">
        <v>499</v>
      </c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50"/>
      <c r="Q1" s="50"/>
      <c r="R1" s="50"/>
      <c r="S1" s="50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60"/>
      <c r="AF1" s="111" t="s">
        <v>500</v>
      </c>
      <c r="AG1" s="111"/>
      <c r="AH1" s="111"/>
      <c r="AI1" s="111"/>
      <c r="AJ1" s="111"/>
      <c r="AK1" s="111"/>
      <c r="AL1" s="111"/>
      <c r="AM1" s="60"/>
      <c r="AN1" s="113" t="s">
        <v>547</v>
      </c>
      <c r="AO1" s="113"/>
      <c r="AP1" s="113"/>
      <c r="AQ1" s="113"/>
      <c r="AR1" s="113"/>
      <c r="AS1" s="113"/>
      <c r="AT1" s="113"/>
      <c r="AU1" s="113"/>
      <c r="AV1" s="113"/>
      <c r="AW1" s="113"/>
      <c r="AX1" s="113"/>
      <c r="AY1" s="113"/>
      <c r="AZ1" s="113"/>
      <c r="BA1" s="113"/>
      <c r="BB1" s="113"/>
      <c r="BC1" s="113"/>
      <c r="BD1" s="113"/>
      <c r="BE1" s="113"/>
      <c r="BF1" s="113"/>
      <c r="BG1" s="113"/>
      <c r="BH1" s="113"/>
      <c r="BI1" s="113"/>
      <c r="BJ1" s="113"/>
      <c r="BK1" s="113"/>
      <c r="BL1" s="113"/>
      <c r="BM1" s="60"/>
      <c r="BN1" s="110" t="s">
        <v>548</v>
      </c>
      <c r="BO1" s="110"/>
      <c r="BP1" s="110"/>
      <c r="BQ1" s="110"/>
      <c r="BR1" s="110"/>
      <c r="BS1" s="110"/>
      <c r="BT1" s="110"/>
      <c r="BU1" s="110"/>
      <c r="BV1" s="110"/>
      <c r="BW1" s="110"/>
      <c r="BX1" s="110"/>
      <c r="BY1" s="110"/>
      <c r="BZ1" s="60"/>
      <c r="CA1" s="112" t="s">
        <v>577</v>
      </c>
      <c r="CB1" s="112"/>
      <c r="CC1" s="112"/>
      <c r="CD1" s="112"/>
      <c r="CE1" s="112"/>
      <c r="CF1" s="112"/>
      <c r="CG1" s="112"/>
      <c r="CH1" s="60"/>
      <c r="CI1" s="109" t="s">
        <v>501</v>
      </c>
      <c r="CJ1" s="109"/>
      <c r="CK1" s="109"/>
      <c r="CL1" s="109"/>
      <c r="CM1" s="109"/>
      <c r="CN1" s="109"/>
      <c r="CO1" s="109"/>
      <c r="CP1" s="109"/>
      <c r="CQ1" s="3"/>
    </row>
    <row r="2" spans="1:95" ht="16.5" customHeight="1" x14ac:dyDescent="0.25">
      <c r="A2" s="115"/>
      <c r="B2" s="115"/>
      <c r="C2" s="115"/>
      <c r="D2" s="3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50"/>
      <c r="Q2" s="50"/>
      <c r="R2" s="50"/>
      <c r="S2" s="50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60"/>
      <c r="AF2" s="111"/>
      <c r="AG2" s="111"/>
      <c r="AH2" s="111"/>
      <c r="AI2" s="111"/>
      <c r="AJ2" s="111"/>
      <c r="AK2" s="111"/>
      <c r="AL2" s="111"/>
      <c r="AM2" s="60"/>
      <c r="AN2" s="113"/>
      <c r="AO2" s="113"/>
      <c r="AP2" s="113"/>
      <c r="AQ2" s="113"/>
      <c r="AR2" s="113"/>
      <c r="AS2" s="113"/>
      <c r="AT2" s="113"/>
      <c r="AU2" s="113"/>
      <c r="AV2" s="113"/>
      <c r="AW2" s="113"/>
      <c r="AX2" s="113"/>
      <c r="AY2" s="113"/>
      <c r="AZ2" s="113"/>
      <c r="BA2" s="113"/>
      <c r="BB2" s="113"/>
      <c r="BC2" s="113"/>
      <c r="BD2" s="113"/>
      <c r="BE2" s="113"/>
      <c r="BF2" s="113"/>
      <c r="BG2" s="113"/>
      <c r="BH2" s="113"/>
      <c r="BI2" s="113"/>
      <c r="BJ2" s="113"/>
      <c r="BK2" s="113"/>
      <c r="BL2" s="113"/>
      <c r="BM2" s="60"/>
      <c r="BN2" s="110"/>
      <c r="BO2" s="110"/>
      <c r="BP2" s="110"/>
      <c r="BQ2" s="110"/>
      <c r="BR2" s="110"/>
      <c r="BS2" s="110"/>
      <c r="BT2" s="110"/>
      <c r="BU2" s="110"/>
      <c r="BV2" s="110"/>
      <c r="BW2" s="110"/>
      <c r="BX2" s="110"/>
      <c r="BY2" s="110"/>
      <c r="BZ2" s="60"/>
      <c r="CA2" s="112"/>
      <c r="CB2" s="112"/>
      <c r="CC2" s="112"/>
      <c r="CD2" s="112"/>
      <c r="CE2" s="112"/>
      <c r="CF2" s="112"/>
      <c r="CG2" s="112"/>
      <c r="CH2" s="60"/>
      <c r="CI2" s="109"/>
      <c r="CJ2" s="109"/>
      <c r="CK2" s="109"/>
      <c r="CL2" s="109"/>
      <c r="CM2" s="109"/>
      <c r="CN2" s="109"/>
      <c r="CO2" s="109"/>
      <c r="CP2" s="109"/>
      <c r="CQ2" s="3"/>
    </row>
    <row r="3" spans="1:95" x14ac:dyDescent="0.25">
      <c r="A3" s="107" t="s">
        <v>50</v>
      </c>
      <c r="B3" s="107"/>
      <c r="C3" s="107"/>
      <c r="D3" s="4"/>
      <c r="E3" s="107"/>
      <c r="F3" s="107"/>
      <c r="G3" s="4"/>
      <c r="H3" s="107" t="s">
        <v>51</v>
      </c>
      <c r="I3" s="107"/>
      <c r="J3" s="107"/>
      <c r="K3" s="107"/>
      <c r="L3" s="4"/>
      <c r="M3" s="107"/>
      <c r="N3" s="107"/>
      <c r="O3" s="107"/>
      <c r="P3" s="107" t="s">
        <v>51</v>
      </c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4"/>
      <c r="AF3" s="107" t="s">
        <v>58</v>
      </c>
      <c r="AG3" s="107"/>
      <c r="AH3" s="107"/>
      <c r="AI3" s="107"/>
      <c r="AJ3" s="107"/>
      <c r="AK3" s="4"/>
      <c r="AL3" s="74" t="s">
        <v>568</v>
      </c>
      <c r="AM3" s="4"/>
      <c r="AN3" s="104" t="s">
        <v>51</v>
      </c>
      <c r="AO3" s="104"/>
      <c r="AP3" s="4"/>
      <c r="AQ3" s="21"/>
      <c r="AR3" s="23"/>
      <c r="AS3" s="30"/>
      <c r="AT3" s="30"/>
      <c r="AU3" s="30"/>
      <c r="AV3" s="30"/>
      <c r="AW3" s="30"/>
      <c r="AX3" s="104" t="s">
        <v>462</v>
      </c>
      <c r="AY3" s="104"/>
      <c r="AZ3" s="104"/>
      <c r="BA3" s="104"/>
      <c r="BB3" s="104"/>
      <c r="BC3" s="104"/>
      <c r="BD3" s="104"/>
      <c r="BE3" s="104"/>
      <c r="BF3" s="104"/>
      <c r="BG3" s="104"/>
      <c r="BH3" s="104"/>
      <c r="BI3" s="104"/>
      <c r="BJ3" s="104"/>
      <c r="BK3" s="23"/>
      <c r="BL3" s="83" t="s">
        <v>608</v>
      </c>
      <c r="BM3" s="4"/>
      <c r="BN3" s="104" t="s">
        <v>53</v>
      </c>
      <c r="BO3" s="104"/>
      <c r="BP3" s="104"/>
      <c r="BQ3" s="104"/>
      <c r="BR3" s="104"/>
      <c r="BS3" s="4"/>
      <c r="BT3" s="74" t="s">
        <v>51</v>
      </c>
      <c r="BU3" s="4"/>
      <c r="BV3" s="21"/>
      <c r="BW3" s="21"/>
      <c r="BX3" s="4"/>
      <c r="BY3" s="21"/>
      <c r="BZ3" s="4"/>
      <c r="CA3" s="104" t="s">
        <v>61</v>
      </c>
      <c r="CB3" s="104"/>
      <c r="CC3" s="104"/>
      <c r="CD3" s="104"/>
      <c r="CE3" s="104"/>
      <c r="CF3" s="104"/>
      <c r="CG3" s="104"/>
      <c r="CH3" s="17"/>
      <c r="CI3" s="104" t="s">
        <v>494</v>
      </c>
      <c r="CJ3" s="104"/>
      <c r="CK3" s="17"/>
      <c r="CL3" s="104" t="s">
        <v>504</v>
      </c>
      <c r="CM3" s="104"/>
      <c r="CN3" s="17"/>
      <c r="CO3" s="104"/>
      <c r="CP3" s="104"/>
      <c r="CQ3" s="4"/>
    </row>
    <row r="4" spans="1:95" x14ac:dyDescent="0.25">
      <c r="A4" s="107" t="s">
        <v>497</v>
      </c>
      <c r="B4" s="107"/>
      <c r="C4" s="107"/>
      <c r="D4" s="4"/>
      <c r="E4" s="107"/>
      <c r="F4" s="107"/>
      <c r="G4" s="4"/>
      <c r="H4" s="107" t="s">
        <v>486</v>
      </c>
      <c r="I4" s="107"/>
      <c r="J4" s="107"/>
      <c r="K4" s="107"/>
      <c r="L4" s="4"/>
      <c r="M4" s="107"/>
      <c r="N4" s="107"/>
      <c r="O4" s="107"/>
      <c r="P4" s="107" t="s">
        <v>489</v>
      </c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  <c r="AC4" s="107"/>
      <c r="AD4" s="107"/>
      <c r="AE4" s="4"/>
      <c r="AF4" s="107" t="s">
        <v>495</v>
      </c>
      <c r="AG4" s="107"/>
      <c r="AH4" s="107"/>
      <c r="AI4" s="107"/>
      <c r="AJ4" s="107"/>
      <c r="AK4" s="4"/>
      <c r="AL4" s="74" t="s">
        <v>569</v>
      </c>
      <c r="AM4" s="4"/>
      <c r="AN4" s="104" t="s">
        <v>56</v>
      </c>
      <c r="AO4" s="104"/>
      <c r="AP4" s="4"/>
      <c r="AQ4" s="47"/>
      <c r="AR4" s="23"/>
      <c r="AS4" s="108" t="s">
        <v>487</v>
      </c>
      <c r="AT4" s="108"/>
      <c r="AU4" s="108"/>
      <c r="AV4" s="108"/>
      <c r="AW4" s="108"/>
      <c r="AX4" s="104" t="s">
        <v>463</v>
      </c>
      <c r="AY4" s="104"/>
      <c r="AZ4" s="104"/>
      <c r="BA4" s="104"/>
      <c r="BB4" s="104"/>
      <c r="BC4" s="104"/>
      <c r="BD4" s="104"/>
      <c r="BE4" s="104"/>
      <c r="BF4" s="104"/>
      <c r="BG4" s="104"/>
      <c r="BH4" s="104"/>
      <c r="BI4" s="104"/>
      <c r="BJ4" s="104"/>
      <c r="BK4" s="23"/>
      <c r="BL4" s="83" t="s">
        <v>607</v>
      </c>
      <c r="BM4" s="4"/>
      <c r="BN4" s="104" t="s">
        <v>490</v>
      </c>
      <c r="BO4" s="104"/>
      <c r="BP4" s="104"/>
      <c r="BQ4" s="104"/>
      <c r="BR4" s="104"/>
      <c r="BS4" s="4"/>
      <c r="BT4" s="21" t="s">
        <v>549</v>
      </c>
      <c r="BU4" s="4"/>
      <c r="BV4" s="107"/>
      <c r="BW4" s="107"/>
      <c r="BX4" s="4"/>
      <c r="BY4" s="76"/>
      <c r="BZ4" s="4"/>
      <c r="CA4" s="104" t="s">
        <v>491</v>
      </c>
      <c r="CB4" s="104"/>
      <c r="CC4" s="104"/>
      <c r="CD4" s="104"/>
      <c r="CE4" s="104"/>
      <c r="CF4" s="104"/>
      <c r="CG4" s="104"/>
      <c r="CH4" s="24"/>
      <c r="CI4" s="103" t="s">
        <v>502</v>
      </c>
      <c r="CJ4" s="103"/>
      <c r="CK4" s="24"/>
      <c r="CL4" s="103" t="s">
        <v>503</v>
      </c>
      <c r="CM4" s="103"/>
      <c r="CN4" s="24"/>
      <c r="CO4" s="104" t="s">
        <v>550</v>
      </c>
      <c r="CP4" s="104"/>
      <c r="CQ4" s="4"/>
    </row>
    <row r="5" spans="1:95" x14ac:dyDescent="0.25">
      <c r="A5" s="105" t="s">
        <v>496</v>
      </c>
      <c r="B5" s="105"/>
      <c r="C5" s="105"/>
      <c r="D5" s="4"/>
      <c r="E5" s="11"/>
      <c r="F5" s="52" t="s">
        <v>480</v>
      </c>
      <c r="G5" s="4"/>
      <c r="H5" s="6"/>
      <c r="I5" s="6"/>
      <c r="J5" s="6"/>
      <c r="K5" s="6"/>
      <c r="L5" s="4"/>
      <c r="M5" s="6" t="s">
        <v>481</v>
      </c>
      <c r="N5" s="40" t="s">
        <v>482</v>
      </c>
      <c r="O5" s="40" t="s">
        <v>483</v>
      </c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  <c r="AA5" s="105"/>
      <c r="AB5" s="105"/>
      <c r="AC5" s="105"/>
      <c r="AD5" s="105"/>
      <c r="AE5" s="4"/>
      <c r="AF5" s="106"/>
      <c r="AG5" s="106"/>
      <c r="AH5" s="106"/>
      <c r="AI5" s="106"/>
      <c r="AJ5" s="41"/>
      <c r="AK5" s="4"/>
      <c r="AL5" s="14" t="s">
        <v>570</v>
      </c>
      <c r="AM5" s="4"/>
      <c r="AN5" s="53"/>
      <c r="AO5" s="14"/>
      <c r="AP5" s="4"/>
      <c r="AQ5" s="14"/>
      <c r="AR5" s="23"/>
      <c r="AS5" s="25"/>
      <c r="AT5" s="25"/>
      <c r="AU5" s="25"/>
      <c r="AV5" s="25"/>
      <c r="AW5" s="25"/>
      <c r="AX5" s="106" t="s">
        <v>476</v>
      </c>
      <c r="AY5" s="106"/>
      <c r="AZ5" s="106"/>
      <c r="BA5" s="106"/>
      <c r="BB5" s="106"/>
      <c r="BC5" s="106"/>
      <c r="BD5" s="106"/>
      <c r="BE5" s="106"/>
      <c r="BF5" s="106"/>
      <c r="BG5" s="106"/>
      <c r="BH5" s="106"/>
      <c r="BI5" s="106"/>
      <c r="BJ5" s="106"/>
      <c r="BK5" s="23"/>
      <c r="BL5" s="84"/>
      <c r="BM5" s="4"/>
      <c r="BN5" s="14"/>
      <c r="BO5" s="75" t="s">
        <v>484</v>
      </c>
      <c r="BP5" s="14"/>
      <c r="BQ5" s="75" t="s">
        <v>485</v>
      </c>
      <c r="BR5" s="82"/>
      <c r="BS5" s="4"/>
      <c r="BT5" s="75"/>
      <c r="BU5" s="4"/>
      <c r="BV5" s="14"/>
      <c r="BW5" s="14"/>
      <c r="BX5" s="4"/>
      <c r="BY5" s="14"/>
      <c r="BZ5" s="4"/>
      <c r="CA5" s="14"/>
      <c r="CB5" s="14"/>
      <c r="CC5" s="14"/>
      <c r="CD5" s="14"/>
      <c r="CE5" s="14"/>
      <c r="CF5" s="14"/>
      <c r="CG5" s="81" t="s">
        <v>589</v>
      </c>
      <c r="CH5" s="17"/>
      <c r="CI5" s="51" t="s">
        <v>492</v>
      </c>
      <c r="CJ5" s="51" t="s">
        <v>493</v>
      </c>
      <c r="CK5" s="17"/>
      <c r="CL5" s="51" t="s">
        <v>492</v>
      </c>
      <c r="CM5" s="51" t="s">
        <v>493</v>
      </c>
      <c r="CN5" s="17"/>
      <c r="CO5" s="51" t="s">
        <v>492</v>
      </c>
      <c r="CP5" s="51" t="s">
        <v>493</v>
      </c>
      <c r="CQ5" s="4"/>
    </row>
    <row r="6" spans="1:95" s="27" customFormat="1" x14ac:dyDescent="0.25">
      <c r="A6" s="8" t="s">
        <v>49</v>
      </c>
      <c r="B6" s="8" t="s">
        <v>428</v>
      </c>
      <c r="C6" s="8" t="s">
        <v>429</v>
      </c>
      <c r="D6" s="4"/>
      <c r="E6" s="8" t="s">
        <v>427</v>
      </c>
      <c r="F6" s="18" t="s">
        <v>62</v>
      </c>
      <c r="G6" s="4"/>
      <c r="H6" s="8" t="s">
        <v>473</v>
      </c>
      <c r="I6" s="8" t="s">
        <v>470</v>
      </c>
      <c r="J6" s="8" t="s">
        <v>471</v>
      </c>
      <c r="K6" s="8" t="s">
        <v>472</v>
      </c>
      <c r="L6" s="4"/>
      <c r="M6" s="8" t="s">
        <v>52</v>
      </c>
      <c r="N6" s="8" t="s">
        <v>477</v>
      </c>
      <c r="O6" s="8" t="s">
        <v>478</v>
      </c>
      <c r="P6" s="9" t="s">
        <v>430</v>
      </c>
      <c r="Q6" s="9" t="s">
        <v>431</v>
      </c>
      <c r="R6" s="9" t="s">
        <v>432</v>
      </c>
      <c r="S6" s="9" t="s">
        <v>433</v>
      </c>
      <c r="T6" s="9" t="s">
        <v>436</v>
      </c>
      <c r="U6" s="9" t="s">
        <v>437</v>
      </c>
      <c r="V6" s="9" t="s">
        <v>439</v>
      </c>
      <c r="W6" s="9" t="s">
        <v>440</v>
      </c>
      <c r="X6" s="9" t="s">
        <v>441</v>
      </c>
      <c r="Y6" s="9" t="s">
        <v>442</v>
      </c>
      <c r="Z6" s="9" t="s">
        <v>443</v>
      </c>
      <c r="AA6" s="9" t="s">
        <v>444</v>
      </c>
      <c r="AB6" s="9" t="s">
        <v>445</v>
      </c>
      <c r="AC6" s="9" t="s">
        <v>446</v>
      </c>
      <c r="AD6" s="9" t="s">
        <v>447</v>
      </c>
      <c r="AE6" s="4"/>
      <c r="AF6" s="13" t="s">
        <v>465</v>
      </c>
      <c r="AG6" s="13" t="s">
        <v>466</v>
      </c>
      <c r="AH6" s="13" t="s">
        <v>467</v>
      </c>
      <c r="AI6" s="13" t="s">
        <v>468</v>
      </c>
      <c r="AJ6" s="13" t="s">
        <v>469</v>
      </c>
      <c r="AK6" s="4"/>
      <c r="AL6" s="27" t="s">
        <v>451</v>
      </c>
      <c r="AM6" s="4"/>
      <c r="AN6" s="9" t="s">
        <v>609</v>
      </c>
      <c r="AO6" s="9" t="s">
        <v>435</v>
      </c>
      <c r="AP6" s="4"/>
      <c r="AQ6" s="19" t="s">
        <v>610</v>
      </c>
      <c r="AR6" s="32"/>
      <c r="AS6" s="33" t="s">
        <v>612</v>
      </c>
      <c r="AT6" s="33" t="s">
        <v>574</v>
      </c>
      <c r="AU6" s="27" t="s">
        <v>611</v>
      </c>
      <c r="AV6" s="27" t="s">
        <v>488</v>
      </c>
      <c r="AW6" s="27" t="s">
        <v>73</v>
      </c>
      <c r="AX6" s="27" t="s">
        <v>68</v>
      </c>
      <c r="AY6" s="27" t="s">
        <v>69</v>
      </c>
      <c r="AZ6" s="27" t="s">
        <v>452</v>
      </c>
      <c r="BA6" s="27" t="s">
        <v>70</v>
      </c>
      <c r="BB6" s="27" t="s">
        <v>455</v>
      </c>
      <c r="BC6" s="27" t="s">
        <v>453</v>
      </c>
      <c r="BD6" s="27" t="s">
        <v>454</v>
      </c>
      <c r="BE6" s="27" t="s">
        <v>456</v>
      </c>
      <c r="BF6" s="27" t="s">
        <v>457</v>
      </c>
      <c r="BG6" s="27" t="s">
        <v>458</v>
      </c>
      <c r="BH6" s="27" t="s">
        <v>459</v>
      </c>
      <c r="BI6" s="27" t="s">
        <v>460</v>
      </c>
      <c r="BJ6" s="27" t="s">
        <v>461</v>
      </c>
      <c r="BK6" s="32"/>
      <c r="BL6" s="27" t="s">
        <v>606</v>
      </c>
      <c r="BM6" s="4"/>
      <c r="BN6" s="19" t="s">
        <v>63</v>
      </c>
      <c r="BO6" s="13" t="s">
        <v>59</v>
      </c>
      <c r="BP6" s="13" t="s">
        <v>64</v>
      </c>
      <c r="BQ6" s="13" t="s">
        <v>60</v>
      </c>
      <c r="BR6" s="13" t="s">
        <v>588</v>
      </c>
      <c r="BS6" s="4"/>
      <c r="BT6" s="9" t="s">
        <v>438</v>
      </c>
      <c r="BU6" s="4"/>
      <c r="BV6" s="27" t="s">
        <v>474</v>
      </c>
      <c r="BW6" s="27" t="s">
        <v>475</v>
      </c>
      <c r="BX6" s="4"/>
      <c r="BY6" s="27" t="s">
        <v>479</v>
      </c>
      <c r="BZ6" s="4"/>
      <c r="CA6" s="13" t="s">
        <v>551</v>
      </c>
      <c r="CB6" s="13" t="s">
        <v>448</v>
      </c>
      <c r="CC6" s="13" t="s">
        <v>449</v>
      </c>
      <c r="CD6" s="13" t="s">
        <v>450</v>
      </c>
      <c r="CE6" s="13" t="s">
        <v>54</v>
      </c>
      <c r="CF6" s="13" t="s">
        <v>55</v>
      </c>
      <c r="CG6" s="13" t="s">
        <v>587</v>
      </c>
      <c r="CH6" s="24"/>
      <c r="CI6" s="19" t="s">
        <v>66</v>
      </c>
      <c r="CJ6" s="19" t="s">
        <v>67</v>
      </c>
      <c r="CK6" s="24"/>
      <c r="CL6" s="19" t="s">
        <v>66</v>
      </c>
      <c r="CM6" s="19" t="s">
        <v>67</v>
      </c>
      <c r="CN6" s="24"/>
      <c r="CO6" s="27" t="s">
        <v>505</v>
      </c>
      <c r="CP6" s="27" t="s">
        <v>506</v>
      </c>
      <c r="CQ6" s="4"/>
    </row>
    <row r="7" spans="1:95" x14ac:dyDescent="0.25">
      <c r="A7" s="1" t="s">
        <v>74</v>
      </c>
      <c r="B7" s="1" t="s">
        <v>75</v>
      </c>
      <c r="C7" s="1">
        <v>33</v>
      </c>
      <c r="D7" s="3"/>
      <c r="E7" s="1">
        <v>9.3000000000000007</v>
      </c>
      <c r="F7" s="1">
        <v>3.4203751379183529E-2</v>
      </c>
      <c r="G7" s="3"/>
      <c r="H7" s="1">
        <v>81128</v>
      </c>
      <c r="I7" s="1">
        <v>205702</v>
      </c>
      <c r="J7" s="1">
        <v>96393</v>
      </c>
      <c r="K7" s="1">
        <v>109309</v>
      </c>
      <c r="L7" s="3"/>
      <c r="M7" s="1">
        <v>22118.494623655912</v>
      </c>
      <c r="N7" s="44">
        <v>7.5698831844507708E-2</v>
      </c>
      <c r="O7" s="44">
        <v>7.8346642087103111E-2</v>
      </c>
      <c r="P7" s="1">
        <v>22835</v>
      </c>
      <c r="Q7" s="1">
        <v>47</v>
      </c>
      <c r="R7" s="1">
        <v>10</v>
      </c>
      <c r="S7" s="1">
        <v>642</v>
      </c>
      <c r="T7" s="1">
        <v>1157</v>
      </c>
      <c r="U7" s="1">
        <v>10730</v>
      </c>
      <c r="V7" s="1">
        <v>1811</v>
      </c>
      <c r="W7" s="1">
        <v>1035</v>
      </c>
      <c r="X7" s="1">
        <v>1639</v>
      </c>
      <c r="Y7" s="1">
        <v>978</v>
      </c>
      <c r="Z7" s="1">
        <v>2034</v>
      </c>
      <c r="AA7" s="1">
        <v>472</v>
      </c>
      <c r="AB7" s="1">
        <v>79</v>
      </c>
      <c r="AC7" s="1">
        <v>19</v>
      </c>
      <c r="AD7" s="1">
        <v>427</v>
      </c>
      <c r="AE7" s="3"/>
      <c r="AF7" s="31">
        <v>31.85</v>
      </c>
      <c r="AG7" s="31">
        <v>3.43</v>
      </c>
      <c r="AH7" s="31">
        <v>2.8000000000000001E-2</v>
      </c>
      <c r="AI7" s="31">
        <v>2E-3</v>
      </c>
      <c r="AJ7" s="31"/>
      <c r="AK7" s="17"/>
      <c r="AL7" s="31">
        <v>3.5089628539904383</v>
      </c>
      <c r="AM7" s="17"/>
      <c r="AN7" s="44">
        <v>38</v>
      </c>
      <c r="AO7" s="44">
        <v>50</v>
      </c>
      <c r="AP7" s="17"/>
      <c r="AQ7" s="46">
        <v>0</v>
      </c>
      <c r="AR7" s="23"/>
      <c r="AS7" s="31">
        <v>0</v>
      </c>
      <c r="AT7" s="31">
        <v>0</v>
      </c>
      <c r="AU7" s="10">
        <v>0</v>
      </c>
      <c r="AV7" s="10">
        <v>0</v>
      </c>
      <c r="AW7" s="10">
        <v>0</v>
      </c>
      <c r="AX7" s="31">
        <v>39.642831923501291</v>
      </c>
      <c r="AY7" s="31">
        <v>0.65842221404928292</v>
      </c>
      <c r="AZ7" s="31">
        <v>3.9334314086061056E-2</v>
      </c>
      <c r="BA7" s="31">
        <v>0.97685913938948155</v>
      </c>
      <c r="BB7" s="31">
        <v>80.285097462302332</v>
      </c>
      <c r="BC7" s="31">
        <v>0.68065465244575218</v>
      </c>
      <c r="BD7" s="31">
        <v>0.2626848105921295</v>
      </c>
      <c r="BE7" s="31">
        <v>1.7960389849209271</v>
      </c>
      <c r="BF7" s="31">
        <v>36.566546524457522</v>
      </c>
      <c r="BG7" s="31">
        <v>0.7904486943729313</v>
      </c>
      <c r="BH7" s="31">
        <v>0.7753990437660907</v>
      </c>
      <c r="BI7" s="31">
        <v>8.0580617874218472</v>
      </c>
      <c r="BJ7" s="31">
        <v>6.3492423685178387</v>
      </c>
      <c r="BK7" s="23"/>
      <c r="BL7" s="78">
        <v>28</v>
      </c>
      <c r="BM7" s="17"/>
      <c r="BN7" s="78">
        <v>59797</v>
      </c>
      <c r="BO7" s="78">
        <v>6429.7849462365584</v>
      </c>
      <c r="BP7" s="78">
        <v>70928</v>
      </c>
      <c r="BQ7" s="78">
        <v>7626.6666666666661</v>
      </c>
      <c r="BR7" s="78">
        <f>BN7+BP7</f>
        <v>130725</v>
      </c>
      <c r="BS7" s="17"/>
      <c r="BT7" s="44">
        <v>911</v>
      </c>
      <c r="BU7" s="17"/>
      <c r="BV7" s="42">
        <v>355</v>
      </c>
      <c r="BW7" s="42">
        <v>6</v>
      </c>
      <c r="BX7" s="17"/>
      <c r="BY7" s="7">
        <v>6</v>
      </c>
      <c r="BZ7" s="17"/>
      <c r="CA7" s="10">
        <v>263028</v>
      </c>
      <c r="CB7" s="10">
        <v>10244</v>
      </c>
      <c r="CC7" s="10">
        <v>102163</v>
      </c>
      <c r="CD7" s="10">
        <v>77294</v>
      </c>
      <c r="CE7" s="10">
        <v>56901</v>
      </c>
      <c r="CF7" s="10">
        <v>16426</v>
      </c>
      <c r="CG7" s="80">
        <f t="shared" ref="CG7:CG18" si="0">CA7/E7</f>
        <v>28282.580645161288</v>
      </c>
      <c r="CH7" s="17"/>
      <c r="CI7" s="31">
        <v>17.335032492392266</v>
      </c>
      <c r="CJ7" s="31">
        <v>12.222076165588085</v>
      </c>
      <c r="CK7" s="17"/>
      <c r="CL7" s="7">
        <v>66.387875527633256</v>
      </c>
      <c r="CM7" s="7">
        <v>65.497792784818202</v>
      </c>
      <c r="CN7" s="17"/>
      <c r="CO7" s="7">
        <v>21973.459101000004</v>
      </c>
      <c r="CP7" s="7">
        <v>3616.2696469999996</v>
      </c>
      <c r="CQ7" s="3"/>
    </row>
    <row r="8" spans="1:95" x14ac:dyDescent="0.25">
      <c r="A8" s="1" t="s">
        <v>74</v>
      </c>
      <c r="B8" s="1" t="s">
        <v>76</v>
      </c>
      <c r="C8" s="1">
        <v>41</v>
      </c>
      <c r="D8" s="3"/>
      <c r="E8" s="1">
        <v>11.2</v>
      </c>
      <c r="F8" s="1">
        <v>4.1191614564178004E-2</v>
      </c>
      <c r="G8" s="3"/>
      <c r="H8" s="1">
        <v>89574</v>
      </c>
      <c r="I8" s="1">
        <v>223406</v>
      </c>
      <c r="J8" s="1">
        <v>106457</v>
      </c>
      <c r="K8" s="1">
        <v>116949</v>
      </c>
      <c r="L8" s="3"/>
      <c r="M8" s="1">
        <v>19946.964285714286</v>
      </c>
      <c r="N8" s="44">
        <v>8.3602238146657501E-2</v>
      </c>
      <c r="O8" s="44">
        <v>8.3822571292799505E-2</v>
      </c>
      <c r="P8" s="1">
        <v>21581</v>
      </c>
      <c r="Q8" s="1">
        <v>22</v>
      </c>
      <c r="R8" s="1">
        <v>7</v>
      </c>
      <c r="S8" s="1">
        <v>521</v>
      </c>
      <c r="T8" s="1">
        <v>1162</v>
      </c>
      <c r="U8" s="1">
        <v>9643</v>
      </c>
      <c r="V8" s="1">
        <v>1699</v>
      </c>
      <c r="W8" s="1">
        <v>1374</v>
      </c>
      <c r="X8" s="1">
        <v>1577</v>
      </c>
      <c r="Y8" s="1">
        <v>940</v>
      </c>
      <c r="Z8" s="1">
        <v>2301</v>
      </c>
      <c r="AA8" s="1">
        <v>499</v>
      </c>
      <c r="AB8" s="1">
        <v>116</v>
      </c>
      <c r="AC8" s="1">
        <v>24</v>
      </c>
      <c r="AD8" s="1">
        <v>387</v>
      </c>
      <c r="AE8" s="3"/>
      <c r="AF8" s="78">
        <v>31.85</v>
      </c>
      <c r="AG8" s="78">
        <v>3.43</v>
      </c>
      <c r="AH8" s="78">
        <v>2.8000000000000001E-2</v>
      </c>
      <c r="AI8" s="78">
        <v>2E-3</v>
      </c>
      <c r="AJ8" s="31"/>
      <c r="AK8" s="17"/>
      <c r="AL8" s="31">
        <v>4.2258477381390218</v>
      </c>
      <c r="AM8" s="17"/>
      <c r="AN8" s="44">
        <v>12</v>
      </c>
      <c r="AO8" s="44">
        <v>72</v>
      </c>
      <c r="AP8" s="17"/>
      <c r="AQ8" s="46">
        <v>0</v>
      </c>
      <c r="AR8" s="23"/>
      <c r="AS8" s="31">
        <v>0</v>
      </c>
      <c r="AT8" s="31">
        <v>0</v>
      </c>
      <c r="AU8" s="10">
        <v>0</v>
      </c>
      <c r="AV8" s="10">
        <v>0</v>
      </c>
      <c r="AW8" s="10">
        <v>0</v>
      </c>
      <c r="AX8" s="31">
        <v>47.74190511217359</v>
      </c>
      <c r="AY8" s="31">
        <v>0.79293858036042664</v>
      </c>
      <c r="AZ8" s="31">
        <v>4.7370356748804701E-2</v>
      </c>
      <c r="BA8" s="31">
        <v>1.1764325119529238</v>
      </c>
      <c r="BB8" s="31">
        <v>96.687429201912465</v>
      </c>
      <c r="BC8" s="31">
        <v>0.81971312982714217</v>
      </c>
      <c r="BD8" s="31">
        <v>0.31635159985288708</v>
      </c>
      <c r="BE8" s="31">
        <v>2.1629716807649868</v>
      </c>
      <c r="BF8" s="31">
        <v>44.037131298271419</v>
      </c>
      <c r="BG8" s="31">
        <v>0.9519382125781537</v>
      </c>
      <c r="BH8" s="31">
        <v>0.93381390216991544</v>
      </c>
      <c r="BI8" s="31">
        <v>9.7043324751746969</v>
      </c>
      <c r="BJ8" s="31">
        <v>7.6463994115483631</v>
      </c>
      <c r="BK8" s="23"/>
      <c r="BL8" s="78">
        <v>28</v>
      </c>
      <c r="BM8" s="17"/>
      <c r="BN8" s="78">
        <v>77482</v>
      </c>
      <c r="BO8" s="78">
        <v>6918.0357142857147</v>
      </c>
      <c r="BP8" s="78">
        <v>62708</v>
      </c>
      <c r="BQ8" s="78">
        <v>5598.9285714285716</v>
      </c>
      <c r="BR8" s="78">
        <f t="shared" ref="BR8:BR71" si="1">BN8+BP8</f>
        <v>140190</v>
      </c>
      <c r="BS8" s="17"/>
      <c r="BT8" s="44">
        <v>456</v>
      </c>
      <c r="BU8" s="17"/>
      <c r="BV8" s="42">
        <v>355</v>
      </c>
      <c r="BW8" s="42">
        <v>8</v>
      </c>
      <c r="BX8" s="17"/>
      <c r="BY8" s="7">
        <v>2</v>
      </c>
      <c r="BZ8" s="17"/>
      <c r="CA8" s="10">
        <v>301430</v>
      </c>
      <c r="CB8" s="10">
        <v>17356</v>
      </c>
      <c r="CC8" s="10">
        <v>157574</v>
      </c>
      <c r="CD8" s="10">
        <v>59506</v>
      </c>
      <c r="CE8" s="10">
        <v>51662</v>
      </c>
      <c r="CF8" s="10">
        <v>15332</v>
      </c>
      <c r="CG8" s="80">
        <f t="shared" si="0"/>
        <v>26913.392857142859</v>
      </c>
      <c r="CH8" s="17"/>
      <c r="CI8" s="31">
        <v>19.144912535584567</v>
      </c>
      <c r="CJ8" s="31">
        <v>13.076321121676722</v>
      </c>
      <c r="CK8" s="17"/>
      <c r="CL8" s="7">
        <v>73.319162854618625</v>
      </c>
      <c r="CM8" s="7">
        <v>70.075669600780387</v>
      </c>
      <c r="CN8" s="17"/>
      <c r="CO8" s="7">
        <v>24267.618349</v>
      </c>
      <c r="CP8" s="7">
        <v>3869.0237669999997</v>
      </c>
      <c r="CQ8" s="3"/>
    </row>
    <row r="9" spans="1:95" x14ac:dyDescent="0.25">
      <c r="A9" s="1" t="s">
        <v>74</v>
      </c>
      <c r="B9" s="1" t="s">
        <v>77</v>
      </c>
      <c r="C9" s="1">
        <v>53</v>
      </c>
      <c r="D9" s="3"/>
      <c r="E9" s="1">
        <v>11.4</v>
      </c>
      <c r="F9" s="1">
        <v>4.1927179109966906E-2</v>
      </c>
      <c r="G9" s="3"/>
      <c r="H9" s="1">
        <v>121344</v>
      </c>
      <c r="I9" s="1">
        <v>308843</v>
      </c>
      <c r="J9" s="1">
        <v>144007</v>
      </c>
      <c r="K9" s="1">
        <v>164836</v>
      </c>
      <c r="L9" s="3"/>
      <c r="M9" s="1">
        <v>27091.491228070176</v>
      </c>
      <c r="N9" s="44">
        <v>0.11309080200255227</v>
      </c>
      <c r="O9" s="44">
        <v>0.11814532284688112</v>
      </c>
      <c r="P9" s="1">
        <v>36009</v>
      </c>
      <c r="Q9" s="1">
        <v>73</v>
      </c>
      <c r="R9" s="1">
        <v>3</v>
      </c>
      <c r="S9" s="1">
        <v>1005</v>
      </c>
      <c r="T9" s="1">
        <v>1689</v>
      </c>
      <c r="U9" s="1">
        <v>16249</v>
      </c>
      <c r="V9" s="1">
        <v>3438</v>
      </c>
      <c r="W9" s="1">
        <v>1827</v>
      </c>
      <c r="X9" s="1">
        <v>2652</v>
      </c>
      <c r="Y9" s="1">
        <v>1769</v>
      </c>
      <c r="Z9" s="1">
        <v>3484</v>
      </c>
      <c r="AA9" s="1">
        <v>633</v>
      </c>
      <c r="AB9" s="1">
        <v>246</v>
      </c>
      <c r="AC9" s="1">
        <v>51</v>
      </c>
      <c r="AD9" s="1">
        <v>638</v>
      </c>
      <c r="AE9" s="3"/>
      <c r="AF9" s="78">
        <v>31.85</v>
      </c>
      <c r="AG9" s="78">
        <v>3.43</v>
      </c>
      <c r="AH9" s="78">
        <v>2.8000000000000001E-2</v>
      </c>
      <c r="AI9" s="78">
        <v>2E-3</v>
      </c>
      <c r="AJ9" s="31"/>
      <c r="AK9" s="17"/>
      <c r="AL9" s="31">
        <v>4.3013093048915048</v>
      </c>
      <c r="AM9" s="17"/>
      <c r="AN9" s="44">
        <v>36</v>
      </c>
      <c r="AO9" s="44">
        <v>54</v>
      </c>
      <c r="AP9" s="17"/>
      <c r="AQ9" s="46">
        <v>0</v>
      </c>
      <c r="AR9" s="23"/>
      <c r="AS9" s="31">
        <v>0</v>
      </c>
      <c r="AT9" s="31">
        <v>0</v>
      </c>
      <c r="AU9" s="10">
        <v>0</v>
      </c>
      <c r="AV9" s="10">
        <v>0</v>
      </c>
      <c r="AW9" s="10">
        <v>0</v>
      </c>
      <c r="AX9" s="31">
        <v>48.594439132033841</v>
      </c>
      <c r="AY9" s="31">
        <v>0.80709819786686299</v>
      </c>
      <c r="AZ9" s="31">
        <v>4.8216255976461939E-2</v>
      </c>
      <c r="BA9" s="31">
        <v>1.1974402353806548</v>
      </c>
      <c r="BB9" s="31">
        <v>98.413990437660928</v>
      </c>
      <c r="BC9" s="31">
        <v>0.83435086428834138</v>
      </c>
      <c r="BD9" s="31">
        <v>0.32200073556454584</v>
      </c>
      <c r="BE9" s="31">
        <v>2.201596175064362</v>
      </c>
      <c r="BF9" s="31">
        <v>44.823508642883418</v>
      </c>
      <c r="BG9" s="31">
        <v>0.96893710923133514</v>
      </c>
      <c r="BH9" s="31">
        <v>0.95048915042294979</v>
      </c>
      <c r="BI9" s="31">
        <v>9.8776241265171034</v>
      </c>
      <c r="BJ9" s="31">
        <v>7.7829422581831569</v>
      </c>
      <c r="BK9" s="23"/>
      <c r="BL9" s="78">
        <v>41</v>
      </c>
      <c r="BM9" s="17"/>
      <c r="BN9" s="78">
        <v>73774</v>
      </c>
      <c r="BO9" s="78">
        <v>6471.4035087719294</v>
      </c>
      <c r="BP9" s="78">
        <v>107227</v>
      </c>
      <c r="BQ9" s="78">
        <v>9405.8771929824561</v>
      </c>
      <c r="BR9" s="78">
        <f t="shared" si="1"/>
        <v>181001</v>
      </c>
      <c r="BS9" s="17"/>
      <c r="BT9" s="44">
        <v>657</v>
      </c>
      <c r="BU9" s="17"/>
      <c r="BV9" s="42">
        <v>355</v>
      </c>
      <c r="BW9" s="42">
        <v>14</v>
      </c>
      <c r="BX9" s="17"/>
      <c r="BY9" s="7">
        <v>8</v>
      </c>
      <c r="BZ9" s="17"/>
      <c r="CA9" s="10">
        <v>388541</v>
      </c>
      <c r="CB9" s="10">
        <v>17433</v>
      </c>
      <c r="CC9" s="10">
        <v>125210</v>
      </c>
      <c r="CD9" s="10">
        <v>125673</v>
      </c>
      <c r="CE9" s="10">
        <v>85630</v>
      </c>
      <c r="CF9" s="10">
        <v>34595</v>
      </c>
      <c r="CG9" s="80">
        <f t="shared" si="0"/>
        <v>34082.543859649122</v>
      </c>
      <c r="CH9" s="17"/>
      <c r="CI9" s="31">
        <v>25.897793658584469</v>
      </c>
      <c r="CJ9" s="31">
        <v>18.430670364113453</v>
      </c>
      <c r="CK9" s="17"/>
      <c r="CL9" s="7">
        <v>99.180633356238346</v>
      </c>
      <c r="CM9" s="7">
        <v>98.769489899992621</v>
      </c>
      <c r="CN9" s="17"/>
      <c r="CO9" s="7">
        <v>32827.403699000002</v>
      </c>
      <c r="CP9" s="7">
        <v>5453.2693879999997</v>
      </c>
      <c r="CQ9" s="3"/>
    </row>
    <row r="10" spans="1:95" x14ac:dyDescent="0.25">
      <c r="A10" s="1" t="s">
        <v>74</v>
      </c>
      <c r="B10" s="1" t="s">
        <v>78</v>
      </c>
      <c r="C10" s="1">
        <v>42</v>
      </c>
      <c r="D10" s="3"/>
      <c r="E10" s="1">
        <v>13.7</v>
      </c>
      <c r="F10" s="1">
        <v>5.0386171386539169E-2</v>
      </c>
      <c r="G10" s="3"/>
      <c r="H10" s="1">
        <v>100494</v>
      </c>
      <c r="I10" s="1">
        <v>229456</v>
      </c>
      <c r="J10" s="1">
        <v>106664</v>
      </c>
      <c r="K10" s="1">
        <v>122792</v>
      </c>
      <c r="L10" s="3"/>
      <c r="M10" s="1">
        <v>16748.613138686131</v>
      </c>
      <c r="N10" s="44">
        <v>8.3764798272307844E-2</v>
      </c>
      <c r="O10" s="44">
        <v>8.8010510343700568E-2</v>
      </c>
      <c r="P10" s="1">
        <v>40386</v>
      </c>
      <c r="Q10" s="1">
        <v>92</v>
      </c>
      <c r="R10" s="1">
        <v>19</v>
      </c>
      <c r="S10" s="1">
        <v>1382</v>
      </c>
      <c r="T10" s="1">
        <v>1875</v>
      </c>
      <c r="U10" s="1">
        <v>18592</v>
      </c>
      <c r="V10" s="1">
        <v>3424</v>
      </c>
      <c r="W10" s="1">
        <v>1563</v>
      </c>
      <c r="X10" s="1">
        <v>3028</v>
      </c>
      <c r="Y10" s="1">
        <v>1706</v>
      </c>
      <c r="Z10" s="1">
        <v>2981</v>
      </c>
      <c r="AA10" s="1">
        <v>1815</v>
      </c>
      <c r="AB10" s="1">
        <v>150</v>
      </c>
      <c r="AC10" s="1">
        <v>43</v>
      </c>
      <c r="AD10" s="1">
        <v>695</v>
      </c>
      <c r="AE10" s="3"/>
      <c r="AF10" s="78">
        <v>31.85</v>
      </c>
      <c r="AG10" s="78">
        <v>3.43</v>
      </c>
      <c r="AH10" s="78">
        <v>2.8000000000000001E-2</v>
      </c>
      <c r="AI10" s="78">
        <v>2E-3</v>
      </c>
      <c r="AJ10" s="31"/>
      <c r="AK10" s="17"/>
      <c r="AL10" s="31">
        <v>5.1691173225450537</v>
      </c>
      <c r="AM10" s="17"/>
      <c r="AN10" s="44">
        <v>29</v>
      </c>
      <c r="AO10" s="44">
        <v>83</v>
      </c>
      <c r="AP10" s="17"/>
      <c r="AQ10" s="46">
        <v>0</v>
      </c>
      <c r="AR10" s="23"/>
      <c r="AS10" s="31">
        <v>0</v>
      </c>
      <c r="AT10" s="31">
        <v>0</v>
      </c>
      <c r="AU10" s="10">
        <v>0</v>
      </c>
      <c r="AV10" s="10">
        <v>0</v>
      </c>
      <c r="AW10" s="10">
        <v>0</v>
      </c>
      <c r="AX10" s="31">
        <v>58.398580360426628</v>
      </c>
      <c r="AY10" s="31">
        <v>0.96993379919087896</v>
      </c>
      <c r="AZ10" s="31">
        <v>5.7944097094520038E-2</v>
      </c>
      <c r="BA10" s="31">
        <v>1.4390290547995586</v>
      </c>
      <c r="BB10" s="31">
        <v>118.26944464876794</v>
      </c>
      <c r="BC10" s="31">
        <v>1.0026848105921293</v>
      </c>
      <c r="BD10" s="31">
        <v>0.38696579624862082</v>
      </c>
      <c r="BE10" s="31">
        <v>2.6457778595071715</v>
      </c>
      <c r="BF10" s="31">
        <v>53.866848105921292</v>
      </c>
      <c r="BG10" s="31">
        <v>1.1644244207429202</v>
      </c>
      <c r="BH10" s="31">
        <v>1.142254505332843</v>
      </c>
      <c r="BI10" s="31">
        <v>11.870478116954763</v>
      </c>
      <c r="BJ10" s="31">
        <v>9.3531849944832661</v>
      </c>
      <c r="BK10" s="23"/>
      <c r="BL10" s="78">
        <v>62</v>
      </c>
      <c r="BM10" s="17"/>
      <c r="BN10" s="78">
        <v>78557</v>
      </c>
      <c r="BO10" s="78">
        <v>5734.0875912408765</v>
      </c>
      <c r="BP10" s="78">
        <v>103909</v>
      </c>
      <c r="BQ10" s="78">
        <v>7584.5985401459857</v>
      </c>
      <c r="BR10" s="78">
        <f t="shared" si="1"/>
        <v>182466</v>
      </c>
      <c r="BS10" s="17"/>
      <c r="BT10" s="44">
        <v>1267</v>
      </c>
      <c r="BU10" s="17"/>
      <c r="BV10" s="42">
        <v>355</v>
      </c>
      <c r="BW10" s="42">
        <v>11</v>
      </c>
      <c r="BX10" s="17"/>
      <c r="BY10" s="7">
        <v>8</v>
      </c>
      <c r="BZ10" s="17"/>
      <c r="CA10" s="10">
        <v>383223</v>
      </c>
      <c r="CB10" s="10">
        <v>24687</v>
      </c>
      <c r="CC10" s="10">
        <v>117679</v>
      </c>
      <c r="CD10" s="10">
        <v>112011</v>
      </c>
      <c r="CE10" s="10">
        <v>114173</v>
      </c>
      <c r="CF10" s="10">
        <v>14673</v>
      </c>
      <c r="CG10" s="80">
        <f t="shared" si="0"/>
        <v>27972.48175182482</v>
      </c>
      <c r="CH10" s="17"/>
      <c r="CI10" s="31">
        <v>19.182138804358495</v>
      </c>
      <c r="CJ10" s="31">
        <v>13.729639613617289</v>
      </c>
      <c r="CK10" s="17"/>
      <c r="CL10" s="7">
        <v>73.461728084813984</v>
      </c>
      <c r="CM10" s="7">
        <v>73.576786647333677</v>
      </c>
      <c r="CN10" s="17"/>
      <c r="CO10" s="7">
        <v>24314.805448000003</v>
      </c>
      <c r="CP10" s="7">
        <v>4062.3277359999997</v>
      </c>
      <c r="CQ10" s="3"/>
    </row>
    <row r="11" spans="1:95" x14ac:dyDescent="0.25">
      <c r="A11" s="1" t="s">
        <v>74</v>
      </c>
      <c r="B11" s="1" t="s">
        <v>79</v>
      </c>
      <c r="C11" s="1">
        <v>31</v>
      </c>
      <c r="D11" s="3"/>
      <c r="E11" s="1">
        <v>7.6</v>
      </c>
      <c r="F11" s="1">
        <v>2.7951452739977935E-2</v>
      </c>
      <c r="G11" s="3"/>
      <c r="H11" s="1">
        <v>65474</v>
      </c>
      <c r="I11" s="1">
        <v>159000</v>
      </c>
      <c r="J11" s="1">
        <v>75898</v>
      </c>
      <c r="K11" s="1">
        <v>83102</v>
      </c>
      <c r="L11" s="3"/>
      <c r="M11" s="1">
        <v>20921.052631578947</v>
      </c>
      <c r="N11" s="44">
        <v>5.9603808775890839E-2</v>
      </c>
      <c r="O11" s="44">
        <v>5.956291477117568E-2</v>
      </c>
      <c r="P11" s="1">
        <v>19344</v>
      </c>
      <c r="Q11" s="1">
        <v>41</v>
      </c>
      <c r="R11" s="1">
        <v>9</v>
      </c>
      <c r="S11" s="1">
        <v>512</v>
      </c>
      <c r="T11" s="1">
        <v>740</v>
      </c>
      <c r="U11" s="1">
        <v>9394</v>
      </c>
      <c r="V11" s="1">
        <v>1875</v>
      </c>
      <c r="W11" s="1">
        <v>949</v>
      </c>
      <c r="X11" s="1">
        <v>1345</v>
      </c>
      <c r="Y11" s="1">
        <v>729</v>
      </c>
      <c r="Z11" s="1">
        <v>1477</v>
      </c>
      <c r="AA11" s="1">
        <v>420</v>
      </c>
      <c r="AB11" s="1">
        <v>136</v>
      </c>
      <c r="AC11" s="1">
        <v>31</v>
      </c>
      <c r="AD11" s="1">
        <v>388</v>
      </c>
      <c r="AE11" s="3"/>
      <c r="AF11" s="78">
        <v>31.85</v>
      </c>
      <c r="AG11" s="78">
        <v>3.43</v>
      </c>
      <c r="AH11" s="78">
        <v>2.8000000000000001E-2</v>
      </c>
      <c r="AI11" s="78">
        <v>2E-3</v>
      </c>
      <c r="AJ11" s="31"/>
      <c r="AK11" s="17"/>
      <c r="AL11" s="31">
        <v>2.8675395365943364</v>
      </c>
      <c r="AM11" s="17"/>
      <c r="AN11" s="44">
        <v>13</v>
      </c>
      <c r="AO11" s="44">
        <v>34</v>
      </c>
      <c r="AP11" s="17"/>
      <c r="AQ11" s="46">
        <v>0</v>
      </c>
      <c r="AR11" s="23"/>
      <c r="AS11" s="31">
        <v>0</v>
      </c>
      <c r="AT11" s="31">
        <v>0</v>
      </c>
      <c r="AU11" s="10">
        <v>0</v>
      </c>
      <c r="AV11" s="10">
        <v>0</v>
      </c>
      <c r="AW11" s="10">
        <v>0</v>
      </c>
      <c r="AX11" s="31">
        <v>32.396292754689227</v>
      </c>
      <c r="AY11" s="31">
        <v>0.53806546524457521</v>
      </c>
      <c r="AZ11" s="31">
        <v>3.2144170650974621E-2</v>
      </c>
      <c r="BA11" s="31">
        <v>0.79829349025376983</v>
      </c>
      <c r="BB11" s="31">
        <v>65.609326958440619</v>
      </c>
      <c r="BC11" s="31">
        <v>0.55623390952556084</v>
      </c>
      <c r="BD11" s="31">
        <v>0.21466715704303052</v>
      </c>
      <c r="BE11" s="31">
        <v>1.4677307833762412</v>
      </c>
      <c r="BF11" s="31">
        <v>29.88233909525561</v>
      </c>
      <c r="BG11" s="31">
        <v>0.64595807282089002</v>
      </c>
      <c r="BH11" s="31">
        <v>0.63365943361529986</v>
      </c>
      <c r="BI11" s="31">
        <v>6.5850827510114014</v>
      </c>
      <c r="BJ11" s="31">
        <v>5.1886281721221037</v>
      </c>
      <c r="BK11" s="23"/>
      <c r="BL11" s="78">
        <v>37</v>
      </c>
      <c r="BM11" s="17"/>
      <c r="BN11" s="78">
        <v>56925</v>
      </c>
      <c r="BO11" s="78">
        <v>7490.1315789473683</v>
      </c>
      <c r="BP11" s="78">
        <v>54022</v>
      </c>
      <c r="BQ11" s="78">
        <v>7108.1578947368425</v>
      </c>
      <c r="BR11" s="78">
        <f t="shared" si="1"/>
        <v>110947</v>
      </c>
      <c r="BS11" s="17"/>
      <c r="BT11" s="44">
        <v>606</v>
      </c>
      <c r="BU11" s="17"/>
      <c r="BV11" s="42">
        <v>355</v>
      </c>
      <c r="BW11" s="42">
        <v>11</v>
      </c>
      <c r="BX11" s="17"/>
      <c r="BY11" s="7">
        <v>3</v>
      </c>
      <c r="BZ11" s="17"/>
      <c r="CA11" s="10">
        <v>206827</v>
      </c>
      <c r="CB11" s="10">
        <v>20164</v>
      </c>
      <c r="CC11" s="10">
        <v>79854</v>
      </c>
      <c r="CD11" s="10">
        <v>54601</v>
      </c>
      <c r="CE11" s="10">
        <v>45053</v>
      </c>
      <c r="CF11" s="10">
        <v>7155</v>
      </c>
      <c r="CG11" s="80">
        <f t="shared" si="0"/>
        <v>27214.078947368424</v>
      </c>
      <c r="CH11" s="17"/>
      <c r="CI11" s="31">
        <v>13.649272209679003</v>
      </c>
      <c r="CJ11" s="31">
        <v>9.2918147043034054</v>
      </c>
      <c r="CK11" s="17"/>
      <c r="CL11" s="7">
        <v>52.272540296456263</v>
      </c>
      <c r="CM11" s="7">
        <v>49.794596748702865</v>
      </c>
      <c r="CN11" s="17"/>
      <c r="CO11" s="7">
        <v>17301.480386000003</v>
      </c>
      <c r="CP11" s="7">
        <v>2749.2634659999999</v>
      </c>
      <c r="CQ11" s="3"/>
    </row>
    <row r="12" spans="1:95" x14ac:dyDescent="0.25">
      <c r="A12" s="1" t="s">
        <v>74</v>
      </c>
      <c r="B12" s="1" t="s">
        <v>80</v>
      </c>
      <c r="C12" s="1">
        <v>25</v>
      </c>
      <c r="D12" s="3"/>
      <c r="E12" s="1">
        <v>5.7</v>
      </c>
      <c r="F12" s="1">
        <v>2.0963589554983453E-2</v>
      </c>
      <c r="G12" s="3"/>
      <c r="H12" s="1">
        <v>51781</v>
      </c>
      <c r="I12" s="1">
        <v>127625</v>
      </c>
      <c r="J12" s="1">
        <v>62148</v>
      </c>
      <c r="K12" s="1">
        <v>65477</v>
      </c>
      <c r="L12" s="3"/>
      <c r="M12" s="1">
        <v>22390.350877192981</v>
      </c>
      <c r="N12" s="44">
        <v>4.8805732796701681E-2</v>
      </c>
      <c r="O12" s="44">
        <v>4.6930290131071098E-2</v>
      </c>
      <c r="P12" s="1">
        <v>15825</v>
      </c>
      <c r="Q12" s="1">
        <v>38</v>
      </c>
      <c r="R12" s="1">
        <v>1</v>
      </c>
      <c r="S12" s="1">
        <v>704</v>
      </c>
      <c r="T12" s="1">
        <v>617</v>
      </c>
      <c r="U12" s="1">
        <v>9349</v>
      </c>
      <c r="V12" s="1">
        <v>1362</v>
      </c>
      <c r="W12" s="1">
        <v>407</v>
      </c>
      <c r="X12" s="1">
        <v>801</v>
      </c>
      <c r="Y12" s="1">
        <v>460</v>
      </c>
      <c r="Z12" s="1">
        <v>720</v>
      </c>
      <c r="AA12" s="1">
        <v>247</v>
      </c>
      <c r="AB12" s="1">
        <v>21</v>
      </c>
      <c r="AC12" s="1">
        <v>11</v>
      </c>
      <c r="AD12" s="1">
        <v>255</v>
      </c>
      <c r="AE12" s="3"/>
      <c r="AF12" s="78">
        <v>31.85</v>
      </c>
      <c r="AG12" s="78">
        <v>3.43</v>
      </c>
      <c r="AH12" s="78">
        <v>2.8000000000000001E-2</v>
      </c>
      <c r="AI12" s="78">
        <v>2E-3</v>
      </c>
      <c r="AJ12" s="31"/>
      <c r="AK12" s="17"/>
      <c r="AL12" s="31">
        <v>2.1506546524457524</v>
      </c>
      <c r="AM12" s="17"/>
      <c r="AN12" s="44">
        <v>11</v>
      </c>
      <c r="AO12" s="44">
        <v>30</v>
      </c>
      <c r="AP12" s="17"/>
      <c r="AQ12" s="46">
        <v>0</v>
      </c>
      <c r="AR12" s="23"/>
      <c r="AS12" s="31">
        <v>0</v>
      </c>
      <c r="AT12" s="31">
        <v>0</v>
      </c>
      <c r="AU12" s="10">
        <v>0</v>
      </c>
      <c r="AV12" s="10">
        <v>0</v>
      </c>
      <c r="AW12" s="10">
        <v>0</v>
      </c>
      <c r="AX12" s="31">
        <v>24.297219566016921</v>
      </c>
      <c r="AY12" s="31">
        <v>0.40354909893343149</v>
      </c>
      <c r="AZ12" s="31">
        <v>2.4108127988230969E-2</v>
      </c>
      <c r="BA12" s="31">
        <v>0.5987201176903274</v>
      </c>
      <c r="BB12" s="31">
        <v>49.206995218830464</v>
      </c>
      <c r="BC12" s="31">
        <v>0.41717543214417069</v>
      </c>
      <c r="BD12" s="31">
        <v>0.16100036778227292</v>
      </c>
      <c r="BE12" s="31">
        <v>1.100798087532181</v>
      </c>
      <c r="BF12" s="31">
        <v>22.411754321441709</v>
      </c>
      <c r="BG12" s="31">
        <v>0.48446855461566757</v>
      </c>
      <c r="BH12" s="31">
        <v>0.4752445752114749</v>
      </c>
      <c r="BI12" s="31">
        <v>4.9388120632585517</v>
      </c>
      <c r="BJ12" s="31">
        <v>3.8914711290915784</v>
      </c>
      <c r="BK12" s="23"/>
      <c r="BL12" s="78">
        <v>17</v>
      </c>
      <c r="BM12" s="17"/>
      <c r="BN12" s="78">
        <v>54795</v>
      </c>
      <c r="BO12" s="78">
        <v>9613.1578947368416</v>
      </c>
      <c r="BP12" s="78">
        <v>33882</v>
      </c>
      <c r="BQ12" s="78">
        <v>5944.2105263157891</v>
      </c>
      <c r="BR12" s="78">
        <f t="shared" si="1"/>
        <v>88677</v>
      </c>
      <c r="BS12" s="17"/>
      <c r="BT12" s="44">
        <v>206</v>
      </c>
      <c r="BU12" s="17"/>
      <c r="BV12" s="42">
        <v>355</v>
      </c>
      <c r="BW12" s="42">
        <v>6</v>
      </c>
      <c r="BX12" s="17"/>
      <c r="BY12" s="7">
        <v>1</v>
      </c>
      <c r="BZ12" s="17"/>
      <c r="CA12" s="10">
        <v>173796</v>
      </c>
      <c r="CB12" s="10">
        <v>26974</v>
      </c>
      <c r="CC12" s="10">
        <v>73130</v>
      </c>
      <c r="CD12" s="10">
        <v>28906</v>
      </c>
      <c r="CE12" s="10">
        <v>39690</v>
      </c>
      <c r="CF12" s="10">
        <v>5096</v>
      </c>
      <c r="CG12" s="80">
        <f t="shared" si="0"/>
        <v>30490.526315789473</v>
      </c>
      <c r="CH12" s="17"/>
      <c r="CI12" s="31">
        <v>11.176512810444684</v>
      </c>
      <c r="CJ12" s="31">
        <v>7.3211252604470909</v>
      </c>
      <c r="CK12" s="17"/>
      <c r="CL12" s="7">
        <v>42.802627662707373</v>
      </c>
      <c r="CM12" s="7">
        <v>39.23372254957544</v>
      </c>
      <c r="CN12" s="17"/>
      <c r="CO12" s="7">
        <v>14167.071636000002</v>
      </c>
      <c r="CP12" s="7">
        <v>2166.1755910000002</v>
      </c>
      <c r="CQ12" s="3"/>
    </row>
    <row r="13" spans="1:95" x14ac:dyDescent="0.25">
      <c r="A13" s="1" t="s">
        <v>74</v>
      </c>
      <c r="B13" s="1" t="s">
        <v>81</v>
      </c>
      <c r="C13" s="1">
        <v>36</v>
      </c>
      <c r="D13" s="3"/>
      <c r="E13" s="1">
        <v>8.9</v>
      </c>
      <c r="F13" s="1">
        <v>3.2732622287605741E-2</v>
      </c>
      <c r="G13" s="3"/>
      <c r="H13" s="1">
        <v>78770</v>
      </c>
      <c r="I13" s="1">
        <v>189603</v>
      </c>
      <c r="J13" s="1">
        <v>92969</v>
      </c>
      <c r="K13" s="1">
        <v>96634</v>
      </c>
      <c r="L13" s="3"/>
      <c r="M13" s="1">
        <v>21303.707865168537</v>
      </c>
      <c r="N13" s="44">
        <v>7.3009914597035444E-2</v>
      </c>
      <c r="O13" s="44">
        <v>6.9261903516134274E-2</v>
      </c>
      <c r="P13" s="1">
        <v>15901</v>
      </c>
      <c r="Q13" s="1">
        <v>7</v>
      </c>
      <c r="R13" s="1">
        <v>3</v>
      </c>
      <c r="S13" s="1">
        <v>512</v>
      </c>
      <c r="T13" s="1">
        <v>564</v>
      </c>
      <c r="U13" s="1">
        <v>10006</v>
      </c>
      <c r="V13" s="1">
        <v>1701</v>
      </c>
      <c r="W13" s="1">
        <v>297</v>
      </c>
      <c r="X13" s="1">
        <v>284</v>
      </c>
      <c r="Y13" s="1">
        <v>303</v>
      </c>
      <c r="Z13" s="1">
        <v>509</v>
      </c>
      <c r="AA13" s="1">
        <v>233</v>
      </c>
      <c r="AB13" s="1">
        <v>26</v>
      </c>
      <c r="AC13" s="1">
        <v>13</v>
      </c>
      <c r="AD13" s="1">
        <v>483</v>
      </c>
      <c r="AE13" s="3"/>
      <c r="AF13" s="78">
        <v>31.85</v>
      </c>
      <c r="AG13" s="78">
        <v>3.43</v>
      </c>
      <c r="AH13" s="78">
        <v>2.8000000000000001E-2</v>
      </c>
      <c r="AI13" s="78">
        <v>2E-3</v>
      </c>
      <c r="AJ13" s="31"/>
      <c r="AK13" s="17"/>
      <c r="AL13" s="31">
        <v>3.3580397204854728</v>
      </c>
      <c r="AM13" s="17"/>
      <c r="AN13" s="44">
        <v>1</v>
      </c>
      <c r="AO13" s="44">
        <v>55</v>
      </c>
      <c r="AP13" s="17"/>
      <c r="AQ13" s="46">
        <v>0</v>
      </c>
      <c r="AR13" s="23"/>
      <c r="AS13" s="31">
        <v>0</v>
      </c>
      <c r="AT13" s="31">
        <v>0</v>
      </c>
      <c r="AU13" s="10">
        <v>0</v>
      </c>
      <c r="AV13" s="10">
        <v>0</v>
      </c>
      <c r="AW13" s="10">
        <v>0</v>
      </c>
      <c r="AX13" s="31">
        <v>37.937763883780804</v>
      </c>
      <c r="AY13" s="31">
        <v>0.63010297903641055</v>
      </c>
      <c r="AZ13" s="31">
        <v>3.7642515630746602E-2</v>
      </c>
      <c r="BA13" s="31">
        <v>0.93484369253401989</v>
      </c>
      <c r="BB13" s="31">
        <v>76.831974990805463</v>
      </c>
      <c r="BC13" s="31">
        <v>0.65137918352335422</v>
      </c>
      <c r="BD13" s="31">
        <v>0.2513865391688121</v>
      </c>
      <c r="BE13" s="31">
        <v>1.7187899963221773</v>
      </c>
      <c r="BF13" s="31">
        <v>34.993791835233544</v>
      </c>
      <c r="BG13" s="31">
        <v>0.75645090106656865</v>
      </c>
      <c r="BH13" s="31">
        <v>0.74204854726002223</v>
      </c>
      <c r="BI13" s="31">
        <v>7.7114784847370368</v>
      </c>
      <c r="BJ13" s="31">
        <v>6.0761566752482539</v>
      </c>
      <c r="BK13" s="23"/>
      <c r="BL13" s="78">
        <v>9</v>
      </c>
      <c r="BM13" s="17"/>
      <c r="BN13" s="78">
        <v>87035</v>
      </c>
      <c r="BO13" s="78">
        <v>9779.2134831460662</v>
      </c>
      <c r="BP13" s="78">
        <v>39500</v>
      </c>
      <c r="BQ13" s="78">
        <v>4438.2022471910113</v>
      </c>
      <c r="BR13" s="78">
        <f t="shared" si="1"/>
        <v>126535</v>
      </c>
      <c r="BS13" s="17"/>
      <c r="BT13" s="44">
        <v>208</v>
      </c>
      <c r="BU13" s="17"/>
      <c r="BV13" s="42">
        <v>355</v>
      </c>
      <c r="BW13" s="42">
        <v>2</v>
      </c>
      <c r="BX13" s="17"/>
      <c r="BY13" s="7">
        <v>4</v>
      </c>
      <c r="BZ13" s="17"/>
      <c r="CA13" s="10">
        <v>272697</v>
      </c>
      <c r="CB13" s="10">
        <v>37989</v>
      </c>
      <c r="CC13" s="10">
        <v>123885</v>
      </c>
      <c r="CD13" s="10">
        <v>35538</v>
      </c>
      <c r="CE13" s="10">
        <v>64778</v>
      </c>
      <c r="CF13" s="10">
        <v>10507</v>
      </c>
      <c r="CG13" s="80">
        <f t="shared" si="0"/>
        <v>30640.11235955056</v>
      </c>
      <c r="CH13" s="17"/>
      <c r="CI13" s="31">
        <v>16.719270442721118</v>
      </c>
      <c r="CJ13" s="31">
        <v>10.804856948516946</v>
      </c>
      <c r="CK13" s="17"/>
      <c r="CL13" s="7">
        <v>64.029695101600083</v>
      </c>
      <c r="CM13" s="7">
        <v>57.902951339488254</v>
      </c>
      <c r="CN13" s="17"/>
      <c r="CO13" s="7">
        <v>21192.934333000005</v>
      </c>
      <c r="CP13" s="7">
        <v>3196.9426219999996</v>
      </c>
      <c r="CQ13" s="3"/>
    </row>
    <row r="14" spans="1:95" x14ac:dyDescent="0.25">
      <c r="A14" s="1" t="s">
        <v>74</v>
      </c>
      <c r="B14" s="1" t="s">
        <v>82</v>
      </c>
      <c r="C14" s="1">
        <v>43</v>
      </c>
      <c r="D14" s="3"/>
      <c r="E14" s="1">
        <v>31.5</v>
      </c>
      <c r="F14" s="1">
        <v>0.11585141596175065</v>
      </c>
      <c r="G14" s="3"/>
      <c r="H14" s="1">
        <v>106640</v>
      </c>
      <c r="I14" s="1">
        <v>273762</v>
      </c>
      <c r="J14" s="1">
        <v>131145</v>
      </c>
      <c r="K14" s="1">
        <v>142617</v>
      </c>
      <c r="L14" s="3"/>
      <c r="M14" s="1">
        <v>8690.8571428571431</v>
      </c>
      <c r="N14" s="44">
        <v>0.10299008540296456</v>
      </c>
      <c r="O14" s="44">
        <v>0.10221997323675439</v>
      </c>
      <c r="P14" s="1">
        <v>9215</v>
      </c>
      <c r="Q14" s="1">
        <v>12</v>
      </c>
      <c r="R14" s="1">
        <v>5</v>
      </c>
      <c r="S14" s="1">
        <v>156</v>
      </c>
      <c r="T14" s="1">
        <v>764</v>
      </c>
      <c r="U14" s="1">
        <v>4658</v>
      </c>
      <c r="V14" s="1">
        <v>1154</v>
      </c>
      <c r="W14" s="1">
        <v>272</v>
      </c>
      <c r="X14" s="1">
        <v>255</v>
      </c>
      <c r="Y14" s="1">
        <v>214</v>
      </c>
      <c r="Z14" s="1">
        <v>515</v>
      </c>
      <c r="AA14" s="1">
        <v>177</v>
      </c>
      <c r="AB14" s="1">
        <v>41</v>
      </c>
      <c r="AC14" s="1">
        <v>12</v>
      </c>
      <c r="AD14" s="1">
        <v>219</v>
      </c>
      <c r="AE14" s="3"/>
      <c r="AF14" s="78">
        <v>31.85</v>
      </c>
      <c r="AG14" s="78">
        <v>3.43</v>
      </c>
      <c r="AH14" s="78">
        <v>2.8000000000000001E-2</v>
      </c>
      <c r="AI14" s="78">
        <v>2E-3</v>
      </c>
      <c r="AJ14" s="31"/>
      <c r="AK14" s="17"/>
      <c r="AL14" s="31">
        <v>11.885196763515999</v>
      </c>
      <c r="AM14" s="17"/>
      <c r="AN14" s="44">
        <v>5</v>
      </c>
      <c r="AO14" s="44">
        <v>41</v>
      </c>
      <c r="AP14" s="17"/>
      <c r="AQ14" s="46">
        <v>0</v>
      </c>
      <c r="AR14" s="23"/>
      <c r="AS14" s="31">
        <v>7.2</v>
      </c>
      <c r="AT14" s="31">
        <v>0</v>
      </c>
      <c r="AU14" s="10">
        <v>0</v>
      </c>
      <c r="AV14" s="10">
        <v>0</v>
      </c>
      <c r="AW14" s="10">
        <v>0</v>
      </c>
      <c r="AX14" s="31">
        <v>134.27410812798823</v>
      </c>
      <c r="AY14" s="31">
        <v>2.2301397572637001</v>
      </c>
      <c r="AZ14" s="31">
        <v>0.13322912835601325</v>
      </c>
      <c r="BA14" s="31">
        <v>3.3087164398675983</v>
      </c>
      <c r="BB14" s="31">
        <v>271.93339463037887</v>
      </c>
      <c r="BC14" s="31">
        <v>2.3054431776388378</v>
      </c>
      <c r="BD14" s="31">
        <v>0.88973887458624501</v>
      </c>
      <c r="BE14" s="31">
        <v>6.0833578521515266</v>
      </c>
      <c r="BF14" s="31">
        <v>123.85443177638838</v>
      </c>
      <c r="BG14" s="31">
        <v>2.6773262228760575</v>
      </c>
      <c r="BH14" s="31">
        <v>2.6263515998528875</v>
      </c>
      <c r="BI14" s="31">
        <v>27.293435086428836</v>
      </c>
      <c r="BJ14" s="31">
        <v>21.505498344979774</v>
      </c>
      <c r="BK14" s="23"/>
      <c r="BL14" s="78">
        <v>5</v>
      </c>
      <c r="BM14" s="17"/>
      <c r="BN14" s="78">
        <v>96325</v>
      </c>
      <c r="BO14" s="78">
        <v>3057.936507936508</v>
      </c>
      <c r="BP14" s="78">
        <v>66224</v>
      </c>
      <c r="BQ14" s="78">
        <v>2102.3492063492063</v>
      </c>
      <c r="BR14" s="78">
        <f t="shared" si="1"/>
        <v>162549</v>
      </c>
      <c r="BS14" s="17"/>
      <c r="BT14" s="44">
        <v>165</v>
      </c>
      <c r="BU14" s="17"/>
      <c r="BV14" s="42">
        <v>355</v>
      </c>
      <c r="BW14" s="42">
        <v>7</v>
      </c>
      <c r="BX14" s="17"/>
      <c r="BY14" s="7">
        <v>7</v>
      </c>
      <c r="BZ14" s="17"/>
      <c r="CA14" s="10">
        <v>366533</v>
      </c>
      <c r="CB14" s="10">
        <v>27510</v>
      </c>
      <c r="CC14" s="10">
        <v>182799</v>
      </c>
      <c r="CD14" s="10">
        <v>65122</v>
      </c>
      <c r="CE14" s="10">
        <v>62115</v>
      </c>
      <c r="CF14" s="10">
        <v>28987</v>
      </c>
      <c r="CG14" s="80">
        <f t="shared" si="0"/>
        <v>11635.968253968254</v>
      </c>
      <c r="CH14" s="17"/>
      <c r="CI14" s="31">
        <v>23.584729557278884</v>
      </c>
      <c r="CJ14" s="31">
        <v>15.946315824933684</v>
      </c>
      <c r="CK14" s="17"/>
      <c r="CL14" s="7">
        <v>90.322304898399921</v>
      </c>
      <c r="CM14" s="7">
        <v>85.455897625926667</v>
      </c>
      <c r="CN14" s="17"/>
      <c r="CO14" s="7">
        <v>29895.420765000003</v>
      </c>
      <c r="CP14" s="7">
        <v>4718.1982109999999</v>
      </c>
      <c r="CQ14" s="3"/>
    </row>
    <row r="15" spans="1:95" x14ac:dyDescent="0.25">
      <c r="A15" s="1" t="s">
        <v>74</v>
      </c>
      <c r="B15" s="1" t="s">
        <v>83</v>
      </c>
      <c r="C15" s="1">
        <v>20</v>
      </c>
      <c r="D15" s="3"/>
      <c r="E15" s="1">
        <v>21.8</v>
      </c>
      <c r="F15" s="1">
        <v>8.017653549098934E-2</v>
      </c>
      <c r="G15" s="3"/>
      <c r="H15" s="1">
        <v>47386</v>
      </c>
      <c r="I15" s="1">
        <v>121670</v>
      </c>
      <c r="J15" s="1">
        <v>59439</v>
      </c>
      <c r="K15" s="1">
        <v>62231</v>
      </c>
      <c r="L15" s="3"/>
      <c r="M15" s="1">
        <v>5581.1926605504586</v>
      </c>
      <c r="N15" s="44">
        <v>4.6678315500147248E-2</v>
      </c>
      <c r="O15" s="44">
        <v>4.4603736963310554E-2</v>
      </c>
      <c r="P15" s="1">
        <v>7044</v>
      </c>
      <c r="Q15" s="1">
        <v>19</v>
      </c>
      <c r="R15" s="1">
        <v>1</v>
      </c>
      <c r="S15" s="1">
        <v>492</v>
      </c>
      <c r="T15" s="1">
        <v>497</v>
      </c>
      <c r="U15" s="1">
        <v>3368</v>
      </c>
      <c r="V15" s="1">
        <v>670</v>
      </c>
      <c r="W15" s="1">
        <v>294</v>
      </c>
      <c r="X15" s="1">
        <v>319</v>
      </c>
      <c r="Y15" s="1">
        <v>152</v>
      </c>
      <c r="Z15" s="1">
        <v>365</v>
      </c>
      <c r="AA15" s="1">
        <v>124</v>
      </c>
      <c r="AB15" s="1">
        <v>12</v>
      </c>
      <c r="AC15" s="1">
        <v>4</v>
      </c>
      <c r="AD15" s="1">
        <v>127</v>
      </c>
      <c r="AE15" s="3"/>
      <c r="AF15" s="78">
        <v>31.85</v>
      </c>
      <c r="AG15" s="78">
        <v>3.43</v>
      </c>
      <c r="AH15" s="78">
        <v>2.8000000000000001E-2</v>
      </c>
      <c r="AI15" s="78">
        <v>2E-3</v>
      </c>
      <c r="AJ15" s="31"/>
      <c r="AK15" s="17"/>
      <c r="AL15" s="31">
        <v>8.2253107760205975</v>
      </c>
      <c r="AM15" s="17"/>
      <c r="AN15" s="44">
        <v>1</v>
      </c>
      <c r="AO15" s="44">
        <v>31</v>
      </c>
      <c r="AP15" s="17"/>
      <c r="AQ15" s="46">
        <v>0</v>
      </c>
      <c r="AR15" s="23"/>
      <c r="AS15" s="31">
        <v>0</v>
      </c>
      <c r="AT15" s="31">
        <v>0</v>
      </c>
      <c r="AU15" s="10">
        <v>0</v>
      </c>
      <c r="AV15" s="10">
        <v>0</v>
      </c>
      <c r="AW15" s="10">
        <v>0</v>
      </c>
      <c r="AX15" s="31">
        <v>92.926208164766464</v>
      </c>
      <c r="AY15" s="31">
        <v>1.5433983082015448</v>
      </c>
      <c r="AZ15" s="31">
        <v>9.2203015814637732E-2</v>
      </c>
      <c r="BA15" s="31">
        <v>2.2898418536226552</v>
      </c>
      <c r="BB15" s="31">
        <v>188.19517469657964</v>
      </c>
      <c r="BC15" s="31">
        <v>1.5955130562706878</v>
      </c>
      <c r="BD15" s="31">
        <v>0.61575579257079815</v>
      </c>
      <c r="BE15" s="31">
        <v>4.2100698786318498</v>
      </c>
      <c r="BF15" s="31">
        <v>85.715130562706875</v>
      </c>
      <c r="BG15" s="31">
        <v>1.8528797351967636</v>
      </c>
      <c r="BH15" s="31">
        <v>1.8176020595807285</v>
      </c>
      <c r="BI15" s="31">
        <v>18.888789996322178</v>
      </c>
      <c r="BJ15" s="31">
        <v>14.883170283192351</v>
      </c>
      <c r="BK15" s="23"/>
      <c r="BL15" s="78">
        <v>8</v>
      </c>
      <c r="BM15" s="17"/>
      <c r="BN15" s="78">
        <v>48334</v>
      </c>
      <c r="BO15" s="78">
        <v>2217.1559633027523</v>
      </c>
      <c r="BP15" s="78">
        <v>36975</v>
      </c>
      <c r="BQ15" s="78">
        <v>1696.1009174311926</v>
      </c>
      <c r="BR15" s="78">
        <f t="shared" si="1"/>
        <v>85309</v>
      </c>
      <c r="BS15" s="17"/>
      <c r="BT15" s="44">
        <v>217</v>
      </c>
      <c r="BU15" s="17"/>
      <c r="BV15" s="42">
        <v>355</v>
      </c>
      <c r="BW15" s="42">
        <v>5</v>
      </c>
      <c r="BX15" s="17"/>
      <c r="BY15" s="7">
        <v>3</v>
      </c>
      <c r="BZ15" s="17"/>
      <c r="CA15" s="10">
        <v>155247</v>
      </c>
      <c r="CB15" s="10">
        <v>15852</v>
      </c>
      <c r="CC15" s="10">
        <v>77476</v>
      </c>
      <c r="CD15" s="10">
        <v>25603</v>
      </c>
      <c r="CE15" s="10">
        <v>22069</v>
      </c>
      <c r="CF15" s="10">
        <v>14247</v>
      </c>
      <c r="CG15" s="80">
        <f t="shared" si="0"/>
        <v>7121.4220183486232</v>
      </c>
      <c r="CH15" s="17"/>
      <c r="CI15" s="31">
        <v>10.68933424953372</v>
      </c>
      <c r="CJ15" s="31">
        <v>6.9581829662764463</v>
      </c>
      <c r="CK15" s="17"/>
      <c r="CL15" s="7">
        <v>40.936882693629137</v>
      </c>
      <c r="CM15" s="7">
        <v>37.288724101327624</v>
      </c>
      <c r="CN15" s="17"/>
      <c r="CO15" s="7">
        <v>13549.536123000002</v>
      </c>
      <c r="CP15" s="7">
        <v>2058.7881729999999</v>
      </c>
      <c r="CQ15" s="3"/>
    </row>
    <row r="16" spans="1:95" x14ac:dyDescent="0.25">
      <c r="A16" s="1" t="s">
        <v>84</v>
      </c>
      <c r="B16" s="1" t="s">
        <v>85</v>
      </c>
      <c r="C16" s="1">
        <v>39</v>
      </c>
      <c r="D16" s="3"/>
      <c r="E16" s="1">
        <v>31.6</v>
      </c>
      <c r="F16" s="1">
        <v>0.1162191982346451</v>
      </c>
      <c r="G16" s="3"/>
      <c r="H16" s="1">
        <v>108739</v>
      </c>
      <c r="I16" s="1">
        <v>287429</v>
      </c>
      <c r="J16" s="1">
        <v>137196</v>
      </c>
      <c r="K16" s="1">
        <v>150233</v>
      </c>
      <c r="L16" s="3"/>
      <c r="M16" s="1">
        <v>9095.8544303797462</v>
      </c>
      <c r="N16" s="44">
        <v>0.10774202414842446</v>
      </c>
      <c r="O16" s="44">
        <v>0.10767870057060043</v>
      </c>
      <c r="P16" s="1">
        <v>19721</v>
      </c>
      <c r="Q16" s="1">
        <v>60</v>
      </c>
      <c r="R16" s="1">
        <v>6</v>
      </c>
      <c r="S16" s="1">
        <v>1178</v>
      </c>
      <c r="T16" s="1">
        <v>1136</v>
      </c>
      <c r="U16" s="1">
        <v>9645</v>
      </c>
      <c r="V16" s="1">
        <v>1421</v>
      </c>
      <c r="W16" s="1">
        <v>1096</v>
      </c>
      <c r="X16" s="1">
        <v>1333</v>
      </c>
      <c r="Y16" s="1">
        <v>723</v>
      </c>
      <c r="Z16" s="1">
        <v>1240</v>
      </c>
      <c r="AA16" s="1">
        <v>318</v>
      </c>
      <c r="AB16" s="1">
        <v>63</v>
      </c>
      <c r="AC16" s="1">
        <v>17</v>
      </c>
      <c r="AD16" s="1">
        <v>331</v>
      </c>
      <c r="AE16" s="3"/>
      <c r="AF16" s="78">
        <v>31.85</v>
      </c>
      <c r="AG16" s="78">
        <v>3.43</v>
      </c>
      <c r="AH16" s="78">
        <v>2.8000000000000001E-2</v>
      </c>
      <c r="AI16" s="78">
        <v>2E-3</v>
      </c>
      <c r="AJ16" s="31"/>
      <c r="AK16" s="17"/>
      <c r="AL16" s="31">
        <v>11.922927546892241</v>
      </c>
      <c r="AM16" s="17"/>
      <c r="AN16" s="44">
        <v>19</v>
      </c>
      <c r="AO16" s="44">
        <v>42</v>
      </c>
      <c r="AP16" s="17"/>
      <c r="AQ16" s="10">
        <v>156.07000000000002</v>
      </c>
      <c r="AR16" s="23"/>
      <c r="AS16" s="31">
        <v>8.1</v>
      </c>
      <c r="AT16" s="31">
        <v>0</v>
      </c>
      <c r="AU16" s="10">
        <v>0</v>
      </c>
      <c r="AV16" s="10">
        <v>0</v>
      </c>
      <c r="AW16" s="10">
        <v>0</v>
      </c>
      <c r="AX16" s="31">
        <v>134.70037513791837</v>
      </c>
      <c r="AY16" s="31">
        <v>2.2372195660169183</v>
      </c>
      <c r="AZ16" s="31">
        <v>0.13365207796984185</v>
      </c>
      <c r="BA16" s="31">
        <v>3.3192203015814639</v>
      </c>
      <c r="BB16" s="31">
        <v>272.79667524825311</v>
      </c>
      <c r="BC16" s="31">
        <v>2.3127620448694373</v>
      </c>
      <c r="BD16" s="31">
        <v>0.89256344244207442</v>
      </c>
      <c r="BE16" s="31">
        <v>6.1026700993012142</v>
      </c>
      <c r="BF16" s="31">
        <v>124.24762044869438</v>
      </c>
      <c r="BG16" s="31">
        <v>2.6858256712026485</v>
      </c>
      <c r="BH16" s="31">
        <v>2.6346892239794046</v>
      </c>
      <c r="BI16" s="31">
        <v>27.380080912100041</v>
      </c>
      <c r="BJ16" s="31">
        <v>21.573769768297169</v>
      </c>
      <c r="BK16" s="23"/>
      <c r="BL16" s="78">
        <v>28</v>
      </c>
      <c r="BM16" s="17"/>
      <c r="BN16" s="78">
        <v>101172</v>
      </c>
      <c r="BO16" s="78">
        <v>3201.6455696202529</v>
      </c>
      <c r="BP16" s="78">
        <v>102824</v>
      </c>
      <c r="BQ16" s="78">
        <v>3253.9240506329111</v>
      </c>
      <c r="BR16" s="78">
        <f t="shared" si="1"/>
        <v>203996</v>
      </c>
      <c r="BS16" s="17"/>
      <c r="BT16" s="44">
        <v>429</v>
      </c>
      <c r="BU16" s="17"/>
      <c r="BV16" s="42">
        <v>355</v>
      </c>
      <c r="BW16" s="42">
        <v>7</v>
      </c>
      <c r="BX16" s="17"/>
      <c r="BY16" s="7">
        <v>16</v>
      </c>
      <c r="BZ16" s="17"/>
      <c r="CA16" s="10">
        <v>362730</v>
      </c>
      <c r="CB16" s="10">
        <v>13807</v>
      </c>
      <c r="CC16" s="10">
        <v>187498</v>
      </c>
      <c r="CD16" s="10">
        <v>72681</v>
      </c>
      <c r="CE16" s="10">
        <v>70372</v>
      </c>
      <c r="CF16" s="10">
        <v>18372</v>
      </c>
      <c r="CG16" s="80">
        <f t="shared" si="0"/>
        <v>11478.797468354431</v>
      </c>
      <c r="CH16" s="17"/>
      <c r="CI16" s="31">
        <v>24.672923529989202</v>
      </c>
      <c r="CJ16" s="31">
        <v>16.797877289013666</v>
      </c>
      <c r="CK16" s="17"/>
      <c r="CL16" s="7">
        <v>94.489755178168252</v>
      </c>
      <c r="CM16" s="7">
        <v>90.019393677021966</v>
      </c>
      <c r="CN16" s="17"/>
      <c r="CO16" s="7">
        <v>31274.788572000001</v>
      </c>
      <c r="CP16" s="7">
        <v>4970.1583390000005</v>
      </c>
      <c r="CQ16" s="3"/>
    </row>
    <row r="17" spans="1:95" x14ac:dyDescent="0.25">
      <c r="A17" s="1" t="s">
        <v>84</v>
      </c>
      <c r="B17" s="1" t="s">
        <v>86</v>
      </c>
      <c r="C17" s="1">
        <v>51</v>
      </c>
      <c r="D17" s="3"/>
      <c r="E17" s="1">
        <v>62.4</v>
      </c>
      <c r="F17" s="1">
        <v>0.22949613828613463</v>
      </c>
      <c r="G17" s="3"/>
      <c r="H17" s="1">
        <v>107521</v>
      </c>
      <c r="I17" s="1">
        <v>286544</v>
      </c>
      <c r="J17" s="1">
        <v>138079</v>
      </c>
      <c r="K17" s="1">
        <v>148465</v>
      </c>
      <c r="L17" s="3"/>
      <c r="M17" s="1">
        <v>4592.0512820512822</v>
      </c>
      <c r="N17" s="44">
        <v>0.10843545695494257</v>
      </c>
      <c r="O17" s="44">
        <v>0.10641149601095759</v>
      </c>
      <c r="P17" s="1">
        <v>14441</v>
      </c>
      <c r="Q17" s="1">
        <v>15</v>
      </c>
      <c r="R17" s="1">
        <v>6</v>
      </c>
      <c r="S17" s="1">
        <v>700</v>
      </c>
      <c r="T17" s="1">
        <v>679</v>
      </c>
      <c r="U17" s="1">
        <v>7644</v>
      </c>
      <c r="V17" s="1">
        <v>1794</v>
      </c>
      <c r="W17" s="1">
        <v>336</v>
      </c>
      <c r="X17" s="1">
        <v>477</v>
      </c>
      <c r="Y17" s="1">
        <v>398</v>
      </c>
      <c r="Z17" s="1">
        <v>605</v>
      </c>
      <c r="AA17" s="1">
        <v>209</v>
      </c>
      <c r="AB17" s="1">
        <v>83</v>
      </c>
      <c r="AC17" s="1">
        <v>19</v>
      </c>
      <c r="AD17" s="1">
        <v>360</v>
      </c>
      <c r="AE17" s="3"/>
      <c r="AF17" s="78">
        <v>31.85</v>
      </c>
      <c r="AG17" s="78">
        <v>3.43</v>
      </c>
      <c r="AH17" s="78">
        <v>2.8000000000000001E-2</v>
      </c>
      <c r="AI17" s="78">
        <v>2E-3</v>
      </c>
      <c r="AJ17" s="31"/>
      <c r="AK17" s="17"/>
      <c r="AL17" s="31">
        <v>23.544008826774554</v>
      </c>
      <c r="AM17" s="17"/>
      <c r="AN17" s="44">
        <v>4</v>
      </c>
      <c r="AO17" s="44">
        <v>46</v>
      </c>
      <c r="AP17" s="17"/>
      <c r="AQ17" s="10">
        <v>0</v>
      </c>
      <c r="AR17" s="23"/>
      <c r="AS17" s="31">
        <v>0</v>
      </c>
      <c r="AT17" s="31">
        <v>0</v>
      </c>
      <c r="AU17" s="10">
        <v>0</v>
      </c>
      <c r="AV17" s="10">
        <v>0</v>
      </c>
      <c r="AW17" s="10">
        <v>0</v>
      </c>
      <c r="AX17" s="31">
        <v>265.99061419639577</v>
      </c>
      <c r="AY17" s="31">
        <v>4.4178006620080916</v>
      </c>
      <c r="AZ17" s="31">
        <v>0.26392055902905481</v>
      </c>
      <c r="BA17" s="31">
        <v>6.5544097094520044</v>
      </c>
      <c r="BB17" s="31">
        <v>538.68710555351242</v>
      </c>
      <c r="BC17" s="31">
        <v>4.5669731518940786</v>
      </c>
      <c r="BD17" s="31">
        <v>1.762530342037514</v>
      </c>
      <c r="BE17" s="31">
        <v>12.050842221404929</v>
      </c>
      <c r="BF17" s="31">
        <v>245.34973151894079</v>
      </c>
      <c r="BG17" s="31">
        <v>5.3036557557925716</v>
      </c>
      <c r="BH17" s="31">
        <v>5.2026774549466728</v>
      </c>
      <c r="BI17" s="31">
        <v>54.066995218830456</v>
      </c>
      <c r="BJ17" s="31">
        <v>42.601368150055173</v>
      </c>
      <c r="BK17" s="23"/>
      <c r="BL17" s="78">
        <v>4</v>
      </c>
      <c r="BM17" s="17"/>
      <c r="BN17" s="78">
        <v>108787</v>
      </c>
      <c r="BO17" s="78">
        <v>1743.3814102564104</v>
      </c>
      <c r="BP17" s="78">
        <v>72910</v>
      </c>
      <c r="BQ17" s="78">
        <v>1168.4294871794873</v>
      </c>
      <c r="BR17" s="78">
        <f t="shared" si="1"/>
        <v>181697</v>
      </c>
      <c r="BS17" s="17"/>
      <c r="BT17" s="44">
        <v>301</v>
      </c>
      <c r="BU17" s="17"/>
      <c r="BV17" s="42">
        <v>355</v>
      </c>
      <c r="BW17" s="42">
        <v>3</v>
      </c>
      <c r="BX17" s="17"/>
      <c r="BY17" s="7">
        <v>9</v>
      </c>
      <c r="BZ17" s="17"/>
      <c r="CA17" s="10">
        <v>370510</v>
      </c>
      <c r="CB17" s="10">
        <v>69020</v>
      </c>
      <c r="CC17" s="10">
        <v>183762</v>
      </c>
      <c r="CD17" s="10">
        <v>68013</v>
      </c>
      <c r="CE17" s="10">
        <v>42400</v>
      </c>
      <c r="CF17" s="10">
        <v>7315</v>
      </c>
      <c r="CG17" s="80">
        <f t="shared" si="0"/>
        <v>5937.6602564102568</v>
      </c>
      <c r="CH17" s="17"/>
      <c r="CI17" s="31">
        <v>24.831719642681847</v>
      </c>
      <c r="CJ17" s="31">
        <v>16.600193377709385</v>
      </c>
      <c r="CK17" s="17"/>
      <c r="CL17" s="7">
        <v>95.097895749484636</v>
      </c>
      <c r="CM17" s="7">
        <v>88.960010665160539</v>
      </c>
      <c r="CN17" s="17"/>
      <c r="CO17" s="7">
        <v>31476.074603000001</v>
      </c>
      <c r="CP17" s="7">
        <v>4911.6675949999999</v>
      </c>
      <c r="CQ17" s="3"/>
    </row>
    <row r="18" spans="1:95" x14ac:dyDescent="0.25">
      <c r="A18" s="1" t="s">
        <v>84</v>
      </c>
      <c r="B18" s="1" t="s">
        <v>87</v>
      </c>
      <c r="C18" s="1">
        <v>42</v>
      </c>
      <c r="D18" s="3"/>
      <c r="E18" s="1">
        <v>56.8</v>
      </c>
      <c r="F18" s="1">
        <v>0.20890033100404562</v>
      </c>
      <c r="G18" s="3"/>
      <c r="H18" s="1">
        <v>97382</v>
      </c>
      <c r="I18" s="1">
        <v>255532</v>
      </c>
      <c r="J18" s="1">
        <v>122980</v>
      </c>
      <c r="K18" s="1">
        <v>132552</v>
      </c>
      <c r="L18" s="3"/>
      <c r="M18" s="1">
        <v>4498.8028169014087</v>
      </c>
      <c r="N18" s="44">
        <v>9.6577991557867865E-2</v>
      </c>
      <c r="O18" s="44">
        <v>9.5005938229511672E-2</v>
      </c>
      <c r="P18" s="1">
        <v>9744</v>
      </c>
      <c r="Q18" s="1">
        <v>30</v>
      </c>
      <c r="R18" s="1">
        <v>2</v>
      </c>
      <c r="S18" s="1">
        <v>360</v>
      </c>
      <c r="T18" s="1">
        <v>658</v>
      </c>
      <c r="U18" s="1">
        <v>4941</v>
      </c>
      <c r="V18" s="1">
        <v>1353</v>
      </c>
      <c r="W18" s="1">
        <v>205</v>
      </c>
      <c r="X18" s="1">
        <v>255</v>
      </c>
      <c r="Y18" s="1">
        <v>198</v>
      </c>
      <c r="Z18" s="1">
        <v>357</v>
      </c>
      <c r="AA18" s="1">
        <v>195</v>
      </c>
      <c r="AB18" s="1">
        <v>32</v>
      </c>
      <c r="AC18" s="1">
        <v>7</v>
      </c>
      <c r="AD18" s="1">
        <v>237</v>
      </c>
      <c r="AE18" s="3"/>
      <c r="AF18" s="78">
        <v>31.85</v>
      </c>
      <c r="AG18" s="78">
        <v>3.43</v>
      </c>
      <c r="AH18" s="78">
        <v>2.8000000000000001E-2</v>
      </c>
      <c r="AI18" s="78">
        <v>2E-3</v>
      </c>
      <c r="AJ18" s="31"/>
      <c r="AK18" s="17"/>
      <c r="AL18" s="31">
        <v>21.431084957705039</v>
      </c>
      <c r="AM18" s="17"/>
      <c r="AN18" s="44">
        <v>3</v>
      </c>
      <c r="AO18" s="44">
        <v>39</v>
      </c>
      <c r="AP18" s="17"/>
      <c r="AQ18" s="46">
        <v>0</v>
      </c>
      <c r="AR18" s="23"/>
      <c r="AS18" s="31">
        <v>10.64</v>
      </c>
      <c r="AT18" s="31">
        <v>0</v>
      </c>
      <c r="AU18" s="10">
        <v>0</v>
      </c>
      <c r="AV18" s="10">
        <v>0</v>
      </c>
      <c r="AW18" s="10">
        <v>0</v>
      </c>
      <c r="AX18" s="31">
        <v>242.11966164030895</v>
      </c>
      <c r="AY18" s="31">
        <v>4.0213313718278778</v>
      </c>
      <c r="AZ18" s="31">
        <v>0.24023538065465244</v>
      </c>
      <c r="BA18" s="31">
        <v>5.966193453475543</v>
      </c>
      <c r="BB18" s="31">
        <v>490.34339095255615</v>
      </c>
      <c r="BC18" s="31">
        <v>4.1571165869805071</v>
      </c>
      <c r="BD18" s="31">
        <v>1.6043545421110703</v>
      </c>
      <c r="BE18" s="31">
        <v>10.969356381022434</v>
      </c>
      <c r="BF18" s="31">
        <v>223.33116586980506</v>
      </c>
      <c r="BG18" s="31">
        <v>4.8276866495034945</v>
      </c>
      <c r="BH18" s="31">
        <v>4.7357705038617146</v>
      </c>
      <c r="BI18" s="31">
        <v>49.214828981243109</v>
      </c>
      <c r="BJ18" s="31">
        <v>38.778168444280986</v>
      </c>
      <c r="BK18" s="23"/>
      <c r="BL18" s="78">
        <v>4</v>
      </c>
      <c r="BM18" s="17"/>
      <c r="BN18" s="78">
        <v>101188</v>
      </c>
      <c r="BO18" s="78">
        <v>1781.4788732394368</v>
      </c>
      <c r="BP18" s="78">
        <v>62642</v>
      </c>
      <c r="BQ18" s="78">
        <v>1102.8521126760563</v>
      </c>
      <c r="BR18" s="78">
        <f t="shared" si="1"/>
        <v>163830</v>
      </c>
      <c r="BS18" s="17"/>
      <c r="BT18" s="44">
        <v>228</v>
      </c>
      <c r="BU18" s="17"/>
      <c r="BV18" s="42">
        <v>355</v>
      </c>
      <c r="BW18" s="42">
        <v>9</v>
      </c>
      <c r="BX18" s="17"/>
      <c r="BY18" s="7">
        <v>8</v>
      </c>
      <c r="BZ18" s="17"/>
      <c r="CA18" s="10">
        <v>331517</v>
      </c>
      <c r="CB18" s="10">
        <v>53682</v>
      </c>
      <c r="CC18" s="10">
        <v>166449</v>
      </c>
      <c r="CD18" s="10">
        <v>59562</v>
      </c>
      <c r="CE18" s="10">
        <v>36838</v>
      </c>
      <c r="CF18" s="10">
        <v>14986</v>
      </c>
      <c r="CG18" s="80">
        <f t="shared" si="0"/>
        <v>5836.5669014084506</v>
      </c>
      <c r="CH18" s="17"/>
      <c r="CI18" s="31">
        <v>22.116360066751742</v>
      </c>
      <c r="CJ18" s="31">
        <v>14.820926363803821</v>
      </c>
      <c r="CK18" s="17"/>
      <c r="CL18" s="7">
        <v>84.698898596250118</v>
      </c>
      <c r="CM18" s="7">
        <v>79.424964359871751</v>
      </c>
      <c r="CN18" s="17"/>
      <c r="CO18" s="7">
        <v>28034.151860000002</v>
      </c>
      <c r="CP18" s="7">
        <v>4385.2178159999994</v>
      </c>
      <c r="CQ18" s="3"/>
    </row>
    <row r="19" spans="1:95" x14ac:dyDescent="0.25">
      <c r="A19" s="102" t="s">
        <v>426</v>
      </c>
      <c r="B19" s="102"/>
      <c r="C19" s="102"/>
      <c r="D19" s="3"/>
      <c r="E19" s="12">
        <v>271.89999999999998</v>
      </c>
      <c r="F19" s="12">
        <v>1</v>
      </c>
      <c r="G19" s="3"/>
      <c r="H19" s="12"/>
      <c r="I19" s="12"/>
      <c r="J19" s="12">
        <v>1273375</v>
      </c>
      <c r="K19" s="12">
        <v>1395197</v>
      </c>
      <c r="L19" s="3"/>
      <c r="M19" s="12"/>
      <c r="N19" s="12">
        <v>1.0000000000000002</v>
      </c>
      <c r="O19" s="12">
        <v>0.99999999999999989</v>
      </c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3"/>
      <c r="AF19" s="15">
        <v>31.85</v>
      </c>
      <c r="AG19" s="15">
        <v>3.43</v>
      </c>
      <c r="AH19" s="15">
        <v>2.8000000000000001E-2</v>
      </c>
      <c r="AI19" s="15">
        <v>2E-3</v>
      </c>
      <c r="AJ19" s="15">
        <v>4.1100000000000003</v>
      </c>
      <c r="AK19" s="3"/>
      <c r="AL19" s="38">
        <v>102.59</v>
      </c>
      <c r="AM19" s="3"/>
      <c r="AN19" s="12"/>
      <c r="AO19" s="12"/>
      <c r="AP19" s="3"/>
      <c r="AQ19" s="15">
        <v>156.07000000000002</v>
      </c>
      <c r="AR19" s="23"/>
      <c r="AS19" s="15">
        <v>25.94</v>
      </c>
      <c r="AT19" s="15">
        <v>0</v>
      </c>
      <c r="AU19" s="15">
        <v>0</v>
      </c>
      <c r="AV19" s="15">
        <v>0</v>
      </c>
      <c r="AW19" s="15">
        <v>0</v>
      </c>
      <c r="AX19" s="38">
        <v>1159.02</v>
      </c>
      <c r="AY19" s="38">
        <v>19.25</v>
      </c>
      <c r="AZ19" s="38">
        <v>1.1499999999999999</v>
      </c>
      <c r="BA19" s="38">
        <v>28.56</v>
      </c>
      <c r="BB19" s="38">
        <v>2347.2600000000002</v>
      </c>
      <c r="BC19" s="38">
        <v>19.899999999999999</v>
      </c>
      <c r="BD19" s="38">
        <v>7.68</v>
      </c>
      <c r="BE19" s="38">
        <v>52.51</v>
      </c>
      <c r="BF19" s="38">
        <v>1069.08</v>
      </c>
      <c r="BG19" s="38">
        <v>23.11</v>
      </c>
      <c r="BH19" s="38">
        <v>22.67</v>
      </c>
      <c r="BI19" s="38">
        <v>235.59</v>
      </c>
      <c r="BJ19" s="38">
        <v>185.63</v>
      </c>
      <c r="BK19" s="23"/>
      <c r="BL19" s="38"/>
      <c r="BM19" s="3"/>
      <c r="BN19" s="15">
        <v>944171</v>
      </c>
      <c r="BO19" s="15">
        <v>3472.4935638102247</v>
      </c>
      <c r="BP19" s="15">
        <v>813751</v>
      </c>
      <c r="BQ19" s="15">
        <v>2992.8319235012873</v>
      </c>
      <c r="BR19" s="15">
        <f t="shared" si="1"/>
        <v>1757922</v>
      </c>
      <c r="BS19" s="3"/>
      <c r="BT19" s="12"/>
      <c r="BU19" s="3"/>
      <c r="BV19" s="15"/>
      <c r="BW19" s="15"/>
      <c r="BX19" s="3"/>
      <c r="BY19" s="15">
        <v>75</v>
      </c>
      <c r="BZ19" s="3"/>
      <c r="CA19" s="15"/>
      <c r="CB19" s="15"/>
      <c r="CC19" s="15"/>
      <c r="CD19" s="15"/>
      <c r="CE19" s="15"/>
      <c r="CF19" s="15"/>
      <c r="CG19" s="15"/>
      <c r="CH19" s="17"/>
      <c r="CI19" s="15">
        <v>229</v>
      </c>
      <c r="CJ19" s="15">
        <v>156</v>
      </c>
      <c r="CK19" s="17"/>
      <c r="CL19" s="28">
        <v>877</v>
      </c>
      <c r="CM19" s="28">
        <v>836</v>
      </c>
      <c r="CN19" s="17"/>
      <c r="CO19" s="28">
        <v>290274.74487500003</v>
      </c>
      <c r="CP19" s="28">
        <v>46157.302350999998</v>
      </c>
      <c r="CQ19" s="3"/>
    </row>
    <row r="20" spans="1:95" x14ac:dyDescent="0.25">
      <c r="A20" s="1" t="s">
        <v>88</v>
      </c>
      <c r="B20" s="1" t="s">
        <v>89</v>
      </c>
      <c r="C20" s="1">
        <v>21</v>
      </c>
      <c r="D20" s="3"/>
      <c r="E20" s="1">
        <v>1.4</v>
      </c>
      <c r="F20" s="1">
        <v>4.7470500474705005E-4</v>
      </c>
      <c r="G20" s="3"/>
      <c r="H20" s="1">
        <v>10807</v>
      </c>
      <c r="I20" s="1">
        <v>24059</v>
      </c>
      <c r="J20" s="1">
        <v>11956</v>
      </c>
      <c r="K20" s="1">
        <v>12103</v>
      </c>
      <c r="L20" s="3"/>
      <c r="M20" s="1">
        <v>17185</v>
      </c>
      <c r="N20" s="44">
        <v>8.7145588382143164E-3</v>
      </c>
      <c r="O20" s="44">
        <v>8.6352791429076987E-3</v>
      </c>
      <c r="P20" s="1">
        <v>2741</v>
      </c>
      <c r="Q20" s="1">
        <v>58</v>
      </c>
      <c r="R20" s="1">
        <v>1</v>
      </c>
      <c r="S20" s="1">
        <v>79</v>
      </c>
      <c r="T20" s="1">
        <v>103</v>
      </c>
      <c r="U20" s="1">
        <v>1605</v>
      </c>
      <c r="V20" s="1">
        <v>334</v>
      </c>
      <c r="W20" s="1">
        <v>34</v>
      </c>
      <c r="X20" s="1">
        <v>89</v>
      </c>
      <c r="Y20" s="1">
        <v>62</v>
      </c>
      <c r="Z20" s="1">
        <v>56</v>
      </c>
      <c r="AA20" s="1">
        <v>30</v>
      </c>
      <c r="AB20" s="1">
        <v>0</v>
      </c>
      <c r="AC20" s="1">
        <v>4</v>
      </c>
      <c r="AD20" s="1">
        <v>0</v>
      </c>
      <c r="AE20" s="3"/>
      <c r="AF20" s="1">
        <v>59.37</v>
      </c>
      <c r="AG20" s="1">
        <v>2.2200000000000002</v>
      </c>
      <c r="AH20" s="1">
        <v>3.1E-2</v>
      </c>
      <c r="AI20" s="1">
        <v>4.0000000000000001E-3</v>
      </c>
      <c r="AJ20" s="1"/>
      <c r="AK20" s="3"/>
      <c r="AL20" s="31">
        <v>0.25954970839549707</v>
      </c>
      <c r="AM20" s="3"/>
      <c r="AN20" s="44">
        <v>2</v>
      </c>
      <c r="AO20" s="44">
        <v>5</v>
      </c>
      <c r="AP20" s="3"/>
      <c r="AQ20" s="46">
        <v>0</v>
      </c>
      <c r="AR20" s="23"/>
      <c r="AS20" s="31">
        <v>0</v>
      </c>
      <c r="AT20" s="31">
        <v>0</v>
      </c>
      <c r="AU20" s="10">
        <v>0</v>
      </c>
      <c r="AV20" s="10">
        <v>0</v>
      </c>
      <c r="AW20" s="10">
        <v>0</v>
      </c>
      <c r="AX20" s="31">
        <v>1.3406286450562865</v>
      </c>
      <c r="AY20" s="31">
        <v>3.3670825986708265E-2</v>
      </c>
      <c r="AZ20" s="31">
        <v>2.3706767937067677E-2</v>
      </c>
      <c r="BA20" s="31">
        <v>6.8984131289841308E-2</v>
      </c>
      <c r="BB20" s="31">
        <v>2.5433175098331753</v>
      </c>
      <c r="BC20" s="31">
        <v>6.3192730231927299E-2</v>
      </c>
      <c r="BD20" s="31">
        <v>3.9922690899226914E-3</v>
      </c>
      <c r="BE20" s="31">
        <v>4.8965821239658217E-2</v>
      </c>
      <c r="BF20" s="31">
        <v>0.74551471585514717</v>
      </c>
      <c r="BG20" s="31">
        <v>3.6276956462769565E-2</v>
      </c>
      <c r="BH20" s="31">
        <v>5.1268140512681411E-4</v>
      </c>
      <c r="BI20" s="31">
        <v>0.11604163841041638</v>
      </c>
      <c r="BJ20" s="31">
        <v>0.13447918079479182</v>
      </c>
      <c r="BK20" s="23"/>
      <c r="BL20" s="85">
        <v>2</v>
      </c>
      <c r="BM20" s="3"/>
      <c r="BN20" s="80">
        <v>18347</v>
      </c>
      <c r="BO20" s="44">
        <v>13105</v>
      </c>
      <c r="BP20" s="80">
        <v>6351</v>
      </c>
      <c r="BQ20" s="44">
        <v>4536.4285714285716</v>
      </c>
      <c r="BR20" s="78">
        <f t="shared" si="1"/>
        <v>24698</v>
      </c>
      <c r="BS20" s="3"/>
      <c r="BT20" s="44">
        <v>93</v>
      </c>
      <c r="BU20" s="3"/>
      <c r="BV20" s="42">
        <v>157</v>
      </c>
      <c r="BW20" s="42">
        <v>1</v>
      </c>
      <c r="BX20" s="3"/>
      <c r="BY20" s="7">
        <v>2</v>
      </c>
      <c r="BZ20" s="3"/>
      <c r="CA20" s="10">
        <v>47738</v>
      </c>
      <c r="CB20" s="10">
        <v>16172</v>
      </c>
      <c r="CC20" s="10">
        <v>13356</v>
      </c>
      <c r="CD20" s="10">
        <v>7371</v>
      </c>
      <c r="CE20" s="10">
        <v>8441</v>
      </c>
      <c r="CF20" s="10">
        <v>2398</v>
      </c>
      <c r="CG20" s="80">
        <f t="shared" ref="CG20:CG57" si="2">CA20/E20</f>
        <v>34098.571428571428</v>
      </c>
      <c r="CH20" s="17"/>
      <c r="CI20" s="31">
        <v>2.474934710052866</v>
      </c>
      <c r="CJ20" s="31">
        <v>2.201996181441463</v>
      </c>
      <c r="CK20" s="17"/>
      <c r="CL20" s="7">
        <v>7.71238457181967</v>
      </c>
      <c r="CM20" s="7">
        <v>5.5524844888896503</v>
      </c>
      <c r="CN20" s="17"/>
      <c r="CO20" s="7">
        <v>2169.5955399999998</v>
      </c>
      <c r="CP20" s="7">
        <v>337.31061</v>
      </c>
      <c r="CQ20" s="3"/>
    </row>
    <row r="21" spans="1:95" x14ac:dyDescent="0.25">
      <c r="A21" s="1" t="s">
        <v>88</v>
      </c>
      <c r="B21" s="1" t="s">
        <v>90</v>
      </c>
      <c r="C21" s="1">
        <v>38</v>
      </c>
      <c r="D21" s="3"/>
      <c r="E21" s="1">
        <v>14.7</v>
      </c>
      <c r="F21" s="1">
        <v>4.984402549844026E-3</v>
      </c>
      <c r="G21" s="3"/>
      <c r="H21" s="1">
        <v>58784</v>
      </c>
      <c r="I21" s="1">
        <v>140133</v>
      </c>
      <c r="J21" s="1">
        <v>67529</v>
      </c>
      <c r="K21" s="1">
        <v>72604</v>
      </c>
      <c r="L21" s="3"/>
      <c r="M21" s="1">
        <v>9532.8571428571431</v>
      </c>
      <c r="N21" s="44">
        <v>4.9220930393591052E-2</v>
      </c>
      <c r="O21" s="44">
        <v>5.180168610193097E-2</v>
      </c>
      <c r="P21" s="1">
        <v>7555</v>
      </c>
      <c r="Q21" s="1">
        <v>272</v>
      </c>
      <c r="R21" s="1">
        <v>3</v>
      </c>
      <c r="S21" s="1">
        <v>267</v>
      </c>
      <c r="T21" s="1">
        <v>548</v>
      </c>
      <c r="U21" s="1">
        <v>3548</v>
      </c>
      <c r="V21" s="1">
        <v>906</v>
      </c>
      <c r="W21" s="1">
        <v>107</v>
      </c>
      <c r="X21" s="1">
        <v>235</v>
      </c>
      <c r="Y21" s="1">
        <v>280</v>
      </c>
      <c r="Z21" s="1">
        <v>298</v>
      </c>
      <c r="AA21" s="1">
        <v>165</v>
      </c>
      <c r="AB21" s="1">
        <v>0</v>
      </c>
      <c r="AC21" s="1">
        <v>26</v>
      </c>
      <c r="AD21" s="1">
        <v>10</v>
      </c>
      <c r="AE21" s="3"/>
      <c r="AF21" s="44">
        <v>59.37</v>
      </c>
      <c r="AG21" s="44">
        <v>2.2200000000000002</v>
      </c>
      <c r="AH21" s="44">
        <v>3.1E-2</v>
      </c>
      <c r="AI21" s="44">
        <v>4.0000000000000001E-3</v>
      </c>
      <c r="AJ21" s="1"/>
      <c r="AK21" s="3"/>
      <c r="AL21" s="31">
        <v>2.7252719381527197</v>
      </c>
      <c r="AM21" s="3"/>
      <c r="AN21" s="44">
        <v>3</v>
      </c>
      <c r="AO21" s="44">
        <v>26</v>
      </c>
      <c r="AP21" s="3"/>
      <c r="AQ21" s="31">
        <v>443.13</v>
      </c>
      <c r="AR21" s="23"/>
      <c r="AS21" s="31">
        <v>0</v>
      </c>
      <c r="AT21" s="31">
        <v>0</v>
      </c>
      <c r="AU21" s="10">
        <v>0</v>
      </c>
      <c r="AV21" s="10">
        <v>0</v>
      </c>
      <c r="AW21" s="10">
        <v>0</v>
      </c>
      <c r="AX21" s="31">
        <v>14.076600773091009</v>
      </c>
      <c r="AY21" s="31">
        <v>0.35354367286043681</v>
      </c>
      <c r="AZ21" s="31">
        <v>0.24892106333921066</v>
      </c>
      <c r="BA21" s="31">
        <v>0.72433337854333379</v>
      </c>
      <c r="BB21" s="31">
        <v>26.704833853248342</v>
      </c>
      <c r="BC21" s="31">
        <v>0.66352366743523672</v>
      </c>
      <c r="BD21" s="31">
        <v>4.1918825444188262E-2</v>
      </c>
      <c r="BE21" s="31">
        <v>0.51414112301641135</v>
      </c>
      <c r="BF21" s="31">
        <v>7.8279045164790464</v>
      </c>
      <c r="BG21" s="31">
        <v>0.38090804285908048</v>
      </c>
      <c r="BH21" s="31">
        <v>5.3831547538315486E-3</v>
      </c>
      <c r="BI21" s="31">
        <v>1.218437203309372</v>
      </c>
      <c r="BJ21" s="31">
        <v>1.4120313983453143</v>
      </c>
      <c r="BK21" s="23"/>
      <c r="BL21" s="85">
        <v>17</v>
      </c>
      <c r="BM21" s="3"/>
      <c r="BN21" s="80">
        <v>90759</v>
      </c>
      <c r="BO21" s="44">
        <v>6174.0816326530612</v>
      </c>
      <c r="BP21" s="80">
        <v>41356</v>
      </c>
      <c r="BQ21" s="44">
        <v>2813.3333333333335</v>
      </c>
      <c r="BR21" s="78">
        <f t="shared" si="1"/>
        <v>132115</v>
      </c>
      <c r="BS21" s="3"/>
      <c r="BT21" s="44">
        <v>199</v>
      </c>
      <c r="BU21" s="3"/>
      <c r="BV21" s="42">
        <v>157</v>
      </c>
      <c r="BW21" s="42">
        <v>3</v>
      </c>
      <c r="BX21" s="3"/>
      <c r="BY21" s="7">
        <v>4</v>
      </c>
      <c r="BZ21" s="3"/>
      <c r="CA21" s="10">
        <v>240589</v>
      </c>
      <c r="CB21" s="10">
        <v>60471</v>
      </c>
      <c r="CC21" s="10">
        <v>43986</v>
      </c>
      <c r="CD21" s="10">
        <v>10067</v>
      </c>
      <c r="CE21" s="10">
        <v>84252</v>
      </c>
      <c r="CF21" s="10">
        <v>41813</v>
      </c>
      <c r="CG21" s="80">
        <f t="shared" si="2"/>
        <v>16366.598639455784</v>
      </c>
      <c r="CH21" s="17"/>
      <c r="CI21" s="31">
        <v>13.978744231779858</v>
      </c>
      <c r="CJ21" s="31">
        <v>13.209429955992398</v>
      </c>
      <c r="CK21" s="17"/>
      <c r="CL21" s="7">
        <v>43.56052339832808</v>
      </c>
      <c r="CM21" s="7">
        <v>33.308484163541614</v>
      </c>
      <c r="CN21" s="17"/>
      <c r="CO21" s="7">
        <v>12254.149985</v>
      </c>
      <c r="CP21" s="7">
        <v>2023.4734800000001</v>
      </c>
      <c r="CQ21" s="3"/>
    </row>
    <row r="22" spans="1:95" x14ac:dyDescent="0.25">
      <c r="A22" s="1" t="s">
        <v>88</v>
      </c>
      <c r="B22" s="1" t="s">
        <v>91</v>
      </c>
      <c r="C22" s="1">
        <v>39</v>
      </c>
      <c r="D22" s="3"/>
      <c r="E22" s="1">
        <v>19.399999999999999</v>
      </c>
      <c r="F22" s="1">
        <v>6.5780550657805505E-3</v>
      </c>
      <c r="G22" s="3"/>
      <c r="H22" s="1">
        <v>79346</v>
      </c>
      <c r="I22" s="1">
        <v>196872</v>
      </c>
      <c r="J22" s="1">
        <v>94535</v>
      </c>
      <c r="K22" s="1">
        <v>102337</v>
      </c>
      <c r="L22" s="3"/>
      <c r="M22" s="1">
        <v>10148.041237113403</v>
      </c>
      <c r="N22" s="44">
        <v>6.8905220790447516E-2</v>
      </c>
      <c r="O22" s="44">
        <v>7.3015662368647871E-2</v>
      </c>
      <c r="P22" s="1">
        <v>11760</v>
      </c>
      <c r="Q22" s="1">
        <v>37</v>
      </c>
      <c r="R22" s="1">
        <v>5</v>
      </c>
      <c r="S22" s="1">
        <v>372</v>
      </c>
      <c r="T22" s="1">
        <v>1081</v>
      </c>
      <c r="U22" s="1">
        <v>5769</v>
      </c>
      <c r="V22" s="1">
        <v>1461</v>
      </c>
      <c r="W22" s="1">
        <v>108</v>
      </c>
      <c r="X22" s="1">
        <v>290</v>
      </c>
      <c r="Y22" s="1">
        <v>413</v>
      </c>
      <c r="Z22" s="1">
        <v>412</v>
      </c>
      <c r="AA22" s="1">
        <v>286</v>
      </c>
      <c r="AB22" s="1">
        <v>0</v>
      </c>
      <c r="AC22" s="1">
        <v>44</v>
      </c>
      <c r="AD22" s="1">
        <v>19</v>
      </c>
      <c r="AE22" s="3"/>
      <c r="AF22" s="44">
        <v>59.37</v>
      </c>
      <c r="AG22" s="44">
        <v>2.2200000000000002</v>
      </c>
      <c r="AH22" s="44">
        <v>3.1E-2</v>
      </c>
      <c r="AI22" s="44">
        <v>4.0000000000000001E-3</v>
      </c>
      <c r="AJ22" s="1"/>
      <c r="AK22" s="3"/>
      <c r="AL22" s="31">
        <v>3.5966173877661736</v>
      </c>
      <c r="AM22" s="3"/>
      <c r="AN22" s="44">
        <v>7</v>
      </c>
      <c r="AO22" s="44">
        <v>59</v>
      </c>
      <c r="AP22" s="3"/>
      <c r="AQ22" s="46">
        <v>0</v>
      </c>
      <c r="AR22" s="23"/>
      <c r="AS22" s="31">
        <v>0</v>
      </c>
      <c r="AT22" s="31">
        <v>0</v>
      </c>
      <c r="AU22" s="10">
        <v>0</v>
      </c>
      <c r="AV22" s="10">
        <v>0</v>
      </c>
      <c r="AW22" s="10">
        <v>0</v>
      </c>
      <c r="AX22" s="31">
        <v>18.577282652922825</v>
      </c>
      <c r="AY22" s="31">
        <v>0.46658144581581451</v>
      </c>
      <c r="AZ22" s="31">
        <v>0.3285080699850807</v>
      </c>
      <c r="BA22" s="31">
        <v>0.95592296215922956</v>
      </c>
      <c r="BB22" s="31">
        <v>35.24311406483114</v>
      </c>
      <c r="BC22" s="31">
        <v>0.87567069035670686</v>
      </c>
      <c r="BD22" s="31">
        <v>5.5321443103214428E-2</v>
      </c>
      <c r="BE22" s="31">
        <v>0.67852638003526378</v>
      </c>
      <c r="BF22" s="31">
        <v>10.330703919707039</v>
      </c>
      <c r="BG22" s="31">
        <v>0.50269496812694969</v>
      </c>
      <c r="BH22" s="31">
        <v>7.1042994710429951E-3</v>
      </c>
      <c r="BI22" s="31">
        <v>1.6080055608300554</v>
      </c>
      <c r="BJ22" s="31">
        <v>1.8634972195849724</v>
      </c>
      <c r="BK22" s="23"/>
      <c r="BL22" s="85">
        <v>13</v>
      </c>
      <c r="BM22" s="3"/>
      <c r="BN22" s="80">
        <v>128757</v>
      </c>
      <c r="BO22" s="44">
        <v>6636.9587628865984</v>
      </c>
      <c r="BP22" s="80">
        <v>66793</v>
      </c>
      <c r="BQ22" s="44">
        <v>3442.9381443298971</v>
      </c>
      <c r="BR22" s="78">
        <f t="shared" si="1"/>
        <v>195550</v>
      </c>
      <c r="BS22" s="3"/>
      <c r="BT22" s="44">
        <v>290</v>
      </c>
      <c r="BU22" s="3"/>
      <c r="BV22" s="42">
        <v>157</v>
      </c>
      <c r="BW22" s="42">
        <v>3</v>
      </c>
      <c r="BX22" s="3"/>
      <c r="BY22" s="7">
        <v>10</v>
      </c>
      <c r="BZ22" s="3"/>
      <c r="CA22" s="10">
        <v>319380</v>
      </c>
      <c r="CB22" s="10">
        <v>52119</v>
      </c>
      <c r="CC22" s="10">
        <v>51516</v>
      </c>
      <c r="CD22" s="10">
        <v>32679</v>
      </c>
      <c r="CE22" s="10">
        <v>123955</v>
      </c>
      <c r="CF22" s="10">
        <v>59111</v>
      </c>
      <c r="CG22" s="80">
        <f t="shared" si="2"/>
        <v>16462.886597938144</v>
      </c>
      <c r="CH22" s="17"/>
      <c r="CI22" s="31">
        <v>19.569082704487094</v>
      </c>
      <c r="CJ22" s="31">
        <v>18.618993904005208</v>
      </c>
      <c r="CK22" s="17"/>
      <c r="CL22" s="7">
        <v>60.98112039954605</v>
      </c>
      <c r="CM22" s="7">
        <v>46.949070903040578</v>
      </c>
      <c r="CN22" s="17"/>
      <c r="CO22" s="7">
        <v>17154.793775000002</v>
      </c>
      <c r="CP22" s="7">
        <v>2852.1321900000003</v>
      </c>
      <c r="CQ22" s="3"/>
    </row>
    <row r="23" spans="1:95" x14ac:dyDescent="0.25">
      <c r="A23" s="1" t="s">
        <v>88</v>
      </c>
      <c r="B23" s="1" t="s">
        <v>92</v>
      </c>
      <c r="C23" s="1">
        <v>37</v>
      </c>
      <c r="D23" s="3"/>
      <c r="E23" s="1">
        <v>25.8</v>
      </c>
      <c r="F23" s="1">
        <v>8.7481350874813509E-3</v>
      </c>
      <c r="G23" s="3"/>
      <c r="H23" s="1">
        <v>72051</v>
      </c>
      <c r="I23" s="1">
        <v>185687</v>
      </c>
      <c r="J23" s="1">
        <v>91043</v>
      </c>
      <c r="K23" s="1">
        <v>94644</v>
      </c>
      <c r="L23" s="3"/>
      <c r="M23" s="1">
        <v>7197.1705426356584</v>
      </c>
      <c r="N23" s="44">
        <v>6.6359951514515403E-2</v>
      </c>
      <c r="O23" s="44">
        <v>6.7526841213034469E-2</v>
      </c>
      <c r="P23" s="1">
        <v>8010</v>
      </c>
      <c r="Q23" s="1">
        <v>93</v>
      </c>
      <c r="R23" s="1">
        <v>0</v>
      </c>
      <c r="S23" s="1">
        <v>318</v>
      </c>
      <c r="T23" s="1">
        <v>826</v>
      </c>
      <c r="U23" s="1">
        <v>3676</v>
      </c>
      <c r="V23" s="1">
        <v>1103</v>
      </c>
      <c r="W23" s="1">
        <v>56</v>
      </c>
      <c r="X23" s="1">
        <v>104</v>
      </c>
      <c r="Y23" s="1">
        <v>167</v>
      </c>
      <c r="Z23" s="1">
        <v>216</v>
      </c>
      <c r="AA23" s="1">
        <v>215</v>
      </c>
      <c r="AB23" s="1">
        <v>0</v>
      </c>
      <c r="AC23" s="1">
        <v>22</v>
      </c>
      <c r="AD23" s="1">
        <v>9</v>
      </c>
      <c r="AE23" s="3"/>
      <c r="AF23" s="44">
        <v>59.37</v>
      </c>
      <c r="AG23" s="44">
        <v>2.2200000000000002</v>
      </c>
      <c r="AH23" s="44">
        <v>3.1E-2</v>
      </c>
      <c r="AI23" s="44">
        <v>4.0000000000000001E-3</v>
      </c>
      <c r="AJ23" s="1"/>
      <c r="AK23" s="3"/>
      <c r="AL23" s="31">
        <v>4.7831303404313035</v>
      </c>
      <c r="AM23" s="3"/>
      <c r="AN23" s="44">
        <v>8</v>
      </c>
      <c r="AO23" s="44">
        <v>46</v>
      </c>
      <c r="AP23" s="3"/>
      <c r="AQ23" s="31">
        <v>92.33</v>
      </c>
      <c r="AR23" s="23"/>
      <c r="AS23" s="31">
        <v>0</v>
      </c>
      <c r="AT23" s="31">
        <v>0</v>
      </c>
      <c r="AU23" s="10">
        <v>0</v>
      </c>
      <c r="AV23" s="10">
        <v>0</v>
      </c>
      <c r="AW23" s="10">
        <v>0</v>
      </c>
      <c r="AX23" s="31">
        <v>24.70587074460871</v>
      </c>
      <c r="AY23" s="31">
        <v>0.62050522175505229</v>
      </c>
      <c r="AZ23" s="31">
        <v>0.43688186626881864</v>
      </c>
      <c r="BA23" s="31">
        <v>1.27127899091279</v>
      </c>
      <c r="BB23" s="31">
        <v>46.869708395497085</v>
      </c>
      <c r="BC23" s="31">
        <v>1.1645517428455174</v>
      </c>
      <c r="BD23" s="31">
        <v>7.3571816085718167E-2</v>
      </c>
      <c r="BE23" s="31">
        <v>0.90237013427370139</v>
      </c>
      <c r="BF23" s="31">
        <v>13.738771192187713</v>
      </c>
      <c r="BG23" s="31">
        <v>0.66853248338532489</v>
      </c>
      <c r="BH23" s="31">
        <v>9.447985894479859E-3</v>
      </c>
      <c r="BI23" s="31">
        <v>2.1384816221348162</v>
      </c>
      <c r="BJ23" s="31">
        <v>2.4782591889325922</v>
      </c>
      <c r="BK23" s="23"/>
      <c r="BL23" s="85">
        <v>5</v>
      </c>
      <c r="BM23" s="3"/>
      <c r="BN23" s="80">
        <v>132106</v>
      </c>
      <c r="BO23" s="44">
        <v>5120.3875968992243</v>
      </c>
      <c r="BP23" s="80">
        <v>58498</v>
      </c>
      <c r="BQ23" s="44">
        <v>2267.3643410852715</v>
      </c>
      <c r="BR23" s="78">
        <f t="shared" si="1"/>
        <v>190604</v>
      </c>
      <c r="BS23" s="3"/>
      <c r="BT23" s="44">
        <v>289</v>
      </c>
      <c r="BU23" s="3"/>
      <c r="BV23" s="42">
        <v>157</v>
      </c>
      <c r="BW23" s="42">
        <v>5</v>
      </c>
      <c r="BX23" s="3"/>
      <c r="BY23" s="7">
        <v>14</v>
      </c>
      <c r="BZ23" s="3"/>
      <c r="CA23" s="10">
        <v>298833</v>
      </c>
      <c r="CB23" s="10">
        <v>96009</v>
      </c>
      <c r="CC23" s="10">
        <v>88449</v>
      </c>
      <c r="CD23" s="10">
        <v>28620</v>
      </c>
      <c r="CE23" s="10">
        <v>65707</v>
      </c>
      <c r="CF23" s="10">
        <v>20048</v>
      </c>
      <c r="CG23" s="80">
        <f t="shared" si="2"/>
        <v>11582.674418604651</v>
      </c>
      <c r="CH23" s="17"/>
      <c r="CI23" s="31">
        <v>18.846226230122376</v>
      </c>
      <c r="CJ23" s="31">
        <v>17.21934450932379</v>
      </c>
      <c r="CK23" s="17"/>
      <c r="CL23" s="7">
        <v>58.728557090346129</v>
      </c>
      <c r="CM23" s="7">
        <v>43.419758899981161</v>
      </c>
      <c r="CN23" s="17"/>
      <c r="CO23" s="7">
        <v>16521.117995000001</v>
      </c>
      <c r="CP23" s="7">
        <v>2637.7282799999998</v>
      </c>
      <c r="CQ23" s="3"/>
    </row>
    <row r="24" spans="1:95" x14ac:dyDescent="0.25">
      <c r="A24" s="1" t="s">
        <v>88</v>
      </c>
      <c r="B24" s="1" t="s">
        <v>93</v>
      </c>
      <c r="C24" s="1">
        <v>86</v>
      </c>
      <c r="D24" s="3"/>
      <c r="E24" s="1">
        <v>19.8</v>
      </c>
      <c r="F24" s="1">
        <v>6.7136850671368513E-3</v>
      </c>
      <c r="G24" s="3"/>
      <c r="H24" s="1">
        <v>137131</v>
      </c>
      <c r="I24" s="1">
        <v>340913</v>
      </c>
      <c r="J24" s="1">
        <v>164742</v>
      </c>
      <c r="K24" s="1">
        <v>176171</v>
      </c>
      <c r="L24" s="3"/>
      <c r="M24" s="1">
        <v>17217.828282828283</v>
      </c>
      <c r="N24" s="44">
        <v>0.1200781074042408</v>
      </c>
      <c r="O24" s="44">
        <v>0.12569493199084458</v>
      </c>
      <c r="P24" s="1">
        <v>23437</v>
      </c>
      <c r="Q24" s="1">
        <v>115</v>
      </c>
      <c r="R24" s="1">
        <v>8</v>
      </c>
      <c r="S24" s="1">
        <v>896</v>
      </c>
      <c r="T24" s="1">
        <v>1933</v>
      </c>
      <c r="U24" s="1">
        <v>12684</v>
      </c>
      <c r="V24" s="1">
        <v>2571</v>
      </c>
      <c r="W24" s="1">
        <v>275</v>
      </c>
      <c r="X24" s="1">
        <v>407</v>
      </c>
      <c r="Y24" s="1">
        <v>447</v>
      </c>
      <c r="Z24" s="1">
        <v>743</v>
      </c>
      <c r="AA24" s="1">
        <v>496</v>
      </c>
      <c r="AB24" s="1">
        <v>0</v>
      </c>
      <c r="AC24" s="1">
        <v>71</v>
      </c>
      <c r="AD24" s="1">
        <v>27</v>
      </c>
      <c r="AE24" s="3"/>
      <c r="AF24" s="44">
        <v>59.37</v>
      </c>
      <c r="AG24" s="44">
        <v>2.2200000000000002</v>
      </c>
      <c r="AH24" s="44">
        <v>3.1E-2</v>
      </c>
      <c r="AI24" s="44">
        <v>4.0000000000000001E-3</v>
      </c>
      <c r="AJ24" s="1"/>
      <c r="AK24" s="3"/>
      <c r="AL24" s="31">
        <v>3.6707744473077448</v>
      </c>
      <c r="AM24" s="3"/>
      <c r="AN24" s="44">
        <v>13</v>
      </c>
      <c r="AO24" s="44">
        <v>113</v>
      </c>
      <c r="AP24" s="3"/>
      <c r="AQ24" s="46">
        <v>0</v>
      </c>
      <c r="AR24" s="23"/>
      <c r="AS24" s="31">
        <v>4.5</v>
      </c>
      <c r="AT24" s="31">
        <v>0</v>
      </c>
      <c r="AU24" s="10">
        <v>0</v>
      </c>
      <c r="AV24" s="10">
        <v>0</v>
      </c>
      <c r="AW24" s="10">
        <v>0</v>
      </c>
      <c r="AX24" s="31">
        <v>18.960319408653195</v>
      </c>
      <c r="AY24" s="31">
        <v>0.47620168181201689</v>
      </c>
      <c r="AZ24" s="31">
        <v>0.33528143225281432</v>
      </c>
      <c r="BA24" s="31">
        <v>0.97563271395632722</v>
      </c>
      <c r="BB24" s="31">
        <v>35.96977621049777</v>
      </c>
      <c r="BC24" s="31">
        <v>0.89372575613725769</v>
      </c>
      <c r="BD24" s="31">
        <v>5.646209141462092E-2</v>
      </c>
      <c r="BE24" s="31">
        <v>0.69251661467516623</v>
      </c>
      <c r="BF24" s="31">
        <v>10.543708124237082</v>
      </c>
      <c r="BG24" s="31">
        <v>0.51305981283059821</v>
      </c>
      <c r="BH24" s="31">
        <v>7.2507798725078001E-3</v>
      </c>
      <c r="BI24" s="31">
        <v>1.6411603146616032</v>
      </c>
      <c r="BJ24" s="31">
        <v>1.9019198426691988</v>
      </c>
      <c r="BK24" s="23"/>
      <c r="BL24" s="85">
        <v>18</v>
      </c>
      <c r="BM24" s="3"/>
      <c r="BN24" s="80">
        <v>258762</v>
      </c>
      <c r="BO24" s="44">
        <v>13068.787878787878</v>
      </c>
      <c r="BP24" s="80">
        <v>105566</v>
      </c>
      <c r="BQ24" s="44">
        <v>5331.6161616161617</v>
      </c>
      <c r="BR24" s="78">
        <f t="shared" si="1"/>
        <v>364328</v>
      </c>
      <c r="BS24" s="3"/>
      <c r="BT24" s="44">
        <v>479</v>
      </c>
      <c r="BU24" s="3"/>
      <c r="BV24" s="42">
        <v>157</v>
      </c>
      <c r="BW24" s="42">
        <v>2</v>
      </c>
      <c r="BX24" s="3"/>
      <c r="BY24" s="7">
        <v>22</v>
      </c>
      <c r="BZ24" s="3"/>
      <c r="CA24" s="10">
        <v>538260</v>
      </c>
      <c r="CB24" s="10">
        <v>173792</v>
      </c>
      <c r="CC24" s="10">
        <v>130782</v>
      </c>
      <c r="CD24" s="10">
        <v>46326</v>
      </c>
      <c r="CE24" s="10">
        <v>120470</v>
      </c>
      <c r="CF24" s="10">
        <v>66890</v>
      </c>
      <c r="CG24" s="80">
        <f t="shared" si="2"/>
        <v>27184.848484848484</v>
      </c>
      <c r="CH24" s="17"/>
      <c r="CI24" s="31">
        <v>34.102182502804389</v>
      </c>
      <c r="CJ24" s="31">
        <v>32.05220765766537</v>
      </c>
      <c r="CK24" s="17"/>
      <c r="CL24" s="7">
        <v>106.26912505275311</v>
      </c>
      <c r="CM24" s="7">
        <v>80.821841270113069</v>
      </c>
      <c r="CN24" s="17"/>
      <c r="CO24" s="7">
        <v>29894.907029999998</v>
      </c>
      <c r="CP24" s="7">
        <v>4909.8857699999999</v>
      </c>
      <c r="CQ24" s="3"/>
    </row>
    <row r="25" spans="1:95" x14ac:dyDescent="0.25">
      <c r="A25" s="1" t="s">
        <v>88</v>
      </c>
      <c r="B25" s="1" t="s">
        <v>94</v>
      </c>
      <c r="C25" s="1">
        <v>32</v>
      </c>
      <c r="D25" s="3"/>
      <c r="E25" s="1">
        <v>2</v>
      </c>
      <c r="F25" s="1">
        <v>6.7815000678150014E-4</v>
      </c>
      <c r="G25" s="3"/>
      <c r="H25" s="1">
        <v>22950</v>
      </c>
      <c r="I25" s="1">
        <v>51032</v>
      </c>
      <c r="J25" s="1">
        <v>24481</v>
      </c>
      <c r="K25" s="1">
        <v>26551</v>
      </c>
      <c r="L25" s="3"/>
      <c r="M25" s="1">
        <v>25516</v>
      </c>
      <c r="N25" s="44">
        <v>1.7843853706785272E-2</v>
      </c>
      <c r="O25" s="44">
        <v>1.8943674834614749E-2</v>
      </c>
      <c r="P25" s="1">
        <v>6890</v>
      </c>
      <c r="Q25" s="1">
        <v>32</v>
      </c>
      <c r="R25" s="1">
        <v>0</v>
      </c>
      <c r="S25" s="1">
        <v>142</v>
      </c>
      <c r="T25" s="1">
        <v>276</v>
      </c>
      <c r="U25" s="1">
        <v>3517</v>
      </c>
      <c r="V25" s="1">
        <v>1016</v>
      </c>
      <c r="W25" s="1">
        <v>92</v>
      </c>
      <c r="X25" s="1">
        <v>287</v>
      </c>
      <c r="Y25" s="1">
        <v>225</v>
      </c>
      <c r="Z25" s="1">
        <v>263</v>
      </c>
      <c r="AA25" s="1">
        <v>171</v>
      </c>
      <c r="AB25" s="1">
        <v>0</v>
      </c>
      <c r="AC25" s="1">
        <v>36</v>
      </c>
      <c r="AD25" s="1">
        <v>4</v>
      </c>
      <c r="AE25" s="3"/>
      <c r="AF25" s="44">
        <v>59.37</v>
      </c>
      <c r="AG25" s="44">
        <v>2.2200000000000002</v>
      </c>
      <c r="AH25" s="44">
        <v>3.1E-2</v>
      </c>
      <c r="AI25" s="44">
        <v>4.0000000000000001E-3</v>
      </c>
      <c r="AJ25" s="1"/>
      <c r="AK25" s="3"/>
      <c r="AL25" s="31">
        <v>0.37078529770785301</v>
      </c>
      <c r="AM25" s="3"/>
      <c r="AN25" s="44">
        <v>2</v>
      </c>
      <c r="AO25" s="44">
        <v>18</v>
      </c>
      <c r="AP25" s="3"/>
      <c r="AQ25" s="46">
        <v>0</v>
      </c>
      <c r="AR25" s="23"/>
      <c r="AS25" s="31">
        <v>0</v>
      </c>
      <c r="AT25" s="31">
        <v>0</v>
      </c>
      <c r="AU25" s="10">
        <v>0</v>
      </c>
      <c r="AV25" s="10">
        <v>0</v>
      </c>
      <c r="AW25" s="10">
        <v>0</v>
      </c>
      <c r="AX25" s="31">
        <v>1.915183778651838</v>
      </c>
      <c r="AY25" s="31">
        <v>4.8101179981011807E-2</v>
      </c>
      <c r="AZ25" s="31">
        <v>3.3866811338668118E-2</v>
      </c>
      <c r="BA25" s="31">
        <v>9.8548758985487594E-2</v>
      </c>
      <c r="BB25" s="31">
        <v>3.6333107283331079</v>
      </c>
      <c r="BC25" s="31">
        <v>9.0275328902753305E-2</v>
      </c>
      <c r="BD25" s="31">
        <v>5.7032415570324162E-3</v>
      </c>
      <c r="BE25" s="31">
        <v>6.9951173199511746E-2</v>
      </c>
      <c r="BF25" s="31">
        <v>1.0650210226502104</v>
      </c>
      <c r="BG25" s="31">
        <v>5.1824223518242243E-2</v>
      </c>
      <c r="BH25" s="31">
        <v>7.3240200732402024E-4</v>
      </c>
      <c r="BI25" s="31">
        <v>0.1657737691577377</v>
      </c>
      <c r="BJ25" s="31">
        <v>0.19211311542113119</v>
      </c>
      <c r="BK25" s="23"/>
      <c r="BL25" s="85">
        <v>7</v>
      </c>
      <c r="BM25" s="3"/>
      <c r="BN25" s="80">
        <v>36466</v>
      </c>
      <c r="BO25" s="44">
        <v>18233</v>
      </c>
      <c r="BP25" s="80">
        <v>15878</v>
      </c>
      <c r="BQ25" s="44">
        <v>7939</v>
      </c>
      <c r="BR25" s="78">
        <f t="shared" si="1"/>
        <v>52344</v>
      </c>
      <c r="BS25" s="3"/>
      <c r="BT25" s="44">
        <v>127</v>
      </c>
      <c r="BU25" s="3"/>
      <c r="BV25" s="42">
        <v>157</v>
      </c>
      <c r="BW25" s="42">
        <v>3</v>
      </c>
      <c r="BX25" s="3"/>
      <c r="BY25" s="7">
        <v>3</v>
      </c>
      <c r="BZ25" s="3"/>
      <c r="CA25" s="10">
        <v>105522</v>
      </c>
      <c r="CB25" s="10">
        <v>33996</v>
      </c>
      <c r="CC25" s="10">
        <v>23452</v>
      </c>
      <c r="CD25" s="10">
        <v>19017</v>
      </c>
      <c r="CE25" s="10">
        <v>21194</v>
      </c>
      <c r="CF25" s="10">
        <v>7863</v>
      </c>
      <c r="CG25" s="80">
        <f t="shared" si="2"/>
        <v>52761</v>
      </c>
      <c r="CH25" s="17"/>
      <c r="CI25" s="31">
        <v>5.0676544527270178</v>
      </c>
      <c r="CJ25" s="31">
        <v>4.8306370828267609</v>
      </c>
      <c r="CK25" s="17"/>
      <c r="CL25" s="7">
        <v>15.791810530504966</v>
      </c>
      <c r="CM25" s="7">
        <v>12.180782918657284</v>
      </c>
      <c r="CN25" s="17"/>
      <c r="CO25" s="7">
        <v>4442.4446650000009</v>
      </c>
      <c r="CP25" s="7">
        <v>739.97637000000009</v>
      </c>
      <c r="CQ25" s="3"/>
    </row>
    <row r="26" spans="1:95" x14ac:dyDescent="0.25">
      <c r="A26" s="1" t="s">
        <v>88</v>
      </c>
      <c r="B26" s="1" t="s">
        <v>95</v>
      </c>
      <c r="C26" s="1">
        <v>20</v>
      </c>
      <c r="D26" s="3"/>
      <c r="E26" s="1">
        <v>1.9</v>
      </c>
      <c r="F26" s="1">
        <v>6.4424250644242505E-4</v>
      </c>
      <c r="G26" s="3"/>
      <c r="H26" s="1">
        <v>12706</v>
      </c>
      <c r="I26" s="1">
        <v>26831</v>
      </c>
      <c r="J26" s="1">
        <v>12739</v>
      </c>
      <c r="K26" s="1">
        <v>14092</v>
      </c>
      <c r="L26" s="3"/>
      <c r="M26" s="1">
        <v>14121.578947368422</v>
      </c>
      <c r="N26" s="44">
        <v>9.2852764335908493E-3</v>
      </c>
      <c r="O26" s="44">
        <v>1.0054395908605742E-2</v>
      </c>
      <c r="P26" s="1">
        <v>3298</v>
      </c>
      <c r="Q26" s="1">
        <v>46</v>
      </c>
      <c r="R26" s="1">
        <v>1</v>
      </c>
      <c r="S26" s="1">
        <v>87</v>
      </c>
      <c r="T26" s="1">
        <v>131</v>
      </c>
      <c r="U26" s="1">
        <v>1315</v>
      </c>
      <c r="V26" s="1">
        <v>511</v>
      </c>
      <c r="W26" s="1">
        <v>39</v>
      </c>
      <c r="X26" s="1">
        <v>172</v>
      </c>
      <c r="Y26" s="1">
        <v>120</v>
      </c>
      <c r="Z26" s="1">
        <v>156</v>
      </c>
      <c r="AA26" s="1">
        <v>177</v>
      </c>
      <c r="AB26" s="1">
        <v>0</v>
      </c>
      <c r="AC26" s="1">
        <v>19</v>
      </c>
      <c r="AD26" s="1">
        <v>1</v>
      </c>
      <c r="AE26" s="3"/>
      <c r="AF26" s="44">
        <v>59.37</v>
      </c>
      <c r="AG26" s="44">
        <v>2.2200000000000002</v>
      </c>
      <c r="AH26" s="44">
        <v>3.1E-2</v>
      </c>
      <c r="AI26" s="44">
        <v>4.0000000000000001E-3</v>
      </c>
      <c r="AJ26" s="1"/>
      <c r="AK26" s="3"/>
      <c r="AL26" s="31">
        <v>0.35224603282246031</v>
      </c>
      <c r="AM26" s="3"/>
      <c r="AN26" s="44">
        <v>7</v>
      </c>
      <c r="AO26" s="44">
        <v>10</v>
      </c>
      <c r="AP26" s="3"/>
      <c r="AQ26" s="46">
        <v>0</v>
      </c>
      <c r="AR26" s="23"/>
      <c r="AS26" s="31">
        <v>0</v>
      </c>
      <c r="AT26" s="31">
        <v>0</v>
      </c>
      <c r="AU26" s="10">
        <v>0</v>
      </c>
      <c r="AV26" s="10">
        <v>0</v>
      </c>
      <c r="AW26" s="10">
        <v>0</v>
      </c>
      <c r="AX26" s="31">
        <v>1.819424589719246</v>
      </c>
      <c r="AY26" s="31">
        <v>4.5696120981961214E-2</v>
      </c>
      <c r="AZ26" s="31">
        <v>3.2173470771734707E-2</v>
      </c>
      <c r="BA26" s="31">
        <v>9.3621321036213206E-2</v>
      </c>
      <c r="BB26" s="31">
        <v>3.4516451919164521</v>
      </c>
      <c r="BC26" s="31">
        <v>8.5761562457615625E-2</v>
      </c>
      <c r="BD26" s="31">
        <v>5.418079479180795E-3</v>
      </c>
      <c r="BE26" s="31">
        <v>6.6453614539536146E-2</v>
      </c>
      <c r="BF26" s="31">
        <v>1.0117699715176998</v>
      </c>
      <c r="BG26" s="31">
        <v>4.9233012342330122E-2</v>
      </c>
      <c r="BH26" s="31">
        <v>6.9578190695781909E-4</v>
      </c>
      <c r="BI26" s="31">
        <v>0.15748508069985079</v>
      </c>
      <c r="BJ26" s="31">
        <v>0.18250745965007462</v>
      </c>
      <c r="BK26" s="23"/>
      <c r="BL26" s="85">
        <v>7</v>
      </c>
      <c r="BM26" s="3"/>
      <c r="BN26" s="80">
        <v>22193</v>
      </c>
      <c r="BO26" s="44">
        <v>11680.526315789475</v>
      </c>
      <c r="BP26" s="80">
        <v>9687</v>
      </c>
      <c r="BQ26" s="44">
        <v>5098.4210526315792</v>
      </c>
      <c r="BR26" s="78">
        <f t="shared" si="1"/>
        <v>31880</v>
      </c>
      <c r="BS26" s="3"/>
      <c r="BT26" s="44">
        <v>177</v>
      </c>
      <c r="BU26" s="3"/>
      <c r="BV26" s="42">
        <v>157</v>
      </c>
      <c r="BW26" s="42">
        <v>2</v>
      </c>
      <c r="BX26" s="3"/>
      <c r="BY26" s="7">
        <v>5</v>
      </c>
      <c r="BZ26" s="3"/>
      <c r="CA26" s="10">
        <v>61189</v>
      </c>
      <c r="CB26" s="10">
        <v>17368</v>
      </c>
      <c r="CC26" s="10">
        <v>9975</v>
      </c>
      <c r="CD26" s="10">
        <v>9280</v>
      </c>
      <c r="CE26" s="10">
        <v>17127</v>
      </c>
      <c r="CF26" s="10">
        <v>7439</v>
      </c>
      <c r="CG26" s="80">
        <f t="shared" si="2"/>
        <v>32204.736842105263</v>
      </c>
      <c r="CH26" s="17"/>
      <c r="CI26" s="31">
        <v>2.6370185071398011</v>
      </c>
      <c r="CJ26" s="31">
        <v>2.5638709566944642</v>
      </c>
      <c r="CK26" s="17"/>
      <c r="CL26" s="7">
        <v>8.2174696437279025</v>
      </c>
      <c r="CM26" s="7">
        <v>6.4649765692334915</v>
      </c>
      <c r="CN26" s="17"/>
      <c r="CO26" s="7">
        <v>2311.6826350000001</v>
      </c>
      <c r="CP26" s="7">
        <v>392.74404000000004</v>
      </c>
      <c r="CQ26" s="3"/>
    </row>
    <row r="27" spans="1:95" x14ac:dyDescent="0.25">
      <c r="A27" s="1" t="s">
        <v>88</v>
      </c>
      <c r="B27" s="1" t="s">
        <v>96</v>
      </c>
      <c r="C27" s="1">
        <v>69</v>
      </c>
      <c r="D27" s="3"/>
      <c r="E27" s="1">
        <v>8.1999999999999993</v>
      </c>
      <c r="F27" s="1">
        <v>2.7804150278041501E-3</v>
      </c>
      <c r="G27" s="3"/>
      <c r="H27" s="1">
        <v>72286</v>
      </c>
      <c r="I27" s="1">
        <v>169648</v>
      </c>
      <c r="J27" s="1">
        <v>81449</v>
      </c>
      <c r="K27" s="1">
        <v>88199</v>
      </c>
      <c r="L27" s="3"/>
      <c r="M27" s="1">
        <v>20688.780487804881</v>
      </c>
      <c r="N27" s="44">
        <v>5.9367020978062721E-2</v>
      </c>
      <c r="O27" s="44">
        <v>6.2928446263349258E-2</v>
      </c>
      <c r="P27" s="1">
        <v>14202</v>
      </c>
      <c r="Q27" s="1">
        <v>167</v>
      </c>
      <c r="R27" s="1">
        <v>9</v>
      </c>
      <c r="S27" s="1">
        <v>424</v>
      </c>
      <c r="T27" s="1">
        <v>1052</v>
      </c>
      <c r="U27" s="1">
        <v>6612</v>
      </c>
      <c r="V27" s="1">
        <v>1721</v>
      </c>
      <c r="W27" s="1">
        <v>221</v>
      </c>
      <c r="X27" s="1">
        <v>509</v>
      </c>
      <c r="Y27" s="1">
        <v>440</v>
      </c>
      <c r="Z27" s="1">
        <v>560</v>
      </c>
      <c r="AA27" s="1">
        <v>401</v>
      </c>
      <c r="AB27" s="1">
        <v>0</v>
      </c>
      <c r="AC27" s="1">
        <v>47</v>
      </c>
      <c r="AD27" s="1">
        <v>15</v>
      </c>
      <c r="AE27" s="3"/>
      <c r="AF27" s="44">
        <v>59.37</v>
      </c>
      <c r="AG27" s="44">
        <v>2.2200000000000002</v>
      </c>
      <c r="AH27" s="44">
        <v>3.1E-2</v>
      </c>
      <c r="AI27" s="44">
        <v>4.0000000000000001E-3</v>
      </c>
      <c r="AJ27" s="1"/>
      <c r="AK27" s="3"/>
      <c r="AL27" s="31">
        <v>1.520219720602197</v>
      </c>
      <c r="AM27" s="3"/>
      <c r="AN27" s="44">
        <v>16</v>
      </c>
      <c r="AO27" s="44">
        <v>71</v>
      </c>
      <c r="AP27" s="3"/>
      <c r="AQ27" s="46">
        <v>0</v>
      </c>
      <c r="AR27" s="23"/>
      <c r="AS27" s="31">
        <v>0</v>
      </c>
      <c r="AT27" s="31">
        <v>0</v>
      </c>
      <c r="AU27" s="10">
        <v>0</v>
      </c>
      <c r="AV27" s="10">
        <v>0</v>
      </c>
      <c r="AW27" s="10">
        <v>0</v>
      </c>
      <c r="AX27" s="31">
        <v>7.8522534924725349</v>
      </c>
      <c r="AY27" s="31">
        <v>0.19721483792214839</v>
      </c>
      <c r="AZ27" s="31">
        <v>0.13885392648853925</v>
      </c>
      <c r="BA27" s="31">
        <v>0.4040499118404991</v>
      </c>
      <c r="BB27" s="31">
        <v>14.896573986165739</v>
      </c>
      <c r="BC27" s="31">
        <v>0.37012884850128847</v>
      </c>
      <c r="BD27" s="31">
        <v>2.3383290383832904E-2</v>
      </c>
      <c r="BE27" s="31">
        <v>0.2867998101179981</v>
      </c>
      <c r="BF27" s="31">
        <v>4.3665861928658618</v>
      </c>
      <c r="BG27" s="31">
        <v>0.21247931642479315</v>
      </c>
      <c r="BH27" s="31">
        <v>3.0028482300284822E-3</v>
      </c>
      <c r="BI27" s="31">
        <v>0.67967245354672445</v>
      </c>
      <c r="BJ27" s="31">
        <v>0.78766377322663772</v>
      </c>
      <c r="BK27" s="23"/>
      <c r="BL27" s="85">
        <v>15</v>
      </c>
      <c r="BM27" s="3"/>
      <c r="BN27" s="80">
        <v>127273</v>
      </c>
      <c r="BO27" s="44">
        <v>15521.097560975611</v>
      </c>
      <c r="BP27" s="80">
        <v>54246</v>
      </c>
      <c r="BQ27" s="44">
        <v>6615.3658536585372</v>
      </c>
      <c r="BR27" s="78">
        <f t="shared" si="1"/>
        <v>181519</v>
      </c>
      <c r="BS27" s="3"/>
      <c r="BT27" s="44">
        <v>774</v>
      </c>
      <c r="BU27" s="3"/>
      <c r="BV27" s="42">
        <v>157</v>
      </c>
      <c r="BW27" s="42">
        <v>5</v>
      </c>
      <c r="BX27" s="3"/>
      <c r="BY27" s="7">
        <v>12</v>
      </c>
      <c r="BZ27" s="3"/>
      <c r="CA27" s="10">
        <v>282559</v>
      </c>
      <c r="CB27" s="10">
        <v>110681</v>
      </c>
      <c r="CC27" s="10">
        <v>73182</v>
      </c>
      <c r="CD27" s="10">
        <v>28763</v>
      </c>
      <c r="CE27" s="10">
        <v>43396</v>
      </c>
      <c r="CF27" s="10">
        <v>26537</v>
      </c>
      <c r="CG27" s="80">
        <f t="shared" si="2"/>
        <v>34458.414634146342</v>
      </c>
      <c r="CH27" s="17"/>
      <c r="CI27" s="31">
        <v>16.860233957769811</v>
      </c>
      <c r="CJ27" s="31">
        <v>16.046753797154061</v>
      </c>
      <c r="CK27" s="17"/>
      <c r="CL27" s="7">
        <v>52.539813565585504</v>
      </c>
      <c r="CM27" s="7">
        <v>40.462990947333573</v>
      </c>
      <c r="CN27" s="17"/>
      <c r="CO27" s="7">
        <v>14780.142785</v>
      </c>
      <c r="CP27" s="7">
        <v>2458.1061300000001</v>
      </c>
      <c r="CQ27" s="3"/>
    </row>
    <row r="28" spans="1:95" x14ac:dyDescent="0.25">
      <c r="A28" s="1" t="s">
        <v>88</v>
      </c>
      <c r="B28" s="1" t="s">
        <v>97</v>
      </c>
      <c r="C28" s="1">
        <v>59</v>
      </c>
      <c r="D28" s="3"/>
      <c r="E28" s="1">
        <v>19.100000000000001</v>
      </c>
      <c r="F28" s="1">
        <v>6.4763325647633268E-3</v>
      </c>
      <c r="G28" s="3"/>
      <c r="H28" s="1">
        <v>78774</v>
      </c>
      <c r="I28" s="1">
        <v>188340</v>
      </c>
      <c r="J28" s="1">
        <v>92530</v>
      </c>
      <c r="K28" s="1">
        <v>95810</v>
      </c>
      <c r="L28" s="3"/>
      <c r="M28" s="1">
        <v>9860.7329842931922</v>
      </c>
      <c r="N28" s="44">
        <v>6.7443804725658307E-2</v>
      </c>
      <c r="O28" s="44">
        <v>6.835876185094493E-2</v>
      </c>
      <c r="P28" s="1">
        <v>12199</v>
      </c>
      <c r="Q28" s="1">
        <v>545</v>
      </c>
      <c r="R28" s="1">
        <v>7</v>
      </c>
      <c r="S28" s="1">
        <v>712</v>
      </c>
      <c r="T28" s="1">
        <v>1129</v>
      </c>
      <c r="U28" s="1">
        <v>5453</v>
      </c>
      <c r="V28" s="1">
        <v>1092</v>
      </c>
      <c r="W28" s="1">
        <v>161</v>
      </c>
      <c r="X28" s="1">
        <v>289</v>
      </c>
      <c r="Y28" s="1">
        <v>233</v>
      </c>
      <c r="Z28" s="1">
        <v>349</v>
      </c>
      <c r="AA28" s="1">
        <v>336</v>
      </c>
      <c r="AB28" s="1">
        <v>0</v>
      </c>
      <c r="AC28" s="1">
        <v>21</v>
      </c>
      <c r="AD28" s="1">
        <v>10</v>
      </c>
      <c r="AE28" s="3"/>
      <c r="AF28" s="44">
        <v>59.37</v>
      </c>
      <c r="AG28" s="44">
        <v>2.2200000000000002</v>
      </c>
      <c r="AH28" s="44">
        <v>3.1E-2</v>
      </c>
      <c r="AI28" s="44">
        <v>4.0000000000000001E-3</v>
      </c>
      <c r="AJ28" s="1"/>
      <c r="AK28" s="3"/>
      <c r="AL28" s="31">
        <v>3.5409995931099965</v>
      </c>
      <c r="AM28" s="3"/>
      <c r="AN28" s="44">
        <v>9</v>
      </c>
      <c r="AO28" s="44">
        <v>82</v>
      </c>
      <c r="AP28" s="3"/>
      <c r="AQ28" s="31">
        <v>89.22</v>
      </c>
      <c r="AR28" s="23"/>
      <c r="AS28" s="31">
        <v>0</v>
      </c>
      <c r="AT28" s="31">
        <v>0</v>
      </c>
      <c r="AU28" s="10">
        <v>17.5</v>
      </c>
      <c r="AV28" s="10">
        <v>0</v>
      </c>
      <c r="AW28" s="10">
        <v>0</v>
      </c>
      <c r="AX28" s="31">
        <v>18.290005086125056</v>
      </c>
      <c r="AY28" s="31">
        <v>0.45936626881866283</v>
      </c>
      <c r="AZ28" s="31">
        <v>0.32342804828428051</v>
      </c>
      <c r="BA28" s="31">
        <v>0.94114064831140665</v>
      </c>
      <c r="BB28" s="31">
        <v>34.698117455581183</v>
      </c>
      <c r="BC28" s="31">
        <v>0.86212939102129404</v>
      </c>
      <c r="BD28" s="31">
        <v>5.4465956869659576E-2</v>
      </c>
      <c r="BE28" s="31">
        <v>0.66803370405533724</v>
      </c>
      <c r="BF28" s="31">
        <v>10.17095076630951</v>
      </c>
      <c r="BG28" s="31">
        <v>0.49492133459921345</v>
      </c>
      <c r="BH28" s="31">
        <v>6.9944391699443935E-3</v>
      </c>
      <c r="BI28" s="31">
        <v>1.5831394954563951</v>
      </c>
      <c r="BJ28" s="31">
        <v>1.8346802522718031</v>
      </c>
      <c r="BK28" s="23"/>
      <c r="BL28" s="85">
        <v>16</v>
      </c>
      <c r="BM28" s="3"/>
      <c r="BN28" s="80">
        <v>148921</v>
      </c>
      <c r="BO28" s="44">
        <v>7796.9109947643974</v>
      </c>
      <c r="BP28" s="80">
        <v>58940</v>
      </c>
      <c r="BQ28" s="44">
        <v>3085.8638743455494</v>
      </c>
      <c r="BR28" s="78">
        <f t="shared" si="1"/>
        <v>207861</v>
      </c>
      <c r="BS28" s="3"/>
      <c r="BT28" s="44">
        <v>840</v>
      </c>
      <c r="BU28" s="3"/>
      <c r="BV28" s="42">
        <v>157</v>
      </c>
      <c r="BW28" s="42">
        <v>5</v>
      </c>
      <c r="BX28" s="3"/>
      <c r="BY28" s="7">
        <v>15</v>
      </c>
      <c r="BZ28" s="3"/>
      <c r="CA28" s="10">
        <v>292168</v>
      </c>
      <c r="CB28" s="10">
        <v>110883</v>
      </c>
      <c r="CC28" s="10">
        <v>74444</v>
      </c>
      <c r="CD28" s="10">
        <v>20769</v>
      </c>
      <c r="CE28" s="10">
        <v>54101</v>
      </c>
      <c r="CF28" s="10">
        <v>31971</v>
      </c>
      <c r="CG28" s="80">
        <f t="shared" si="2"/>
        <v>15296.753926701569</v>
      </c>
      <c r="CH28" s="17"/>
      <c r="CI28" s="31">
        <v>19.15404054208696</v>
      </c>
      <c r="CJ28" s="31">
        <v>17.431484271990957</v>
      </c>
      <c r="CK28" s="17"/>
      <c r="CL28" s="7">
        <v>59.687767182207601</v>
      </c>
      <c r="CM28" s="7">
        <v>43.954683870157588</v>
      </c>
      <c r="CN28" s="17"/>
      <c r="CO28" s="7">
        <v>16790.956449999998</v>
      </c>
      <c r="CP28" s="7">
        <v>2670.2246999999998</v>
      </c>
      <c r="CQ28" s="3"/>
    </row>
    <row r="29" spans="1:95" x14ac:dyDescent="0.25">
      <c r="A29" s="1" t="s">
        <v>88</v>
      </c>
      <c r="B29" s="1" t="s">
        <v>98</v>
      </c>
      <c r="C29" s="1">
        <v>13</v>
      </c>
      <c r="D29" s="3"/>
      <c r="E29" s="1">
        <v>4.3</v>
      </c>
      <c r="F29" s="1">
        <v>1.4580225145802252E-3</v>
      </c>
      <c r="G29" s="3"/>
      <c r="H29" s="1">
        <v>11120</v>
      </c>
      <c r="I29" s="1">
        <v>28506</v>
      </c>
      <c r="J29" s="1">
        <v>14680</v>
      </c>
      <c r="K29" s="1">
        <v>13826</v>
      </c>
      <c r="L29" s="3"/>
      <c r="M29" s="1">
        <v>6629.302325581396</v>
      </c>
      <c r="N29" s="44">
        <v>1.0700043806037653E-2</v>
      </c>
      <c r="O29" s="44">
        <v>9.8646095538165602E-3</v>
      </c>
      <c r="P29" s="1">
        <v>1774</v>
      </c>
      <c r="Q29" s="1">
        <v>886</v>
      </c>
      <c r="R29" s="1">
        <v>0</v>
      </c>
      <c r="S29" s="1">
        <v>75</v>
      </c>
      <c r="T29" s="1">
        <v>66</v>
      </c>
      <c r="U29" s="1">
        <v>513</v>
      </c>
      <c r="V29" s="1">
        <v>120</v>
      </c>
      <c r="W29" s="1">
        <v>3</v>
      </c>
      <c r="X29" s="1">
        <v>5</v>
      </c>
      <c r="Y29" s="1">
        <v>4</v>
      </c>
      <c r="Z29" s="1">
        <v>9</v>
      </c>
      <c r="AA29" s="1">
        <v>15</v>
      </c>
      <c r="AB29" s="1">
        <v>0</v>
      </c>
      <c r="AC29" s="1">
        <v>1</v>
      </c>
      <c r="AD29" s="1">
        <v>0</v>
      </c>
      <c r="AE29" s="3"/>
      <c r="AF29" s="44">
        <v>59.37</v>
      </c>
      <c r="AG29" s="44">
        <v>2.2200000000000002</v>
      </c>
      <c r="AH29" s="44">
        <v>3.1E-2</v>
      </c>
      <c r="AI29" s="44">
        <v>4.0000000000000001E-3</v>
      </c>
      <c r="AJ29" s="1"/>
      <c r="AK29" s="3"/>
      <c r="AL29" s="31">
        <v>0.79718839007188391</v>
      </c>
      <c r="AM29" s="3"/>
      <c r="AN29" s="44">
        <v>1</v>
      </c>
      <c r="AO29" s="44">
        <v>5</v>
      </c>
      <c r="AP29" s="3"/>
      <c r="AQ29" s="46">
        <v>0</v>
      </c>
      <c r="AR29" s="23"/>
      <c r="AS29" s="31">
        <v>0</v>
      </c>
      <c r="AT29" s="31">
        <v>0</v>
      </c>
      <c r="AU29" s="10">
        <v>0</v>
      </c>
      <c r="AV29" s="10">
        <v>0</v>
      </c>
      <c r="AW29" s="10">
        <v>0</v>
      </c>
      <c r="AX29" s="31">
        <v>4.1176451241014513</v>
      </c>
      <c r="AY29" s="31">
        <v>0.10341753695917538</v>
      </c>
      <c r="AZ29" s="31">
        <v>7.281364437813645E-2</v>
      </c>
      <c r="BA29" s="31">
        <v>0.21187983181879833</v>
      </c>
      <c r="BB29" s="31">
        <v>7.8116180659161811</v>
      </c>
      <c r="BC29" s="31">
        <v>0.19409195714091959</v>
      </c>
      <c r="BD29" s="31">
        <v>1.2261969347619694E-2</v>
      </c>
      <c r="BE29" s="31">
        <v>0.15039502237895025</v>
      </c>
      <c r="BF29" s="31">
        <v>2.2897951986979521</v>
      </c>
      <c r="BG29" s="31">
        <v>0.11142208056422082</v>
      </c>
      <c r="BH29" s="31">
        <v>1.5746643157466434E-3</v>
      </c>
      <c r="BI29" s="31">
        <v>0.35641360368913605</v>
      </c>
      <c r="BJ29" s="31">
        <v>0.41304319815543206</v>
      </c>
      <c r="BK29" s="23"/>
      <c r="BL29" s="85">
        <v>0</v>
      </c>
      <c r="BM29" s="3"/>
      <c r="BN29" s="80">
        <v>23394</v>
      </c>
      <c r="BO29" s="44">
        <v>5440.4651162790697</v>
      </c>
      <c r="BP29" s="80">
        <v>5544</v>
      </c>
      <c r="BQ29" s="44">
        <v>1289.3023255813955</v>
      </c>
      <c r="BR29" s="78">
        <f t="shared" si="1"/>
        <v>28938</v>
      </c>
      <c r="BS29" s="3"/>
      <c r="BT29" s="44">
        <v>12</v>
      </c>
      <c r="BU29" s="3"/>
      <c r="BV29" s="42">
        <v>157</v>
      </c>
      <c r="BW29" s="42">
        <v>0</v>
      </c>
      <c r="BX29" s="3"/>
      <c r="BY29" s="7">
        <v>1</v>
      </c>
      <c r="BZ29" s="3"/>
      <c r="CA29" s="10">
        <v>28212</v>
      </c>
      <c r="CB29" s="10">
        <v>23859</v>
      </c>
      <c r="CC29" s="10">
        <v>3981</v>
      </c>
      <c r="CD29" s="10">
        <v>232</v>
      </c>
      <c r="CE29" s="10">
        <v>140</v>
      </c>
      <c r="CF29" s="10">
        <v>0</v>
      </c>
      <c r="CG29" s="80">
        <f t="shared" si="2"/>
        <v>6560.9302325581402</v>
      </c>
      <c r="CH29" s="17"/>
      <c r="CI29" s="31">
        <v>3.0388124409146933</v>
      </c>
      <c r="CJ29" s="31">
        <v>2.5154754362232228</v>
      </c>
      <c r="CK29" s="17"/>
      <c r="CL29" s="7">
        <v>9.4695387683433232</v>
      </c>
      <c r="CM29" s="7">
        <v>6.3429439431040482</v>
      </c>
      <c r="CN29" s="17"/>
      <c r="CO29" s="7">
        <v>2663.9061999999999</v>
      </c>
      <c r="CP29" s="7">
        <v>385.33061999999995</v>
      </c>
      <c r="CQ29" s="3"/>
    </row>
    <row r="30" spans="1:95" x14ac:dyDescent="0.25">
      <c r="A30" s="1" t="s">
        <v>88</v>
      </c>
      <c r="B30" s="1" t="s">
        <v>99</v>
      </c>
      <c r="C30" s="1">
        <v>38</v>
      </c>
      <c r="D30" s="3"/>
      <c r="E30" s="1">
        <v>39.9</v>
      </c>
      <c r="F30" s="1">
        <v>1.3529092635290927E-2</v>
      </c>
      <c r="G30" s="3"/>
      <c r="H30" s="1">
        <v>68529</v>
      </c>
      <c r="I30" s="1">
        <v>157742</v>
      </c>
      <c r="J30" s="1">
        <v>78262</v>
      </c>
      <c r="K30" s="1">
        <v>79480</v>
      </c>
      <c r="L30" s="3"/>
      <c r="M30" s="1">
        <v>3953.4335839598998</v>
      </c>
      <c r="N30" s="44">
        <v>5.7044061876574848E-2</v>
      </c>
      <c r="O30" s="44">
        <v>5.6707592024977597E-2</v>
      </c>
      <c r="P30" s="1">
        <v>7431</v>
      </c>
      <c r="Q30" s="1">
        <v>930</v>
      </c>
      <c r="R30" s="1">
        <v>5</v>
      </c>
      <c r="S30" s="1">
        <v>468</v>
      </c>
      <c r="T30" s="1">
        <v>908</v>
      </c>
      <c r="U30" s="1">
        <v>2744</v>
      </c>
      <c r="V30" s="1">
        <v>732</v>
      </c>
      <c r="W30" s="1">
        <v>42</v>
      </c>
      <c r="X30" s="1">
        <v>71</v>
      </c>
      <c r="Y30" s="1">
        <v>87</v>
      </c>
      <c r="Z30" s="1">
        <v>111</v>
      </c>
      <c r="AA30" s="1">
        <v>176</v>
      </c>
      <c r="AB30" s="1">
        <v>0</v>
      </c>
      <c r="AC30" s="1">
        <v>9</v>
      </c>
      <c r="AD30" s="1">
        <v>10</v>
      </c>
      <c r="AE30" s="3"/>
      <c r="AF30" s="44">
        <v>59.37</v>
      </c>
      <c r="AG30" s="44">
        <v>2.2200000000000002</v>
      </c>
      <c r="AH30" s="44">
        <v>3.1E-2</v>
      </c>
      <c r="AI30" s="44">
        <v>4.0000000000000001E-3</v>
      </c>
      <c r="AJ30" s="1"/>
      <c r="AK30" s="3"/>
      <c r="AL30" s="31">
        <v>7.3971666892716668</v>
      </c>
      <c r="AM30" s="3"/>
      <c r="AN30" s="44">
        <v>5</v>
      </c>
      <c r="AO30" s="44">
        <v>76</v>
      </c>
      <c r="AP30" s="3"/>
      <c r="AQ30" s="31">
        <v>1666.25</v>
      </c>
      <c r="AR30" s="23"/>
      <c r="AS30" s="31">
        <v>14.87</v>
      </c>
      <c r="AT30" s="31">
        <v>0</v>
      </c>
      <c r="AU30" s="10">
        <v>69</v>
      </c>
      <c r="AV30" s="10">
        <v>0</v>
      </c>
      <c r="AW30" s="10">
        <v>0</v>
      </c>
      <c r="AX30" s="31">
        <v>38.207916384104166</v>
      </c>
      <c r="AY30" s="31">
        <v>0.95961854062118557</v>
      </c>
      <c r="AZ30" s="31">
        <v>0.67564288620642887</v>
      </c>
      <c r="BA30" s="31">
        <v>1.9660477417604774</v>
      </c>
      <c r="BB30" s="31">
        <v>72.484549030245503</v>
      </c>
      <c r="BC30" s="31">
        <v>1.8009928116099283</v>
      </c>
      <c r="BD30" s="31">
        <v>0.1137796690627967</v>
      </c>
      <c r="BE30" s="31">
        <v>1.3955259053302591</v>
      </c>
      <c r="BF30" s="31">
        <v>21.247169401871695</v>
      </c>
      <c r="BG30" s="31">
        <v>1.0338932591889327</v>
      </c>
      <c r="BH30" s="31">
        <v>1.4611420046114203E-2</v>
      </c>
      <c r="BI30" s="31">
        <v>3.3071866946968669</v>
      </c>
      <c r="BJ30" s="31">
        <v>3.8326566526515671</v>
      </c>
      <c r="BK30" s="23"/>
      <c r="BL30" s="85">
        <v>5</v>
      </c>
      <c r="BM30" s="3"/>
      <c r="BN30" s="80">
        <v>119723</v>
      </c>
      <c r="BO30" s="44">
        <v>3000.5764411027571</v>
      </c>
      <c r="BP30" s="80">
        <v>49751</v>
      </c>
      <c r="BQ30" s="44">
        <v>1246.8922305764411</v>
      </c>
      <c r="BR30" s="78">
        <f t="shared" si="1"/>
        <v>169474</v>
      </c>
      <c r="BS30" s="3"/>
      <c r="BT30" s="44">
        <v>464</v>
      </c>
      <c r="BU30" s="3"/>
      <c r="BV30" s="42">
        <v>157</v>
      </c>
      <c r="BW30" s="42">
        <v>2</v>
      </c>
      <c r="BX30" s="3"/>
      <c r="BY30" s="7">
        <v>12</v>
      </c>
      <c r="BZ30" s="3"/>
      <c r="CA30" s="10">
        <v>193180</v>
      </c>
      <c r="CB30" s="10">
        <v>80152</v>
      </c>
      <c r="CC30" s="10">
        <v>64893</v>
      </c>
      <c r="CD30" s="10">
        <v>21819</v>
      </c>
      <c r="CE30" s="10">
        <v>20462</v>
      </c>
      <c r="CF30" s="10">
        <v>5854</v>
      </c>
      <c r="CG30" s="80">
        <f t="shared" si="2"/>
        <v>4841.604010025063</v>
      </c>
      <c r="CH30" s="17"/>
      <c r="CI30" s="31">
        <v>16.200513572947258</v>
      </c>
      <c r="CJ30" s="31">
        <v>14.460435966369287</v>
      </c>
      <c r="CK30" s="17"/>
      <c r="CL30" s="7">
        <v>50.483994760768738</v>
      </c>
      <c r="CM30" s="7">
        <v>36.462981672060593</v>
      </c>
      <c r="CN30" s="17"/>
      <c r="CO30" s="7">
        <v>14201.813829999999</v>
      </c>
      <c r="CP30" s="7">
        <v>2215.1075999999998</v>
      </c>
      <c r="CQ30" s="3"/>
    </row>
    <row r="31" spans="1:95" x14ac:dyDescent="0.25">
      <c r="A31" s="1" t="s">
        <v>88</v>
      </c>
      <c r="B31" s="1" t="s">
        <v>100</v>
      </c>
      <c r="C31" s="1">
        <v>76</v>
      </c>
      <c r="D31" s="3"/>
      <c r="E31" s="1">
        <v>26.8</v>
      </c>
      <c r="F31" s="1">
        <v>9.0872100908721016E-3</v>
      </c>
      <c r="G31" s="3"/>
      <c r="H31" s="1">
        <v>141987</v>
      </c>
      <c r="I31" s="1">
        <v>359519</v>
      </c>
      <c r="J31" s="1">
        <v>175929</v>
      </c>
      <c r="K31" s="1">
        <v>183590</v>
      </c>
      <c r="L31" s="3"/>
      <c r="M31" s="1">
        <v>13414.888059701492</v>
      </c>
      <c r="N31" s="44">
        <v>0.1282321530485285</v>
      </c>
      <c r="O31" s="44">
        <v>0.13098825893137439</v>
      </c>
      <c r="P31" s="1">
        <v>18405</v>
      </c>
      <c r="Q31" s="1">
        <v>35</v>
      </c>
      <c r="R31" s="1">
        <v>4</v>
      </c>
      <c r="S31" s="1">
        <v>930</v>
      </c>
      <c r="T31" s="1">
        <v>2131</v>
      </c>
      <c r="U31" s="1">
        <v>8894</v>
      </c>
      <c r="V31" s="1">
        <v>2186</v>
      </c>
      <c r="W31" s="1">
        <v>144</v>
      </c>
      <c r="X31" s="1">
        <v>197</v>
      </c>
      <c r="Y31" s="1">
        <v>260</v>
      </c>
      <c r="Z31" s="1">
        <v>412</v>
      </c>
      <c r="AA31" s="1">
        <v>386</v>
      </c>
      <c r="AB31" s="1">
        <v>0</v>
      </c>
      <c r="AC31" s="1">
        <v>39</v>
      </c>
      <c r="AD31" s="1">
        <v>23</v>
      </c>
      <c r="AE31" s="3"/>
      <c r="AF31" s="44">
        <v>59.37</v>
      </c>
      <c r="AG31" s="44">
        <v>2.2200000000000002</v>
      </c>
      <c r="AH31" s="44">
        <v>3.1E-2</v>
      </c>
      <c r="AI31" s="44">
        <v>4.0000000000000001E-3</v>
      </c>
      <c r="AJ31" s="1"/>
      <c r="AK31" s="3"/>
      <c r="AL31" s="31">
        <v>4.9685229892852298</v>
      </c>
      <c r="AM31" s="3"/>
      <c r="AN31" s="44">
        <v>12</v>
      </c>
      <c r="AO31" s="44">
        <v>148</v>
      </c>
      <c r="AP31" s="3"/>
      <c r="AQ31" s="31">
        <v>11.03</v>
      </c>
      <c r="AR31" s="23"/>
      <c r="AS31" s="31">
        <v>0</v>
      </c>
      <c r="AT31" s="31">
        <v>0</v>
      </c>
      <c r="AU31" s="10">
        <v>0</v>
      </c>
      <c r="AV31" s="10">
        <v>0</v>
      </c>
      <c r="AW31" s="10">
        <v>0</v>
      </c>
      <c r="AX31" s="31">
        <v>25.663462633934628</v>
      </c>
      <c r="AY31" s="31">
        <v>0.6445558117455582</v>
      </c>
      <c r="AZ31" s="31">
        <v>0.45381527193815274</v>
      </c>
      <c r="BA31" s="31">
        <v>1.3205533704055337</v>
      </c>
      <c r="BB31" s="31">
        <v>48.686363759663642</v>
      </c>
      <c r="BC31" s="31">
        <v>1.2096894072968942</v>
      </c>
      <c r="BD31" s="31">
        <v>7.6423436864234376E-2</v>
      </c>
      <c r="BE31" s="31">
        <v>0.93734572087345736</v>
      </c>
      <c r="BF31" s="31">
        <v>14.271281703512818</v>
      </c>
      <c r="BG31" s="31">
        <v>0.69444459514444601</v>
      </c>
      <c r="BH31" s="31">
        <v>9.8141868981418707E-3</v>
      </c>
      <c r="BI31" s="31">
        <v>2.2213685067136852</v>
      </c>
      <c r="BJ31" s="31">
        <v>2.5743157466431579</v>
      </c>
      <c r="BK31" s="23"/>
      <c r="BL31" s="85">
        <v>14</v>
      </c>
      <c r="BM31" s="3"/>
      <c r="BN31" s="80">
        <v>271837</v>
      </c>
      <c r="BO31" s="44">
        <v>10143.171641791045</v>
      </c>
      <c r="BP31" s="80">
        <v>108267</v>
      </c>
      <c r="BQ31" s="44">
        <v>4039.813432835821</v>
      </c>
      <c r="BR31" s="78">
        <f t="shared" si="1"/>
        <v>380104</v>
      </c>
      <c r="BS31" s="3"/>
      <c r="BT31" s="44">
        <v>544</v>
      </c>
      <c r="BU31" s="3"/>
      <c r="BV31" s="42">
        <v>157</v>
      </c>
      <c r="BW31" s="42">
        <v>6</v>
      </c>
      <c r="BX31" s="3"/>
      <c r="BY31" s="7">
        <v>17</v>
      </c>
      <c r="BZ31" s="3"/>
      <c r="CA31" s="10">
        <v>533249</v>
      </c>
      <c r="CB31" s="10">
        <v>194581</v>
      </c>
      <c r="CC31" s="10">
        <v>148818</v>
      </c>
      <c r="CD31" s="10">
        <v>53001</v>
      </c>
      <c r="CE31" s="10">
        <v>105142</v>
      </c>
      <c r="CF31" s="10">
        <v>31707</v>
      </c>
      <c r="CG31" s="80">
        <f t="shared" si="2"/>
        <v>19897.350746268658</v>
      </c>
      <c r="CH31" s="17"/>
      <c r="CI31" s="31">
        <v>36.417931465782097</v>
      </c>
      <c r="CJ31" s="31">
        <v>33.40200602750047</v>
      </c>
      <c r="CK31" s="17"/>
      <c r="CL31" s="7">
        <v>113.48545544794773</v>
      </c>
      <c r="CM31" s="7">
        <v>84.225450492873733</v>
      </c>
      <c r="CN31" s="17"/>
      <c r="CO31" s="7">
        <v>31924.955985000004</v>
      </c>
      <c r="CP31" s="7">
        <v>5116.6532999999999</v>
      </c>
      <c r="CQ31" s="3"/>
    </row>
    <row r="32" spans="1:95" x14ac:dyDescent="0.25">
      <c r="A32" s="1" t="s">
        <v>88</v>
      </c>
      <c r="B32" s="1" t="s">
        <v>101</v>
      </c>
      <c r="C32" s="1">
        <v>24</v>
      </c>
      <c r="D32" s="3"/>
      <c r="E32" s="1">
        <v>32.299999999999997</v>
      </c>
      <c r="F32" s="1">
        <v>1.0952122609521225E-2</v>
      </c>
      <c r="G32" s="3"/>
      <c r="H32" s="1">
        <v>26147</v>
      </c>
      <c r="I32" s="1">
        <v>69870</v>
      </c>
      <c r="J32" s="1">
        <v>35278</v>
      </c>
      <c r="K32" s="1">
        <v>34592</v>
      </c>
      <c r="L32" s="3"/>
      <c r="M32" s="1">
        <v>2163.1578947368421</v>
      </c>
      <c r="N32" s="44">
        <v>2.5713633882111467E-2</v>
      </c>
      <c r="O32" s="44">
        <v>2.4680787913035039E-2</v>
      </c>
      <c r="P32" s="1">
        <v>2550</v>
      </c>
      <c r="Q32" s="1">
        <v>15</v>
      </c>
      <c r="R32" s="1">
        <v>1</v>
      </c>
      <c r="S32" s="1">
        <v>196</v>
      </c>
      <c r="T32" s="1">
        <v>394</v>
      </c>
      <c r="U32" s="1">
        <v>1204</v>
      </c>
      <c r="V32" s="1">
        <v>270</v>
      </c>
      <c r="W32" s="1">
        <v>3</v>
      </c>
      <c r="X32" s="1">
        <v>22</v>
      </c>
      <c r="Y32" s="1">
        <v>22</v>
      </c>
      <c r="Z32" s="1">
        <v>38</v>
      </c>
      <c r="AA32" s="1">
        <v>58</v>
      </c>
      <c r="AB32" s="1">
        <v>0</v>
      </c>
      <c r="AC32" s="1">
        <v>4</v>
      </c>
      <c r="AD32" s="1">
        <v>3</v>
      </c>
      <c r="AE32" s="3"/>
      <c r="AF32" s="44">
        <v>59.37</v>
      </c>
      <c r="AG32" s="44">
        <v>2.2200000000000002</v>
      </c>
      <c r="AH32" s="44">
        <v>3.1E-2</v>
      </c>
      <c r="AI32" s="44">
        <v>4.0000000000000001E-3</v>
      </c>
      <c r="AJ32" s="1"/>
      <c r="AK32" s="3"/>
      <c r="AL32" s="31">
        <v>5.9881825579818253</v>
      </c>
      <c r="AM32" s="3"/>
      <c r="AN32" s="44">
        <v>1</v>
      </c>
      <c r="AO32" s="44">
        <v>31</v>
      </c>
      <c r="AP32" s="3"/>
      <c r="AQ32" s="31">
        <v>403.26</v>
      </c>
      <c r="AR32" s="23"/>
      <c r="AS32" s="31">
        <v>0</v>
      </c>
      <c r="AT32" s="31">
        <v>0</v>
      </c>
      <c r="AU32" s="10">
        <v>0</v>
      </c>
      <c r="AV32" s="10">
        <v>0</v>
      </c>
      <c r="AW32" s="10">
        <v>0</v>
      </c>
      <c r="AX32" s="31">
        <v>30.930218025227177</v>
      </c>
      <c r="AY32" s="31">
        <v>0.7768340566933406</v>
      </c>
      <c r="AZ32" s="31">
        <v>0.54694900311948991</v>
      </c>
      <c r="BA32" s="31">
        <v>1.5915624576156244</v>
      </c>
      <c r="BB32" s="31">
        <v>58.677968262579682</v>
      </c>
      <c r="BC32" s="31">
        <v>1.4579465617794656</v>
      </c>
      <c r="BD32" s="31">
        <v>9.2107351146073504E-2</v>
      </c>
      <c r="BE32" s="31">
        <v>1.1297114471721144</v>
      </c>
      <c r="BF32" s="31">
        <v>17.200089515800894</v>
      </c>
      <c r="BG32" s="31">
        <v>0.83696120981961208</v>
      </c>
      <c r="BH32" s="31">
        <v>1.1828292418282925E-2</v>
      </c>
      <c r="BI32" s="31">
        <v>2.6772463718974633</v>
      </c>
      <c r="BJ32" s="31">
        <v>3.1026268140512681</v>
      </c>
      <c r="BK32" s="23"/>
      <c r="BL32" s="85">
        <v>9</v>
      </c>
      <c r="BM32" s="3"/>
      <c r="BN32" s="80">
        <v>53650</v>
      </c>
      <c r="BO32" s="44">
        <v>1660.9907120743035</v>
      </c>
      <c r="BP32" s="80">
        <v>19742</v>
      </c>
      <c r="BQ32" s="44">
        <v>611.20743034055738</v>
      </c>
      <c r="BR32" s="78">
        <f t="shared" si="1"/>
        <v>73392</v>
      </c>
      <c r="BS32" s="3"/>
      <c r="BT32" s="44">
        <v>58</v>
      </c>
      <c r="BU32" s="3"/>
      <c r="BV32" s="42">
        <v>157</v>
      </c>
      <c r="BW32" s="42">
        <v>0</v>
      </c>
      <c r="BX32" s="3"/>
      <c r="BY32" s="7">
        <v>7</v>
      </c>
      <c r="BZ32" s="3"/>
      <c r="CA32" s="10">
        <v>89873</v>
      </c>
      <c r="CB32" s="10">
        <v>65183</v>
      </c>
      <c r="CC32" s="10">
        <v>19058</v>
      </c>
      <c r="CD32" s="10">
        <v>2704</v>
      </c>
      <c r="CE32" s="10">
        <v>2928</v>
      </c>
      <c r="CF32" s="10">
        <v>0</v>
      </c>
      <c r="CG32" s="80">
        <f t="shared" si="2"/>
        <v>2782.4458204334369</v>
      </c>
      <c r="CH32" s="17"/>
      <c r="CI32" s="31">
        <v>7.3026720225196566</v>
      </c>
      <c r="CJ32" s="31">
        <v>6.2936009178239347</v>
      </c>
      <c r="CK32" s="17"/>
      <c r="CL32" s="7">
        <v>22.756565985668647</v>
      </c>
      <c r="CM32" s="7">
        <v>15.869746628081531</v>
      </c>
      <c r="CN32" s="17"/>
      <c r="CO32" s="7">
        <v>6401.7222700000002</v>
      </c>
      <c r="CP32" s="7">
        <v>964.07903999999996</v>
      </c>
      <c r="CQ32" s="3"/>
    </row>
    <row r="33" spans="1:95" x14ac:dyDescent="0.25">
      <c r="A33" s="1" t="s">
        <v>88</v>
      </c>
      <c r="B33" s="1" t="s">
        <v>102</v>
      </c>
      <c r="C33" s="1">
        <v>25</v>
      </c>
      <c r="D33" s="3"/>
      <c r="E33" s="1">
        <v>71</v>
      </c>
      <c r="F33" s="1">
        <v>2.4074325240743252E-2</v>
      </c>
      <c r="G33" s="3"/>
      <c r="H33" s="1">
        <v>42534</v>
      </c>
      <c r="I33" s="1">
        <v>112421</v>
      </c>
      <c r="J33" s="1">
        <v>57421</v>
      </c>
      <c r="K33" s="1">
        <v>55000</v>
      </c>
      <c r="L33" s="3"/>
      <c r="M33" s="1">
        <v>1583.394366197183</v>
      </c>
      <c r="N33" s="44">
        <v>4.1853352546763492E-2</v>
      </c>
      <c r="O33" s="44">
        <v>3.9241539524078606E-2</v>
      </c>
      <c r="P33" s="1">
        <v>6606</v>
      </c>
      <c r="Q33" s="1">
        <v>19</v>
      </c>
      <c r="R33" s="1">
        <v>7</v>
      </c>
      <c r="S33" s="1">
        <v>832</v>
      </c>
      <c r="T33" s="1">
        <v>902</v>
      </c>
      <c r="U33" s="1">
        <v>3055</v>
      </c>
      <c r="V33" s="1">
        <v>607</v>
      </c>
      <c r="W33" s="1">
        <v>24</v>
      </c>
      <c r="X33" s="1">
        <v>42</v>
      </c>
      <c r="Y33" s="1">
        <v>73</v>
      </c>
      <c r="Z33" s="1">
        <v>84</v>
      </c>
      <c r="AA33" s="1">
        <v>122</v>
      </c>
      <c r="AB33" s="1">
        <v>0</v>
      </c>
      <c r="AC33" s="1">
        <v>8</v>
      </c>
      <c r="AD33" s="1">
        <v>2</v>
      </c>
      <c r="AE33" s="3"/>
      <c r="AF33" s="44">
        <v>59.37</v>
      </c>
      <c r="AG33" s="44">
        <v>2.2200000000000002</v>
      </c>
      <c r="AH33" s="44">
        <v>3.1E-2</v>
      </c>
      <c r="AI33" s="44">
        <v>4.0000000000000001E-3</v>
      </c>
      <c r="AJ33" s="1"/>
      <c r="AK33" s="3"/>
      <c r="AL33" s="31">
        <v>13.16287806862878</v>
      </c>
      <c r="AM33" s="3"/>
      <c r="AN33" s="44">
        <v>6</v>
      </c>
      <c r="AO33" s="44">
        <v>147</v>
      </c>
      <c r="AP33" s="3"/>
      <c r="AQ33" s="31">
        <v>514.13</v>
      </c>
      <c r="AR33" s="23"/>
      <c r="AS33" s="31">
        <v>0</v>
      </c>
      <c r="AT33" s="31">
        <v>5.92</v>
      </c>
      <c r="AU33" s="10">
        <v>0</v>
      </c>
      <c r="AV33" s="10">
        <v>0</v>
      </c>
      <c r="AW33" s="10">
        <v>0</v>
      </c>
      <c r="AX33" s="31">
        <v>67.989024142140238</v>
      </c>
      <c r="AY33" s="31">
        <v>1.707591889325919</v>
      </c>
      <c r="AZ33" s="31">
        <v>1.2022718025227179</v>
      </c>
      <c r="BA33" s="31">
        <v>3.4984809439848092</v>
      </c>
      <c r="BB33" s="31">
        <v>128.9825308558253</v>
      </c>
      <c r="BC33" s="31">
        <v>3.2047741760477417</v>
      </c>
      <c r="BD33" s="31">
        <v>0.20246507527465077</v>
      </c>
      <c r="BE33" s="31">
        <v>2.4832666485826667</v>
      </c>
      <c r="BF33" s="31">
        <v>37.808246304082466</v>
      </c>
      <c r="BG33" s="31">
        <v>1.8397599348975995</v>
      </c>
      <c r="BH33" s="31">
        <v>2.6000271260002716E-2</v>
      </c>
      <c r="BI33" s="31">
        <v>5.884968805099688</v>
      </c>
      <c r="BJ33" s="31">
        <v>6.8200155974501566</v>
      </c>
      <c r="BK33" s="23"/>
      <c r="BL33" s="85">
        <v>12</v>
      </c>
      <c r="BM33" s="3"/>
      <c r="BN33" s="80">
        <v>88525</v>
      </c>
      <c r="BO33" s="44">
        <v>1246.8309859154929</v>
      </c>
      <c r="BP33" s="80">
        <v>39896</v>
      </c>
      <c r="BQ33" s="44">
        <v>561.91549295774644</v>
      </c>
      <c r="BR33" s="78">
        <f t="shared" si="1"/>
        <v>128421</v>
      </c>
      <c r="BS33" s="3"/>
      <c r="BT33" s="44">
        <v>138</v>
      </c>
      <c r="BU33" s="3"/>
      <c r="BV33" s="42">
        <v>157</v>
      </c>
      <c r="BW33" s="42">
        <v>1</v>
      </c>
      <c r="BX33" s="3"/>
      <c r="BY33" s="7">
        <v>25</v>
      </c>
      <c r="BZ33" s="3"/>
      <c r="CA33" s="10">
        <v>159501</v>
      </c>
      <c r="CB33" s="10">
        <v>90158</v>
      </c>
      <c r="CC33" s="10">
        <v>40538</v>
      </c>
      <c r="CD33" s="10">
        <v>11111</v>
      </c>
      <c r="CE33" s="10">
        <v>13794</v>
      </c>
      <c r="CF33" s="10">
        <v>3900</v>
      </c>
      <c r="CG33" s="80">
        <f t="shared" si="2"/>
        <v>2246.4929577464791</v>
      </c>
      <c r="CH33" s="17"/>
      <c r="CI33" s="31">
        <v>11.886352123280831</v>
      </c>
      <c r="CJ33" s="31">
        <v>10.006592578640044</v>
      </c>
      <c r="CK33" s="17"/>
      <c r="CL33" s="7">
        <v>37.040217003885694</v>
      </c>
      <c r="CM33" s="7">
        <v>25.232309913982544</v>
      </c>
      <c r="CN33" s="17"/>
      <c r="CO33" s="7">
        <v>10419.901765000001</v>
      </c>
      <c r="CP33" s="7">
        <v>1532.85</v>
      </c>
      <c r="CQ33" s="3"/>
    </row>
    <row r="34" spans="1:95" x14ac:dyDescent="0.25">
      <c r="A34" s="1" t="s">
        <v>88</v>
      </c>
      <c r="B34" s="1" t="s">
        <v>103</v>
      </c>
      <c r="C34" s="1">
        <v>18</v>
      </c>
      <c r="D34" s="3"/>
      <c r="E34" s="1">
        <v>67</v>
      </c>
      <c r="F34" s="1">
        <v>2.2718025227180253E-2</v>
      </c>
      <c r="G34" s="3"/>
      <c r="H34" s="1">
        <v>13670</v>
      </c>
      <c r="I34" s="1">
        <v>42390</v>
      </c>
      <c r="J34" s="1">
        <v>21719</v>
      </c>
      <c r="K34" s="1">
        <v>20671</v>
      </c>
      <c r="L34" s="3"/>
      <c r="M34" s="1">
        <v>632.68656716417911</v>
      </c>
      <c r="N34" s="44">
        <v>1.5830671077883635E-2</v>
      </c>
      <c r="O34" s="44">
        <v>1.4748397518222343E-2</v>
      </c>
      <c r="P34" s="1">
        <v>1881</v>
      </c>
      <c r="Q34" s="1">
        <v>14</v>
      </c>
      <c r="R34" s="1">
        <v>3</v>
      </c>
      <c r="S34" s="1">
        <v>212</v>
      </c>
      <c r="T34" s="1">
        <v>234</v>
      </c>
      <c r="U34" s="1">
        <v>895</v>
      </c>
      <c r="V34" s="1">
        <v>213</v>
      </c>
      <c r="W34" s="1">
        <v>11</v>
      </c>
      <c r="X34" s="1">
        <v>26</v>
      </c>
      <c r="Y34" s="1">
        <v>16</v>
      </c>
      <c r="Z34" s="1">
        <v>24</v>
      </c>
      <c r="AA34" s="1">
        <v>38</v>
      </c>
      <c r="AB34" s="1">
        <v>0</v>
      </c>
      <c r="AC34" s="1">
        <v>4</v>
      </c>
      <c r="AD34" s="1">
        <v>2</v>
      </c>
      <c r="AE34" s="3"/>
      <c r="AF34" s="44">
        <v>59.37</v>
      </c>
      <c r="AG34" s="44">
        <v>2.2200000000000002</v>
      </c>
      <c r="AH34" s="44">
        <v>3.1E-2</v>
      </c>
      <c r="AI34" s="44">
        <v>4.0000000000000001E-3</v>
      </c>
      <c r="AJ34" s="1"/>
      <c r="AK34" s="3"/>
      <c r="AL34" s="31">
        <v>12.421307473213075</v>
      </c>
      <c r="AM34" s="3"/>
      <c r="AN34" s="44">
        <v>0</v>
      </c>
      <c r="AO34" s="44">
        <v>14</v>
      </c>
      <c r="AP34" s="3"/>
      <c r="AQ34" s="46">
        <v>0</v>
      </c>
      <c r="AR34" s="23"/>
      <c r="AS34" s="31">
        <v>0</v>
      </c>
      <c r="AT34" s="31">
        <v>0</v>
      </c>
      <c r="AU34" s="10">
        <v>0</v>
      </c>
      <c r="AV34" s="10">
        <v>0</v>
      </c>
      <c r="AW34" s="10">
        <v>0</v>
      </c>
      <c r="AX34" s="31">
        <v>64.158656584836564</v>
      </c>
      <c r="AY34" s="31">
        <v>1.6113895293638956</v>
      </c>
      <c r="AZ34" s="31">
        <v>1.1345381798453817</v>
      </c>
      <c r="BA34" s="31">
        <v>3.3013834260138344</v>
      </c>
      <c r="BB34" s="31">
        <v>121.7159093991591</v>
      </c>
      <c r="BC34" s="31">
        <v>3.0242235182422355</v>
      </c>
      <c r="BD34" s="31">
        <v>0.19105859216058593</v>
      </c>
      <c r="BE34" s="31">
        <v>2.3433643021836432</v>
      </c>
      <c r="BF34" s="31">
        <v>35.678204258782046</v>
      </c>
      <c r="BG34" s="31">
        <v>1.736111487861115</v>
      </c>
      <c r="BH34" s="31">
        <v>2.4535467245354676E-2</v>
      </c>
      <c r="BI34" s="31">
        <v>5.5534212667842127</v>
      </c>
      <c r="BJ34" s="31">
        <v>6.435789366607894</v>
      </c>
      <c r="BK34" s="23"/>
      <c r="BL34" s="85">
        <v>0</v>
      </c>
      <c r="BM34" s="3"/>
      <c r="BN34" s="80">
        <v>30723</v>
      </c>
      <c r="BO34" s="44">
        <v>458.55223880597015</v>
      </c>
      <c r="BP34" s="80">
        <v>15532</v>
      </c>
      <c r="BQ34" s="44">
        <v>231.82089552238807</v>
      </c>
      <c r="BR34" s="78">
        <f t="shared" si="1"/>
        <v>46255</v>
      </c>
      <c r="BS34" s="3"/>
      <c r="BT34" s="44">
        <v>34</v>
      </c>
      <c r="BU34" s="3"/>
      <c r="BV34" s="42">
        <v>157</v>
      </c>
      <c r="BW34" s="42">
        <v>0</v>
      </c>
      <c r="BX34" s="3"/>
      <c r="BY34" s="7">
        <v>5</v>
      </c>
      <c r="BZ34" s="3"/>
      <c r="CA34" s="10">
        <v>55175</v>
      </c>
      <c r="CB34" s="10">
        <v>43788</v>
      </c>
      <c r="CC34" s="10">
        <v>6445</v>
      </c>
      <c r="CD34" s="10">
        <v>2459</v>
      </c>
      <c r="CE34" s="10">
        <v>804</v>
      </c>
      <c r="CF34" s="10">
        <v>1679</v>
      </c>
      <c r="CG34" s="80">
        <f t="shared" si="2"/>
        <v>823.50746268656712</v>
      </c>
      <c r="CH34" s="17"/>
      <c r="CI34" s="31">
        <v>4.4959105861189519</v>
      </c>
      <c r="CJ34" s="31">
        <v>3.7608413671466976</v>
      </c>
      <c r="CK34" s="17"/>
      <c r="CL34" s="7">
        <v>14.010143903927016</v>
      </c>
      <c r="CM34" s="7">
        <v>9.4832196042169663</v>
      </c>
      <c r="CN34" s="17"/>
      <c r="CO34" s="7">
        <v>3941.2383349999996</v>
      </c>
      <c r="CP34" s="7">
        <v>576.10077000000001</v>
      </c>
      <c r="CQ34" s="3"/>
    </row>
    <row r="35" spans="1:95" x14ac:dyDescent="0.25">
      <c r="A35" s="1" t="s">
        <v>88</v>
      </c>
      <c r="B35" s="1" t="s">
        <v>104</v>
      </c>
      <c r="C35" s="1">
        <v>9</v>
      </c>
      <c r="D35" s="3"/>
      <c r="E35" s="1">
        <v>26.6</v>
      </c>
      <c r="F35" s="1">
        <v>9.0193950901939525E-3</v>
      </c>
      <c r="G35" s="3"/>
      <c r="H35" s="1">
        <v>13154</v>
      </c>
      <c r="I35" s="1">
        <v>34604</v>
      </c>
      <c r="J35" s="1">
        <v>17498</v>
      </c>
      <c r="K35" s="1">
        <v>17106</v>
      </c>
      <c r="L35" s="3"/>
      <c r="M35" s="1">
        <v>1300.9022556390976</v>
      </c>
      <c r="N35" s="44">
        <v>1.2754044040738885E-2</v>
      </c>
      <c r="O35" s="44">
        <v>1.2204832274525249E-2</v>
      </c>
      <c r="P35" s="1">
        <v>2148</v>
      </c>
      <c r="Q35" s="1">
        <v>3</v>
      </c>
      <c r="R35" s="1">
        <v>2</v>
      </c>
      <c r="S35" s="1">
        <v>213</v>
      </c>
      <c r="T35" s="1">
        <v>228</v>
      </c>
      <c r="U35" s="1">
        <v>1009</v>
      </c>
      <c r="V35" s="1">
        <v>276</v>
      </c>
      <c r="W35" s="1">
        <v>10</v>
      </c>
      <c r="X35" s="1">
        <v>15</v>
      </c>
      <c r="Y35" s="1">
        <v>31</v>
      </c>
      <c r="Z35" s="1">
        <v>26</v>
      </c>
      <c r="AA35" s="1">
        <v>46</v>
      </c>
      <c r="AB35" s="1">
        <v>0</v>
      </c>
      <c r="AC35" s="1">
        <v>1</v>
      </c>
      <c r="AD35" s="1">
        <v>3</v>
      </c>
      <c r="AE35" s="3"/>
      <c r="AF35" s="44">
        <v>59.37</v>
      </c>
      <c r="AG35" s="44">
        <v>2.2200000000000002</v>
      </c>
      <c r="AH35" s="44">
        <v>3.1E-2</v>
      </c>
      <c r="AI35" s="44">
        <v>4.0000000000000001E-3</v>
      </c>
      <c r="AJ35" s="1"/>
      <c r="AK35" s="3"/>
      <c r="AL35" s="31">
        <v>4.9314444595144451</v>
      </c>
      <c r="AM35" s="3"/>
      <c r="AN35" s="44">
        <v>0</v>
      </c>
      <c r="AO35" s="44">
        <v>26</v>
      </c>
      <c r="AP35" s="3"/>
      <c r="AQ35" s="31">
        <v>109</v>
      </c>
      <c r="AR35" s="23"/>
      <c r="AS35" s="31">
        <v>0</v>
      </c>
      <c r="AT35" s="31">
        <v>0</v>
      </c>
      <c r="AU35" s="10">
        <v>0</v>
      </c>
      <c r="AV35" s="10">
        <v>0</v>
      </c>
      <c r="AW35" s="10">
        <v>0</v>
      </c>
      <c r="AX35" s="31">
        <v>25.471944256069449</v>
      </c>
      <c r="AY35" s="31">
        <v>0.63974569374745716</v>
      </c>
      <c r="AZ35" s="31">
        <v>0.45042859080428599</v>
      </c>
      <c r="BA35" s="31">
        <v>1.3106984945069851</v>
      </c>
      <c r="BB35" s="31">
        <v>48.323032686830338</v>
      </c>
      <c r="BC35" s="31">
        <v>1.2006618744066191</v>
      </c>
      <c r="BD35" s="31">
        <v>7.5853112708531137E-2</v>
      </c>
      <c r="BE35" s="31">
        <v>0.93035060355350629</v>
      </c>
      <c r="BF35" s="31">
        <v>14.164779601247799</v>
      </c>
      <c r="BG35" s="31">
        <v>0.68926217279262192</v>
      </c>
      <c r="BH35" s="31">
        <v>9.740946697409469E-3</v>
      </c>
      <c r="BI35" s="31">
        <v>2.2047911297979117</v>
      </c>
      <c r="BJ35" s="31">
        <v>2.555104435101045</v>
      </c>
      <c r="BK35" s="23"/>
      <c r="BL35" s="85">
        <v>5</v>
      </c>
      <c r="BM35" s="3"/>
      <c r="BN35" s="80">
        <v>25808</v>
      </c>
      <c r="BO35" s="44">
        <v>970.22556390977434</v>
      </c>
      <c r="BP35" s="80">
        <v>12706</v>
      </c>
      <c r="BQ35" s="44">
        <v>477.66917293233081</v>
      </c>
      <c r="BR35" s="78">
        <f t="shared" si="1"/>
        <v>38514</v>
      </c>
      <c r="BS35" s="3"/>
      <c r="BT35" s="44">
        <v>50</v>
      </c>
      <c r="BU35" s="3"/>
      <c r="BV35" s="42">
        <v>157</v>
      </c>
      <c r="BW35" s="42">
        <v>0</v>
      </c>
      <c r="BX35" s="3"/>
      <c r="BY35" s="7">
        <v>5</v>
      </c>
      <c r="BZ35" s="3"/>
      <c r="CA35" s="10">
        <v>52142</v>
      </c>
      <c r="CB35" s="10">
        <v>28229</v>
      </c>
      <c r="CC35" s="10">
        <v>12326</v>
      </c>
      <c r="CD35" s="10">
        <v>6242</v>
      </c>
      <c r="CE35" s="10">
        <v>3454</v>
      </c>
      <c r="CF35" s="10">
        <v>1891</v>
      </c>
      <c r="CG35" s="80">
        <f t="shared" si="2"/>
        <v>1960.2255639097743</v>
      </c>
      <c r="CH35" s="17"/>
      <c r="CI35" s="31">
        <v>3.6221485075698436</v>
      </c>
      <c r="CJ35" s="31">
        <v>3.1122322300039382</v>
      </c>
      <c r="CK35" s="17"/>
      <c r="CL35" s="7">
        <v>11.287328976053914</v>
      </c>
      <c r="CM35" s="7">
        <v>7.8477071525197344</v>
      </c>
      <c r="CN35" s="17"/>
      <c r="CO35" s="7">
        <v>3175.27457</v>
      </c>
      <c r="CP35" s="7">
        <v>476.74421999999998</v>
      </c>
      <c r="CQ35" s="3"/>
    </row>
    <row r="36" spans="1:95" x14ac:dyDescent="0.25">
      <c r="A36" s="1" t="s">
        <v>88</v>
      </c>
      <c r="B36" s="1" t="s">
        <v>105</v>
      </c>
      <c r="C36" s="1">
        <v>16</v>
      </c>
      <c r="D36" s="3"/>
      <c r="E36" s="1">
        <v>36.1</v>
      </c>
      <c r="F36" s="1">
        <v>1.2240607622406077E-2</v>
      </c>
      <c r="G36" s="3"/>
      <c r="H36" s="1">
        <v>34233</v>
      </c>
      <c r="I36" s="1">
        <v>87694</v>
      </c>
      <c r="J36" s="1">
        <v>44499</v>
      </c>
      <c r="K36" s="1">
        <v>43195</v>
      </c>
      <c r="L36" s="3"/>
      <c r="M36" s="1">
        <v>2429.1966759002771</v>
      </c>
      <c r="N36" s="44">
        <v>3.2434690008506101E-2</v>
      </c>
      <c r="O36" s="44">
        <v>3.0818878177137736E-2</v>
      </c>
      <c r="P36" s="1">
        <v>6136</v>
      </c>
      <c r="Q36" s="1">
        <v>14</v>
      </c>
      <c r="R36" s="1">
        <v>7</v>
      </c>
      <c r="S36" s="1">
        <v>644</v>
      </c>
      <c r="T36" s="1">
        <v>773</v>
      </c>
      <c r="U36" s="1">
        <v>3124</v>
      </c>
      <c r="V36" s="1">
        <v>459</v>
      </c>
      <c r="W36" s="1">
        <v>32</v>
      </c>
      <c r="X36" s="1">
        <v>43</v>
      </c>
      <c r="Y36" s="1">
        <v>99</v>
      </c>
      <c r="Z36" s="1">
        <v>125</v>
      </c>
      <c r="AA36" s="1">
        <v>115</v>
      </c>
      <c r="AB36" s="1">
        <v>0</v>
      </c>
      <c r="AC36" s="1">
        <v>7</v>
      </c>
      <c r="AD36" s="1">
        <v>6</v>
      </c>
      <c r="AE36" s="3"/>
      <c r="AF36" s="44">
        <v>59.37</v>
      </c>
      <c r="AG36" s="44">
        <v>2.2200000000000002</v>
      </c>
      <c r="AH36" s="44">
        <v>3.1E-2</v>
      </c>
      <c r="AI36" s="44">
        <v>4.0000000000000001E-3</v>
      </c>
      <c r="AJ36" s="1"/>
      <c r="AK36" s="3"/>
      <c r="AL36" s="31">
        <v>6.6926746236267469</v>
      </c>
      <c r="AM36" s="3"/>
      <c r="AN36" s="44">
        <v>3</v>
      </c>
      <c r="AO36" s="44">
        <v>53</v>
      </c>
      <c r="AP36" s="3"/>
      <c r="AQ36" s="31">
        <v>21</v>
      </c>
      <c r="AR36" s="23"/>
      <c r="AS36" s="31">
        <v>12.93</v>
      </c>
      <c r="AT36" s="31">
        <v>0</v>
      </c>
      <c r="AU36" s="10">
        <v>0</v>
      </c>
      <c r="AV36" s="10">
        <v>0</v>
      </c>
      <c r="AW36" s="10">
        <v>0</v>
      </c>
      <c r="AX36" s="31">
        <v>34.569067204665679</v>
      </c>
      <c r="AY36" s="31">
        <v>0.86822629865726308</v>
      </c>
      <c r="AZ36" s="31">
        <v>0.61129594466295945</v>
      </c>
      <c r="BA36" s="31">
        <v>1.7788050996880511</v>
      </c>
      <c r="BB36" s="31">
        <v>65.581258646412593</v>
      </c>
      <c r="BC36" s="31">
        <v>1.6294696866946969</v>
      </c>
      <c r="BD36" s="31">
        <v>0.10294351010443512</v>
      </c>
      <c r="BE36" s="31">
        <v>1.2626186762511868</v>
      </c>
      <c r="BF36" s="31">
        <v>19.223629458836296</v>
      </c>
      <c r="BG36" s="31">
        <v>0.93542723450427245</v>
      </c>
      <c r="BH36" s="31">
        <v>1.3219856232198565E-2</v>
      </c>
      <c r="BI36" s="31">
        <v>2.9922165332971655</v>
      </c>
      <c r="BJ36" s="31">
        <v>3.4676417333514178</v>
      </c>
      <c r="BK36" s="23"/>
      <c r="BL36" s="85">
        <v>16</v>
      </c>
      <c r="BM36" s="3"/>
      <c r="BN36" s="80">
        <v>62672</v>
      </c>
      <c r="BO36" s="44">
        <v>1736.0664819944598</v>
      </c>
      <c r="BP36" s="80">
        <v>36173</v>
      </c>
      <c r="BQ36" s="44">
        <v>1002.0221606648199</v>
      </c>
      <c r="BR36" s="78">
        <f t="shared" si="1"/>
        <v>98845</v>
      </c>
      <c r="BS36" s="3"/>
      <c r="BT36" s="44">
        <v>161</v>
      </c>
      <c r="BU36" s="3"/>
      <c r="BV36" s="42">
        <v>157</v>
      </c>
      <c r="BW36" s="42">
        <v>0</v>
      </c>
      <c r="BX36" s="3"/>
      <c r="BY36" s="7">
        <v>16</v>
      </c>
      <c r="BZ36" s="3"/>
      <c r="CA36" s="10">
        <v>127719</v>
      </c>
      <c r="CB36" s="10">
        <v>55448</v>
      </c>
      <c r="CC36" s="10">
        <v>63448</v>
      </c>
      <c r="CD36" s="10">
        <v>452</v>
      </c>
      <c r="CE36" s="10">
        <v>7451</v>
      </c>
      <c r="CF36" s="10">
        <v>920</v>
      </c>
      <c r="CG36" s="80">
        <f t="shared" si="2"/>
        <v>3537.9224376731299</v>
      </c>
      <c r="CH36" s="17"/>
      <c r="CI36" s="31">
        <v>9.2114519624157332</v>
      </c>
      <c r="CJ36" s="31">
        <v>7.8588139351701223</v>
      </c>
      <c r="CK36" s="17"/>
      <c r="CL36" s="7">
        <v>28.704700657527898</v>
      </c>
      <c r="CM36" s="7">
        <v>19.816538667899565</v>
      </c>
      <c r="CN36" s="17"/>
      <c r="CO36" s="7">
        <v>8075.0110350000014</v>
      </c>
      <c r="CP36" s="7">
        <v>1203.84465</v>
      </c>
      <c r="CQ36" s="3"/>
    </row>
    <row r="37" spans="1:95" x14ac:dyDescent="0.25">
      <c r="A37" s="1" t="s">
        <v>88</v>
      </c>
      <c r="B37" s="1" t="s">
        <v>106</v>
      </c>
      <c r="C37" s="1">
        <v>7</v>
      </c>
      <c r="D37" s="3"/>
      <c r="E37" s="1">
        <v>24.6</v>
      </c>
      <c r="F37" s="1">
        <v>8.3412450834124512E-3</v>
      </c>
      <c r="G37" s="3"/>
      <c r="H37" s="1">
        <v>18567</v>
      </c>
      <c r="I37" s="1">
        <v>44469</v>
      </c>
      <c r="J37" s="1">
        <v>22501</v>
      </c>
      <c r="K37" s="1">
        <v>21968</v>
      </c>
      <c r="L37" s="3"/>
      <c r="M37" s="1">
        <v>1807.6829268292681</v>
      </c>
      <c r="N37" s="44">
        <v>1.6400659787442318E-2</v>
      </c>
      <c r="O37" s="44">
        <v>1.5673784368453798E-2</v>
      </c>
      <c r="P37" s="1">
        <v>2318</v>
      </c>
      <c r="Q37" s="1">
        <v>7</v>
      </c>
      <c r="R37" s="1">
        <v>0</v>
      </c>
      <c r="S37" s="1">
        <v>227</v>
      </c>
      <c r="T37" s="1">
        <v>252</v>
      </c>
      <c r="U37" s="1">
        <v>1183</v>
      </c>
      <c r="V37" s="1">
        <v>205</v>
      </c>
      <c r="W37" s="1">
        <v>21</v>
      </c>
      <c r="X37" s="1">
        <v>48</v>
      </c>
      <c r="Y37" s="1">
        <v>38</v>
      </c>
      <c r="Z37" s="1">
        <v>40</v>
      </c>
      <c r="AA37" s="1">
        <v>35</v>
      </c>
      <c r="AB37" s="1">
        <v>0</v>
      </c>
      <c r="AC37" s="1">
        <v>4</v>
      </c>
      <c r="AD37" s="1">
        <v>3</v>
      </c>
      <c r="AE37" s="3"/>
      <c r="AF37" s="44">
        <v>59.37</v>
      </c>
      <c r="AG37" s="44">
        <v>2.2200000000000002</v>
      </c>
      <c r="AH37" s="44">
        <v>3.1E-2</v>
      </c>
      <c r="AI37" s="44">
        <v>4.0000000000000001E-3</v>
      </c>
      <c r="AJ37" s="1"/>
      <c r="AK37" s="3"/>
      <c r="AL37" s="31">
        <v>4.5606591618065915</v>
      </c>
      <c r="AM37" s="3"/>
      <c r="AN37" s="44">
        <v>0</v>
      </c>
      <c r="AO37" s="44">
        <v>21</v>
      </c>
      <c r="AP37" s="3"/>
      <c r="AQ37" s="46">
        <v>0</v>
      </c>
      <c r="AR37" s="23"/>
      <c r="AS37" s="31">
        <v>0</v>
      </c>
      <c r="AT37" s="31">
        <v>0</v>
      </c>
      <c r="AU37" s="10">
        <v>0</v>
      </c>
      <c r="AV37" s="10">
        <v>0</v>
      </c>
      <c r="AW37" s="10">
        <v>0</v>
      </c>
      <c r="AX37" s="31">
        <v>23.556760477417608</v>
      </c>
      <c r="AY37" s="31">
        <v>0.59164451376644522</v>
      </c>
      <c r="AZ37" s="31">
        <v>0.41656177946561779</v>
      </c>
      <c r="BA37" s="31">
        <v>1.2121497355214974</v>
      </c>
      <c r="BB37" s="31">
        <v>44.689721958497223</v>
      </c>
      <c r="BC37" s="31">
        <v>1.1103865455038655</v>
      </c>
      <c r="BD37" s="31">
        <v>7.0149871151498719E-2</v>
      </c>
      <c r="BE37" s="31">
        <v>0.86039943035399435</v>
      </c>
      <c r="BF37" s="31">
        <v>13.099758578597587</v>
      </c>
      <c r="BG37" s="31">
        <v>0.63743794927437958</v>
      </c>
      <c r="BH37" s="31">
        <v>9.0085446900854474E-3</v>
      </c>
      <c r="BI37" s="31">
        <v>2.0390173606401736</v>
      </c>
      <c r="BJ37" s="31">
        <v>2.3629913196799133</v>
      </c>
      <c r="BK37" s="23"/>
      <c r="BL37" s="85">
        <v>4</v>
      </c>
      <c r="BM37" s="3"/>
      <c r="BN37" s="80">
        <v>30431</v>
      </c>
      <c r="BO37" s="44">
        <v>1237.0325203252032</v>
      </c>
      <c r="BP37" s="80">
        <v>18815</v>
      </c>
      <c r="BQ37" s="44">
        <v>764.83739837398366</v>
      </c>
      <c r="BR37" s="78">
        <f t="shared" si="1"/>
        <v>49246</v>
      </c>
      <c r="BS37" s="3"/>
      <c r="BT37" s="44">
        <v>61</v>
      </c>
      <c r="BU37" s="3"/>
      <c r="BV37" s="42">
        <v>157</v>
      </c>
      <c r="BW37" s="42">
        <v>0</v>
      </c>
      <c r="BX37" s="3"/>
      <c r="BY37" s="7">
        <v>6</v>
      </c>
      <c r="BZ37" s="3"/>
      <c r="CA37" s="10">
        <v>73248</v>
      </c>
      <c r="CB37" s="10">
        <v>32862</v>
      </c>
      <c r="CC37" s="10">
        <v>22620</v>
      </c>
      <c r="CD37" s="10">
        <v>5019</v>
      </c>
      <c r="CE37" s="10">
        <v>6990</v>
      </c>
      <c r="CF37" s="10">
        <v>5757</v>
      </c>
      <c r="CG37" s="80">
        <f t="shared" si="2"/>
        <v>2977.560975609756</v>
      </c>
      <c r="CH37" s="17"/>
      <c r="CI37" s="31">
        <v>4.6577873796336178</v>
      </c>
      <c r="CJ37" s="31">
        <v>3.9968150139557186</v>
      </c>
      <c r="CK37" s="17"/>
      <c r="CL37" s="7">
        <v>14.514583911886451</v>
      </c>
      <c r="CM37" s="7">
        <v>10.078243348915793</v>
      </c>
      <c r="CN37" s="17"/>
      <c r="CO37" s="7">
        <v>4083.1439650000002</v>
      </c>
      <c r="CP37" s="7">
        <v>612.24815999999998</v>
      </c>
      <c r="CQ37" s="3"/>
    </row>
    <row r="38" spans="1:95" x14ac:dyDescent="0.25">
      <c r="A38" s="1" t="s">
        <v>88</v>
      </c>
      <c r="B38" s="1" t="s">
        <v>107</v>
      </c>
      <c r="C38" s="1">
        <v>33</v>
      </c>
      <c r="D38" s="3"/>
      <c r="E38" s="1">
        <v>47.9</v>
      </c>
      <c r="F38" s="1">
        <v>1.6241692662416925E-2</v>
      </c>
      <c r="G38" s="3"/>
      <c r="H38" s="1">
        <v>35079</v>
      </c>
      <c r="I38" s="1">
        <v>97103</v>
      </c>
      <c r="J38" s="1">
        <v>48145</v>
      </c>
      <c r="K38" s="1">
        <v>48958</v>
      </c>
      <c r="L38" s="3"/>
      <c r="M38" s="1">
        <v>2027.2025052192068</v>
      </c>
      <c r="N38" s="44">
        <v>3.509220770038711E-2</v>
      </c>
      <c r="O38" s="44">
        <v>3.4930678036724373E-2</v>
      </c>
      <c r="P38" s="1">
        <v>6485</v>
      </c>
      <c r="Q38" s="1">
        <v>13</v>
      </c>
      <c r="R38" s="1">
        <v>4</v>
      </c>
      <c r="S38" s="1">
        <v>1092</v>
      </c>
      <c r="T38" s="1">
        <v>451</v>
      </c>
      <c r="U38" s="1">
        <v>2931</v>
      </c>
      <c r="V38" s="1">
        <v>729</v>
      </c>
      <c r="W38" s="1">
        <v>27</v>
      </c>
      <c r="X38" s="1">
        <v>119</v>
      </c>
      <c r="Y38" s="1">
        <v>107</v>
      </c>
      <c r="Z38" s="1">
        <v>95</v>
      </c>
      <c r="AA38" s="1">
        <v>140</v>
      </c>
      <c r="AB38" s="1">
        <v>0</v>
      </c>
      <c r="AC38" s="1">
        <v>15</v>
      </c>
      <c r="AD38" s="1">
        <v>5</v>
      </c>
      <c r="AE38" s="3"/>
      <c r="AF38" s="44">
        <v>59.37</v>
      </c>
      <c r="AG38" s="44">
        <v>2.2200000000000002</v>
      </c>
      <c r="AH38" s="44">
        <v>3.1E-2</v>
      </c>
      <c r="AI38" s="44">
        <v>4.0000000000000001E-3</v>
      </c>
      <c r="AJ38" s="1"/>
      <c r="AK38" s="3"/>
      <c r="AL38" s="31">
        <v>8.8803078801030786</v>
      </c>
      <c r="AM38" s="3"/>
      <c r="AN38" s="44">
        <v>0</v>
      </c>
      <c r="AO38" s="44">
        <v>65</v>
      </c>
      <c r="AP38" s="3"/>
      <c r="AQ38" s="31">
        <v>208</v>
      </c>
      <c r="AR38" s="23"/>
      <c r="AS38" s="31">
        <v>7.24</v>
      </c>
      <c r="AT38" s="31">
        <v>5.5240999999999998</v>
      </c>
      <c r="AU38" s="10">
        <v>0</v>
      </c>
      <c r="AV38" s="10">
        <v>0</v>
      </c>
      <c r="AW38" s="10">
        <v>0</v>
      </c>
      <c r="AX38" s="31">
        <v>45.868651498711515</v>
      </c>
      <c r="AY38" s="31">
        <v>1.1520232605452327</v>
      </c>
      <c r="AZ38" s="31">
        <v>0.81111013156110123</v>
      </c>
      <c r="BA38" s="31">
        <v>2.3602427777024273</v>
      </c>
      <c r="BB38" s="31">
        <v>87.017791943577919</v>
      </c>
      <c r="BC38" s="31">
        <v>2.1620941272209411</v>
      </c>
      <c r="BD38" s="31">
        <v>0.13659263529092636</v>
      </c>
      <c r="BE38" s="31">
        <v>1.675330598128306</v>
      </c>
      <c r="BF38" s="31">
        <v>25.507253492472532</v>
      </c>
      <c r="BG38" s="31">
        <v>1.2411901532619014</v>
      </c>
      <c r="BH38" s="31">
        <v>1.7541028075410279E-2</v>
      </c>
      <c r="BI38" s="31">
        <v>3.9702817713278171</v>
      </c>
      <c r="BJ38" s="31">
        <v>4.6011091143360909</v>
      </c>
      <c r="BK38" s="23"/>
      <c r="BL38" s="85">
        <v>13</v>
      </c>
      <c r="BM38" s="3"/>
      <c r="BN38" s="80">
        <v>67052</v>
      </c>
      <c r="BO38" s="44">
        <v>1399.8329853862213</v>
      </c>
      <c r="BP38" s="80">
        <v>35397</v>
      </c>
      <c r="BQ38" s="44">
        <v>738.97703549060543</v>
      </c>
      <c r="BR38" s="78">
        <f t="shared" si="1"/>
        <v>102449</v>
      </c>
      <c r="BS38" s="3"/>
      <c r="BT38" s="44">
        <v>122</v>
      </c>
      <c r="BU38" s="3"/>
      <c r="BV38" s="42">
        <v>157</v>
      </c>
      <c r="BW38" s="42">
        <v>1</v>
      </c>
      <c r="BX38" s="3"/>
      <c r="BY38" s="7">
        <v>16</v>
      </c>
      <c r="BZ38" s="3"/>
      <c r="CA38" s="10">
        <v>136558</v>
      </c>
      <c r="CB38" s="10">
        <v>77556</v>
      </c>
      <c r="CC38" s="10">
        <v>27562</v>
      </c>
      <c r="CD38" s="10">
        <v>5993</v>
      </c>
      <c r="CE38" s="10">
        <v>19715</v>
      </c>
      <c r="CF38" s="10">
        <v>5732</v>
      </c>
      <c r="CG38" s="80">
        <f t="shared" si="2"/>
        <v>2850.8977035490607</v>
      </c>
      <c r="CH38" s="17"/>
      <c r="CI38" s="31">
        <v>9.9661869869099391</v>
      </c>
      <c r="CJ38" s="31">
        <v>8.9073228993647149</v>
      </c>
      <c r="CK38" s="17"/>
      <c r="CL38" s="7">
        <v>31.056603814842592</v>
      </c>
      <c r="CM38" s="7">
        <v>22.46042597761377</v>
      </c>
      <c r="CN38" s="17"/>
      <c r="CO38" s="7">
        <v>8736.6324249999998</v>
      </c>
      <c r="CP38" s="7">
        <v>1364.45946</v>
      </c>
      <c r="CQ38" s="3"/>
    </row>
    <row r="39" spans="1:95" x14ac:dyDescent="0.25">
      <c r="A39" s="1" t="s">
        <v>88</v>
      </c>
      <c r="B39" s="1" t="s">
        <v>108</v>
      </c>
      <c r="C39" s="1">
        <v>17</v>
      </c>
      <c r="D39" s="3"/>
      <c r="E39" s="1">
        <v>25.9</v>
      </c>
      <c r="F39" s="1">
        <v>8.7820425878204263E-3</v>
      </c>
      <c r="G39" s="3"/>
      <c r="H39" s="1">
        <v>13799</v>
      </c>
      <c r="I39" s="1">
        <v>37650</v>
      </c>
      <c r="J39" s="1">
        <v>19086</v>
      </c>
      <c r="K39" s="1">
        <v>18564</v>
      </c>
      <c r="L39" s="3"/>
      <c r="M39" s="1">
        <v>1453.6679536679537</v>
      </c>
      <c r="N39" s="44">
        <v>1.3911514719484649E-2</v>
      </c>
      <c r="O39" s="44">
        <v>1.3245089813181732E-2</v>
      </c>
      <c r="P39" s="1">
        <v>1649</v>
      </c>
      <c r="Q39" s="1">
        <v>6</v>
      </c>
      <c r="R39" s="1">
        <v>0</v>
      </c>
      <c r="S39" s="1">
        <v>129</v>
      </c>
      <c r="T39" s="1">
        <v>164</v>
      </c>
      <c r="U39" s="1">
        <v>799</v>
      </c>
      <c r="V39" s="1">
        <v>185</v>
      </c>
      <c r="W39" s="1">
        <v>9</v>
      </c>
      <c r="X39" s="1">
        <v>21</v>
      </c>
      <c r="Y39" s="1">
        <v>36</v>
      </c>
      <c r="Z39" s="1">
        <v>33</v>
      </c>
      <c r="AA39" s="1">
        <v>35</v>
      </c>
      <c r="AB39" s="1">
        <v>0</v>
      </c>
      <c r="AC39" s="1">
        <v>6</v>
      </c>
      <c r="AD39" s="1">
        <v>2</v>
      </c>
      <c r="AE39" s="3"/>
      <c r="AF39" s="44">
        <v>59.37</v>
      </c>
      <c r="AG39" s="44">
        <v>2.2200000000000002</v>
      </c>
      <c r="AH39" s="44">
        <v>3.1E-2</v>
      </c>
      <c r="AI39" s="44">
        <v>4.0000000000000001E-3</v>
      </c>
      <c r="AJ39" s="1"/>
      <c r="AK39" s="3"/>
      <c r="AL39" s="31">
        <v>4.8016696053166958</v>
      </c>
      <c r="AM39" s="3"/>
      <c r="AN39" s="44">
        <v>3</v>
      </c>
      <c r="AO39" s="44">
        <v>13</v>
      </c>
      <c r="AP39" s="3"/>
      <c r="AQ39" s="46">
        <v>0</v>
      </c>
      <c r="AR39" s="23"/>
      <c r="AS39" s="31">
        <v>0</v>
      </c>
      <c r="AT39" s="31">
        <v>0</v>
      </c>
      <c r="AU39" s="10">
        <v>0</v>
      </c>
      <c r="AV39" s="10">
        <v>0</v>
      </c>
      <c r="AW39" s="10">
        <v>0</v>
      </c>
      <c r="AX39" s="31">
        <v>24.801629933541303</v>
      </c>
      <c r="AY39" s="31">
        <v>0.62291028075410293</v>
      </c>
      <c r="AZ39" s="31">
        <v>0.43857520683575207</v>
      </c>
      <c r="BA39" s="31">
        <v>1.2762064288620643</v>
      </c>
      <c r="BB39" s="31">
        <v>47.051373931913744</v>
      </c>
      <c r="BC39" s="31">
        <v>1.1690655092906552</v>
      </c>
      <c r="BD39" s="31">
        <v>7.3856978163569786E-2</v>
      </c>
      <c r="BE39" s="31">
        <v>0.90586769293367697</v>
      </c>
      <c r="BF39" s="31">
        <v>13.792022243320224</v>
      </c>
      <c r="BG39" s="31">
        <v>0.67112369456123699</v>
      </c>
      <c r="BH39" s="31">
        <v>9.4846059948460616E-3</v>
      </c>
      <c r="BI39" s="31">
        <v>2.1467703105927032</v>
      </c>
      <c r="BJ39" s="31">
        <v>2.4878648447036489</v>
      </c>
      <c r="BK39" s="23"/>
      <c r="BL39" s="85">
        <v>0</v>
      </c>
      <c r="BM39" s="3"/>
      <c r="BN39" s="80">
        <v>26841</v>
      </c>
      <c r="BO39" s="44">
        <v>1036.3320463320465</v>
      </c>
      <c r="BP39" s="80">
        <v>13129</v>
      </c>
      <c r="BQ39" s="44">
        <v>506.91119691119695</v>
      </c>
      <c r="BR39" s="78">
        <f t="shared" si="1"/>
        <v>39970</v>
      </c>
      <c r="BS39" s="3"/>
      <c r="BT39" s="44">
        <v>28</v>
      </c>
      <c r="BU39" s="3"/>
      <c r="BV39" s="42">
        <v>157</v>
      </c>
      <c r="BW39" s="42">
        <v>3</v>
      </c>
      <c r="BX39" s="3"/>
      <c r="BY39" s="7">
        <v>2</v>
      </c>
      <c r="BZ39" s="3"/>
      <c r="CA39" s="10">
        <v>57857</v>
      </c>
      <c r="CB39" s="10">
        <v>38850</v>
      </c>
      <c r="CC39" s="10">
        <v>11753</v>
      </c>
      <c r="CD39" s="10">
        <v>722</v>
      </c>
      <c r="CE39" s="10">
        <v>5627</v>
      </c>
      <c r="CF39" s="10">
        <v>905</v>
      </c>
      <c r="CG39" s="80">
        <f t="shared" si="2"/>
        <v>2233.8610038610041</v>
      </c>
      <c r="CH39" s="17"/>
      <c r="CI39" s="31">
        <v>3.9508701803336401</v>
      </c>
      <c r="CJ39" s="31">
        <v>3.3774979023613416</v>
      </c>
      <c r="CK39" s="17"/>
      <c r="CL39" s="7">
        <v>12.311690526743915</v>
      </c>
      <c r="CM39" s="7">
        <v>8.5165927498758531</v>
      </c>
      <c r="CN39" s="17"/>
      <c r="CO39" s="7">
        <v>3463.4409900000001</v>
      </c>
      <c r="CP39" s="7">
        <v>517.37867999999992</v>
      </c>
      <c r="CQ39" s="3"/>
    </row>
    <row r="40" spans="1:95" x14ac:dyDescent="0.25">
      <c r="A40" s="1" t="s">
        <v>88</v>
      </c>
      <c r="B40" s="1" t="s">
        <v>109</v>
      </c>
      <c r="C40" s="1">
        <v>11</v>
      </c>
      <c r="D40" s="3"/>
      <c r="E40" s="1">
        <v>65.400000000000006</v>
      </c>
      <c r="F40" s="1">
        <v>2.2175505221755057E-2</v>
      </c>
      <c r="G40" s="3"/>
      <c r="H40" s="1">
        <v>10635</v>
      </c>
      <c r="I40" s="1">
        <v>29820</v>
      </c>
      <c r="J40" s="1">
        <v>15676</v>
      </c>
      <c r="K40" s="1">
        <v>14144</v>
      </c>
      <c r="L40" s="3"/>
      <c r="M40" s="1">
        <v>455.96330275229354</v>
      </c>
      <c r="N40" s="44">
        <v>1.1426014080616229E-2</v>
      </c>
      <c r="O40" s="44">
        <v>1.0091497000519416E-2</v>
      </c>
      <c r="P40" s="1">
        <v>1827</v>
      </c>
      <c r="Q40" s="1">
        <v>14</v>
      </c>
      <c r="R40" s="1">
        <v>3</v>
      </c>
      <c r="S40" s="1">
        <v>402</v>
      </c>
      <c r="T40" s="1">
        <v>171</v>
      </c>
      <c r="U40" s="1">
        <v>746</v>
      </c>
      <c r="V40" s="1">
        <v>247</v>
      </c>
      <c r="W40" s="1">
        <v>5</v>
      </c>
      <c r="X40" s="1">
        <v>16</v>
      </c>
      <c r="Y40" s="1">
        <v>14</v>
      </c>
      <c r="Z40" s="1">
        <v>16</v>
      </c>
      <c r="AA40" s="1">
        <v>33</v>
      </c>
      <c r="AB40" s="1">
        <v>0</v>
      </c>
      <c r="AC40" s="1">
        <v>2</v>
      </c>
      <c r="AD40" s="1">
        <v>0</v>
      </c>
      <c r="AE40" s="3"/>
      <c r="AF40" s="44">
        <v>59.37</v>
      </c>
      <c r="AG40" s="44">
        <v>2.2200000000000002</v>
      </c>
      <c r="AH40" s="44">
        <v>3.1E-2</v>
      </c>
      <c r="AI40" s="44">
        <v>4.0000000000000001E-3</v>
      </c>
      <c r="AJ40" s="1"/>
      <c r="AK40" s="3"/>
      <c r="AL40" s="31">
        <v>12.124679235046795</v>
      </c>
      <c r="AM40" s="3"/>
      <c r="AN40" s="44">
        <v>0</v>
      </c>
      <c r="AO40" s="44">
        <v>21</v>
      </c>
      <c r="AP40" s="3"/>
      <c r="AQ40" s="46">
        <v>0</v>
      </c>
      <c r="AR40" s="23"/>
      <c r="AS40" s="31">
        <v>0</v>
      </c>
      <c r="AT40" s="31">
        <v>9.8000000000000007</v>
      </c>
      <c r="AU40" s="10">
        <v>0</v>
      </c>
      <c r="AV40" s="10">
        <v>0</v>
      </c>
      <c r="AW40" s="10">
        <v>0</v>
      </c>
      <c r="AX40" s="31">
        <v>62.626509561915114</v>
      </c>
      <c r="AY40" s="31">
        <v>1.5729085853790863</v>
      </c>
      <c r="AZ40" s="31">
        <v>1.1074447307744475</v>
      </c>
      <c r="BA40" s="31">
        <v>3.2225444188254446</v>
      </c>
      <c r="BB40" s="31">
        <v>118.80926081649264</v>
      </c>
      <c r="BC40" s="31">
        <v>2.9520032551200335</v>
      </c>
      <c r="BD40" s="31">
        <v>0.18649599891496002</v>
      </c>
      <c r="BE40" s="31">
        <v>2.2874033636240343</v>
      </c>
      <c r="BF40" s="31">
        <v>34.826187440661883</v>
      </c>
      <c r="BG40" s="31">
        <v>1.6946521090465214</v>
      </c>
      <c r="BH40" s="31">
        <v>2.3949545639495463E-2</v>
      </c>
      <c r="BI40" s="31">
        <v>5.4208022514580234</v>
      </c>
      <c r="BJ40" s="31">
        <v>6.2820988742709902</v>
      </c>
      <c r="BK40" s="23"/>
      <c r="BL40" s="85">
        <v>6</v>
      </c>
      <c r="BM40" s="3"/>
      <c r="BN40" s="80">
        <v>20976</v>
      </c>
      <c r="BO40" s="44">
        <v>320.73394495412839</v>
      </c>
      <c r="BP40" s="80">
        <v>12642</v>
      </c>
      <c r="BQ40" s="44">
        <v>193.30275229357795</v>
      </c>
      <c r="BR40" s="78">
        <f t="shared" si="1"/>
        <v>33618</v>
      </c>
      <c r="BS40" s="3"/>
      <c r="BT40" s="44">
        <v>30</v>
      </c>
      <c r="BU40" s="3"/>
      <c r="BV40" s="42">
        <v>157</v>
      </c>
      <c r="BW40" s="42">
        <v>0</v>
      </c>
      <c r="BX40" s="3"/>
      <c r="BY40" s="7">
        <v>8</v>
      </c>
      <c r="BZ40" s="3"/>
      <c r="CA40" s="10">
        <v>37479</v>
      </c>
      <c r="CB40" s="10">
        <v>29480</v>
      </c>
      <c r="CC40" s="10">
        <v>7423</v>
      </c>
      <c r="CD40" s="10">
        <v>576</v>
      </c>
      <c r="CE40" s="10">
        <v>0</v>
      </c>
      <c r="CF40" s="10">
        <v>0</v>
      </c>
      <c r="CG40" s="80">
        <f t="shared" si="2"/>
        <v>573.0733944954128</v>
      </c>
      <c r="CH40" s="17"/>
      <c r="CI40" s="31">
        <v>3.244987998895009</v>
      </c>
      <c r="CJ40" s="31">
        <v>2.5733317351324509</v>
      </c>
      <c r="CK40" s="17"/>
      <c r="CL40" s="7">
        <v>10.112022461345363</v>
      </c>
      <c r="CM40" s="7">
        <v>6.4888325713339841</v>
      </c>
      <c r="CN40" s="17"/>
      <c r="CO40" s="7">
        <v>2844.64534</v>
      </c>
      <c r="CP40" s="7">
        <v>394.19328000000002</v>
      </c>
      <c r="CQ40" s="3"/>
    </row>
    <row r="41" spans="1:95" x14ac:dyDescent="0.25">
      <c r="A41" s="1" t="s">
        <v>88</v>
      </c>
      <c r="B41" s="1" t="s">
        <v>110</v>
      </c>
      <c r="C41" s="1">
        <v>10</v>
      </c>
      <c r="D41" s="3"/>
      <c r="E41" s="1">
        <v>92.7</v>
      </c>
      <c r="F41" s="1">
        <v>3.1432252814322534E-2</v>
      </c>
      <c r="G41" s="3"/>
      <c r="H41" s="1">
        <v>3235</v>
      </c>
      <c r="I41" s="1">
        <v>7159</v>
      </c>
      <c r="J41" s="1">
        <v>3963</v>
      </c>
      <c r="K41" s="1">
        <v>3196</v>
      </c>
      <c r="L41" s="3"/>
      <c r="M41" s="1">
        <v>77.227615965480041</v>
      </c>
      <c r="N41" s="44">
        <v>2.8885744961394564E-3</v>
      </c>
      <c r="O41" s="44">
        <v>2.2802901876173677E-3</v>
      </c>
      <c r="P41" s="1">
        <v>133</v>
      </c>
      <c r="Q41" s="1">
        <v>2</v>
      </c>
      <c r="R41" s="1">
        <v>1</v>
      </c>
      <c r="S41" s="1">
        <v>20</v>
      </c>
      <c r="T41" s="1">
        <v>5</v>
      </c>
      <c r="U41" s="1">
        <v>49</v>
      </c>
      <c r="V41" s="1">
        <v>40</v>
      </c>
      <c r="W41" s="1">
        <v>0</v>
      </c>
      <c r="X41" s="1">
        <v>1</v>
      </c>
      <c r="Y41" s="1">
        <v>1</v>
      </c>
      <c r="Z41" s="1">
        <v>1</v>
      </c>
      <c r="AA41" s="1">
        <v>3</v>
      </c>
      <c r="AB41" s="1">
        <v>0</v>
      </c>
      <c r="AC41" s="1">
        <v>0</v>
      </c>
      <c r="AD41" s="1">
        <v>0</v>
      </c>
      <c r="AE41" s="3"/>
      <c r="AF41" s="44">
        <v>59.37</v>
      </c>
      <c r="AG41" s="44">
        <v>2.2200000000000002</v>
      </c>
      <c r="AH41" s="44">
        <v>3.1E-2</v>
      </c>
      <c r="AI41" s="44">
        <v>4.0000000000000001E-3</v>
      </c>
      <c r="AJ41" s="1"/>
      <c r="AK41" s="3"/>
      <c r="AL41" s="31">
        <v>17.185898548758988</v>
      </c>
      <c r="AM41" s="3"/>
      <c r="AN41" s="44">
        <v>0</v>
      </c>
      <c r="AO41" s="44">
        <v>0</v>
      </c>
      <c r="AP41" s="3"/>
      <c r="AQ41" s="46">
        <v>0</v>
      </c>
      <c r="AR41" s="23"/>
      <c r="AS41" s="31">
        <v>0</v>
      </c>
      <c r="AT41" s="31">
        <v>0</v>
      </c>
      <c r="AU41" s="10">
        <v>0</v>
      </c>
      <c r="AV41" s="10">
        <v>0</v>
      </c>
      <c r="AW41" s="10">
        <v>0</v>
      </c>
      <c r="AX41" s="31">
        <v>88.768768140512705</v>
      </c>
      <c r="AY41" s="31">
        <v>2.2294896921198974</v>
      </c>
      <c r="AZ41" s="31">
        <v>1.5697267055472672</v>
      </c>
      <c r="BA41" s="31">
        <v>4.5677349789773505</v>
      </c>
      <c r="BB41" s="31">
        <v>168.40395225823957</v>
      </c>
      <c r="BC41" s="31">
        <v>4.184261494642616</v>
      </c>
      <c r="BD41" s="31">
        <v>0.26434524616845251</v>
      </c>
      <c r="BE41" s="31">
        <v>3.2422368777973696</v>
      </c>
      <c r="BF41" s="31">
        <v>49.363724399837253</v>
      </c>
      <c r="BG41" s="31">
        <v>2.4020527600705281</v>
      </c>
      <c r="BH41" s="31">
        <v>3.3946833039468341E-2</v>
      </c>
      <c r="BI41" s="31">
        <v>7.6836142004611432</v>
      </c>
      <c r="BJ41" s="31">
        <v>8.9044428997694318</v>
      </c>
      <c r="BK41" s="23"/>
      <c r="BL41" s="85">
        <v>0</v>
      </c>
      <c r="BM41" s="3"/>
      <c r="BN41" s="80">
        <v>4658</v>
      </c>
      <c r="BO41" s="44">
        <v>50.248112189859761</v>
      </c>
      <c r="BP41" s="80">
        <v>2840</v>
      </c>
      <c r="BQ41" s="44">
        <v>30.636461704422867</v>
      </c>
      <c r="BR41" s="78">
        <f t="shared" si="1"/>
        <v>7498</v>
      </c>
      <c r="BS41" s="3"/>
      <c r="BT41" s="44">
        <v>1</v>
      </c>
      <c r="BU41" s="3"/>
      <c r="BV41" s="42">
        <v>157</v>
      </c>
      <c r="BW41" s="42">
        <v>0</v>
      </c>
      <c r="BX41" s="3"/>
      <c r="BY41" s="7">
        <v>0</v>
      </c>
      <c r="BZ41" s="3"/>
      <c r="CA41" s="10">
        <v>7763</v>
      </c>
      <c r="CB41" s="10">
        <v>7727</v>
      </c>
      <c r="CC41" s="10">
        <v>36</v>
      </c>
      <c r="CD41" s="10">
        <v>0</v>
      </c>
      <c r="CE41" s="10">
        <v>0</v>
      </c>
      <c r="CF41" s="10">
        <v>0</v>
      </c>
      <c r="CG41" s="80">
        <f t="shared" si="2"/>
        <v>83.743257820927724</v>
      </c>
      <c r="CH41" s="17"/>
      <c r="CI41" s="31">
        <v>0.82035515690360561</v>
      </c>
      <c r="CJ41" s="31">
        <v>0.58147399784242881</v>
      </c>
      <c r="CK41" s="17"/>
      <c r="CL41" s="7">
        <v>2.5563884290834191</v>
      </c>
      <c r="CM41" s="7">
        <v>1.4662265906379675</v>
      </c>
      <c r="CN41" s="17"/>
      <c r="CO41" s="7">
        <v>719.14579500000002</v>
      </c>
      <c r="CP41" s="7">
        <v>89.072519999999997</v>
      </c>
      <c r="CQ41" s="3"/>
    </row>
    <row r="42" spans="1:95" x14ac:dyDescent="0.25">
      <c r="A42" s="1" t="s">
        <v>88</v>
      </c>
      <c r="B42" s="1" t="s">
        <v>111</v>
      </c>
      <c r="C42" s="1">
        <v>12</v>
      </c>
      <c r="D42" s="3"/>
      <c r="E42" s="1">
        <v>34.6</v>
      </c>
      <c r="F42" s="1">
        <v>1.1731995117319953E-2</v>
      </c>
      <c r="G42" s="3"/>
      <c r="H42" s="1">
        <v>9422</v>
      </c>
      <c r="I42" s="1">
        <v>28658</v>
      </c>
      <c r="J42" s="1">
        <v>14459</v>
      </c>
      <c r="K42" s="1">
        <v>14199</v>
      </c>
      <c r="L42" s="3"/>
      <c r="M42" s="1">
        <v>828.26589595375719</v>
      </c>
      <c r="N42" s="44">
        <v>1.0538960040292807E-2</v>
      </c>
      <c r="O42" s="44">
        <v>1.0130738540043495E-2</v>
      </c>
      <c r="P42" s="1">
        <v>1391</v>
      </c>
      <c r="Q42" s="1">
        <v>15</v>
      </c>
      <c r="R42" s="1">
        <v>0</v>
      </c>
      <c r="S42" s="1">
        <v>225</v>
      </c>
      <c r="T42" s="1">
        <v>135</v>
      </c>
      <c r="U42" s="1">
        <v>667</v>
      </c>
      <c r="V42" s="1">
        <v>155</v>
      </c>
      <c r="W42" s="1">
        <v>3</v>
      </c>
      <c r="X42" s="1">
        <v>12</v>
      </c>
      <c r="Y42" s="1">
        <v>4</v>
      </c>
      <c r="Z42" s="1">
        <v>9</v>
      </c>
      <c r="AA42" s="1">
        <v>14</v>
      </c>
      <c r="AB42" s="1">
        <v>0</v>
      </c>
      <c r="AC42" s="1">
        <v>1</v>
      </c>
      <c r="AD42" s="1">
        <v>0</v>
      </c>
      <c r="AE42" s="3"/>
      <c r="AF42" s="44">
        <v>59.37</v>
      </c>
      <c r="AG42" s="44">
        <v>2.2200000000000002</v>
      </c>
      <c r="AH42" s="44">
        <v>3.1E-2</v>
      </c>
      <c r="AI42" s="44">
        <v>4.0000000000000001E-3</v>
      </c>
      <c r="AJ42" s="1"/>
      <c r="AK42" s="3"/>
      <c r="AL42" s="31">
        <v>6.4145856503458569</v>
      </c>
      <c r="AM42" s="3"/>
      <c r="AN42" s="44">
        <v>0</v>
      </c>
      <c r="AO42" s="44">
        <v>16</v>
      </c>
      <c r="AP42" s="3"/>
      <c r="AQ42" s="46">
        <v>0</v>
      </c>
      <c r="AR42" s="23"/>
      <c r="AS42" s="31">
        <v>0</v>
      </c>
      <c r="AT42" s="31">
        <v>0</v>
      </c>
      <c r="AU42" s="10">
        <v>0</v>
      </c>
      <c r="AV42" s="10">
        <v>0</v>
      </c>
      <c r="AW42" s="10">
        <v>0</v>
      </c>
      <c r="AX42" s="31">
        <v>33.132679370676797</v>
      </c>
      <c r="AY42" s="31">
        <v>0.83215041367150433</v>
      </c>
      <c r="AZ42" s="31">
        <v>0.58589583615895846</v>
      </c>
      <c r="BA42" s="31">
        <v>1.7048935304489354</v>
      </c>
      <c r="BB42" s="31">
        <v>62.856275600162768</v>
      </c>
      <c r="BC42" s="31">
        <v>1.5617631900176321</v>
      </c>
      <c r="BD42" s="31">
        <v>9.8666078936660809E-2</v>
      </c>
      <c r="BE42" s="31">
        <v>1.2101552963515532</v>
      </c>
      <c r="BF42" s="31">
        <v>18.424863691848639</v>
      </c>
      <c r="BG42" s="31">
        <v>0.89655906686559084</v>
      </c>
      <c r="BH42" s="31">
        <v>1.267055472670555E-2</v>
      </c>
      <c r="BI42" s="31">
        <v>2.8678862064288624</v>
      </c>
      <c r="BJ42" s="31">
        <v>3.3235568967855698</v>
      </c>
      <c r="BK42" s="23"/>
      <c r="BL42" s="85">
        <v>1</v>
      </c>
      <c r="BM42" s="3"/>
      <c r="BN42" s="80">
        <v>19878</v>
      </c>
      <c r="BO42" s="44">
        <v>574.50867052023114</v>
      </c>
      <c r="BP42" s="80">
        <v>11388</v>
      </c>
      <c r="BQ42" s="44">
        <v>329.1329479768786</v>
      </c>
      <c r="BR42" s="78">
        <f t="shared" si="1"/>
        <v>31266</v>
      </c>
      <c r="BS42" s="3"/>
      <c r="BT42" s="44">
        <v>20</v>
      </c>
      <c r="BU42" s="3"/>
      <c r="BV42" s="42">
        <v>157</v>
      </c>
      <c r="BW42" s="42">
        <v>0</v>
      </c>
      <c r="BX42" s="3"/>
      <c r="BY42" s="7">
        <v>2</v>
      </c>
      <c r="BZ42" s="3"/>
      <c r="CA42" s="10">
        <v>36144</v>
      </c>
      <c r="CB42" s="10">
        <v>30540</v>
      </c>
      <c r="CC42" s="10">
        <v>4348</v>
      </c>
      <c r="CD42" s="10">
        <v>860</v>
      </c>
      <c r="CE42" s="10">
        <v>396</v>
      </c>
      <c r="CF42" s="10">
        <v>0</v>
      </c>
      <c r="CG42" s="80">
        <f t="shared" si="2"/>
        <v>1044.6242774566474</v>
      </c>
      <c r="CH42" s="17"/>
      <c r="CI42" s="31">
        <v>2.9930646514431571</v>
      </c>
      <c r="CJ42" s="31">
        <v>2.5833383277110911</v>
      </c>
      <c r="CK42" s="17"/>
      <c r="CL42" s="7">
        <v>9.3269796356591339</v>
      </c>
      <c r="CM42" s="7">
        <v>6.5140648812479673</v>
      </c>
      <c r="CN42" s="17"/>
      <c r="CO42" s="7">
        <v>2623.8024350000001</v>
      </c>
      <c r="CP42" s="7">
        <v>395.72613000000001</v>
      </c>
      <c r="CQ42" s="3"/>
    </row>
    <row r="43" spans="1:95" x14ac:dyDescent="0.25">
      <c r="A43" s="1" t="s">
        <v>88</v>
      </c>
      <c r="B43" s="1" t="s">
        <v>112</v>
      </c>
      <c r="C43" s="1">
        <v>20</v>
      </c>
      <c r="D43" s="3"/>
      <c r="E43" s="1">
        <v>48.4</v>
      </c>
      <c r="F43" s="1">
        <v>1.6411230164112302E-2</v>
      </c>
      <c r="G43" s="3"/>
      <c r="H43" s="1">
        <v>17158</v>
      </c>
      <c r="I43" s="1">
        <v>52538</v>
      </c>
      <c r="J43" s="1">
        <v>26784</v>
      </c>
      <c r="K43" s="1">
        <v>25754</v>
      </c>
      <c r="L43" s="3"/>
      <c r="M43" s="1">
        <v>1085.495867768595</v>
      </c>
      <c r="N43" s="44">
        <v>1.9522477745293768E-2</v>
      </c>
      <c r="O43" s="44">
        <v>1.837502925278401E-2</v>
      </c>
      <c r="P43" s="1">
        <v>2873</v>
      </c>
      <c r="Q43" s="1">
        <v>11</v>
      </c>
      <c r="R43" s="1">
        <v>1</v>
      </c>
      <c r="S43" s="1">
        <v>534</v>
      </c>
      <c r="T43" s="1">
        <v>201</v>
      </c>
      <c r="U43" s="1">
        <v>1249</v>
      </c>
      <c r="V43" s="1">
        <v>308</v>
      </c>
      <c r="W43" s="1">
        <v>7</v>
      </c>
      <c r="X43" s="1">
        <v>50</v>
      </c>
      <c r="Y43" s="1">
        <v>42</v>
      </c>
      <c r="Z43" s="1">
        <v>48</v>
      </c>
      <c r="AA43" s="1">
        <v>55</v>
      </c>
      <c r="AB43" s="1">
        <v>0</v>
      </c>
      <c r="AC43" s="1">
        <v>3</v>
      </c>
      <c r="AD43" s="1">
        <v>4</v>
      </c>
      <c r="AE43" s="3"/>
      <c r="AF43" s="44">
        <v>59.37</v>
      </c>
      <c r="AG43" s="44">
        <v>2.2200000000000002</v>
      </c>
      <c r="AH43" s="44">
        <v>3.1E-2</v>
      </c>
      <c r="AI43" s="44">
        <v>4.0000000000000001E-3</v>
      </c>
      <c r="AJ43" s="1"/>
      <c r="AK43" s="3"/>
      <c r="AL43" s="31">
        <v>8.9730042045300422</v>
      </c>
      <c r="AM43" s="3"/>
      <c r="AN43" s="44">
        <v>3</v>
      </c>
      <c r="AO43" s="44">
        <v>29</v>
      </c>
      <c r="AP43" s="3"/>
      <c r="AQ43" s="31">
        <v>0</v>
      </c>
      <c r="AR43" s="23"/>
      <c r="AS43" s="31">
        <v>0</v>
      </c>
      <c r="AT43" s="31">
        <v>4.9375</v>
      </c>
      <c r="AU43" s="10">
        <v>0</v>
      </c>
      <c r="AV43" s="10">
        <v>0</v>
      </c>
      <c r="AW43" s="10">
        <v>0</v>
      </c>
      <c r="AX43" s="31">
        <v>46.347447443374477</v>
      </c>
      <c r="AY43" s="31">
        <v>1.1640485555404858</v>
      </c>
      <c r="AZ43" s="31">
        <v>0.81957683439576834</v>
      </c>
      <c r="BA43" s="31">
        <v>2.3848799674487995</v>
      </c>
      <c r="BB43" s="31">
        <v>87.926119625661201</v>
      </c>
      <c r="BC43" s="31">
        <v>2.1846629594466296</v>
      </c>
      <c r="BD43" s="31">
        <v>0.13801844568018445</v>
      </c>
      <c r="BE43" s="31">
        <v>1.692818391428184</v>
      </c>
      <c r="BF43" s="31">
        <v>25.77350874813509</v>
      </c>
      <c r="BG43" s="31">
        <v>1.2541462091414621</v>
      </c>
      <c r="BH43" s="31">
        <v>1.7724128577241288E-2</v>
      </c>
      <c r="BI43" s="31">
        <v>4.0117252136172521</v>
      </c>
      <c r="BJ43" s="31">
        <v>4.6491373931913742</v>
      </c>
      <c r="BK43" s="23"/>
      <c r="BL43" s="85">
        <v>1</v>
      </c>
      <c r="BM43" s="3"/>
      <c r="BN43" s="80">
        <v>35602</v>
      </c>
      <c r="BO43" s="44">
        <v>735.57851239669424</v>
      </c>
      <c r="BP43" s="80">
        <v>21094</v>
      </c>
      <c r="BQ43" s="44">
        <v>435.82644628099177</v>
      </c>
      <c r="BR43" s="78">
        <f t="shared" si="1"/>
        <v>56696</v>
      </c>
      <c r="BS43" s="3"/>
      <c r="BT43" s="44">
        <v>114</v>
      </c>
      <c r="BU43" s="3"/>
      <c r="BV43" s="42">
        <v>157</v>
      </c>
      <c r="BW43" s="42">
        <v>0</v>
      </c>
      <c r="BX43" s="3"/>
      <c r="BY43" s="7">
        <v>9</v>
      </c>
      <c r="BZ43" s="3"/>
      <c r="CA43" s="10">
        <v>71320</v>
      </c>
      <c r="CB43" s="10">
        <v>62420</v>
      </c>
      <c r="CC43" s="10">
        <v>7510</v>
      </c>
      <c r="CD43" s="10">
        <v>954</v>
      </c>
      <c r="CE43" s="10">
        <v>436</v>
      </c>
      <c r="CF43" s="10">
        <v>0</v>
      </c>
      <c r="CG43" s="80">
        <f t="shared" si="2"/>
        <v>1473.5537190082646</v>
      </c>
      <c r="CH43" s="17"/>
      <c r="CI43" s="31">
        <v>5.5443836796634303</v>
      </c>
      <c r="CJ43" s="31">
        <v>4.6856324594599226</v>
      </c>
      <c r="CK43" s="17"/>
      <c r="CL43" s="7">
        <v>17.277392804584984</v>
      </c>
      <c r="CM43" s="7">
        <v>11.815143809540119</v>
      </c>
      <c r="CN43" s="17"/>
      <c r="CO43" s="7">
        <v>4860.3585600000006</v>
      </c>
      <c r="CP43" s="7">
        <v>717.76398000000006</v>
      </c>
      <c r="CQ43" s="3"/>
    </row>
    <row r="44" spans="1:95" x14ac:dyDescent="0.25">
      <c r="A44" s="1" t="s">
        <v>88</v>
      </c>
      <c r="B44" s="1" t="s">
        <v>113</v>
      </c>
      <c r="C44" s="1">
        <v>14</v>
      </c>
      <c r="D44" s="3"/>
      <c r="E44" s="1">
        <v>20.2</v>
      </c>
      <c r="F44" s="1">
        <v>6.8493150684931512E-3</v>
      </c>
      <c r="G44" s="3"/>
      <c r="H44" s="1">
        <v>10952</v>
      </c>
      <c r="I44" s="1">
        <v>29794</v>
      </c>
      <c r="J44" s="1">
        <v>15247</v>
      </c>
      <c r="K44" s="1">
        <v>14547</v>
      </c>
      <c r="L44" s="3"/>
      <c r="M44" s="1">
        <v>1474.950495049505</v>
      </c>
      <c r="N44" s="44">
        <v>1.1113322064758589E-2</v>
      </c>
      <c r="O44" s="44">
        <v>1.0379030462850391E-2</v>
      </c>
      <c r="P44" s="1">
        <v>1560</v>
      </c>
      <c r="Q44" s="1">
        <v>2</v>
      </c>
      <c r="R44" s="1">
        <v>2</v>
      </c>
      <c r="S44" s="1">
        <v>291</v>
      </c>
      <c r="T44" s="1">
        <v>132</v>
      </c>
      <c r="U44" s="1">
        <v>741</v>
      </c>
      <c r="V44" s="1">
        <v>126</v>
      </c>
      <c r="W44" s="1">
        <v>4</v>
      </c>
      <c r="X44" s="1">
        <v>26</v>
      </c>
      <c r="Y44" s="1">
        <v>26</v>
      </c>
      <c r="Z44" s="1">
        <v>22</v>
      </c>
      <c r="AA44" s="1">
        <v>36</v>
      </c>
      <c r="AB44" s="1">
        <v>0</v>
      </c>
      <c r="AC44" s="1">
        <v>3</v>
      </c>
      <c r="AD44" s="1">
        <v>0</v>
      </c>
      <c r="AE44" s="3"/>
      <c r="AF44" s="44">
        <v>59.37</v>
      </c>
      <c r="AG44" s="44">
        <v>2.2200000000000002</v>
      </c>
      <c r="AH44" s="44">
        <v>3.1E-2</v>
      </c>
      <c r="AI44" s="44">
        <v>4.0000000000000001E-3</v>
      </c>
      <c r="AJ44" s="1"/>
      <c r="AK44" s="3"/>
      <c r="AL44" s="31">
        <v>3.7449315068493152</v>
      </c>
      <c r="AM44" s="3"/>
      <c r="AN44" s="44">
        <v>1</v>
      </c>
      <c r="AO44" s="44">
        <v>11</v>
      </c>
      <c r="AP44" s="3"/>
      <c r="AQ44" s="46">
        <v>0</v>
      </c>
      <c r="AR44" s="23"/>
      <c r="AS44" s="31">
        <v>0</v>
      </c>
      <c r="AT44" s="31">
        <v>2.06</v>
      </c>
      <c r="AU44" s="10">
        <v>0</v>
      </c>
      <c r="AV44" s="10">
        <v>0</v>
      </c>
      <c r="AW44" s="10">
        <v>0</v>
      </c>
      <c r="AX44" s="31">
        <v>19.343356164383565</v>
      </c>
      <c r="AY44" s="31">
        <v>0.48582191780821926</v>
      </c>
      <c r="AZ44" s="31">
        <v>0.34205479452054793</v>
      </c>
      <c r="BA44" s="31">
        <v>0.99534246575342467</v>
      </c>
      <c r="BB44" s="31">
        <v>36.696438356164386</v>
      </c>
      <c r="BC44" s="31">
        <v>0.91178082191780829</v>
      </c>
      <c r="BD44" s="31">
        <v>5.7602739726027405E-2</v>
      </c>
      <c r="BE44" s="31">
        <v>0.70650684931506857</v>
      </c>
      <c r="BF44" s="31">
        <v>10.756712328767124</v>
      </c>
      <c r="BG44" s="31">
        <v>0.52342465753424661</v>
      </c>
      <c r="BH44" s="31">
        <v>7.3972602739726034E-3</v>
      </c>
      <c r="BI44" s="31">
        <v>1.6743150684931507</v>
      </c>
      <c r="BJ44" s="31">
        <v>1.9403424657534249</v>
      </c>
      <c r="BK44" s="23"/>
      <c r="BL44" s="85">
        <v>1</v>
      </c>
      <c r="BM44" s="3"/>
      <c r="BN44" s="80">
        <v>20554</v>
      </c>
      <c r="BO44" s="44">
        <v>1017.5247524752475</v>
      </c>
      <c r="BP44" s="80">
        <v>11097</v>
      </c>
      <c r="BQ44" s="44">
        <v>549.3564356435644</v>
      </c>
      <c r="BR44" s="78">
        <f t="shared" si="1"/>
        <v>31651</v>
      </c>
      <c r="BS44" s="3"/>
      <c r="BT44" s="44">
        <v>33</v>
      </c>
      <c r="BU44" s="3"/>
      <c r="BV44" s="42">
        <v>157</v>
      </c>
      <c r="BW44" s="42">
        <v>0</v>
      </c>
      <c r="BX44" s="3"/>
      <c r="BY44" s="7">
        <v>7</v>
      </c>
      <c r="BZ44" s="3"/>
      <c r="CA44" s="10">
        <v>47822</v>
      </c>
      <c r="CB44" s="10">
        <v>34328</v>
      </c>
      <c r="CC44" s="10">
        <v>9019</v>
      </c>
      <c r="CD44" s="10">
        <v>1991</v>
      </c>
      <c r="CE44" s="10">
        <v>2484</v>
      </c>
      <c r="CF44" s="10">
        <v>0</v>
      </c>
      <c r="CG44" s="80">
        <f t="shared" si="2"/>
        <v>2367.4257425742576</v>
      </c>
      <c r="CH44" s="17"/>
      <c r="CI44" s="31">
        <v>3.1561834663914392</v>
      </c>
      <c r="CJ44" s="31">
        <v>2.6466527680268497</v>
      </c>
      <c r="CK44" s="17"/>
      <c r="CL44" s="7">
        <v>9.8352900273113519</v>
      </c>
      <c r="CM44" s="7">
        <v>6.6737165876128017</v>
      </c>
      <c r="CN44" s="17"/>
      <c r="CO44" s="7">
        <v>2766.7968550000001</v>
      </c>
      <c r="CP44" s="7">
        <v>405.42489</v>
      </c>
      <c r="CQ44" s="3"/>
    </row>
    <row r="45" spans="1:95" x14ac:dyDescent="0.25">
      <c r="A45" s="1" t="s">
        <v>88</v>
      </c>
      <c r="B45" s="1" t="s">
        <v>114</v>
      </c>
      <c r="C45" s="1">
        <v>15</v>
      </c>
      <c r="D45" s="3"/>
      <c r="E45" s="1">
        <v>15.8</v>
      </c>
      <c r="F45" s="1">
        <v>5.3573850535738512E-3</v>
      </c>
      <c r="G45" s="3"/>
      <c r="H45" s="1">
        <v>10554</v>
      </c>
      <c r="I45" s="1">
        <v>30089</v>
      </c>
      <c r="J45" s="1">
        <v>15457</v>
      </c>
      <c r="K45" s="1">
        <v>14632</v>
      </c>
      <c r="L45" s="3"/>
      <c r="M45" s="1">
        <v>1904.367088607595</v>
      </c>
      <c r="N45" s="44">
        <v>1.1266388086507085E-2</v>
      </c>
      <c r="O45" s="44">
        <v>1.0439676478478512E-2</v>
      </c>
      <c r="P45" s="1">
        <v>941</v>
      </c>
      <c r="Q45" s="1">
        <v>116</v>
      </c>
      <c r="R45" s="1">
        <v>0</v>
      </c>
      <c r="S45" s="1">
        <v>90</v>
      </c>
      <c r="T45" s="1">
        <v>61</v>
      </c>
      <c r="U45" s="1">
        <v>431</v>
      </c>
      <c r="V45" s="1">
        <v>88</v>
      </c>
      <c r="W45" s="1">
        <v>3</v>
      </c>
      <c r="X45" s="1">
        <v>2</v>
      </c>
      <c r="Y45" s="1">
        <v>13</v>
      </c>
      <c r="Z45" s="1">
        <v>7</v>
      </c>
      <c r="AA45" s="1">
        <v>12</v>
      </c>
      <c r="AB45" s="1">
        <v>0</v>
      </c>
      <c r="AC45" s="1">
        <v>1</v>
      </c>
      <c r="AD45" s="1">
        <v>0</v>
      </c>
      <c r="AE45" s="3"/>
      <c r="AF45" s="44">
        <v>59.37</v>
      </c>
      <c r="AG45" s="44">
        <v>2.2200000000000002</v>
      </c>
      <c r="AH45" s="44">
        <v>3.1E-2</v>
      </c>
      <c r="AI45" s="44">
        <v>4.0000000000000001E-3</v>
      </c>
      <c r="AJ45" s="1"/>
      <c r="AK45" s="3"/>
      <c r="AL45" s="31">
        <v>2.9292038518920389</v>
      </c>
      <c r="AM45" s="3"/>
      <c r="AN45" s="44">
        <v>0</v>
      </c>
      <c r="AO45" s="44">
        <v>8</v>
      </c>
      <c r="AP45" s="3"/>
      <c r="AQ45" s="46">
        <v>0</v>
      </c>
      <c r="AR45" s="23"/>
      <c r="AS45" s="31">
        <v>0</v>
      </c>
      <c r="AT45" s="31">
        <v>0</v>
      </c>
      <c r="AU45" s="10">
        <v>0</v>
      </c>
      <c r="AV45" s="10">
        <v>0</v>
      </c>
      <c r="AW45" s="10">
        <v>0</v>
      </c>
      <c r="AX45" s="31">
        <v>15.129951851349521</v>
      </c>
      <c r="AY45" s="31">
        <v>0.3799993218499933</v>
      </c>
      <c r="AZ45" s="31">
        <v>0.26754780957547813</v>
      </c>
      <c r="BA45" s="31">
        <v>0.77853519598535204</v>
      </c>
      <c r="BB45" s="31">
        <v>28.703154753831551</v>
      </c>
      <c r="BC45" s="31">
        <v>0.71317509833175108</v>
      </c>
      <c r="BD45" s="31">
        <v>4.5055608300556091E-2</v>
      </c>
      <c r="BE45" s="31">
        <v>0.55261426827614279</v>
      </c>
      <c r="BF45" s="31">
        <v>8.4136660789366626</v>
      </c>
      <c r="BG45" s="31">
        <v>0.40941136579411369</v>
      </c>
      <c r="BH45" s="31">
        <v>5.7859758578597594E-3</v>
      </c>
      <c r="BI45" s="31">
        <v>1.3096127763461278</v>
      </c>
      <c r="BJ45" s="31">
        <v>1.5176936118269364</v>
      </c>
      <c r="BK45" s="23"/>
      <c r="BL45" s="85">
        <v>3</v>
      </c>
      <c r="BM45" s="3"/>
      <c r="BN45" s="80">
        <v>22220</v>
      </c>
      <c r="BO45" s="44">
        <v>1406.3291139240505</v>
      </c>
      <c r="BP45" s="80">
        <v>7933</v>
      </c>
      <c r="BQ45" s="44">
        <v>502.08860759493666</v>
      </c>
      <c r="BR45" s="78">
        <f t="shared" si="1"/>
        <v>30153</v>
      </c>
      <c r="BS45" s="3"/>
      <c r="BT45" s="44">
        <v>12</v>
      </c>
      <c r="BU45" s="3"/>
      <c r="BV45" s="42">
        <v>157</v>
      </c>
      <c r="BW45" s="42">
        <v>0</v>
      </c>
      <c r="BX45" s="3"/>
      <c r="BY45" s="7">
        <v>2</v>
      </c>
      <c r="BZ45" s="3"/>
      <c r="CA45" s="10">
        <v>36243</v>
      </c>
      <c r="CB45" s="10">
        <v>29009</v>
      </c>
      <c r="CC45" s="10">
        <v>6114</v>
      </c>
      <c r="CD45" s="10">
        <v>4</v>
      </c>
      <c r="CE45" s="10">
        <v>0</v>
      </c>
      <c r="CF45" s="10">
        <v>1116</v>
      </c>
      <c r="CG45" s="80">
        <f t="shared" si="2"/>
        <v>2293.8607594936707</v>
      </c>
      <c r="CH45" s="17"/>
      <c r="CI45" s="31">
        <v>3.1996542165680122</v>
      </c>
      <c r="CJ45" s="31">
        <v>2.6621175020120207</v>
      </c>
      <c r="CK45" s="17"/>
      <c r="CL45" s="7">
        <v>9.9707534565587697</v>
      </c>
      <c r="CM45" s="7">
        <v>6.7127119756616835</v>
      </c>
      <c r="CN45" s="17"/>
      <c r="CO45" s="7">
        <v>2804.904505</v>
      </c>
      <c r="CP45" s="7">
        <v>407.79383999999999</v>
      </c>
      <c r="CQ45" s="3"/>
    </row>
    <row r="46" spans="1:95" x14ac:dyDescent="0.25">
      <c r="A46" s="1" t="s">
        <v>88</v>
      </c>
      <c r="B46" s="1" t="s">
        <v>115</v>
      </c>
      <c r="C46" s="1">
        <v>6</v>
      </c>
      <c r="D46" s="3"/>
      <c r="E46" s="1">
        <v>22.6</v>
      </c>
      <c r="F46" s="1">
        <v>7.6630950766309516E-3</v>
      </c>
      <c r="G46" s="3"/>
      <c r="H46" s="1">
        <v>5751</v>
      </c>
      <c r="I46" s="1">
        <v>13909</v>
      </c>
      <c r="J46" s="1">
        <v>7006</v>
      </c>
      <c r="K46" s="1">
        <v>6903</v>
      </c>
      <c r="L46" s="3"/>
      <c r="M46" s="1">
        <v>615.44247787610618</v>
      </c>
      <c r="N46" s="44">
        <v>5.1065740398569346E-3</v>
      </c>
      <c r="O46" s="44">
        <v>4.9251699515402659E-3</v>
      </c>
      <c r="P46" s="1">
        <v>476</v>
      </c>
      <c r="Q46" s="1">
        <v>3</v>
      </c>
      <c r="R46" s="1">
        <v>0</v>
      </c>
      <c r="S46" s="1">
        <v>81</v>
      </c>
      <c r="T46" s="1">
        <v>44</v>
      </c>
      <c r="U46" s="1">
        <v>225</v>
      </c>
      <c r="V46" s="1">
        <v>48</v>
      </c>
      <c r="W46" s="1">
        <v>1</v>
      </c>
      <c r="X46" s="1">
        <v>6</v>
      </c>
      <c r="Y46" s="1">
        <v>2</v>
      </c>
      <c r="Z46" s="1">
        <v>11</v>
      </c>
      <c r="AA46" s="1">
        <v>10</v>
      </c>
      <c r="AB46" s="1">
        <v>0</v>
      </c>
      <c r="AC46" s="1">
        <v>1</v>
      </c>
      <c r="AD46" s="1">
        <v>1</v>
      </c>
      <c r="AE46" s="3"/>
      <c r="AF46" s="44">
        <v>59.37</v>
      </c>
      <c r="AG46" s="44">
        <v>2.2200000000000002</v>
      </c>
      <c r="AH46" s="44">
        <v>3.1E-2</v>
      </c>
      <c r="AI46" s="44">
        <v>4.0000000000000001E-3</v>
      </c>
      <c r="AJ46" s="1"/>
      <c r="AK46" s="3"/>
      <c r="AL46" s="31">
        <v>4.1898738640987387</v>
      </c>
      <c r="AM46" s="3"/>
      <c r="AN46" s="44">
        <v>3</v>
      </c>
      <c r="AO46" s="44">
        <v>6</v>
      </c>
      <c r="AP46" s="3"/>
      <c r="AQ46" s="31">
        <v>73.25</v>
      </c>
      <c r="AR46" s="23"/>
      <c r="AS46" s="31">
        <v>0</v>
      </c>
      <c r="AT46" s="31">
        <v>0</v>
      </c>
      <c r="AU46" s="10">
        <v>135</v>
      </c>
      <c r="AV46" s="10">
        <v>0</v>
      </c>
      <c r="AW46" s="10">
        <v>0</v>
      </c>
      <c r="AX46" s="31">
        <v>21.641576698765771</v>
      </c>
      <c r="AY46" s="31">
        <v>0.5435433337854334</v>
      </c>
      <c r="AZ46" s="31">
        <v>0.3826949681269497</v>
      </c>
      <c r="BA46" s="31">
        <v>1.1136009765360098</v>
      </c>
      <c r="BB46" s="31">
        <v>41.056411230164116</v>
      </c>
      <c r="BC46" s="31">
        <v>1.0201112166011124</v>
      </c>
      <c r="BD46" s="31">
        <v>6.4446629594466301E-2</v>
      </c>
      <c r="BE46" s="31">
        <v>0.79044825715448275</v>
      </c>
      <c r="BF46" s="31">
        <v>12.034737555947377</v>
      </c>
      <c r="BG46" s="31">
        <v>0.58561372575613735</v>
      </c>
      <c r="BH46" s="31">
        <v>8.2761426827614275E-3</v>
      </c>
      <c r="BI46" s="31">
        <v>1.8732435914824361</v>
      </c>
      <c r="BJ46" s="31">
        <v>2.1708782042587824</v>
      </c>
      <c r="BK46" s="23"/>
      <c r="BL46" s="85">
        <v>2</v>
      </c>
      <c r="BM46" s="3"/>
      <c r="BN46" s="80">
        <v>11556</v>
      </c>
      <c r="BO46" s="44">
        <v>511.32743362831854</v>
      </c>
      <c r="BP46" s="80">
        <v>5044</v>
      </c>
      <c r="BQ46" s="44">
        <v>223.18584070796459</v>
      </c>
      <c r="BR46" s="78">
        <f t="shared" si="1"/>
        <v>16600</v>
      </c>
      <c r="BS46" s="3"/>
      <c r="BT46" s="44">
        <v>5</v>
      </c>
      <c r="BU46" s="3"/>
      <c r="BV46" s="42">
        <v>157</v>
      </c>
      <c r="BW46" s="42">
        <v>0</v>
      </c>
      <c r="BX46" s="3"/>
      <c r="BY46" s="7">
        <v>3</v>
      </c>
      <c r="BZ46" s="3"/>
      <c r="CA46" s="10">
        <v>13011</v>
      </c>
      <c r="CB46" s="10">
        <v>11727</v>
      </c>
      <c r="CC46" s="10">
        <v>1284</v>
      </c>
      <c r="CD46" s="10">
        <v>0</v>
      </c>
      <c r="CE46" s="10">
        <v>0</v>
      </c>
      <c r="CF46" s="10">
        <v>0</v>
      </c>
      <c r="CG46" s="80">
        <f t="shared" si="2"/>
        <v>575.70796460176985</v>
      </c>
      <c r="CH46" s="17"/>
      <c r="CI46" s="31">
        <v>1.4502670273193694</v>
      </c>
      <c r="CJ46" s="31">
        <v>1.2559183376427678</v>
      </c>
      <c r="CK46" s="17"/>
      <c r="CL46" s="7">
        <v>4.5193180252733871</v>
      </c>
      <c r="CM46" s="7">
        <v>3.1668842788403908</v>
      </c>
      <c r="CN46" s="17"/>
      <c r="CO46" s="7">
        <v>1271.3437900000001</v>
      </c>
      <c r="CP46" s="7">
        <v>192.38660999999999</v>
      </c>
      <c r="CQ46" s="3"/>
    </row>
    <row r="47" spans="1:95" x14ac:dyDescent="0.25">
      <c r="A47" s="1" t="s">
        <v>88</v>
      </c>
      <c r="B47" s="1" t="s">
        <v>116</v>
      </c>
      <c r="C47" s="1">
        <v>12</v>
      </c>
      <c r="D47" s="3"/>
      <c r="E47" s="1">
        <v>14.8</v>
      </c>
      <c r="F47" s="1">
        <v>5.0183100501831014E-3</v>
      </c>
      <c r="G47" s="3"/>
      <c r="H47" s="1">
        <v>6794</v>
      </c>
      <c r="I47" s="1">
        <v>19252</v>
      </c>
      <c r="J47" s="1">
        <v>9866</v>
      </c>
      <c r="K47" s="1">
        <v>9386</v>
      </c>
      <c r="L47" s="3"/>
      <c r="M47" s="1">
        <v>1300.8108108108108</v>
      </c>
      <c r="N47" s="44">
        <v>7.1911874789078664E-3</v>
      </c>
      <c r="O47" s="44">
        <v>6.6967470904182149E-3</v>
      </c>
      <c r="P47" s="1">
        <v>745</v>
      </c>
      <c r="Q47" s="1">
        <v>10</v>
      </c>
      <c r="R47" s="1">
        <v>0</v>
      </c>
      <c r="S47" s="1">
        <v>62</v>
      </c>
      <c r="T47" s="1">
        <v>90</v>
      </c>
      <c r="U47" s="1">
        <v>419</v>
      </c>
      <c r="V47" s="1">
        <v>70</v>
      </c>
      <c r="W47" s="1">
        <v>1</v>
      </c>
      <c r="X47" s="1">
        <v>5</v>
      </c>
      <c r="Y47" s="1">
        <v>4</v>
      </c>
      <c r="Z47" s="1">
        <v>3</v>
      </c>
      <c r="AA47" s="1">
        <v>17</v>
      </c>
      <c r="AB47" s="1">
        <v>0</v>
      </c>
      <c r="AC47" s="1">
        <v>0</v>
      </c>
      <c r="AD47" s="1">
        <v>0</v>
      </c>
      <c r="AE47" s="3"/>
      <c r="AF47" s="44">
        <v>59.37</v>
      </c>
      <c r="AG47" s="44">
        <v>2.2200000000000002</v>
      </c>
      <c r="AH47" s="44">
        <v>3.1E-2</v>
      </c>
      <c r="AI47" s="44">
        <v>4.0000000000000001E-3</v>
      </c>
      <c r="AJ47" s="1"/>
      <c r="AK47" s="3"/>
      <c r="AL47" s="31">
        <v>2.7438112030381125</v>
      </c>
      <c r="AM47" s="3"/>
      <c r="AN47" s="44">
        <v>0</v>
      </c>
      <c r="AO47" s="44">
        <v>1</v>
      </c>
      <c r="AP47" s="3"/>
      <c r="AQ47" s="46">
        <v>0</v>
      </c>
      <c r="AR47" s="23"/>
      <c r="AS47" s="31">
        <v>0</v>
      </c>
      <c r="AT47" s="31">
        <v>0</v>
      </c>
      <c r="AU47" s="10">
        <v>0</v>
      </c>
      <c r="AV47" s="10">
        <v>0</v>
      </c>
      <c r="AW47" s="10">
        <v>0</v>
      </c>
      <c r="AX47" s="31">
        <v>14.172359962023602</v>
      </c>
      <c r="AY47" s="31">
        <v>0.35594873185948739</v>
      </c>
      <c r="AZ47" s="31">
        <v>0.25061440390614409</v>
      </c>
      <c r="BA47" s="31">
        <v>0.72926081649260821</v>
      </c>
      <c r="BB47" s="31">
        <v>26.886499389665001</v>
      </c>
      <c r="BC47" s="31">
        <v>0.66803743388037451</v>
      </c>
      <c r="BD47" s="31">
        <v>4.2203987522039882E-2</v>
      </c>
      <c r="BE47" s="31">
        <v>0.51763868167638694</v>
      </c>
      <c r="BF47" s="31">
        <v>7.8811555676115574</v>
      </c>
      <c r="BG47" s="31">
        <v>0.38349925403499263</v>
      </c>
      <c r="BH47" s="31">
        <v>5.4197748541977495E-3</v>
      </c>
      <c r="BI47" s="31">
        <v>1.226725891767259</v>
      </c>
      <c r="BJ47" s="31">
        <v>1.421637054116371</v>
      </c>
      <c r="BK47" s="23"/>
      <c r="BL47" s="85">
        <v>1</v>
      </c>
      <c r="BM47" s="3"/>
      <c r="BN47" s="80">
        <v>14107</v>
      </c>
      <c r="BO47" s="44">
        <v>953.17567567567562</v>
      </c>
      <c r="BP47" s="80">
        <v>6397</v>
      </c>
      <c r="BQ47" s="44">
        <v>432.22972972972968</v>
      </c>
      <c r="BR47" s="78">
        <f t="shared" si="1"/>
        <v>20504</v>
      </c>
      <c r="BS47" s="3"/>
      <c r="BT47" s="44">
        <v>10</v>
      </c>
      <c r="BU47" s="3"/>
      <c r="BV47" s="42">
        <v>157</v>
      </c>
      <c r="BW47" s="42">
        <v>0</v>
      </c>
      <c r="BX47" s="3"/>
      <c r="BY47" s="7">
        <v>2</v>
      </c>
      <c r="BZ47" s="3"/>
      <c r="CA47" s="10">
        <v>21298</v>
      </c>
      <c r="CB47" s="10">
        <v>20087</v>
      </c>
      <c r="CC47" s="10">
        <v>1211</v>
      </c>
      <c r="CD47" s="10">
        <v>0</v>
      </c>
      <c r="CE47" s="10">
        <v>0</v>
      </c>
      <c r="CF47" s="10">
        <v>0</v>
      </c>
      <c r="CG47" s="80">
        <f t="shared" si="2"/>
        <v>1439.0540540540539</v>
      </c>
      <c r="CH47" s="17"/>
      <c r="CI47" s="31">
        <v>2.0422972440098341</v>
      </c>
      <c r="CJ47" s="31">
        <v>1.7076705080566448</v>
      </c>
      <c r="CK47" s="17"/>
      <c r="CL47" s="7">
        <v>6.3642009188334621</v>
      </c>
      <c r="CM47" s="7">
        <v>4.3060083791389125</v>
      </c>
      <c r="CN47" s="17"/>
      <c r="CO47" s="7">
        <v>1790.3336899999999</v>
      </c>
      <c r="CP47" s="7">
        <v>261.58782000000002</v>
      </c>
      <c r="CQ47" s="3"/>
    </row>
    <row r="48" spans="1:95" x14ac:dyDescent="0.25">
      <c r="A48" s="1" t="s">
        <v>88</v>
      </c>
      <c r="B48" s="1" t="s">
        <v>117</v>
      </c>
      <c r="C48" s="1">
        <v>15</v>
      </c>
      <c r="D48" s="3"/>
      <c r="E48" s="1">
        <v>11.6</v>
      </c>
      <c r="F48" s="1">
        <v>3.9332700393327003E-3</v>
      </c>
      <c r="G48" s="3"/>
      <c r="H48" s="1">
        <v>12684</v>
      </c>
      <c r="I48" s="1">
        <v>35940</v>
      </c>
      <c r="J48" s="1">
        <v>18490</v>
      </c>
      <c r="K48" s="1">
        <v>17450</v>
      </c>
      <c r="L48" s="3"/>
      <c r="M48" s="1">
        <v>3098.2758620689656</v>
      </c>
      <c r="N48" s="44">
        <v>1.3477098772046062E-2</v>
      </c>
      <c r="O48" s="44">
        <v>1.245027026718494E-2</v>
      </c>
      <c r="P48" s="1">
        <v>1865</v>
      </c>
      <c r="Q48" s="1">
        <v>10</v>
      </c>
      <c r="R48" s="1">
        <v>2</v>
      </c>
      <c r="S48" s="1">
        <v>196</v>
      </c>
      <c r="T48" s="1">
        <v>194</v>
      </c>
      <c r="U48" s="1">
        <v>1016</v>
      </c>
      <c r="V48" s="1">
        <v>156</v>
      </c>
      <c r="W48" s="1">
        <v>0</v>
      </c>
      <c r="X48" s="1">
        <v>5</v>
      </c>
      <c r="Y48" s="1">
        <v>11</v>
      </c>
      <c r="Z48" s="1">
        <v>26</v>
      </c>
      <c r="AA48" s="1">
        <v>70</v>
      </c>
      <c r="AB48" s="1">
        <v>0</v>
      </c>
      <c r="AC48" s="1">
        <v>1</v>
      </c>
      <c r="AD48" s="1">
        <v>0</v>
      </c>
      <c r="AE48" s="3"/>
      <c r="AF48" s="44">
        <v>59.37</v>
      </c>
      <c r="AG48" s="44">
        <v>2.2200000000000002</v>
      </c>
      <c r="AH48" s="44">
        <v>3.1E-2</v>
      </c>
      <c r="AI48" s="44">
        <v>4.0000000000000001E-3</v>
      </c>
      <c r="AJ48" s="1"/>
      <c r="AK48" s="3"/>
      <c r="AL48" s="31">
        <v>2.1505547267055474</v>
      </c>
      <c r="AM48" s="3"/>
      <c r="AN48" s="44">
        <v>3</v>
      </c>
      <c r="AO48" s="44">
        <v>11</v>
      </c>
      <c r="AP48" s="3"/>
      <c r="AQ48" s="46">
        <v>0</v>
      </c>
      <c r="AR48" s="23"/>
      <c r="AS48" s="31">
        <v>0</v>
      </c>
      <c r="AT48" s="31">
        <v>0</v>
      </c>
      <c r="AU48" s="10">
        <v>0</v>
      </c>
      <c r="AV48" s="10">
        <v>0</v>
      </c>
      <c r="AW48" s="10">
        <v>0</v>
      </c>
      <c r="AX48" s="31">
        <v>11.10806591618066</v>
      </c>
      <c r="AY48" s="31">
        <v>0.27898684388986844</v>
      </c>
      <c r="AZ48" s="31">
        <v>0.19642750576427503</v>
      </c>
      <c r="BA48" s="31">
        <v>0.57158280211582801</v>
      </c>
      <c r="BB48" s="31">
        <v>21.073202224332022</v>
      </c>
      <c r="BC48" s="31">
        <v>0.52359690763596911</v>
      </c>
      <c r="BD48" s="31">
        <v>3.3078801030788009E-2</v>
      </c>
      <c r="BE48" s="31">
        <v>0.40571680455716808</v>
      </c>
      <c r="BF48" s="31">
        <v>6.1771219313712189</v>
      </c>
      <c r="BG48" s="31">
        <v>0.30058049640580498</v>
      </c>
      <c r="BH48" s="31">
        <v>4.2479316424793162E-3</v>
      </c>
      <c r="BI48" s="31">
        <v>0.96148786111487849</v>
      </c>
      <c r="BJ48" s="31">
        <v>1.1142560694425607</v>
      </c>
      <c r="BK48" s="23"/>
      <c r="BL48" s="85">
        <v>2</v>
      </c>
      <c r="BM48" s="3"/>
      <c r="BN48" s="80">
        <v>27298</v>
      </c>
      <c r="BO48" s="44">
        <v>2353.2758620689656</v>
      </c>
      <c r="BP48" s="80">
        <v>11590</v>
      </c>
      <c r="BQ48" s="44">
        <v>999.13793103448279</v>
      </c>
      <c r="BR48" s="78">
        <f t="shared" si="1"/>
        <v>38888</v>
      </c>
      <c r="BS48" s="3"/>
      <c r="BT48" s="44">
        <v>16</v>
      </c>
      <c r="BU48" s="3"/>
      <c r="BV48" s="42">
        <v>157</v>
      </c>
      <c r="BW48" s="42">
        <v>0</v>
      </c>
      <c r="BX48" s="3"/>
      <c r="BY48" s="7">
        <v>5</v>
      </c>
      <c r="BZ48" s="3"/>
      <c r="CA48" s="10">
        <v>47291</v>
      </c>
      <c r="CB48" s="10">
        <v>39495</v>
      </c>
      <c r="CC48" s="10">
        <v>7780</v>
      </c>
      <c r="CD48" s="10">
        <v>12</v>
      </c>
      <c r="CE48" s="10">
        <v>0</v>
      </c>
      <c r="CF48" s="10">
        <v>4</v>
      </c>
      <c r="CG48" s="80">
        <f t="shared" si="2"/>
        <v>4076.8103448275865</v>
      </c>
      <c r="CH48" s="17"/>
      <c r="CI48" s="31">
        <v>3.8274960512610816</v>
      </c>
      <c r="CJ48" s="31">
        <v>3.1748189181321598</v>
      </c>
      <c r="CK48" s="17"/>
      <c r="CL48" s="7">
        <v>11.927232413260764</v>
      </c>
      <c r="CM48" s="7">
        <v>8.0055237817999174</v>
      </c>
      <c r="CN48" s="17"/>
      <c r="CO48" s="7">
        <v>3355.2878500000002</v>
      </c>
      <c r="CP48" s="7">
        <v>486.33150000000001</v>
      </c>
      <c r="CQ48" s="3"/>
    </row>
    <row r="49" spans="1:95" x14ac:dyDescent="0.25">
      <c r="A49" s="1" t="s">
        <v>88</v>
      </c>
      <c r="B49" s="1" t="s">
        <v>118</v>
      </c>
      <c r="C49" s="1">
        <v>21</v>
      </c>
      <c r="D49" s="3"/>
      <c r="E49" s="1">
        <v>94.6</v>
      </c>
      <c r="F49" s="1">
        <v>3.2076495320764953E-2</v>
      </c>
      <c r="G49" s="3"/>
      <c r="H49" s="1">
        <v>13723</v>
      </c>
      <c r="I49" s="1">
        <v>36652</v>
      </c>
      <c r="J49" s="1">
        <v>18917</v>
      </c>
      <c r="K49" s="1">
        <v>17735</v>
      </c>
      <c r="L49" s="3"/>
      <c r="M49" s="1">
        <v>387.44186046511629</v>
      </c>
      <c r="N49" s="44">
        <v>1.3788333016268002E-2</v>
      </c>
      <c r="O49" s="44">
        <v>1.2653612790173348E-2</v>
      </c>
      <c r="P49" s="1">
        <v>2113</v>
      </c>
      <c r="Q49" s="1">
        <v>33</v>
      </c>
      <c r="R49" s="1">
        <v>17</v>
      </c>
      <c r="S49" s="1">
        <v>76</v>
      </c>
      <c r="T49" s="1">
        <v>195</v>
      </c>
      <c r="U49" s="1">
        <v>1083</v>
      </c>
      <c r="V49" s="1">
        <v>323</v>
      </c>
      <c r="W49" s="1">
        <v>6</v>
      </c>
      <c r="X49" s="1">
        <v>19</v>
      </c>
      <c r="Y49" s="1">
        <v>17</v>
      </c>
      <c r="Z49" s="1">
        <v>25</v>
      </c>
      <c r="AA49" s="1">
        <v>21</v>
      </c>
      <c r="AB49" s="1">
        <v>0</v>
      </c>
      <c r="AC49" s="1">
        <v>2</v>
      </c>
      <c r="AD49" s="1">
        <v>2</v>
      </c>
      <c r="AE49" s="3"/>
      <c r="AF49" s="44">
        <v>59.37</v>
      </c>
      <c r="AG49" s="44">
        <v>2.2200000000000002</v>
      </c>
      <c r="AH49" s="44">
        <v>3.1E-2</v>
      </c>
      <c r="AI49" s="44">
        <v>4.0000000000000001E-3</v>
      </c>
      <c r="AJ49" s="1"/>
      <c r="AK49" s="3"/>
      <c r="AL49" s="31">
        <v>17.538144581581445</v>
      </c>
      <c r="AM49" s="3"/>
      <c r="AN49" s="44">
        <v>3</v>
      </c>
      <c r="AO49" s="44">
        <v>16</v>
      </c>
      <c r="AP49" s="3"/>
      <c r="AQ49" s="46">
        <v>0</v>
      </c>
      <c r="AR49" s="23"/>
      <c r="AS49" s="31">
        <v>0</v>
      </c>
      <c r="AT49" s="31">
        <v>8.6999999999999993</v>
      </c>
      <c r="AU49" s="10">
        <v>0</v>
      </c>
      <c r="AV49" s="10">
        <v>0</v>
      </c>
      <c r="AW49" s="10">
        <v>0</v>
      </c>
      <c r="AX49" s="31">
        <v>90.588192730231924</v>
      </c>
      <c r="AY49" s="31">
        <v>2.2751858131018583</v>
      </c>
      <c r="AZ49" s="31">
        <v>1.6019001763190017</v>
      </c>
      <c r="BA49" s="31">
        <v>4.6613563000135629</v>
      </c>
      <c r="BB49" s="31">
        <v>171.85559745015598</v>
      </c>
      <c r="BC49" s="31">
        <v>4.2700230571002304</v>
      </c>
      <c r="BD49" s="31">
        <v>0.26976332564763328</v>
      </c>
      <c r="BE49" s="31">
        <v>3.3086904923369049</v>
      </c>
      <c r="BF49" s="31">
        <v>50.375494371354947</v>
      </c>
      <c r="BG49" s="31">
        <v>2.4512857724128576</v>
      </c>
      <c r="BH49" s="31">
        <v>3.4642614946426148E-2</v>
      </c>
      <c r="BI49" s="31">
        <v>7.8410992811609921</v>
      </c>
      <c r="BJ49" s="31">
        <v>9.0869503594195038</v>
      </c>
      <c r="BK49" s="23"/>
      <c r="BL49" s="85">
        <v>0</v>
      </c>
      <c r="BM49" s="3"/>
      <c r="BN49" s="80">
        <v>25115</v>
      </c>
      <c r="BO49" s="44">
        <v>265.48625792811839</v>
      </c>
      <c r="BP49" s="80">
        <v>14090</v>
      </c>
      <c r="BQ49" s="44">
        <v>148.94291754756873</v>
      </c>
      <c r="BR49" s="78">
        <f t="shared" si="1"/>
        <v>39205</v>
      </c>
      <c r="BS49" s="3"/>
      <c r="BT49" s="44">
        <v>27</v>
      </c>
      <c r="BU49" s="3"/>
      <c r="BV49" s="42">
        <v>157</v>
      </c>
      <c r="BW49" s="42">
        <v>0</v>
      </c>
      <c r="BX49" s="3"/>
      <c r="BY49" s="7">
        <v>12</v>
      </c>
      <c r="BZ49" s="3"/>
      <c r="CA49" s="10">
        <v>59714</v>
      </c>
      <c r="CB49" s="10">
        <v>49389</v>
      </c>
      <c r="CC49" s="10">
        <v>7526</v>
      </c>
      <c r="CD49" s="10">
        <v>1884</v>
      </c>
      <c r="CE49" s="10">
        <v>915</v>
      </c>
      <c r="CF49" s="10">
        <v>0</v>
      </c>
      <c r="CG49" s="80">
        <f t="shared" si="2"/>
        <v>631.22621564482029</v>
      </c>
      <c r="CH49" s="17"/>
      <c r="CI49" s="31">
        <v>3.9158865766201125</v>
      </c>
      <c r="CJ49" s="31">
        <v>3.2266712614942037</v>
      </c>
      <c r="CK49" s="17"/>
      <c r="CL49" s="7">
        <v>12.202674719397182</v>
      </c>
      <c r="CM49" s="7">
        <v>8.1362730240814631</v>
      </c>
      <c r="CN49" s="17"/>
      <c r="CO49" s="7">
        <v>3432.7734049999999</v>
      </c>
      <c r="CP49" s="7">
        <v>494.27445</v>
      </c>
      <c r="CQ49" s="3"/>
    </row>
    <row r="50" spans="1:95" x14ac:dyDescent="0.25">
      <c r="A50" s="1" t="s">
        <v>88</v>
      </c>
      <c r="B50" s="1" t="s">
        <v>119</v>
      </c>
      <c r="C50" s="1">
        <v>19</v>
      </c>
      <c r="D50" s="3"/>
      <c r="E50" s="1">
        <v>120</v>
      </c>
      <c r="F50" s="1">
        <v>4.0689000406890004E-2</v>
      </c>
      <c r="G50" s="3"/>
      <c r="H50" s="1">
        <v>14807</v>
      </c>
      <c r="I50" s="1">
        <v>39589</v>
      </c>
      <c r="J50" s="1">
        <v>20754</v>
      </c>
      <c r="K50" s="1">
        <v>18835</v>
      </c>
      <c r="L50" s="3"/>
      <c r="M50" s="1">
        <v>329.90833333333336</v>
      </c>
      <c r="N50" s="44">
        <v>1.5127296263658409E-2</v>
      </c>
      <c r="O50" s="44">
        <v>1.343844358065492E-2</v>
      </c>
      <c r="P50" s="1">
        <v>1166</v>
      </c>
      <c r="Q50" s="1">
        <v>32</v>
      </c>
      <c r="R50" s="1">
        <v>7</v>
      </c>
      <c r="S50" s="1">
        <v>55</v>
      </c>
      <c r="T50" s="1">
        <v>95</v>
      </c>
      <c r="U50" s="1">
        <v>602</v>
      </c>
      <c r="V50" s="1">
        <v>182</v>
      </c>
      <c r="W50" s="1">
        <v>3</v>
      </c>
      <c r="X50" s="1">
        <v>14</v>
      </c>
      <c r="Y50" s="1">
        <v>5</v>
      </c>
      <c r="Z50" s="1">
        <v>6</v>
      </c>
      <c r="AA50" s="1">
        <v>18</v>
      </c>
      <c r="AB50" s="1">
        <v>0</v>
      </c>
      <c r="AC50" s="1">
        <v>1</v>
      </c>
      <c r="AD50" s="1">
        <v>0</v>
      </c>
      <c r="AE50" s="3"/>
      <c r="AF50" s="44">
        <v>59.37</v>
      </c>
      <c r="AG50" s="44">
        <v>2.2200000000000002</v>
      </c>
      <c r="AH50" s="44">
        <v>3.1E-2</v>
      </c>
      <c r="AI50" s="44">
        <v>4.0000000000000001E-3</v>
      </c>
      <c r="AJ50" s="1"/>
      <c r="AK50" s="3"/>
      <c r="AL50" s="31">
        <v>22.247117862471178</v>
      </c>
      <c r="AM50" s="3"/>
      <c r="AN50" s="44">
        <v>1</v>
      </c>
      <c r="AO50" s="44">
        <v>7</v>
      </c>
      <c r="AP50" s="3"/>
      <c r="AQ50" s="46">
        <v>0</v>
      </c>
      <c r="AR50" s="23"/>
      <c r="AS50" s="31">
        <v>0</v>
      </c>
      <c r="AT50" s="31">
        <v>0</v>
      </c>
      <c r="AU50" s="10">
        <v>0</v>
      </c>
      <c r="AV50" s="10">
        <v>0</v>
      </c>
      <c r="AW50" s="10">
        <v>0</v>
      </c>
      <c r="AX50" s="31">
        <v>114.91102671911027</v>
      </c>
      <c r="AY50" s="31">
        <v>2.8860707988607084</v>
      </c>
      <c r="AZ50" s="31">
        <v>2.0320086803200867</v>
      </c>
      <c r="BA50" s="31">
        <v>5.9129255391292554</v>
      </c>
      <c r="BB50" s="31">
        <v>217.99864369998645</v>
      </c>
      <c r="BC50" s="31">
        <v>5.4165197341651972</v>
      </c>
      <c r="BD50" s="31">
        <v>0.34219449342194491</v>
      </c>
      <c r="BE50" s="31">
        <v>4.197070391970704</v>
      </c>
      <c r="BF50" s="31">
        <v>63.901261359012615</v>
      </c>
      <c r="BG50" s="31">
        <v>3.1094534110945342</v>
      </c>
      <c r="BH50" s="31">
        <v>4.3944120439441209E-2</v>
      </c>
      <c r="BI50" s="31">
        <v>9.9464261494642603</v>
      </c>
      <c r="BJ50" s="31">
        <v>11.526786925267871</v>
      </c>
      <c r="BK50" s="23"/>
      <c r="BL50" s="85">
        <v>0</v>
      </c>
      <c r="BM50" s="3"/>
      <c r="BN50" s="80">
        <v>26707</v>
      </c>
      <c r="BO50" s="44">
        <v>222.55833333333334</v>
      </c>
      <c r="BP50" s="80">
        <v>15886</v>
      </c>
      <c r="BQ50" s="44">
        <v>132.38333333333333</v>
      </c>
      <c r="BR50" s="78">
        <f t="shared" si="1"/>
        <v>42593</v>
      </c>
      <c r="BS50" s="3"/>
      <c r="BT50" s="44">
        <v>11</v>
      </c>
      <c r="BU50" s="3"/>
      <c r="BV50" s="42">
        <v>157</v>
      </c>
      <c r="BW50" s="42">
        <v>0</v>
      </c>
      <c r="BX50" s="3"/>
      <c r="BY50" s="7">
        <v>5</v>
      </c>
      <c r="BZ50" s="3"/>
      <c r="CA50" s="10">
        <v>55927</v>
      </c>
      <c r="CB50" s="10">
        <v>52912</v>
      </c>
      <c r="CC50" s="10">
        <v>2515</v>
      </c>
      <c r="CD50" s="10">
        <v>496</v>
      </c>
      <c r="CE50" s="10">
        <v>0</v>
      </c>
      <c r="CF50" s="10">
        <v>4</v>
      </c>
      <c r="CG50" s="80">
        <f t="shared" si="2"/>
        <v>466.05833333333334</v>
      </c>
      <c r="CH50" s="17"/>
      <c r="CI50" s="31">
        <v>4.2961521388789885</v>
      </c>
      <c r="CJ50" s="31">
        <v>3.4268031130670047</v>
      </c>
      <c r="CK50" s="17"/>
      <c r="CL50" s="7">
        <v>13.387657193337692</v>
      </c>
      <c r="CM50" s="7">
        <v>8.6409192223611129</v>
      </c>
      <c r="CN50" s="17"/>
      <c r="CO50" s="7">
        <v>3766.1246100000003</v>
      </c>
      <c r="CP50" s="7">
        <v>524.93144999999993</v>
      </c>
      <c r="CQ50" s="3"/>
    </row>
    <row r="51" spans="1:95" x14ac:dyDescent="0.25">
      <c r="A51" s="1" t="s">
        <v>88</v>
      </c>
      <c r="B51" s="1" t="s">
        <v>120</v>
      </c>
      <c r="C51" s="1">
        <v>12</v>
      </c>
      <c r="D51" s="3"/>
      <c r="E51" s="1">
        <v>194.2</v>
      </c>
      <c r="F51" s="1">
        <v>6.5848365658483662E-2</v>
      </c>
      <c r="G51" s="3"/>
      <c r="H51" s="1">
        <v>5573</v>
      </c>
      <c r="I51" s="1">
        <v>12939</v>
      </c>
      <c r="J51" s="1">
        <v>6982</v>
      </c>
      <c r="K51" s="1">
        <v>5957</v>
      </c>
      <c r="L51" s="3"/>
      <c r="M51" s="1">
        <v>66.627188465499486</v>
      </c>
      <c r="N51" s="44">
        <v>5.0890807802285347E-3</v>
      </c>
      <c r="O51" s="44">
        <v>4.2502154717261138E-3</v>
      </c>
      <c r="P51" s="1">
        <v>505</v>
      </c>
      <c r="Q51" s="1">
        <v>12</v>
      </c>
      <c r="R51" s="1">
        <v>3</v>
      </c>
      <c r="S51" s="1">
        <v>19</v>
      </c>
      <c r="T51" s="1">
        <v>50</v>
      </c>
      <c r="U51" s="1">
        <v>261</v>
      </c>
      <c r="V51" s="1">
        <v>97</v>
      </c>
      <c r="W51" s="1">
        <v>0</v>
      </c>
      <c r="X51" s="1">
        <v>4</v>
      </c>
      <c r="Y51" s="1">
        <v>4</v>
      </c>
      <c r="Z51" s="1">
        <v>3</v>
      </c>
      <c r="AA51" s="1">
        <v>6</v>
      </c>
      <c r="AB51" s="1">
        <v>0</v>
      </c>
      <c r="AC51" s="1">
        <v>0</v>
      </c>
      <c r="AD51" s="1">
        <v>0</v>
      </c>
      <c r="AE51" s="3"/>
      <c r="AF51" s="44">
        <v>59.37</v>
      </c>
      <c r="AG51" s="44">
        <v>2.2200000000000002</v>
      </c>
      <c r="AH51" s="44">
        <v>3.1E-2</v>
      </c>
      <c r="AI51" s="44">
        <v>4.0000000000000001E-3</v>
      </c>
      <c r="AJ51" s="1"/>
      <c r="AK51" s="3"/>
      <c r="AL51" s="31">
        <v>36.003252407432527</v>
      </c>
      <c r="AM51" s="3"/>
      <c r="AN51" s="44">
        <v>0</v>
      </c>
      <c r="AO51" s="44">
        <v>1</v>
      </c>
      <c r="AP51" s="3"/>
      <c r="AQ51" s="46">
        <v>0</v>
      </c>
      <c r="AR51" s="23"/>
      <c r="AS51" s="31">
        <v>0</v>
      </c>
      <c r="AT51" s="31">
        <v>0</v>
      </c>
      <c r="AU51" s="10">
        <v>0</v>
      </c>
      <c r="AV51" s="10">
        <v>0</v>
      </c>
      <c r="AW51" s="10">
        <v>0</v>
      </c>
      <c r="AX51" s="31">
        <v>185.96434490709348</v>
      </c>
      <c r="AY51" s="31">
        <v>4.6706245761562464</v>
      </c>
      <c r="AZ51" s="31">
        <v>3.2884673809846738</v>
      </c>
      <c r="BA51" s="31">
        <v>9.5690844974908451</v>
      </c>
      <c r="BB51" s="31">
        <v>352.79447172114476</v>
      </c>
      <c r="BC51" s="31">
        <v>8.7657344364573451</v>
      </c>
      <c r="BD51" s="31">
        <v>0.55378475518784764</v>
      </c>
      <c r="BE51" s="31">
        <v>6.7922589176725898</v>
      </c>
      <c r="BF51" s="31">
        <v>103.41354129933542</v>
      </c>
      <c r="BG51" s="31">
        <v>5.032132103621322</v>
      </c>
      <c r="BH51" s="31">
        <v>7.1116234911162354E-2</v>
      </c>
      <c r="BI51" s="31">
        <v>16.096632985216331</v>
      </c>
      <c r="BJ51" s="31">
        <v>18.654183507391839</v>
      </c>
      <c r="BK51" s="23"/>
      <c r="BL51" s="85">
        <v>0</v>
      </c>
      <c r="BM51" s="3"/>
      <c r="BN51" s="80">
        <v>8914</v>
      </c>
      <c r="BO51" s="44">
        <v>45.901132852729148</v>
      </c>
      <c r="BP51" s="80">
        <v>4769</v>
      </c>
      <c r="BQ51" s="44">
        <v>24.557157569515965</v>
      </c>
      <c r="BR51" s="78">
        <f t="shared" si="1"/>
        <v>13683</v>
      </c>
      <c r="BS51" s="3"/>
      <c r="BT51" s="44">
        <v>4</v>
      </c>
      <c r="BU51" s="3"/>
      <c r="BV51" s="42">
        <v>157</v>
      </c>
      <c r="BW51" s="42">
        <v>0</v>
      </c>
      <c r="BX51" s="3"/>
      <c r="BY51" s="7">
        <v>3</v>
      </c>
      <c r="BZ51" s="3"/>
      <c r="CA51" s="10">
        <v>21314</v>
      </c>
      <c r="CB51" s="10">
        <v>20931</v>
      </c>
      <c r="CC51" s="10">
        <v>383</v>
      </c>
      <c r="CD51" s="10">
        <v>0</v>
      </c>
      <c r="CE51" s="10">
        <v>0</v>
      </c>
      <c r="CF51" s="10">
        <v>0</v>
      </c>
      <c r="CG51" s="80">
        <f t="shared" si="2"/>
        <v>109.75283213182287</v>
      </c>
      <c r="CH51" s="17"/>
      <c r="CI51" s="31">
        <v>1.4452989415849038</v>
      </c>
      <c r="CJ51" s="31">
        <v>1.083804945290159</v>
      </c>
      <c r="CK51" s="17"/>
      <c r="CL51" s="7">
        <v>4.5038364905022537</v>
      </c>
      <c r="CM51" s="7">
        <v>2.7328885483198913</v>
      </c>
      <c r="CN51" s="17"/>
      <c r="CO51" s="7">
        <v>1266.9886300000001</v>
      </c>
      <c r="CP51" s="7">
        <v>166.02158999999997</v>
      </c>
      <c r="CQ51" s="3"/>
    </row>
    <row r="52" spans="1:95" x14ac:dyDescent="0.25">
      <c r="A52" s="1" t="s">
        <v>88</v>
      </c>
      <c r="B52" s="1" t="s">
        <v>121</v>
      </c>
      <c r="C52" s="1">
        <v>7</v>
      </c>
      <c r="D52" s="3"/>
      <c r="E52" s="1">
        <v>124</v>
      </c>
      <c r="F52" s="1">
        <v>4.2045300420453006E-2</v>
      </c>
      <c r="G52" s="3"/>
      <c r="H52" s="1">
        <v>2288</v>
      </c>
      <c r="I52" s="1">
        <v>6026</v>
      </c>
      <c r="J52" s="1">
        <v>3201</v>
      </c>
      <c r="K52" s="1">
        <v>2825</v>
      </c>
      <c r="L52" s="3"/>
      <c r="M52" s="1">
        <v>48.596774193548384</v>
      </c>
      <c r="N52" s="44">
        <v>2.3331635029377744E-3</v>
      </c>
      <c r="O52" s="44">
        <v>2.0155881664640374E-3</v>
      </c>
      <c r="P52" s="1">
        <v>270</v>
      </c>
      <c r="Q52" s="1">
        <v>3</v>
      </c>
      <c r="R52" s="1">
        <v>1</v>
      </c>
      <c r="S52" s="1">
        <v>7</v>
      </c>
      <c r="T52" s="1">
        <v>34</v>
      </c>
      <c r="U52" s="1">
        <v>153</v>
      </c>
      <c r="V52" s="1">
        <v>39</v>
      </c>
      <c r="W52" s="1">
        <v>1</v>
      </c>
      <c r="X52" s="1">
        <v>3</v>
      </c>
      <c r="Y52" s="1">
        <v>1</v>
      </c>
      <c r="Z52" s="1">
        <v>2</v>
      </c>
      <c r="AA52" s="1">
        <v>1</v>
      </c>
      <c r="AB52" s="1">
        <v>0</v>
      </c>
      <c r="AC52" s="1">
        <v>0</v>
      </c>
      <c r="AD52" s="1">
        <v>0</v>
      </c>
      <c r="AE52" s="3"/>
      <c r="AF52" s="44">
        <v>59.37</v>
      </c>
      <c r="AG52" s="44">
        <v>2.2200000000000002</v>
      </c>
      <c r="AH52" s="44">
        <v>3.1E-2</v>
      </c>
      <c r="AI52" s="44">
        <v>4.0000000000000001E-3</v>
      </c>
      <c r="AJ52" s="1"/>
      <c r="AK52" s="3"/>
      <c r="AL52" s="31">
        <v>22.988688457886884</v>
      </c>
      <c r="AM52" s="3"/>
      <c r="AN52" s="44">
        <v>0</v>
      </c>
      <c r="AO52" s="44">
        <v>0</v>
      </c>
      <c r="AP52" s="3"/>
      <c r="AQ52" s="46">
        <v>0</v>
      </c>
      <c r="AR52" s="23"/>
      <c r="AS52" s="31">
        <v>0</v>
      </c>
      <c r="AT52" s="31">
        <v>0</v>
      </c>
      <c r="AU52" s="10">
        <v>0</v>
      </c>
      <c r="AV52" s="10">
        <v>0</v>
      </c>
      <c r="AW52" s="10">
        <v>0</v>
      </c>
      <c r="AX52" s="31">
        <v>118.74139427641396</v>
      </c>
      <c r="AY52" s="31">
        <v>2.982273158822732</v>
      </c>
      <c r="AZ52" s="31">
        <v>2.0997423029974231</v>
      </c>
      <c r="BA52" s="31">
        <v>6.1100230571002303</v>
      </c>
      <c r="BB52" s="31">
        <v>225.26526515665267</v>
      </c>
      <c r="BC52" s="31">
        <v>5.5970703919707043</v>
      </c>
      <c r="BD52" s="31">
        <v>0.3536009765360098</v>
      </c>
      <c r="BE52" s="31">
        <v>4.3369727383697283</v>
      </c>
      <c r="BF52" s="31">
        <v>66.031303404313036</v>
      </c>
      <c r="BG52" s="31">
        <v>3.2131018581310187</v>
      </c>
      <c r="BH52" s="31">
        <v>4.5408924454089249E-2</v>
      </c>
      <c r="BI52" s="31">
        <v>10.277973687779737</v>
      </c>
      <c r="BJ52" s="31">
        <v>11.911013156110133</v>
      </c>
      <c r="BK52" s="23"/>
      <c r="BL52" s="85">
        <v>0</v>
      </c>
      <c r="BM52" s="3"/>
      <c r="BN52" s="80">
        <v>4062</v>
      </c>
      <c r="BO52" s="44">
        <v>32.758064516129032</v>
      </c>
      <c r="BP52" s="80">
        <v>2448</v>
      </c>
      <c r="BQ52" s="44">
        <v>19.741935483870968</v>
      </c>
      <c r="BR52" s="78">
        <f t="shared" si="1"/>
        <v>6510</v>
      </c>
      <c r="BS52" s="3"/>
      <c r="BT52" s="44">
        <v>4</v>
      </c>
      <c r="BU52" s="3"/>
      <c r="BV52" s="42">
        <v>157</v>
      </c>
      <c r="BW52" s="42">
        <v>0</v>
      </c>
      <c r="BX52" s="3"/>
      <c r="BY52" s="7">
        <v>3</v>
      </c>
      <c r="BZ52" s="3"/>
      <c r="CA52" s="10">
        <v>9788</v>
      </c>
      <c r="CB52" s="10">
        <v>8949</v>
      </c>
      <c r="CC52" s="10">
        <v>323</v>
      </c>
      <c r="CD52" s="10">
        <v>8</v>
      </c>
      <c r="CE52" s="10">
        <v>508</v>
      </c>
      <c r="CF52" s="10">
        <v>0</v>
      </c>
      <c r="CG52" s="80">
        <f t="shared" si="2"/>
        <v>78.935483870967744</v>
      </c>
      <c r="CH52" s="17"/>
      <c r="CI52" s="31">
        <v>0.66261843483432792</v>
      </c>
      <c r="CJ52" s="31">
        <v>0.51397498244832951</v>
      </c>
      <c r="CK52" s="17"/>
      <c r="CL52" s="7">
        <v>2.0648497000999302</v>
      </c>
      <c r="CM52" s="7">
        <v>1.296023191036376</v>
      </c>
      <c r="CN52" s="17"/>
      <c r="CO52" s="7">
        <v>580.86946499999999</v>
      </c>
      <c r="CP52" s="7">
        <v>78.732749999999996</v>
      </c>
      <c r="CQ52" s="3"/>
    </row>
    <row r="53" spans="1:95" x14ac:dyDescent="0.25">
      <c r="A53" s="1" t="s">
        <v>88</v>
      </c>
      <c r="B53" s="1" t="s">
        <v>122</v>
      </c>
      <c r="C53" s="1">
        <v>8</v>
      </c>
      <c r="D53" s="3"/>
      <c r="E53" s="1">
        <v>104</v>
      </c>
      <c r="F53" s="1">
        <v>3.5263800352638007E-2</v>
      </c>
      <c r="G53" s="3"/>
      <c r="H53" s="1">
        <v>4803</v>
      </c>
      <c r="I53" s="1">
        <v>11795</v>
      </c>
      <c r="J53" s="1">
        <v>6448</v>
      </c>
      <c r="K53" s="1">
        <v>5347</v>
      </c>
      <c r="L53" s="3"/>
      <c r="M53" s="1">
        <v>113.41346153846153</v>
      </c>
      <c r="N53" s="44">
        <v>4.6998557534966472E-3</v>
      </c>
      <c r="O53" s="44">
        <v>3.8149911242772424E-3</v>
      </c>
      <c r="P53" s="1">
        <v>238</v>
      </c>
      <c r="Q53" s="1">
        <v>11</v>
      </c>
      <c r="R53" s="1">
        <v>1</v>
      </c>
      <c r="S53" s="1">
        <v>7</v>
      </c>
      <c r="T53" s="1">
        <v>27</v>
      </c>
      <c r="U53" s="1">
        <v>123</v>
      </c>
      <c r="V53" s="1">
        <v>25</v>
      </c>
      <c r="W53" s="1">
        <v>0</v>
      </c>
      <c r="X53" s="1">
        <v>3</v>
      </c>
      <c r="Y53" s="1">
        <v>0</v>
      </c>
      <c r="Z53" s="1">
        <v>1</v>
      </c>
      <c r="AA53" s="1">
        <v>1</v>
      </c>
      <c r="AB53" s="1">
        <v>0</v>
      </c>
      <c r="AC53" s="1">
        <v>1</v>
      </c>
      <c r="AD53" s="1">
        <v>2</v>
      </c>
      <c r="AE53" s="3"/>
      <c r="AF53" s="44">
        <v>59.37</v>
      </c>
      <c r="AG53" s="44">
        <v>2.2200000000000002</v>
      </c>
      <c r="AH53" s="44">
        <v>3.1E-2</v>
      </c>
      <c r="AI53" s="44">
        <v>4.0000000000000001E-3</v>
      </c>
      <c r="AJ53" s="1"/>
      <c r="AK53" s="3"/>
      <c r="AL53" s="31">
        <v>19.280835480808356</v>
      </c>
      <c r="AM53" s="3"/>
      <c r="AN53" s="44">
        <v>0</v>
      </c>
      <c r="AO53" s="44">
        <v>3</v>
      </c>
      <c r="AP53" s="3"/>
      <c r="AQ53" s="46">
        <v>0</v>
      </c>
      <c r="AR53" s="23"/>
      <c r="AS53" s="31">
        <v>0</v>
      </c>
      <c r="AT53" s="31">
        <v>0</v>
      </c>
      <c r="AU53" s="10">
        <v>0</v>
      </c>
      <c r="AV53" s="10">
        <v>0</v>
      </c>
      <c r="AW53" s="10">
        <v>0</v>
      </c>
      <c r="AX53" s="31">
        <v>99.589556489895585</v>
      </c>
      <c r="AY53" s="31">
        <v>2.5012613590126143</v>
      </c>
      <c r="AZ53" s="31">
        <v>1.761074189610742</v>
      </c>
      <c r="BA53" s="31">
        <v>5.1245354672453551</v>
      </c>
      <c r="BB53" s="31">
        <v>188.93215787332161</v>
      </c>
      <c r="BC53" s="31">
        <v>4.6943171029431721</v>
      </c>
      <c r="BD53" s="31">
        <v>0.29656856096568562</v>
      </c>
      <c r="BE53" s="31">
        <v>3.6374610063746107</v>
      </c>
      <c r="BF53" s="31">
        <v>55.381093177810939</v>
      </c>
      <c r="BG53" s="31">
        <v>2.6948596229485964</v>
      </c>
      <c r="BH53" s="31">
        <v>3.8084904380849049E-2</v>
      </c>
      <c r="BI53" s="31">
        <v>8.6202359962023607</v>
      </c>
      <c r="BJ53" s="31">
        <v>9.9898820018988221</v>
      </c>
      <c r="BK53" s="23"/>
      <c r="BL53" s="85">
        <v>0</v>
      </c>
      <c r="BM53" s="3"/>
      <c r="BN53" s="80">
        <v>7668</v>
      </c>
      <c r="BO53" s="44">
        <v>73.730769230769226</v>
      </c>
      <c r="BP53" s="80">
        <v>4208</v>
      </c>
      <c r="BQ53" s="44">
        <v>40.46153846153846</v>
      </c>
      <c r="BR53" s="78">
        <f t="shared" si="1"/>
        <v>11876</v>
      </c>
      <c r="BS53" s="3"/>
      <c r="BT53" s="44">
        <v>0</v>
      </c>
      <c r="BU53" s="3"/>
      <c r="BV53" s="42">
        <v>157</v>
      </c>
      <c r="BW53" s="42">
        <v>0</v>
      </c>
      <c r="BX53" s="3"/>
      <c r="BY53" s="7">
        <v>3</v>
      </c>
      <c r="BZ53" s="3"/>
      <c r="CA53" s="10">
        <v>16792</v>
      </c>
      <c r="CB53" s="10">
        <v>16696</v>
      </c>
      <c r="CC53" s="10">
        <v>96</v>
      </c>
      <c r="CD53" s="10">
        <v>0</v>
      </c>
      <c r="CE53" s="10">
        <v>0</v>
      </c>
      <c r="CF53" s="10">
        <v>0</v>
      </c>
      <c r="CG53" s="80">
        <f t="shared" si="2"/>
        <v>161.46153846153845</v>
      </c>
      <c r="CH53" s="17"/>
      <c r="CI53" s="31">
        <v>1.3347590339930477</v>
      </c>
      <c r="CJ53" s="31">
        <v>0.97282273669069685</v>
      </c>
      <c r="CK53" s="17"/>
      <c r="CL53" s="7">
        <v>4.1593723418445325</v>
      </c>
      <c r="CM53" s="7">
        <v>2.4530392929102667</v>
      </c>
      <c r="CN53" s="17"/>
      <c r="CO53" s="7">
        <v>1170.0863199999999</v>
      </c>
      <c r="CP53" s="7">
        <v>149.02089000000001</v>
      </c>
      <c r="CQ53" s="3"/>
    </row>
    <row r="54" spans="1:95" x14ac:dyDescent="0.25">
      <c r="A54" s="1" t="s">
        <v>88</v>
      </c>
      <c r="B54" s="1" t="s">
        <v>123</v>
      </c>
      <c r="C54" s="1">
        <v>18</v>
      </c>
      <c r="D54" s="3"/>
      <c r="E54" s="1">
        <v>95.6</v>
      </c>
      <c r="F54" s="1">
        <v>3.24155703241557E-2</v>
      </c>
      <c r="G54" s="3"/>
      <c r="H54" s="1">
        <v>5120</v>
      </c>
      <c r="I54" s="1">
        <v>14437</v>
      </c>
      <c r="J54" s="1">
        <v>7798</v>
      </c>
      <c r="K54" s="1">
        <v>6639</v>
      </c>
      <c r="L54" s="3"/>
      <c r="M54" s="1">
        <v>151.01464435146445</v>
      </c>
      <c r="N54" s="44">
        <v>5.6838516075941158E-3</v>
      </c>
      <c r="O54" s="44">
        <v>4.7368105618246885E-3</v>
      </c>
      <c r="P54" s="1">
        <v>424</v>
      </c>
      <c r="Q54" s="1">
        <v>34</v>
      </c>
      <c r="R54" s="1">
        <v>1</v>
      </c>
      <c r="S54" s="1">
        <v>9</v>
      </c>
      <c r="T54" s="1">
        <v>49</v>
      </c>
      <c r="U54" s="1">
        <v>220</v>
      </c>
      <c r="V54" s="1">
        <v>65</v>
      </c>
      <c r="W54" s="1">
        <v>0</v>
      </c>
      <c r="X54" s="1">
        <v>2</v>
      </c>
      <c r="Y54" s="1">
        <v>1</v>
      </c>
      <c r="Z54" s="1">
        <v>1</v>
      </c>
      <c r="AA54" s="1">
        <v>13</v>
      </c>
      <c r="AB54" s="1">
        <v>0</v>
      </c>
      <c r="AC54" s="1">
        <v>0</v>
      </c>
      <c r="AD54" s="1">
        <v>0</v>
      </c>
      <c r="AE54" s="3"/>
      <c r="AF54" s="44">
        <v>59.37</v>
      </c>
      <c r="AG54" s="44">
        <v>2.2200000000000002</v>
      </c>
      <c r="AH54" s="44">
        <v>3.1E-2</v>
      </c>
      <c r="AI54" s="44">
        <v>4.0000000000000001E-3</v>
      </c>
      <c r="AJ54" s="1"/>
      <c r="AK54" s="3"/>
      <c r="AL54" s="31">
        <v>17.723537230435369</v>
      </c>
      <c r="AM54" s="3"/>
      <c r="AN54" s="44">
        <v>0</v>
      </c>
      <c r="AO54" s="44">
        <v>2</v>
      </c>
      <c r="AP54" s="3"/>
      <c r="AQ54" s="46">
        <v>0</v>
      </c>
      <c r="AR54" s="23"/>
      <c r="AS54" s="31">
        <v>0</v>
      </c>
      <c r="AT54" s="31">
        <v>0</v>
      </c>
      <c r="AU54" s="10">
        <v>0</v>
      </c>
      <c r="AV54" s="10">
        <v>0</v>
      </c>
      <c r="AW54" s="10">
        <v>0</v>
      </c>
      <c r="AX54" s="31">
        <v>91.545784619557836</v>
      </c>
      <c r="AY54" s="31">
        <v>2.299236403092364</v>
      </c>
      <c r="AZ54" s="31">
        <v>1.6188335819883355</v>
      </c>
      <c r="BA54" s="31">
        <v>4.7106306795063064</v>
      </c>
      <c r="BB54" s="31">
        <v>173.67225281432252</v>
      </c>
      <c r="BC54" s="31">
        <v>4.3151607215516066</v>
      </c>
      <c r="BD54" s="31">
        <v>0.27261494642614942</v>
      </c>
      <c r="BE54" s="31">
        <v>3.3436660789366606</v>
      </c>
      <c r="BF54" s="31">
        <v>50.908004882680046</v>
      </c>
      <c r="BG54" s="31">
        <v>2.4771978841719786</v>
      </c>
      <c r="BH54" s="31">
        <v>3.500881595008816E-2</v>
      </c>
      <c r="BI54" s="31">
        <v>7.9239861657398603</v>
      </c>
      <c r="BJ54" s="31">
        <v>9.1830069171300686</v>
      </c>
      <c r="BK54" s="23"/>
      <c r="BL54" s="85">
        <v>0</v>
      </c>
      <c r="BM54" s="3"/>
      <c r="BN54" s="80">
        <v>9792</v>
      </c>
      <c r="BO54" s="44">
        <v>102.42677824267783</v>
      </c>
      <c r="BP54" s="80">
        <v>5832</v>
      </c>
      <c r="BQ54" s="44">
        <v>61.004184100418414</v>
      </c>
      <c r="BR54" s="78">
        <f t="shared" si="1"/>
        <v>15624</v>
      </c>
      <c r="BS54" s="3"/>
      <c r="BT54" s="44">
        <v>3</v>
      </c>
      <c r="BU54" s="3"/>
      <c r="BV54" s="42">
        <v>157</v>
      </c>
      <c r="BW54" s="42">
        <v>0</v>
      </c>
      <c r="BX54" s="3"/>
      <c r="BY54" s="7">
        <v>2</v>
      </c>
      <c r="BZ54" s="3"/>
      <c r="CA54" s="10">
        <v>18566</v>
      </c>
      <c r="CB54" s="10">
        <v>18418</v>
      </c>
      <c r="CC54" s="10">
        <v>148</v>
      </c>
      <c r="CD54" s="10">
        <v>0</v>
      </c>
      <c r="CE54" s="10">
        <v>0</v>
      </c>
      <c r="CF54" s="10">
        <v>0</v>
      </c>
      <c r="CG54" s="80">
        <f t="shared" si="2"/>
        <v>194.20502092050211</v>
      </c>
      <c r="CH54" s="17"/>
      <c r="CI54" s="31">
        <v>1.614213856556729</v>
      </c>
      <c r="CJ54" s="31">
        <v>1.2078866932652956</v>
      </c>
      <c r="CK54" s="17"/>
      <c r="CL54" s="7">
        <v>5.0302086727207929</v>
      </c>
      <c r="CM54" s="7">
        <v>3.0457691912532745</v>
      </c>
      <c r="CN54" s="17"/>
      <c r="CO54" s="7">
        <v>1415.0640700000001</v>
      </c>
      <c r="CP54" s="7">
        <v>185.02892999999997</v>
      </c>
      <c r="CQ54" s="3"/>
    </row>
    <row r="55" spans="1:95" x14ac:dyDescent="0.25">
      <c r="A55" s="1" t="s">
        <v>88</v>
      </c>
      <c r="B55" s="1" t="s">
        <v>124</v>
      </c>
      <c r="C55" s="1">
        <v>3</v>
      </c>
      <c r="D55" s="3"/>
      <c r="E55" s="1">
        <v>194</v>
      </c>
      <c r="F55" s="1">
        <v>6.5780550657805512E-2</v>
      </c>
      <c r="G55" s="3"/>
      <c r="H55" s="1">
        <v>600</v>
      </c>
      <c r="I55" s="1">
        <v>1994</v>
      </c>
      <c r="J55" s="1">
        <v>1004</v>
      </c>
      <c r="K55" s="1">
        <v>990</v>
      </c>
      <c r="L55" s="3"/>
      <c r="M55" s="1">
        <v>10.278350515463918</v>
      </c>
      <c r="N55" s="44">
        <v>7.3180136112137621E-4</v>
      </c>
      <c r="O55" s="44">
        <v>7.0634771143341497E-4</v>
      </c>
      <c r="P55" s="1">
        <v>57</v>
      </c>
      <c r="Q55" s="1">
        <v>0</v>
      </c>
      <c r="R55" s="1">
        <v>0</v>
      </c>
      <c r="S55" s="1">
        <v>3</v>
      </c>
      <c r="T55" s="1">
        <v>13</v>
      </c>
      <c r="U55" s="1">
        <v>20</v>
      </c>
      <c r="V55" s="1">
        <v>14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3"/>
      <c r="AF55" s="44">
        <v>59.37</v>
      </c>
      <c r="AG55" s="44">
        <v>2.2200000000000002</v>
      </c>
      <c r="AH55" s="44">
        <v>3.1E-2</v>
      </c>
      <c r="AI55" s="44">
        <v>4.0000000000000001E-3</v>
      </c>
      <c r="AJ55" s="1"/>
      <c r="AK55" s="3"/>
      <c r="AL55" s="31">
        <v>35.966173877661738</v>
      </c>
      <c r="AM55" s="3"/>
      <c r="AN55" s="44">
        <v>0</v>
      </c>
      <c r="AO55" s="44">
        <v>0</v>
      </c>
      <c r="AP55" s="3"/>
      <c r="AQ55" s="46">
        <v>0</v>
      </c>
      <c r="AR55" s="23"/>
      <c r="AS55" s="31">
        <v>0</v>
      </c>
      <c r="AT55" s="31">
        <v>0</v>
      </c>
      <c r="AU55" s="10">
        <v>0</v>
      </c>
      <c r="AV55" s="10">
        <v>0</v>
      </c>
      <c r="AW55" s="10">
        <v>0</v>
      </c>
      <c r="AX55" s="31">
        <v>185.7728265292283</v>
      </c>
      <c r="AY55" s="31">
        <v>4.6658144581581453</v>
      </c>
      <c r="AZ55" s="31">
        <v>3.2850806998508073</v>
      </c>
      <c r="BA55" s="31">
        <v>9.5592296215922961</v>
      </c>
      <c r="BB55" s="31">
        <v>352.43114064831144</v>
      </c>
      <c r="BC55" s="31">
        <v>8.7567069035670695</v>
      </c>
      <c r="BD55" s="31">
        <v>0.5532144310321444</v>
      </c>
      <c r="BE55" s="31">
        <v>6.7852638003526389</v>
      </c>
      <c r="BF55" s="31">
        <v>103.3070391970704</v>
      </c>
      <c r="BG55" s="31">
        <v>5.0269496812694969</v>
      </c>
      <c r="BH55" s="31">
        <v>7.1042994710429963E-2</v>
      </c>
      <c r="BI55" s="31">
        <v>16.080055608300558</v>
      </c>
      <c r="BJ55" s="31">
        <v>18.634972195849723</v>
      </c>
      <c r="BK55" s="23"/>
      <c r="BL55" s="85">
        <v>0</v>
      </c>
      <c r="BM55" s="3"/>
      <c r="BN55" s="80">
        <v>1309</v>
      </c>
      <c r="BO55" s="44">
        <v>6.7474226804123711</v>
      </c>
      <c r="BP55" s="80">
        <v>645</v>
      </c>
      <c r="BQ55" s="44">
        <v>3.3247422680412373</v>
      </c>
      <c r="BR55" s="78">
        <f t="shared" si="1"/>
        <v>1954</v>
      </c>
      <c r="BS55" s="3"/>
      <c r="BT55" s="44">
        <v>2</v>
      </c>
      <c r="BU55" s="3"/>
      <c r="BV55" s="42">
        <v>157</v>
      </c>
      <c r="BW55" s="42">
        <v>0</v>
      </c>
      <c r="BX55" s="3"/>
      <c r="BY55" s="7">
        <v>3</v>
      </c>
      <c r="BZ55" s="3"/>
      <c r="CA55" s="10">
        <v>1871</v>
      </c>
      <c r="CB55" s="10">
        <v>1863</v>
      </c>
      <c r="CC55" s="10">
        <v>8</v>
      </c>
      <c r="CD55" s="10">
        <v>0</v>
      </c>
      <c r="CE55" s="10">
        <v>0</v>
      </c>
      <c r="CF55" s="10">
        <v>0</v>
      </c>
      <c r="CG55" s="80">
        <f t="shared" si="2"/>
        <v>9.644329896907216</v>
      </c>
      <c r="CH55" s="17"/>
      <c r="CI55" s="31">
        <v>0.20783158655847084</v>
      </c>
      <c r="CJ55" s="31">
        <v>0.18011866641552082</v>
      </c>
      <c r="CK55" s="17"/>
      <c r="CL55" s="7">
        <v>0.64764420459241789</v>
      </c>
      <c r="CM55" s="7">
        <v>0.45418157845168583</v>
      </c>
      <c r="CN55" s="17"/>
      <c r="CO55" s="7">
        <v>182.19085999999999</v>
      </c>
      <c r="CP55" s="7">
        <v>27.5913</v>
      </c>
      <c r="CQ55" s="3"/>
    </row>
    <row r="56" spans="1:95" x14ac:dyDescent="0.25">
      <c r="A56" s="1" t="s">
        <v>88</v>
      </c>
      <c r="B56" s="1" t="s">
        <v>125</v>
      </c>
      <c r="C56" s="1">
        <v>8</v>
      </c>
      <c r="D56" s="3"/>
      <c r="E56" s="1">
        <v>929</v>
      </c>
      <c r="F56" s="1">
        <v>0.31500067815000682</v>
      </c>
      <c r="G56" s="3"/>
      <c r="H56" s="1">
        <v>1359</v>
      </c>
      <c r="I56" s="1">
        <v>4311</v>
      </c>
      <c r="J56" s="1">
        <v>2270</v>
      </c>
      <c r="K56" s="1">
        <v>2041</v>
      </c>
      <c r="L56" s="3"/>
      <c r="M56" s="1">
        <v>4.6404736275565126</v>
      </c>
      <c r="N56" s="44">
        <v>1.6545708065194462E-3</v>
      </c>
      <c r="O56" s="44">
        <v>1.4562178576117172E-3</v>
      </c>
      <c r="P56" s="1">
        <v>115</v>
      </c>
      <c r="Q56" s="1">
        <v>0</v>
      </c>
      <c r="R56" s="1">
        <v>0</v>
      </c>
      <c r="S56" s="1">
        <v>2</v>
      </c>
      <c r="T56" s="1">
        <v>7</v>
      </c>
      <c r="U56" s="1">
        <v>60</v>
      </c>
      <c r="V56" s="1">
        <v>28</v>
      </c>
      <c r="W56" s="1">
        <v>0</v>
      </c>
      <c r="X56" s="1">
        <v>1</v>
      </c>
      <c r="Y56" s="1">
        <v>0</v>
      </c>
      <c r="Z56" s="1">
        <v>0</v>
      </c>
      <c r="AA56" s="1">
        <v>2</v>
      </c>
      <c r="AB56" s="1">
        <v>0</v>
      </c>
      <c r="AC56" s="1">
        <v>0</v>
      </c>
      <c r="AD56" s="1">
        <v>0</v>
      </c>
      <c r="AE56" s="3"/>
      <c r="AF56" s="44">
        <v>59.37</v>
      </c>
      <c r="AG56" s="44">
        <v>2.2200000000000002</v>
      </c>
      <c r="AH56" s="44">
        <v>3.1E-2</v>
      </c>
      <c r="AI56" s="44">
        <v>4.0000000000000001E-3</v>
      </c>
      <c r="AJ56" s="1"/>
      <c r="AK56" s="3"/>
      <c r="AL56" s="31">
        <v>172.22977078529772</v>
      </c>
      <c r="AM56" s="3"/>
      <c r="AN56" s="44">
        <v>0</v>
      </c>
      <c r="AO56" s="44">
        <v>8</v>
      </c>
      <c r="AP56" s="3"/>
      <c r="AQ56" s="46">
        <v>0</v>
      </c>
      <c r="AR56" s="23"/>
      <c r="AS56" s="31">
        <v>0</v>
      </c>
      <c r="AT56" s="31">
        <v>0</v>
      </c>
      <c r="AU56" s="10">
        <v>0</v>
      </c>
      <c r="AV56" s="10">
        <v>0</v>
      </c>
      <c r="AW56" s="10">
        <v>0</v>
      </c>
      <c r="AX56" s="31">
        <v>889.60286518377882</v>
      </c>
      <c r="AY56" s="31">
        <v>22.342998101179987</v>
      </c>
      <c r="AZ56" s="31">
        <v>15.731133866811339</v>
      </c>
      <c r="BA56" s="31">
        <v>45.775898548758988</v>
      </c>
      <c r="BB56" s="31">
        <v>1687.6728333107287</v>
      </c>
      <c r="BC56" s="31">
        <v>41.932890275328909</v>
      </c>
      <c r="BD56" s="31">
        <v>2.6491557032415574</v>
      </c>
      <c r="BE56" s="31">
        <v>32.492319951173208</v>
      </c>
      <c r="BF56" s="31">
        <v>494.7022650210227</v>
      </c>
      <c r="BG56" s="31">
        <v>24.072351824223521</v>
      </c>
      <c r="BH56" s="31">
        <v>0.34020073240200738</v>
      </c>
      <c r="BI56" s="31">
        <v>77.00191577376917</v>
      </c>
      <c r="BJ56" s="31">
        <v>89.236542113115433</v>
      </c>
      <c r="BK56" s="23"/>
      <c r="BL56" s="85">
        <v>0</v>
      </c>
      <c r="BM56" s="3"/>
      <c r="BN56" s="80">
        <v>2436</v>
      </c>
      <c r="BO56" s="44">
        <v>2.6221743810548976</v>
      </c>
      <c r="BP56" s="80">
        <v>1488</v>
      </c>
      <c r="BQ56" s="44">
        <v>1.6017222820236814</v>
      </c>
      <c r="BR56" s="78">
        <f t="shared" si="1"/>
        <v>3924</v>
      </c>
      <c r="BS56" s="3"/>
      <c r="BT56" s="44">
        <v>0</v>
      </c>
      <c r="BU56" s="3"/>
      <c r="BV56" s="42">
        <v>157</v>
      </c>
      <c r="BW56" s="42">
        <v>0</v>
      </c>
      <c r="BX56" s="3"/>
      <c r="BY56" s="7">
        <v>2</v>
      </c>
      <c r="BZ56" s="3"/>
      <c r="CA56" s="10">
        <v>4368</v>
      </c>
      <c r="CB56" s="10">
        <v>4368</v>
      </c>
      <c r="CC56" s="10">
        <v>0</v>
      </c>
      <c r="CD56" s="10">
        <v>0</v>
      </c>
      <c r="CE56" s="10">
        <v>0</v>
      </c>
      <c r="CF56" s="10">
        <v>0</v>
      </c>
      <c r="CG56" s="80">
        <f t="shared" si="2"/>
        <v>4.7018299246501618</v>
      </c>
      <c r="CH56" s="17"/>
      <c r="CI56" s="31">
        <v>0.46989810905152274</v>
      </c>
      <c r="CJ56" s="31">
        <v>0.37133555369098786</v>
      </c>
      <c r="CK56" s="17"/>
      <c r="CL56" s="7">
        <v>1.4642951637697099</v>
      </c>
      <c r="CM56" s="7">
        <v>0.93634808244433421</v>
      </c>
      <c r="CN56" s="17"/>
      <c r="CO56" s="7">
        <v>411.92554999999999</v>
      </c>
      <c r="CP56" s="7">
        <v>56.882670000000005</v>
      </c>
      <c r="CQ56" s="3"/>
    </row>
    <row r="57" spans="1:95" x14ac:dyDescent="0.25">
      <c r="A57" s="1" t="s">
        <v>88</v>
      </c>
      <c r="B57" s="1" t="s">
        <v>126</v>
      </c>
      <c r="C57" s="1">
        <v>3</v>
      </c>
      <c r="D57" s="3"/>
      <c r="E57" s="1">
        <v>253</v>
      </c>
      <c r="F57" s="1">
        <v>8.578597585785977E-2</v>
      </c>
      <c r="G57" s="3"/>
      <c r="H57" s="1">
        <v>843</v>
      </c>
      <c r="I57" s="1">
        <v>3148</v>
      </c>
      <c r="J57" s="1">
        <v>1613</v>
      </c>
      <c r="K57" s="1">
        <v>1535</v>
      </c>
      <c r="L57" s="3"/>
      <c r="M57" s="1">
        <v>12.442687747035572</v>
      </c>
      <c r="N57" s="44">
        <v>1.1756928241920118E-3</v>
      </c>
      <c r="O57" s="44">
        <v>1.0951956939901939E-3</v>
      </c>
      <c r="P57" s="1">
        <v>71</v>
      </c>
      <c r="Q57" s="1">
        <v>1</v>
      </c>
      <c r="R57" s="1">
        <v>0</v>
      </c>
      <c r="S57" s="1">
        <v>3</v>
      </c>
      <c r="T57" s="1">
        <v>4</v>
      </c>
      <c r="U57" s="1">
        <v>26</v>
      </c>
      <c r="V57" s="1">
        <v>30</v>
      </c>
      <c r="W57" s="1">
        <v>0</v>
      </c>
      <c r="X57" s="1">
        <v>1</v>
      </c>
      <c r="Y57" s="1">
        <v>0</v>
      </c>
      <c r="Z57" s="1">
        <v>1</v>
      </c>
      <c r="AA57" s="1">
        <v>1</v>
      </c>
      <c r="AB57" s="1">
        <v>0</v>
      </c>
      <c r="AC57" s="1">
        <v>0</v>
      </c>
      <c r="AD57" s="1">
        <v>0</v>
      </c>
      <c r="AE57" s="3"/>
      <c r="AF57" s="44">
        <v>59.37</v>
      </c>
      <c r="AG57" s="44">
        <v>2.2200000000000002</v>
      </c>
      <c r="AH57" s="44">
        <v>3.1E-2</v>
      </c>
      <c r="AI57" s="44">
        <v>4.0000000000000001E-3</v>
      </c>
      <c r="AJ57" s="1"/>
      <c r="AK57" s="3"/>
      <c r="AL57" s="31">
        <v>46.904340160043404</v>
      </c>
      <c r="AM57" s="3"/>
      <c r="AN57" s="44">
        <v>0</v>
      </c>
      <c r="AO57" s="44">
        <v>0</v>
      </c>
      <c r="AP57" s="3"/>
      <c r="AQ57" s="46">
        <v>0</v>
      </c>
      <c r="AR57" s="23"/>
      <c r="AS57" s="31">
        <v>0</v>
      </c>
      <c r="AT57" s="31">
        <v>0</v>
      </c>
      <c r="AU57" s="10">
        <v>0</v>
      </c>
      <c r="AV57" s="10">
        <v>0</v>
      </c>
      <c r="AW57" s="10">
        <v>0</v>
      </c>
      <c r="AX57" s="31">
        <v>242.27074799945751</v>
      </c>
      <c r="AY57" s="31">
        <v>6.0847992675979938</v>
      </c>
      <c r="AZ57" s="31">
        <v>4.2841516343415167</v>
      </c>
      <c r="BA57" s="31">
        <v>12.466418011664182</v>
      </c>
      <c r="BB57" s="31">
        <v>459.61380713413814</v>
      </c>
      <c r="BC57" s="31">
        <v>11.419829106198293</v>
      </c>
      <c r="BD57" s="31">
        <v>0.72146005696460069</v>
      </c>
      <c r="BE57" s="31">
        <v>8.8488234097382357</v>
      </c>
      <c r="BF57" s="31">
        <v>134.72515936525161</v>
      </c>
      <c r="BG57" s="31">
        <v>6.5557642750576441</v>
      </c>
      <c r="BH57" s="31">
        <v>9.2648853926488556E-2</v>
      </c>
      <c r="BI57" s="31">
        <v>20.970381798453818</v>
      </c>
      <c r="BJ57" s="31">
        <v>24.302309100773098</v>
      </c>
      <c r="BK57" s="23"/>
      <c r="BL57" s="85">
        <v>0</v>
      </c>
      <c r="BM57" s="3"/>
      <c r="BN57" s="80">
        <v>1610</v>
      </c>
      <c r="BO57" s="44">
        <v>6.3636363636363633</v>
      </c>
      <c r="BP57" s="80">
        <v>1091</v>
      </c>
      <c r="BQ57" s="44">
        <v>4.3122529644268779</v>
      </c>
      <c r="BR57" s="78">
        <f t="shared" si="1"/>
        <v>2701</v>
      </c>
      <c r="BS57" s="3"/>
      <c r="BT57" s="44">
        <v>0</v>
      </c>
      <c r="BU57" s="3"/>
      <c r="BV57" s="42">
        <v>157</v>
      </c>
      <c r="BW57" s="42">
        <v>0</v>
      </c>
      <c r="BX57" s="3"/>
      <c r="BY57" s="7">
        <v>1</v>
      </c>
      <c r="BZ57" s="3"/>
      <c r="CA57" s="10">
        <v>2705</v>
      </c>
      <c r="CB57" s="10">
        <v>2705</v>
      </c>
      <c r="CC57" s="10">
        <v>0</v>
      </c>
      <c r="CD57" s="10">
        <v>0</v>
      </c>
      <c r="CE57" s="10">
        <v>0</v>
      </c>
      <c r="CF57" s="10">
        <v>0</v>
      </c>
      <c r="CG57" s="80">
        <f t="shared" si="2"/>
        <v>10.691699604743082</v>
      </c>
      <c r="CH57" s="17"/>
      <c r="CI57" s="31">
        <v>0.33389676207053137</v>
      </c>
      <c r="CJ57" s="31">
        <v>0.27927490196749943</v>
      </c>
      <c r="CK57" s="17"/>
      <c r="CL57" s="7">
        <v>1.0404881494099305</v>
      </c>
      <c r="CM57" s="7">
        <v>0.70421083123569461</v>
      </c>
      <c r="CN57" s="17"/>
      <c r="CO57" s="7">
        <v>292.70304499999997</v>
      </c>
      <c r="CP57" s="7">
        <v>42.780449999999995</v>
      </c>
      <c r="CQ57" s="3"/>
    </row>
    <row r="58" spans="1:95" x14ac:dyDescent="0.25">
      <c r="A58" s="102" t="s">
        <v>127</v>
      </c>
      <c r="B58" s="102"/>
      <c r="C58" s="102"/>
      <c r="D58" s="3"/>
      <c r="E58" s="12">
        <v>2949.2</v>
      </c>
      <c r="F58" s="12">
        <v>1.0000000000000002</v>
      </c>
      <c r="G58" s="3"/>
      <c r="H58" s="12"/>
      <c r="I58" s="12"/>
      <c r="J58" s="12">
        <v>1371957</v>
      </c>
      <c r="K58" s="12">
        <v>1401576</v>
      </c>
      <c r="L58" s="3"/>
      <c r="M58" s="12"/>
      <c r="N58" s="12">
        <v>0.99999999999999989</v>
      </c>
      <c r="O58" s="12">
        <v>0.99999999999999978</v>
      </c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3"/>
      <c r="AF58" s="12">
        <v>59.37</v>
      </c>
      <c r="AG58" s="15">
        <v>2.2200000000000002</v>
      </c>
      <c r="AH58" s="15">
        <v>3.1E-2</v>
      </c>
      <c r="AI58" s="15">
        <v>4.0000000000000001E-3</v>
      </c>
      <c r="AJ58" s="15">
        <v>32.07</v>
      </c>
      <c r="AK58" s="3"/>
      <c r="AL58" s="38">
        <v>546.76</v>
      </c>
      <c r="AM58" s="3"/>
      <c r="AN58" s="12"/>
      <c r="AO58" s="12"/>
      <c r="AP58" s="3"/>
      <c r="AQ58" s="15">
        <v>3630.6000000000004</v>
      </c>
      <c r="AR58" s="23"/>
      <c r="AS58" s="15">
        <v>39.54</v>
      </c>
      <c r="AT58" s="15">
        <v>36.941599999999994</v>
      </c>
      <c r="AU58" s="28">
        <v>221.5</v>
      </c>
      <c r="AV58" s="28">
        <v>0</v>
      </c>
      <c r="AW58" s="28">
        <v>0</v>
      </c>
      <c r="AX58" s="38">
        <v>2824.13</v>
      </c>
      <c r="AY58" s="38">
        <v>70.930000000000007</v>
      </c>
      <c r="AZ58" s="38">
        <v>49.94</v>
      </c>
      <c r="BA58" s="38">
        <v>145.32</v>
      </c>
      <c r="BB58" s="38">
        <v>5357.68</v>
      </c>
      <c r="BC58" s="38">
        <v>133.12</v>
      </c>
      <c r="BD58" s="38">
        <v>8.41</v>
      </c>
      <c r="BE58" s="38">
        <v>103.15</v>
      </c>
      <c r="BF58" s="38">
        <v>1570.48</v>
      </c>
      <c r="BG58" s="38">
        <v>76.42</v>
      </c>
      <c r="BH58" s="38">
        <v>1.08</v>
      </c>
      <c r="BI58" s="38">
        <v>244.45</v>
      </c>
      <c r="BJ58" s="38">
        <v>283.29000000000002</v>
      </c>
      <c r="BK58" s="23"/>
      <c r="BL58" s="38"/>
      <c r="BM58" s="3"/>
      <c r="BN58" s="15">
        <v>2028702</v>
      </c>
      <c r="BO58" s="12">
        <v>687.88213752882143</v>
      </c>
      <c r="BP58" s="15">
        <v>912749</v>
      </c>
      <c r="BQ58" s="12">
        <v>309.49037026990374</v>
      </c>
      <c r="BR58" s="15">
        <f t="shared" si="1"/>
        <v>2941451</v>
      </c>
      <c r="BS58" s="3"/>
      <c r="BT58" s="12"/>
      <c r="BU58" s="3"/>
      <c r="BV58" s="15"/>
      <c r="BW58" s="15"/>
      <c r="BX58" s="3"/>
      <c r="BY58" s="15">
        <v>271</v>
      </c>
      <c r="BZ58" s="3"/>
      <c r="CA58" s="15"/>
      <c r="CB58" s="15"/>
      <c r="CC58" s="15"/>
      <c r="CD58" s="15"/>
      <c r="CE58" s="15"/>
      <c r="CF58" s="15"/>
      <c r="CG58" s="15"/>
      <c r="CH58" s="17"/>
      <c r="CI58" s="15">
        <v>284</v>
      </c>
      <c r="CJ58" s="15">
        <v>255</v>
      </c>
      <c r="CK58" s="17"/>
      <c r="CL58" s="28">
        <v>885</v>
      </c>
      <c r="CM58" s="28">
        <v>643</v>
      </c>
      <c r="CN58" s="17"/>
      <c r="CO58" s="28">
        <v>248962.17700500001</v>
      </c>
      <c r="CP58" s="28">
        <v>39061.923119999999</v>
      </c>
      <c r="CQ58" s="3"/>
    </row>
    <row r="59" spans="1:95" x14ac:dyDescent="0.25">
      <c r="A59" s="1" t="s">
        <v>4</v>
      </c>
      <c r="B59" s="1" t="s">
        <v>5</v>
      </c>
      <c r="C59" s="1">
        <v>126</v>
      </c>
      <c r="D59" s="3"/>
      <c r="E59" s="1">
        <v>23.1</v>
      </c>
      <c r="F59" s="1">
        <v>1.1255115961800819E-2</v>
      </c>
      <c r="G59" s="3"/>
      <c r="H59" s="1">
        <v>212630</v>
      </c>
      <c r="I59" s="1">
        <v>554742</v>
      </c>
      <c r="J59" s="1">
        <v>270394</v>
      </c>
      <c r="K59" s="1">
        <v>284348</v>
      </c>
      <c r="L59" s="3"/>
      <c r="M59" s="1">
        <v>24014.805194805194</v>
      </c>
      <c r="N59" s="44">
        <v>0.13831121532424059</v>
      </c>
      <c r="O59" s="44">
        <v>0.1393351166654988</v>
      </c>
      <c r="P59" s="1">
        <v>29923</v>
      </c>
      <c r="Q59" s="1">
        <v>40</v>
      </c>
      <c r="R59" s="1">
        <v>16</v>
      </c>
      <c r="S59" s="1">
        <v>2429</v>
      </c>
      <c r="T59" s="1">
        <v>3421</v>
      </c>
      <c r="U59" s="1">
        <v>13768</v>
      </c>
      <c r="V59" s="1">
        <v>2367</v>
      </c>
      <c r="W59" s="1">
        <v>542</v>
      </c>
      <c r="X59" s="1">
        <v>676</v>
      </c>
      <c r="Y59" s="1">
        <v>742</v>
      </c>
      <c r="Z59" s="1">
        <v>1184</v>
      </c>
      <c r="AA59" s="1">
        <v>577</v>
      </c>
      <c r="AB59" s="1">
        <v>70</v>
      </c>
      <c r="AC59" s="1">
        <v>23</v>
      </c>
      <c r="AD59" s="1">
        <v>571</v>
      </c>
      <c r="AE59" s="3"/>
      <c r="AF59" s="1">
        <v>41.75</v>
      </c>
      <c r="AG59" s="1">
        <v>5.83</v>
      </c>
      <c r="AH59" s="1">
        <v>3.1E-2</v>
      </c>
      <c r="AI59" s="1">
        <v>3.0000000000000001E-3</v>
      </c>
      <c r="AJ59" s="1"/>
      <c r="AK59" s="3"/>
      <c r="AL59" s="31">
        <v>1.9591780354706685</v>
      </c>
      <c r="AM59" s="3"/>
      <c r="AN59" s="44">
        <v>12</v>
      </c>
      <c r="AO59" s="44">
        <v>144</v>
      </c>
      <c r="AP59" s="3"/>
      <c r="AQ59" s="31">
        <v>42.37</v>
      </c>
      <c r="AR59" s="23"/>
      <c r="AS59" s="31">
        <v>0</v>
      </c>
      <c r="AT59" s="31">
        <v>0</v>
      </c>
      <c r="AU59" s="10">
        <v>0</v>
      </c>
      <c r="AV59" s="10">
        <v>0</v>
      </c>
      <c r="AW59" s="10">
        <v>0</v>
      </c>
      <c r="AX59" s="31">
        <v>13.292742155525239</v>
      </c>
      <c r="AY59" s="31">
        <v>0.33866643929058665</v>
      </c>
      <c r="AZ59" s="31">
        <v>0.65932469304229191</v>
      </c>
      <c r="BA59" s="31">
        <v>0.98516030013642575</v>
      </c>
      <c r="BB59" s="31">
        <v>40.61712482946794</v>
      </c>
      <c r="BC59" s="31">
        <v>0.88195088676671218</v>
      </c>
      <c r="BD59" s="31">
        <v>8.6551841746248304E-2</v>
      </c>
      <c r="BE59" s="31">
        <v>0.60698840381991814</v>
      </c>
      <c r="BF59" s="31">
        <v>13.359710095497954</v>
      </c>
      <c r="BG59" s="31">
        <v>0.34035470668485673</v>
      </c>
      <c r="BH59" s="31">
        <v>4.3219645293315144E-2</v>
      </c>
      <c r="BI59" s="31">
        <v>0</v>
      </c>
      <c r="BJ59" s="31">
        <v>4.6297919508867675</v>
      </c>
      <c r="BK59" s="23"/>
      <c r="BL59" s="86">
        <v>13</v>
      </c>
      <c r="BM59" s="3"/>
      <c r="BN59" s="44">
        <v>318086</v>
      </c>
      <c r="BO59" s="44">
        <v>13769.956709956708</v>
      </c>
      <c r="BP59" s="44">
        <v>131290</v>
      </c>
      <c r="BQ59" s="44">
        <v>5683.5497835497836</v>
      </c>
      <c r="BR59" s="78">
        <f t="shared" si="1"/>
        <v>449376</v>
      </c>
      <c r="BS59" s="3"/>
      <c r="BT59" s="44">
        <v>1854</v>
      </c>
      <c r="BU59" s="3"/>
      <c r="BV59" s="42">
        <v>276</v>
      </c>
      <c r="BW59" s="42">
        <v>5</v>
      </c>
      <c r="BX59" s="3"/>
      <c r="BY59" s="7">
        <v>12</v>
      </c>
      <c r="BZ59" s="3"/>
      <c r="CA59" s="10">
        <v>825372</v>
      </c>
      <c r="CB59" s="10">
        <v>334559</v>
      </c>
      <c r="CC59" s="10">
        <v>185528</v>
      </c>
      <c r="CD59" s="10">
        <v>77668</v>
      </c>
      <c r="CE59" s="10">
        <v>115039</v>
      </c>
      <c r="CF59" s="10">
        <v>112578</v>
      </c>
      <c r="CG59" s="80">
        <f t="shared" ref="CG59:CG87" si="3">CA59/E59</f>
        <v>35730.389610389611</v>
      </c>
      <c r="CH59" s="17"/>
      <c r="CI59" s="31">
        <v>32.088201955223816</v>
      </c>
      <c r="CJ59" s="31">
        <v>26.195001933113776</v>
      </c>
      <c r="CK59" s="17"/>
      <c r="CL59" s="7">
        <v>170.81435092543714</v>
      </c>
      <c r="CM59" s="7">
        <v>148.25256413209073</v>
      </c>
      <c r="CN59" s="17"/>
      <c r="CO59" s="7">
        <v>89578.82825999998</v>
      </c>
      <c r="CP59" s="7">
        <v>15286.832828000002</v>
      </c>
      <c r="CQ59" s="3"/>
    </row>
    <row r="60" spans="1:95" x14ac:dyDescent="0.25">
      <c r="A60" s="1" t="s">
        <v>4</v>
      </c>
      <c r="B60" s="1" t="s">
        <v>6</v>
      </c>
      <c r="C60" s="1">
        <v>119</v>
      </c>
      <c r="D60" s="3"/>
      <c r="E60" s="1">
        <v>16.3</v>
      </c>
      <c r="F60" s="1">
        <v>7.9419216526992794E-3</v>
      </c>
      <c r="G60" s="3"/>
      <c r="H60" s="1">
        <v>151788</v>
      </c>
      <c r="I60" s="1">
        <v>385826</v>
      </c>
      <c r="J60" s="1">
        <v>189559</v>
      </c>
      <c r="K60" s="1">
        <v>196267</v>
      </c>
      <c r="L60" s="3"/>
      <c r="M60" s="1">
        <v>23670.306748466257</v>
      </c>
      <c r="N60" s="44">
        <v>9.6962712433144679E-2</v>
      </c>
      <c r="O60" s="44">
        <v>9.6174002780351722E-2</v>
      </c>
      <c r="P60" s="1">
        <v>26387</v>
      </c>
      <c r="Q60" s="1">
        <v>21</v>
      </c>
      <c r="R60" s="1">
        <v>7</v>
      </c>
      <c r="S60" s="1">
        <v>4338</v>
      </c>
      <c r="T60" s="1">
        <v>2126</v>
      </c>
      <c r="U60" s="1">
        <v>13111</v>
      </c>
      <c r="V60" s="1">
        <v>1728</v>
      </c>
      <c r="W60" s="1">
        <v>373</v>
      </c>
      <c r="X60" s="1">
        <v>529</v>
      </c>
      <c r="Y60" s="1">
        <v>577</v>
      </c>
      <c r="Z60" s="1">
        <v>867</v>
      </c>
      <c r="AA60" s="1">
        <v>465</v>
      </c>
      <c r="AB60" s="1">
        <v>47</v>
      </c>
      <c r="AC60" s="1">
        <v>10</v>
      </c>
      <c r="AD60" s="1">
        <v>516</v>
      </c>
      <c r="AE60" s="3"/>
      <c r="AF60" s="44">
        <v>41.75</v>
      </c>
      <c r="AG60" s="44">
        <v>5.83</v>
      </c>
      <c r="AH60" s="44">
        <v>3.1E-2</v>
      </c>
      <c r="AI60" s="44">
        <v>3.0000000000000001E-3</v>
      </c>
      <c r="AJ60" s="1"/>
      <c r="AK60" s="3"/>
      <c r="AL60" s="31">
        <v>1.3824503020853636</v>
      </c>
      <c r="AM60" s="3"/>
      <c r="AN60" s="44">
        <v>8</v>
      </c>
      <c r="AO60" s="44">
        <v>96</v>
      </c>
      <c r="AP60" s="3"/>
      <c r="AQ60" s="31">
        <v>226</v>
      </c>
      <c r="AR60" s="23"/>
      <c r="AS60" s="31">
        <v>0</v>
      </c>
      <c r="AT60" s="31">
        <v>0</v>
      </c>
      <c r="AU60" s="10">
        <v>0</v>
      </c>
      <c r="AV60" s="10">
        <v>0</v>
      </c>
      <c r="AW60" s="10">
        <v>0</v>
      </c>
      <c r="AX60" s="31">
        <v>9.3797271487039566</v>
      </c>
      <c r="AY60" s="31">
        <v>0.23897242252972131</v>
      </c>
      <c r="AZ60" s="31">
        <v>0.46523777041512376</v>
      </c>
      <c r="BA60" s="31">
        <v>0.69515640226076791</v>
      </c>
      <c r="BB60" s="31">
        <v>28.66056860261158</v>
      </c>
      <c r="BC60" s="31">
        <v>0.62232898070551557</v>
      </c>
      <c r="BD60" s="31">
        <v>6.1073377509257461E-2</v>
      </c>
      <c r="BE60" s="31">
        <v>0.42830783473007211</v>
      </c>
      <c r="BF60" s="31">
        <v>9.4269815825375183</v>
      </c>
      <c r="BG60" s="31">
        <v>0.24016371077762619</v>
      </c>
      <c r="BH60" s="31">
        <v>3.0496979146365233E-2</v>
      </c>
      <c r="BI60" s="31">
        <v>0</v>
      </c>
      <c r="BJ60" s="31">
        <v>3.2669094718378489</v>
      </c>
      <c r="BK60" s="23"/>
      <c r="BL60" s="86">
        <v>27</v>
      </c>
      <c r="BM60" s="3"/>
      <c r="BN60" s="44">
        <v>237722</v>
      </c>
      <c r="BO60" s="44">
        <v>14584.171779141103</v>
      </c>
      <c r="BP60" s="44">
        <v>92209</v>
      </c>
      <c r="BQ60" s="44">
        <v>5656.9938650306749</v>
      </c>
      <c r="BR60" s="78">
        <f t="shared" si="1"/>
        <v>329931</v>
      </c>
      <c r="BS60" s="3"/>
      <c r="BT60" s="44">
        <v>437</v>
      </c>
      <c r="BU60" s="3"/>
      <c r="BV60" s="42">
        <v>276</v>
      </c>
      <c r="BW60" s="42">
        <v>7</v>
      </c>
      <c r="BX60" s="3"/>
      <c r="BY60" s="7">
        <v>14</v>
      </c>
      <c r="BZ60" s="3"/>
      <c r="CA60" s="10">
        <v>622827</v>
      </c>
      <c r="CB60" s="10">
        <v>248325</v>
      </c>
      <c r="CC60" s="10">
        <v>161865</v>
      </c>
      <c r="CD60" s="10">
        <v>61911</v>
      </c>
      <c r="CE60" s="10">
        <v>101326</v>
      </c>
      <c r="CF60" s="10">
        <v>49400</v>
      </c>
      <c r="CG60" s="80">
        <f t="shared" si="3"/>
        <v>38210.245398773004</v>
      </c>
      <c r="CH60" s="17"/>
      <c r="CI60" s="31">
        <v>22.495349284489567</v>
      </c>
      <c r="CJ60" s="31">
        <v>18.080712522706122</v>
      </c>
      <c r="CK60" s="17"/>
      <c r="CL60" s="7">
        <v>119.74894985493368</v>
      </c>
      <c r="CM60" s="7">
        <v>102.32913895829424</v>
      </c>
      <c r="CN60" s="17"/>
      <c r="CO60" s="7">
        <v>62799.001109999983</v>
      </c>
      <c r="CP60" s="7">
        <v>10551.510187000002</v>
      </c>
      <c r="CQ60" s="3"/>
    </row>
    <row r="61" spans="1:95" x14ac:dyDescent="0.25">
      <c r="A61" s="1" t="s">
        <v>4</v>
      </c>
      <c r="B61" s="1" t="s">
        <v>7</v>
      </c>
      <c r="C61" s="1">
        <v>93</v>
      </c>
      <c r="D61" s="3"/>
      <c r="E61" s="1">
        <v>20.100000000000001</v>
      </c>
      <c r="F61" s="1">
        <v>9.7934125901383753E-3</v>
      </c>
      <c r="G61" s="3"/>
      <c r="H61" s="1">
        <v>166066</v>
      </c>
      <c r="I61" s="1">
        <v>412486</v>
      </c>
      <c r="J61" s="1">
        <v>200054</v>
      </c>
      <c r="K61" s="1">
        <v>212432</v>
      </c>
      <c r="L61" s="3"/>
      <c r="M61" s="1">
        <v>20521.691542288554</v>
      </c>
      <c r="N61" s="44">
        <v>0.10233108674924603</v>
      </c>
      <c r="O61" s="44">
        <v>0.10409511409781409</v>
      </c>
      <c r="P61" s="1">
        <v>24624</v>
      </c>
      <c r="Q61" s="1">
        <v>57</v>
      </c>
      <c r="R61" s="1">
        <v>4</v>
      </c>
      <c r="S61" s="1">
        <v>3396</v>
      </c>
      <c r="T61" s="1">
        <v>2522</v>
      </c>
      <c r="U61" s="1">
        <v>11742</v>
      </c>
      <c r="V61" s="1">
        <v>1714</v>
      </c>
      <c r="W61" s="1">
        <v>549</v>
      </c>
      <c r="X61" s="1">
        <v>547</v>
      </c>
      <c r="Y61" s="1">
        <v>478</v>
      </c>
      <c r="Z61" s="1">
        <v>1052</v>
      </c>
      <c r="AA61" s="1">
        <v>460</v>
      </c>
      <c r="AB61" s="1">
        <v>40</v>
      </c>
      <c r="AC61" s="1">
        <v>5</v>
      </c>
      <c r="AD61" s="1">
        <v>454</v>
      </c>
      <c r="AE61" s="3"/>
      <c r="AF61" s="44">
        <v>41.75</v>
      </c>
      <c r="AG61" s="44">
        <v>5.83</v>
      </c>
      <c r="AH61" s="44">
        <v>3.1E-2</v>
      </c>
      <c r="AI61" s="44">
        <v>3.0000000000000001E-3</v>
      </c>
      <c r="AJ61" s="1"/>
      <c r="AK61" s="3"/>
      <c r="AL61" s="31">
        <v>1.704739329565387</v>
      </c>
      <c r="AM61" s="3"/>
      <c r="AN61" s="44">
        <v>9</v>
      </c>
      <c r="AO61" s="44">
        <v>61</v>
      </c>
      <c r="AP61" s="3"/>
      <c r="AQ61" s="31">
        <v>183</v>
      </c>
      <c r="AR61" s="23"/>
      <c r="AS61" s="31">
        <v>0</v>
      </c>
      <c r="AT61" s="31">
        <v>0</v>
      </c>
      <c r="AU61" s="10">
        <v>0</v>
      </c>
      <c r="AV61" s="10">
        <v>0</v>
      </c>
      <c r="AW61" s="10">
        <v>0</v>
      </c>
      <c r="AX61" s="31">
        <v>11.566412005457027</v>
      </c>
      <c r="AY61" s="31">
        <v>0.29468378483726371</v>
      </c>
      <c r="AZ61" s="31">
        <v>0.57369810953030598</v>
      </c>
      <c r="BA61" s="31">
        <v>0.85721740401481195</v>
      </c>
      <c r="BB61" s="31">
        <v>35.342173552913664</v>
      </c>
      <c r="BC61" s="31">
        <v>0.76741181056324304</v>
      </c>
      <c r="BD61" s="31">
        <v>7.5311342818164109E-2</v>
      </c>
      <c r="BE61" s="31">
        <v>0.52815874098616256</v>
      </c>
      <c r="BF61" s="31">
        <v>11.62468281036835</v>
      </c>
      <c r="BG61" s="31">
        <v>0.29615279672578443</v>
      </c>
      <c r="BH61" s="31">
        <v>3.7606704346131357E-2</v>
      </c>
      <c r="BI61" s="31">
        <v>0</v>
      </c>
      <c r="BJ61" s="31">
        <v>4.0285202689534207</v>
      </c>
      <c r="BK61" s="23"/>
      <c r="BL61" s="86">
        <v>21</v>
      </c>
      <c r="BM61" s="3"/>
      <c r="BN61" s="44">
        <v>232687</v>
      </c>
      <c r="BO61" s="44">
        <v>11576.467661691542</v>
      </c>
      <c r="BP61" s="44">
        <v>95768</v>
      </c>
      <c r="BQ61" s="44">
        <v>4764.5771144278606</v>
      </c>
      <c r="BR61" s="78">
        <f t="shared" si="1"/>
        <v>328455</v>
      </c>
      <c r="BS61" s="3"/>
      <c r="BT61" s="44">
        <v>504</v>
      </c>
      <c r="BU61" s="3"/>
      <c r="BV61" s="42">
        <v>276</v>
      </c>
      <c r="BW61" s="42">
        <v>3</v>
      </c>
      <c r="BX61" s="3"/>
      <c r="BY61" s="7">
        <v>23</v>
      </c>
      <c r="BZ61" s="3"/>
      <c r="CA61" s="10">
        <v>672987</v>
      </c>
      <c r="CB61" s="10">
        <v>230316</v>
      </c>
      <c r="CC61" s="10">
        <v>159948</v>
      </c>
      <c r="CD61" s="10">
        <v>58624</v>
      </c>
      <c r="CE61" s="10">
        <v>133289</v>
      </c>
      <c r="CF61" s="10">
        <v>90810</v>
      </c>
      <c r="CG61" s="80">
        <f t="shared" si="3"/>
        <v>33481.940298507463</v>
      </c>
      <c r="CH61" s="17"/>
      <c r="CI61" s="31">
        <v>23.74081212582508</v>
      </c>
      <c r="CJ61" s="31">
        <v>19.569881450389051</v>
      </c>
      <c r="CK61" s="17"/>
      <c r="CL61" s="7">
        <v>126.37889213531885</v>
      </c>
      <c r="CM61" s="7">
        <v>110.75720140007419</v>
      </c>
      <c r="CN61" s="17"/>
      <c r="CO61" s="7">
        <v>66275.889659999986</v>
      </c>
      <c r="CP61" s="7">
        <v>11420.556752000002</v>
      </c>
      <c r="CQ61" s="3"/>
    </row>
    <row r="62" spans="1:95" x14ac:dyDescent="0.25">
      <c r="A62" s="1" t="s">
        <v>4</v>
      </c>
      <c r="B62" s="1" t="s">
        <v>8</v>
      </c>
      <c r="C62" s="1">
        <v>62</v>
      </c>
      <c r="D62" s="3"/>
      <c r="E62" s="1">
        <v>5.7</v>
      </c>
      <c r="F62" s="1">
        <v>2.7772364061586434E-3</v>
      </c>
      <c r="G62" s="3"/>
      <c r="H62" s="1">
        <v>91130</v>
      </c>
      <c r="I62" s="1">
        <v>221098</v>
      </c>
      <c r="J62" s="1">
        <v>104839</v>
      </c>
      <c r="K62" s="1">
        <v>116259</v>
      </c>
      <c r="L62" s="3"/>
      <c r="M62" s="1">
        <v>38789.122807017542</v>
      </c>
      <c r="N62" s="44">
        <v>5.3626964738041745E-2</v>
      </c>
      <c r="O62" s="44">
        <v>5.6968789400362319E-2</v>
      </c>
      <c r="P62" s="1">
        <v>10814</v>
      </c>
      <c r="Q62" s="1">
        <v>20</v>
      </c>
      <c r="R62" s="1">
        <v>2</v>
      </c>
      <c r="S62" s="1">
        <v>441</v>
      </c>
      <c r="T62" s="1">
        <v>1005</v>
      </c>
      <c r="U62" s="1">
        <v>5251</v>
      </c>
      <c r="V62" s="1">
        <v>1061</v>
      </c>
      <c r="W62" s="1">
        <v>244</v>
      </c>
      <c r="X62" s="1">
        <v>480</v>
      </c>
      <c r="Y62" s="1">
        <v>341</v>
      </c>
      <c r="Z62" s="1">
        <v>590</v>
      </c>
      <c r="AA62" s="1">
        <v>229</v>
      </c>
      <c r="AB62" s="1">
        <v>36</v>
      </c>
      <c r="AC62" s="1">
        <v>6</v>
      </c>
      <c r="AD62" s="1">
        <v>281</v>
      </c>
      <c r="AE62" s="3"/>
      <c r="AF62" s="44">
        <v>41.75</v>
      </c>
      <c r="AG62" s="44">
        <v>5.83</v>
      </c>
      <c r="AH62" s="44">
        <v>3.1E-2</v>
      </c>
      <c r="AI62" s="44">
        <v>3.0000000000000001E-3</v>
      </c>
      <c r="AJ62" s="1"/>
      <c r="AK62" s="3"/>
      <c r="AL62" s="31">
        <v>0.48343354122003501</v>
      </c>
      <c r="AM62" s="3"/>
      <c r="AN62" s="44">
        <v>2</v>
      </c>
      <c r="AO62" s="44">
        <v>25</v>
      </c>
      <c r="AP62" s="3"/>
      <c r="AQ62" s="46">
        <v>0</v>
      </c>
      <c r="AR62" s="23"/>
      <c r="AS62" s="31">
        <v>0</v>
      </c>
      <c r="AT62" s="31">
        <v>0</v>
      </c>
      <c r="AU62" s="10">
        <v>0</v>
      </c>
      <c r="AV62" s="10">
        <v>0</v>
      </c>
      <c r="AW62" s="10">
        <v>0</v>
      </c>
      <c r="AX62" s="31">
        <v>3.280027285129604</v>
      </c>
      <c r="AY62" s="31">
        <v>8.3567043461313578E-2</v>
      </c>
      <c r="AZ62" s="31">
        <v>0.16269050867277332</v>
      </c>
      <c r="BA62" s="31">
        <v>0.24309150263106605</v>
      </c>
      <c r="BB62" s="31">
        <v>10.022407425453128</v>
      </c>
      <c r="BC62" s="31">
        <v>0.21762424478659129</v>
      </c>
      <c r="BD62" s="31">
        <v>2.1356947963359969E-2</v>
      </c>
      <c r="BE62" s="31">
        <v>0.14977635938413564</v>
      </c>
      <c r="BF62" s="31">
        <v>3.2965518417462483</v>
      </c>
      <c r="BG62" s="31">
        <v>8.3983628922237374E-2</v>
      </c>
      <c r="BH62" s="31">
        <v>1.066458779964919E-2</v>
      </c>
      <c r="BI62" s="31">
        <v>0</v>
      </c>
      <c r="BJ62" s="31">
        <v>1.1424161956733581</v>
      </c>
      <c r="BK62" s="23"/>
      <c r="BL62" s="86">
        <v>8</v>
      </c>
      <c r="BM62" s="3"/>
      <c r="BN62" s="44">
        <v>104175</v>
      </c>
      <c r="BO62" s="44">
        <v>18276.315789473683</v>
      </c>
      <c r="BP62" s="44">
        <v>44513</v>
      </c>
      <c r="BQ62" s="44">
        <v>7809.2982456140353</v>
      </c>
      <c r="BR62" s="78">
        <f t="shared" si="1"/>
        <v>148688</v>
      </c>
      <c r="BS62" s="3"/>
      <c r="BT62" s="44">
        <v>156</v>
      </c>
      <c r="BU62" s="3"/>
      <c r="BV62" s="42">
        <v>276</v>
      </c>
      <c r="BW62" s="42">
        <v>2</v>
      </c>
      <c r="BX62" s="3"/>
      <c r="BY62" s="7">
        <v>3</v>
      </c>
      <c r="BZ62" s="3"/>
      <c r="CA62" s="10">
        <v>357497</v>
      </c>
      <c r="CB62" s="10">
        <v>145698</v>
      </c>
      <c r="CC62" s="10">
        <v>76771</v>
      </c>
      <c r="CD62" s="10">
        <v>38919</v>
      </c>
      <c r="CE62" s="10">
        <v>59227</v>
      </c>
      <c r="CF62" s="10">
        <v>36882</v>
      </c>
      <c r="CG62" s="80">
        <f t="shared" si="3"/>
        <v>62718.771929824557</v>
      </c>
      <c r="CH62" s="17"/>
      <c r="CI62" s="31">
        <v>12.441455819225684</v>
      </c>
      <c r="CJ62" s="31">
        <v>10.710132407268116</v>
      </c>
      <c r="CK62" s="17"/>
      <c r="CL62" s="7">
        <v>66.229301451481561</v>
      </c>
      <c r="CM62" s="7">
        <v>60.614791921985507</v>
      </c>
      <c r="CN62" s="17"/>
      <c r="CO62" s="7">
        <v>34732.11230999999</v>
      </c>
      <c r="CP62" s="7">
        <v>6250.2000990000006</v>
      </c>
      <c r="CQ62" s="3"/>
    </row>
    <row r="63" spans="1:95" x14ac:dyDescent="0.25">
      <c r="A63" s="1" t="s">
        <v>4</v>
      </c>
      <c r="B63" s="1" t="s">
        <v>9</v>
      </c>
      <c r="C63" s="1">
        <v>84</v>
      </c>
      <c r="D63" s="3"/>
      <c r="E63" s="1">
        <v>19.7</v>
      </c>
      <c r="F63" s="1">
        <v>9.5985188072500484E-3</v>
      </c>
      <c r="G63" s="3"/>
      <c r="H63" s="1">
        <v>155540</v>
      </c>
      <c r="I63" s="1">
        <v>417754</v>
      </c>
      <c r="J63" s="1">
        <v>203713</v>
      </c>
      <c r="K63" s="1">
        <v>214041</v>
      </c>
      <c r="L63" s="3"/>
      <c r="M63" s="1">
        <v>21205.786802030456</v>
      </c>
      <c r="N63" s="44">
        <v>0.10420272863801351</v>
      </c>
      <c r="O63" s="44">
        <v>0.10488355010831807</v>
      </c>
      <c r="P63" s="1">
        <v>25175</v>
      </c>
      <c r="Q63" s="1">
        <v>28</v>
      </c>
      <c r="R63" s="1">
        <v>6</v>
      </c>
      <c r="S63" s="1">
        <v>5650</v>
      </c>
      <c r="T63" s="1">
        <v>2381</v>
      </c>
      <c r="U63" s="1">
        <v>10541</v>
      </c>
      <c r="V63" s="1">
        <v>1735</v>
      </c>
      <c r="W63" s="1">
        <v>278</v>
      </c>
      <c r="X63" s="1">
        <v>475</v>
      </c>
      <c r="Y63" s="1">
        <v>664</v>
      </c>
      <c r="Z63" s="1">
        <v>705</v>
      </c>
      <c r="AA63" s="1">
        <v>493</v>
      </c>
      <c r="AB63" s="1">
        <v>51</v>
      </c>
      <c r="AC63" s="1">
        <v>10</v>
      </c>
      <c r="AD63" s="1">
        <v>508</v>
      </c>
      <c r="AE63" s="3"/>
      <c r="AF63" s="44">
        <v>41.75</v>
      </c>
      <c r="AG63" s="44">
        <v>5.83</v>
      </c>
      <c r="AH63" s="44">
        <v>3.1E-2</v>
      </c>
      <c r="AI63" s="44">
        <v>3.0000000000000001E-3</v>
      </c>
      <c r="AJ63" s="1"/>
      <c r="AK63" s="3"/>
      <c r="AL63" s="31">
        <v>1.6708141687780158</v>
      </c>
      <c r="AM63" s="3"/>
      <c r="AN63" s="44">
        <v>13</v>
      </c>
      <c r="AO63" s="44">
        <v>111</v>
      </c>
      <c r="AP63" s="3"/>
      <c r="AQ63" s="31">
        <v>137.4</v>
      </c>
      <c r="AR63" s="23"/>
      <c r="AS63" s="31">
        <v>0</v>
      </c>
      <c r="AT63" s="31">
        <v>0</v>
      </c>
      <c r="AU63" s="10">
        <v>0</v>
      </c>
      <c r="AV63" s="10">
        <v>0</v>
      </c>
      <c r="AW63" s="10">
        <v>0</v>
      </c>
      <c r="AX63" s="31">
        <v>11.336234652114596</v>
      </c>
      <c r="AY63" s="31">
        <v>0.28881943091015394</v>
      </c>
      <c r="AZ63" s="31">
        <v>0.56228123172870781</v>
      </c>
      <c r="BA63" s="31">
        <v>0.84015835119859672</v>
      </c>
      <c r="BB63" s="31">
        <v>34.638846716039758</v>
      </c>
      <c r="BC63" s="31">
        <v>0.75213993373611376</v>
      </c>
      <c r="BD63" s="31">
        <v>7.3812609627752879E-2</v>
      </c>
      <c r="BE63" s="31">
        <v>0.5176481192749951</v>
      </c>
      <c r="BF63" s="31">
        <v>11.393345839017735</v>
      </c>
      <c r="BG63" s="31">
        <v>0.29025920873124145</v>
      </c>
      <c r="BH63" s="31">
        <v>3.6858312219840185E-2</v>
      </c>
      <c r="BI63" s="31">
        <v>0</v>
      </c>
      <c r="BJ63" s="31">
        <v>3.9483507113623078</v>
      </c>
      <c r="BK63" s="23"/>
      <c r="BL63" s="86">
        <v>34</v>
      </c>
      <c r="BM63" s="3"/>
      <c r="BN63" s="44">
        <v>251707</v>
      </c>
      <c r="BO63" s="44">
        <v>12777.005076142132</v>
      </c>
      <c r="BP63" s="44">
        <v>103344</v>
      </c>
      <c r="BQ63" s="44">
        <v>5245.8883248730963</v>
      </c>
      <c r="BR63" s="78">
        <f t="shared" si="1"/>
        <v>355051</v>
      </c>
      <c r="BS63" s="3"/>
      <c r="BT63" s="44">
        <v>475</v>
      </c>
      <c r="BU63" s="3"/>
      <c r="BV63" s="42">
        <v>276</v>
      </c>
      <c r="BW63" s="42">
        <v>7</v>
      </c>
      <c r="BX63" s="3"/>
      <c r="BY63" s="7">
        <v>20</v>
      </c>
      <c r="BZ63" s="3"/>
      <c r="CA63" s="10">
        <v>596363</v>
      </c>
      <c r="CB63" s="10">
        <v>169903</v>
      </c>
      <c r="CC63" s="10">
        <v>132894</v>
      </c>
      <c r="CD63" s="10">
        <v>105489</v>
      </c>
      <c r="CE63" s="10">
        <v>123369</v>
      </c>
      <c r="CF63" s="10">
        <v>64708</v>
      </c>
      <c r="CG63" s="80">
        <f t="shared" si="3"/>
        <v>30272.233502538071</v>
      </c>
      <c r="CH63" s="17"/>
      <c r="CI63" s="31">
        <v>24.175033044019134</v>
      </c>
      <c r="CJ63" s="31">
        <v>19.718107420363797</v>
      </c>
      <c r="CK63" s="17"/>
      <c r="CL63" s="7">
        <v>128.69036986794669</v>
      </c>
      <c r="CM63" s="7">
        <v>111.59609731525043</v>
      </c>
      <c r="CN63" s="17"/>
      <c r="CO63" s="7">
        <v>67488.079769999982</v>
      </c>
      <c r="CP63" s="7">
        <v>11507.058201000002</v>
      </c>
      <c r="CQ63" s="3"/>
    </row>
    <row r="64" spans="1:95" x14ac:dyDescent="0.25">
      <c r="A64" s="1" t="s">
        <v>4</v>
      </c>
      <c r="B64" s="1" t="s">
        <v>10</v>
      </c>
      <c r="C64" s="1">
        <v>69</v>
      </c>
      <c r="D64" s="3"/>
      <c r="E64" s="1">
        <v>120.2</v>
      </c>
      <c r="F64" s="1">
        <v>5.8565581757941923E-2</v>
      </c>
      <c r="G64" s="3"/>
      <c r="H64" s="1">
        <v>127675</v>
      </c>
      <c r="I64" s="1">
        <v>302231</v>
      </c>
      <c r="J64" s="1">
        <v>145142</v>
      </c>
      <c r="K64" s="1">
        <v>157089</v>
      </c>
      <c r="L64" s="3"/>
      <c r="M64" s="1">
        <v>2514.4009983361066</v>
      </c>
      <c r="N64" s="44">
        <v>7.4242647449983837E-2</v>
      </c>
      <c r="O64" s="44">
        <v>7.6976149443170133E-2</v>
      </c>
      <c r="P64" s="1">
        <v>15374</v>
      </c>
      <c r="Q64" s="1">
        <v>35</v>
      </c>
      <c r="R64" s="1">
        <v>4</v>
      </c>
      <c r="S64" s="1">
        <v>1168</v>
      </c>
      <c r="T64" s="1">
        <v>1569</v>
      </c>
      <c r="U64" s="1">
        <v>7216</v>
      </c>
      <c r="V64" s="1">
        <v>1422</v>
      </c>
      <c r="W64" s="1">
        <v>477</v>
      </c>
      <c r="X64" s="1">
        <v>489</v>
      </c>
      <c r="Y64" s="1">
        <v>394</v>
      </c>
      <c r="Z64" s="1">
        <v>746</v>
      </c>
      <c r="AA64" s="1">
        <v>337</v>
      </c>
      <c r="AB64" s="1">
        <v>51</v>
      </c>
      <c r="AC64" s="1">
        <v>12</v>
      </c>
      <c r="AD64" s="1">
        <v>376</v>
      </c>
      <c r="AE64" s="3"/>
      <c r="AF64" s="44">
        <v>41.75</v>
      </c>
      <c r="AG64" s="44">
        <v>5.83</v>
      </c>
      <c r="AH64" s="44">
        <v>3.1E-2</v>
      </c>
      <c r="AI64" s="44">
        <v>3.0000000000000001E-3</v>
      </c>
      <c r="AJ64" s="1"/>
      <c r="AK64" s="3"/>
      <c r="AL64" s="31">
        <v>10.19451081660495</v>
      </c>
      <c r="AM64" s="3"/>
      <c r="AN64" s="44">
        <v>4</v>
      </c>
      <c r="AO64" s="44">
        <v>48</v>
      </c>
      <c r="AP64" s="3"/>
      <c r="AQ64" s="31">
        <v>33.96</v>
      </c>
      <c r="AR64" s="23"/>
      <c r="AS64" s="31">
        <v>3.5</v>
      </c>
      <c r="AT64" s="31">
        <v>0</v>
      </c>
      <c r="AU64" s="10">
        <v>0</v>
      </c>
      <c r="AV64" s="10">
        <v>0</v>
      </c>
      <c r="AW64" s="10">
        <v>0</v>
      </c>
      <c r="AX64" s="31">
        <v>69.168294679399722</v>
      </c>
      <c r="AY64" s="31">
        <v>1.7622383550964724</v>
      </c>
      <c r="AZ64" s="31">
        <v>3.4307717793802377</v>
      </c>
      <c r="BA64" s="31">
        <v>5.126245371272657</v>
      </c>
      <c r="BB64" s="31">
        <v>211.34971448060807</v>
      </c>
      <c r="BC64" s="31">
        <v>4.5891989865523293</v>
      </c>
      <c r="BD64" s="31">
        <v>0.45036932371857341</v>
      </c>
      <c r="BE64" s="31">
        <v>3.1584418242058079</v>
      </c>
      <c r="BF64" s="31">
        <v>69.51675989085949</v>
      </c>
      <c r="BG64" s="31">
        <v>1.7710231923601636</v>
      </c>
      <c r="BH64" s="31">
        <v>0.22489183395049697</v>
      </c>
      <c r="BI64" s="31">
        <v>0</v>
      </c>
      <c r="BJ64" s="31">
        <v>24.09095205612941</v>
      </c>
      <c r="BK64" s="23"/>
      <c r="BL64" s="86">
        <v>13</v>
      </c>
      <c r="BM64" s="3"/>
      <c r="BN64" s="44">
        <v>130428</v>
      </c>
      <c r="BO64" s="44">
        <v>1085.0915141430949</v>
      </c>
      <c r="BP64" s="44">
        <v>80036</v>
      </c>
      <c r="BQ64" s="44">
        <v>665.85690515806982</v>
      </c>
      <c r="BR64" s="78">
        <f t="shared" si="1"/>
        <v>210464</v>
      </c>
      <c r="BS64" s="3"/>
      <c r="BT64" s="44">
        <v>300</v>
      </c>
      <c r="BU64" s="3"/>
      <c r="BV64" s="42">
        <v>276</v>
      </c>
      <c r="BW64" s="42">
        <v>5</v>
      </c>
      <c r="BX64" s="3"/>
      <c r="BY64" s="7">
        <v>18</v>
      </c>
      <c r="BZ64" s="3"/>
      <c r="CA64" s="10">
        <v>519979</v>
      </c>
      <c r="CB64" s="10">
        <v>163250</v>
      </c>
      <c r="CC64" s="10">
        <v>115014</v>
      </c>
      <c r="CD64" s="10">
        <v>61415</v>
      </c>
      <c r="CE64" s="10">
        <v>93036</v>
      </c>
      <c r="CF64" s="10">
        <v>87264</v>
      </c>
      <c r="CG64" s="80">
        <f t="shared" si="3"/>
        <v>4325.9484193011649</v>
      </c>
      <c r="CH64" s="17"/>
      <c r="CI64" s="31">
        <v>17.224294208396252</v>
      </c>
      <c r="CJ64" s="31">
        <v>14.471516095315986</v>
      </c>
      <c r="CK64" s="17"/>
      <c r="CL64" s="7">
        <v>91.689669600730042</v>
      </c>
      <c r="CM64" s="7">
        <v>81.902623007533023</v>
      </c>
      <c r="CN64" s="17"/>
      <c r="CO64" s="7">
        <v>48084.093179999989</v>
      </c>
      <c r="CP64" s="7">
        <v>8445.2617290000017</v>
      </c>
      <c r="CQ64" s="3"/>
    </row>
    <row r="65" spans="1:95" x14ac:dyDescent="0.25">
      <c r="A65" s="1" t="s">
        <v>4</v>
      </c>
      <c r="B65" s="1" t="s">
        <v>11</v>
      </c>
      <c r="C65" s="1">
        <v>42</v>
      </c>
      <c r="D65" s="3"/>
      <c r="E65" s="1">
        <v>33.1</v>
      </c>
      <c r="F65" s="1">
        <v>1.6127460534008965E-2</v>
      </c>
      <c r="G65" s="3"/>
      <c r="H65" s="1">
        <v>66723</v>
      </c>
      <c r="I65" s="1">
        <v>183946</v>
      </c>
      <c r="J65" s="1">
        <v>91732</v>
      </c>
      <c r="K65" s="1">
        <v>92214</v>
      </c>
      <c r="L65" s="3"/>
      <c r="M65" s="1">
        <v>5557.280966767371</v>
      </c>
      <c r="N65" s="44">
        <v>4.6922507171472887E-2</v>
      </c>
      <c r="O65" s="44">
        <v>4.5186350697709515E-2</v>
      </c>
      <c r="P65" s="1">
        <v>12322</v>
      </c>
      <c r="Q65" s="1">
        <v>10</v>
      </c>
      <c r="R65" s="1">
        <v>6</v>
      </c>
      <c r="S65" s="1">
        <v>4191</v>
      </c>
      <c r="T65" s="1">
        <v>943</v>
      </c>
      <c r="U65" s="1">
        <v>4700</v>
      </c>
      <c r="V65" s="1">
        <v>577</v>
      </c>
      <c r="W65" s="1">
        <v>101</v>
      </c>
      <c r="X65" s="1">
        <v>159</v>
      </c>
      <c r="Y65" s="1">
        <v>219</v>
      </c>
      <c r="Z65" s="1">
        <v>246</v>
      </c>
      <c r="AA65" s="1">
        <v>147</v>
      </c>
      <c r="AB65" s="1">
        <v>9</v>
      </c>
      <c r="AC65" s="1">
        <v>2</v>
      </c>
      <c r="AD65" s="1">
        <v>195</v>
      </c>
      <c r="AE65" s="3"/>
      <c r="AF65" s="44">
        <v>41.75</v>
      </c>
      <c r="AG65" s="44">
        <v>5.83</v>
      </c>
      <c r="AH65" s="44">
        <v>3.1E-2</v>
      </c>
      <c r="AI65" s="44">
        <v>3.0000000000000001E-3</v>
      </c>
      <c r="AJ65" s="1"/>
      <c r="AK65" s="3"/>
      <c r="AL65" s="31">
        <v>2.8073070551549404</v>
      </c>
      <c r="AM65" s="3"/>
      <c r="AN65" s="44">
        <v>6</v>
      </c>
      <c r="AO65" s="44">
        <v>73</v>
      </c>
      <c r="AP65" s="3"/>
      <c r="AQ65" s="31">
        <v>489.59679999999997</v>
      </c>
      <c r="AR65" s="23"/>
      <c r="AS65" s="31">
        <v>4.5</v>
      </c>
      <c r="AT65" s="31">
        <v>0</v>
      </c>
      <c r="AU65" s="10">
        <v>0</v>
      </c>
      <c r="AV65" s="10">
        <v>0</v>
      </c>
      <c r="AW65" s="10">
        <v>0</v>
      </c>
      <c r="AX65" s="31">
        <v>19.047175989085947</v>
      </c>
      <c r="AY65" s="31">
        <v>0.48527528746832976</v>
      </c>
      <c r="AZ65" s="31">
        <v>0.94474663808224513</v>
      </c>
      <c r="BA65" s="31">
        <v>1.4116366205418047</v>
      </c>
      <c r="BB65" s="31">
        <v>58.200295751315537</v>
      </c>
      <c r="BC65" s="31">
        <v>1.2637478074449424</v>
      </c>
      <c r="BD65" s="31">
        <v>0.12402017150652894</v>
      </c>
      <c r="BE65" s="31">
        <v>0.86975394659910354</v>
      </c>
      <c r="BF65" s="31">
        <v>19.143134379263302</v>
      </c>
      <c r="BG65" s="31">
        <v>0.4876944065484311</v>
      </c>
      <c r="BH65" s="31">
        <v>6.1929448450594421E-2</v>
      </c>
      <c r="BI65" s="31">
        <v>0</v>
      </c>
      <c r="BJ65" s="31">
        <v>6.6340308906645884</v>
      </c>
      <c r="BK65" s="23"/>
      <c r="BL65" s="86">
        <v>18</v>
      </c>
      <c r="BM65" s="3"/>
      <c r="BN65" s="44">
        <v>112024</v>
      </c>
      <c r="BO65" s="44">
        <v>3384.4108761329303</v>
      </c>
      <c r="BP65" s="44">
        <v>53301</v>
      </c>
      <c r="BQ65" s="44">
        <v>1610.3021148036253</v>
      </c>
      <c r="BR65" s="78">
        <f t="shared" si="1"/>
        <v>165325</v>
      </c>
      <c r="BS65" s="3"/>
      <c r="BT65" s="44">
        <v>393</v>
      </c>
      <c r="BU65" s="3"/>
      <c r="BV65" s="42">
        <v>276</v>
      </c>
      <c r="BW65" s="42">
        <v>0</v>
      </c>
      <c r="BX65" s="3"/>
      <c r="BY65" s="7">
        <v>22</v>
      </c>
      <c r="BZ65" s="3"/>
      <c r="CA65" s="10">
        <v>256840</v>
      </c>
      <c r="CB65" s="10">
        <v>79940</v>
      </c>
      <c r="CC65" s="10">
        <v>55691</v>
      </c>
      <c r="CD65" s="10">
        <v>39993</v>
      </c>
      <c r="CE65" s="10">
        <v>51550</v>
      </c>
      <c r="CF65" s="10">
        <v>29666</v>
      </c>
      <c r="CG65" s="80">
        <f t="shared" si="3"/>
        <v>7759.5166163141994</v>
      </c>
      <c r="CH65" s="17"/>
      <c r="CI65" s="31">
        <v>10.88602166378171</v>
      </c>
      <c r="CJ65" s="31">
        <v>8.4950339311693881</v>
      </c>
      <c r="CK65" s="17"/>
      <c r="CL65" s="7">
        <v>57.949296356769018</v>
      </c>
      <c r="CM65" s="7">
        <v>48.078277142362921</v>
      </c>
      <c r="CN65" s="17"/>
      <c r="CO65" s="7">
        <v>30389.894279999997</v>
      </c>
      <c r="CP65" s="7">
        <v>4957.5168540000004</v>
      </c>
      <c r="CQ65" s="3"/>
    </row>
    <row r="66" spans="1:95" x14ac:dyDescent="0.25">
      <c r="A66" s="1" t="s">
        <v>4</v>
      </c>
      <c r="B66" s="1" t="s">
        <v>12</v>
      </c>
      <c r="C66" s="1">
        <v>20</v>
      </c>
      <c r="D66" s="3"/>
      <c r="E66" s="1">
        <v>21.1</v>
      </c>
      <c r="F66" s="1">
        <v>1.028064704735919E-2</v>
      </c>
      <c r="G66" s="3"/>
      <c r="H66" s="1">
        <v>30373</v>
      </c>
      <c r="I66" s="1">
        <v>86361</v>
      </c>
      <c r="J66" s="1">
        <v>43281</v>
      </c>
      <c r="K66" s="1">
        <v>43080</v>
      </c>
      <c r="L66" s="3"/>
      <c r="M66" s="1">
        <v>4092.9383886255923</v>
      </c>
      <c r="N66" s="44">
        <v>2.2138981303018772E-2</v>
      </c>
      <c r="O66" s="44">
        <v>2.1109896415482748E-2</v>
      </c>
      <c r="P66" s="1">
        <v>4788</v>
      </c>
      <c r="Q66" s="1">
        <v>8</v>
      </c>
      <c r="R66" s="1">
        <v>6</v>
      </c>
      <c r="S66" s="1">
        <v>891</v>
      </c>
      <c r="T66" s="1">
        <v>565</v>
      </c>
      <c r="U66" s="1">
        <v>2399</v>
      </c>
      <c r="V66" s="1">
        <v>223</v>
      </c>
      <c r="W66" s="1">
        <v>35</v>
      </c>
      <c r="X66" s="1">
        <v>56</v>
      </c>
      <c r="Y66" s="1">
        <v>88</v>
      </c>
      <c r="Z66" s="1">
        <v>89</v>
      </c>
      <c r="AA66" s="1">
        <v>58</v>
      </c>
      <c r="AB66" s="1">
        <v>4</v>
      </c>
      <c r="AC66" s="1">
        <v>1</v>
      </c>
      <c r="AD66" s="1">
        <v>67</v>
      </c>
      <c r="AE66" s="3"/>
      <c r="AF66" s="44">
        <v>41.75</v>
      </c>
      <c r="AG66" s="44">
        <v>5.83</v>
      </c>
      <c r="AH66" s="44">
        <v>3.1E-2</v>
      </c>
      <c r="AI66" s="44">
        <v>3.0000000000000001E-3</v>
      </c>
      <c r="AJ66" s="1"/>
      <c r="AK66" s="3"/>
      <c r="AL66" s="31">
        <v>1.7895522315338142</v>
      </c>
      <c r="AM66" s="3"/>
      <c r="AN66" s="44">
        <v>3</v>
      </c>
      <c r="AO66" s="44">
        <v>27</v>
      </c>
      <c r="AP66" s="3"/>
      <c r="AQ66" s="31">
        <v>64</v>
      </c>
      <c r="AR66" s="23"/>
      <c r="AS66" s="31">
        <v>0</v>
      </c>
      <c r="AT66" s="31">
        <v>0</v>
      </c>
      <c r="AU66" s="10">
        <v>0</v>
      </c>
      <c r="AV66" s="10">
        <v>0</v>
      </c>
      <c r="AW66" s="10">
        <v>0</v>
      </c>
      <c r="AX66" s="31">
        <v>12.141855388813097</v>
      </c>
      <c r="AY66" s="31">
        <v>0.30934466965503804</v>
      </c>
      <c r="AZ66" s="31">
        <v>0.60224030403430129</v>
      </c>
      <c r="BA66" s="31">
        <v>0.89986503605534995</v>
      </c>
      <c r="BB66" s="31">
        <v>37.100490645098425</v>
      </c>
      <c r="BC66" s="31">
        <v>0.80559150263106616</v>
      </c>
      <c r="BD66" s="31">
        <v>7.9058175794192179E-2</v>
      </c>
      <c r="BE66" s="31">
        <v>0.55443529526408108</v>
      </c>
      <c r="BF66" s="31">
        <v>12.203025238744885</v>
      </c>
      <c r="BG66" s="31">
        <v>0.31088676671214188</v>
      </c>
      <c r="BH66" s="31">
        <v>3.9477684661859289E-2</v>
      </c>
      <c r="BI66" s="31">
        <v>0</v>
      </c>
      <c r="BJ66" s="31">
        <v>4.228944162931203</v>
      </c>
      <c r="BK66" s="23"/>
      <c r="BL66" s="86">
        <v>5</v>
      </c>
      <c r="BM66" s="3"/>
      <c r="BN66" s="44">
        <v>53655</v>
      </c>
      <c r="BO66" s="44">
        <v>2542.8909952606632</v>
      </c>
      <c r="BP66" s="44">
        <v>27396</v>
      </c>
      <c r="BQ66" s="44">
        <v>1298.3886255924169</v>
      </c>
      <c r="BR66" s="78">
        <f t="shared" si="1"/>
        <v>81051</v>
      </c>
      <c r="BS66" s="3"/>
      <c r="BT66" s="44">
        <v>102</v>
      </c>
      <c r="BU66" s="3"/>
      <c r="BV66" s="42">
        <v>276</v>
      </c>
      <c r="BW66" s="42">
        <v>0</v>
      </c>
      <c r="BX66" s="3"/>
      <c r="BY66" s="7">
        <v>10</v>
      </c>
      <c r="BZ66" s="3"/>
      <c r="CA66" s="10">
        <v>123005</v>
      </c>
      <c r="CB66" s="10">
        <v>57133</v>
      </c>
      <c r="CC66" s="10">
        <v>21967</v>
      </c>
      <c r="CD66" s="10">
        <v>27137</v>
      </c>
      <c r="CE66" s="10">
        <v>15656</v>
      </c>
      <c r="CF66" s="10">
        <v>1112</v>
      </c>
      <c r="CG66" s="80">
        <f t="shared" si="3"/>
        <v>5829.6208530805679</v>
      </c>
      <c r="CH66" s="17"/>
      <c r="CI66" s="31">
        <v>5.1362436623003553</v>
      </c>
      <c r="CJ66" s="31">
        <v>3.9686605261107566</v>
      </c>
      <c r="CK66" s="17"/>
      <c r="CL66" s="7">
        <v>27.341641909228183</v>
      </c>
      <c r="CM66" s="7">
        <v>22.460929786073645</v>
      </c>
      <c r="CN66" s="17"/>
      <c r="CO66" s="7">
        <v>14338.562489999998</v>
      </c>
      <c r="CP66" s="7">
        <v>2316.0238800000006</v>
      </c>
      <c r="CQ66" s="3"/>
    </row>
    <row r="67" spans="1:95" x14ac:dyDescent="0.25">
      <c r="A67" s="1" t="s">
        <v>4</v>
      </c>
      <c r="B67" s="1" t="s">
        <v>13</v>
      </c>
      <c r="C67" s="1">
        <v>28</v>
      </c>
      <c r="D67" s="3"/>
      <c r="E67" s="1">
        <v>191.5</v>
      </c>
      <c r="F67" s="1">
        <v>9.3305398557785996E-2</v>
      </c>
      <c r="G67" s="3"/>
      <c r="H67" s="1">
        <v>43228</v>
      </c>
      <c r="I67" s="1">
        <v>115820</v>
      </c>
      <c r="J67" s="1">
        <v>57947</v>
      </c>
      <c r="K67" s="1">
        <v>57873</v>
      </c>
      <c r="L67" s="3"/>
      <c r="M67" s="1">
        <v>604.80417754569191</v>
      </c>
      <c r="N67" s="44">
        <v>2.9640894377810787E-2</v>
      </c>
      <c r="O67" s="44">
        <v>2.8358705553696215E-2</v>
      </c>
      <c r="P67" s="1">
        <v>5193</v>
      </c>
      <c r="Q67" s="1">
        <v>17</v>
      </c>
      <c r="R67" s="1">
        <v>8</v>
      </c>
      <c r="S67" s="1">
        <v>490</v>
      </c>
      <c r="T67" s="1">
        <v>536</v>
      </c>
      <c r="U67" s="1">
        <v>2564</v>
      </c>
      <c r="V67" s="1">
        <v>561</v>
      </c>
      <c r="W67" s="1">
        <v>45</v>
      </c>
      <c r="X67" s="1">
        <v>77</v>
      </c>
      <c r="Y67" s="1">
        <v>108</v>
      </c>
      <c r="Z67" s="1">
        <v>122</v>
      </c>
      <c r="AA67" s="1">
        <v>88</v>
      </c>
      <c r="AB67" s="1">
        <v>10</v>
      </c>
      <c r="AC67" s="1">
        <v>5</v>
      </c>
      <c r="AD67" s="1">
        <v>96</v>
      </c>
      <c r="AE67" s="3"/>
      <c r="AF67" s="44">
        <v>41.75</v>
      </c>
      <c r="AG67" s="44">
        <v>5.83</v>
      </c>
      <c r="AH67" s="44">
        <v>3.1E-2</v>
      </c>
      <c r="AI67" s="44">
        <v>3.0000000000000001E-3</v>
      </c>
      <c r="AJ67" s="1"/>
      <c r="AK67" s="3"/>
      <c r="AL67" s="31">
        <v>16.241670726953807</v>
      </c>
      <c r="AM67" s="3"/>
      <c r="AN67" s="44">
        <v>3</v>
      </c>
      <c r="AO67" s="44">
        <v>28</v>
      </c>
      <c r="AP67" s="3"/>
      <c r="AQ67" s="31">
        <v>12.5</v>
      </c>
      <c r="AR67" s="23"/>
      <c r="AS67" s="31">
        <v>0</v>
      </c>
      <c r="AT67" s="31">
        <v>0</v>
      </c>
      <c r="AU67" s="10">
        <v>0</v>
      </c>
      <c r="AV67" s="10">
        <v>0</v>
      </c>
      <c r="AW67" s="10">
        <v>0</v>
      </c>
      <c r="AX67" s="31">
        <v>110.19740791268757</v>
      </c>
      <c r="AY67" s="31">
        <v>2.8075594426037807</v>
      </c>
      <c r="AZ67" s="31">
        <v>5.465830247515103</v>
      </c>
      <c r="BA67" s="31">
        <v>8.1670215357630092</v>
      </c>
      <c r="BB67" s="31">
        <v>336.71772315338137</v>
      </c>
      <c r="BC67" s="31">
        <v>7.3114110309881104</v>
      </c>
      <c r="BD67" s="31">
        <v>0.71751851490937435</v>
      </c>
      <c r="BE67" s="31">
        <v>5.031960144221399</v>
      </c>
      <c r="BF67" s="31">
        <v>110.7525750341064</v>
      </c>
      <c r="BG67" s="31">
        <v>2.8215552523874483</v>
      </c>
      <c r="BH67" s="31">
        <v>0.35829273046189819</v>
      </c>
      <c r="BI67" s="31">
        <v>0</v>
      </c>
      <c r="BJ67" s="31">
        <v>38.381175696745274</v>
      </c>
      <c r="BK67" s="23"/>
      <c r="BL67" s="86">
        <v>6</v>
      </c>
      <c r="BM67" s="3"/>
      <c r="BN67" s="44">
        <v>59233</v>
      </c>
      <c r="BO67" s="44">
        <v>309.31070496083549</v>
      </c>
      <c r="BP67" s="44">
        <v>32790</v>
      </c>
      <c r="BQ67" s="44">
        <v>171.22715404699738</v>
      </c>
      <c r="BR67" s="78">
        <f t="shared" si="1"/>
        <v>92023</v>
      </c>
      <c r="BS67" s="3"/>
      <c r="BT67" s="44">
        <v>177</v>
      </c>
      <c r="BU67" s="3"/>
      <c r="BV67" s="42">
        <v>276</v>
      </c>
      <c r="BW67" s="42">
        <v>0</v>
      </c>
      <c r="BX67" s="3"/>
      <c r="BY67" s="7">
        <v>11</v>
      </c>
      <c r="BZ67" s="3"/>
      <c r="CA67" s="10">
        <v>183564</v>
      </c>
      <c r="CB67" s="10">
        <v>50220</v>
      </c>
      <c r="CC67" s="10">
        <v>17918</v>
      </c>
      <c r="CD67" s="10">
        <v>31715</v>
      </c>
      <c r="CE67" s="10">
        <v>57781</v>
      </c>
      <c r="CF67" s="10">
        <v>25930</v>
      </c>
      <c r="CG67" s="80">
        <f t="shared" si="3"/>
        <v>958.55874673629239</v>
      </c>
      <c r="CH67" s="17"/>
      <c r="CI67" s="31">
        <v>6.8766874956521029</v>
      </c>
      <c r="CJ67" s="31">
        <v>5.3314366440948886</v>
      </c>
      <c r="CK67" s="17"/>
      <c r="CL67" s="7">
        <v>36.60650455659632</v>
      </c>
      <c r="CM67" s="7">
        <v>30.173662709132774</v>
      </c>
      <c r="CN67" s="17"/>
      <c r="CO67" s="7">
        <v>19197.261629999997</v>
      </c>
      <c r="CP67" s="7">
        <v>3111.3103530000003</v>
      </c>
      <c r="CQ67" s="3"/>
    </row>
    <row r="68" spans="1:95" x14ac:dyDescent="0.25">
      <c r="A68" s="1" t="s">
        <v>4</v>
      </c>
      <c r="B68" s="1" t="s">
        <v>14</v>
      </c>
      <c r="C68" s="1">
        <v>42</v>
      </c>
      <c r="D68" s="3"/>
      <c r="E68" s="1">
        <v>70.7</v>
      </c>
      <c r="F68" s="1">
        <v>3.4447476125511599E-2</v>
      </c>
      <c r="G68" s="3"/>
      <c r="H68" s="1">
        <v>77282</v>
      </c>
      <c r="I68" s="1">
        <v>173502</v>
      </c>
      <c r="J68" s="1">
        <v>83082</v>
      </c>
      <c r="K68" s="1">
        <v>90420</v>
      </c>
      <c r="L68" s="3"/>
      <c r="M68" s="1">
        <v>2454.0594059405939</v>
      </c>
      <c r="N68" s="44">
        <v>4.2497882318278356E-2</v>
      </c>
      <c r="O68" s="44">
        <v>4.430726169656337E-2</v>
      </c>
      <c r="P68" s="1">
        <v>8448</v>
      </c>
      <c r="Q68" s="1">
        <v>26</v>
      </c>
      <c r="R68" s="1">
        <v>1</v>
      </c>
      <c r="S68" s="1">
        <v>582</v>
      </c>
      <c r="T68" s="1">
        <v>859</v>
      </c>
      <c r="U68" s="1">
        <v>3742</v>
      </c>
      <c r="V68" s="1">
        <v>1141</v>
      </c>
      <c r="W68" s="1">
        <v>175</v>
      </c>
      <c r="X68" s="1">
        <v>141</v>
      </c>
      <c r="Y68" s="1">
        <v>260</v>
      </c>
      <c r="Z68" s="1">
        <v>349</v>
      </c>
      <c r="AA68" s="1">
        <v>198</v>
      </c>
      <c r="AB68" s="1">
        <v>37</v>
      </c>
      <c r="AC68" s="1">
        <v>7</v>
      </c>
      <c r="AD68" s="1">
        <v>259</v>
      </c>
      <c r="AE68" s="3"/>
      <c r="AF68" s="44">
        <v>41.75</v>
      </c>
      <c r="AG68" s="44">
        <v>5.83</v>
      </c>
      <c r="AH68" s="44">
        <v>3.1E-2</v>
      </c>
      <c r="AI68" s="44">
        <v>3.0000000000000001E-3</v>
      </c>
      <c r="AJ68" s="1"/>
      <c r="AK68" s="3"/>
      <c r="AL68" s="31">
        <v>5.9962721691678036</v>
      </c>
      <c r="AM68" s="3"/>
      <c r="AN68" s="44">
        <v>6</v>
      </c>
      <c r="AO68" s="44">
        <v>27</v>
      </c>
      <c r="AP68" s="3"/>
      <c r="AQ68" s="31">
        <v>9.1999999999999993</v>
      </c>
      <c r="AR68" s="23"/>
      <c r="AS68" s="31">
        <v>0</v>
      </c>
      <c r="AT68" s="31">
        <v>0</v>
      </c>
      <c r="AU68" s="10">
        <v>0</v>
      </c>
      <c r="AV68" s="10">
        <v>0</v>
      </c>
      <c r="AW68" s="10">
        <v>0</v>
      </c>
      <c r="AX68" s="31">
        <v>40.683847203274219</v>
      </c>
      <c r="AY68" s="31">
        <v>1.0365245566166441</v>
      </c>
      <c r="AZ68" s="31">
        <v>2.0179331514324694</v>
      </c>
      <c r="BA68" s="31">
        <v>3.0151875852660304</v>
      </c>
      <c r="BB68" s="31">
        <v>124.31301841746249</v>
      </c>
      <c r="BC68" s="31">
        <v>2.6993042291950888</v>
      </c>
      <c r="BD68" s="31">
        <v>0.2649010914051842</v>
      </c>
      <c r="BE68" s="31">
        <v>1.8577523874488404</v>
      </c>
      <c r="BF68" s="31">
        <v>40.888809686221016</v>
      </c>
      <c r="BG68" s="31">
        <v>1.0416916780354708</v>
      </c>
      <c r="BH68" s="31">
        <v>0.13227830832196452</v>
      </c>
      <c r="BI68" s="31">
        <v>0</v>
      </c>
      <c r="BJ68" s="31">
        <v>14.169969304229197</v>
      </c>
      <c r="BK68" s="23"/>
      <c r="BL68" s="86">
        <v>5</v>
      </c>
      <c r="BM68" s="3"/>
      <c r="BN68" s="44">
        <v>80901</v>
      </c>
      <c r="BO68" s="44">
        <v>1144.2857142857142</v>
      </c>
      <c r="BP68" s="44">
        <v>46042</v>
      </c>
      <c r="BQ68" s="44">
        <v>651.23055162659125</v>
      </c>
      <c r="BR68" s="78">
        <f t="shared" si="1"/>
        <v>126943</v>
      </c>
      <c r="BS68" s="3"/>
      <c r="BT68" s="44">
        <v>208</v>
      </c>
      <c r="BU68" s="3"/>
      <c r="BV68" s="42">
        <v>276</v>
      </c>
      <c r="BW68" s="42">
        <v>3</v>
      </c>
      <c r="BX68" s="3"/>
      <c r="BY68" s="7">
        <v>10</v>
      </c>
      <c r="BZ68" s="3"/>
      <c r="CA68" s="10">
        <v>425280</v>
      </c>
      <c r="CB68" s="10">
        <v>72790</v>
      </c>
      <c r="CC68" s="10">
        <v>51339</v>
      </c>
      <c r="CD68" s="10">
        <v>56796</v>
      </c>
      <c r="CE68" s="10">
        <v>115095</v>
      </c>
      <c r="CF68" s="10">
        <v>129260</v>
      </c>
      <c r="CG68" s="80">
        <f t="shared" si="3"/>
        <v>6015.2758132956151</v>
      </c>
      <c r="CH68" s="17"/>
      <c r="CI68" s="31">
        <v>9.8595086978405782</v>
      </c>
      <c r="CJ68" s="31">
        <v>8.329765198953913</v>
      </c>
      <c r="CK68" s="17"/>
      <c r="CL68" s="7">
        <v>52.484884663073771</v>
      </c>
      <c r="CM68" s="7">
        <v>47.142926445143424</v>
      </c>
      <c r="CN68" s="17"/>
      <c r="CO68" s="7">
        <v>27524.235779999995</v>
      </c>
      <c r="CP68" s="7">
        <v>4861.0696200000002</v>
      </c>
      <c r="CQ68" s="3"/>
    </row>
    <row r="69" spans="1:95" x14ac:dyDescent="0.25">
      <c r="A69" s="1" t="s">
        <v>4</v>
      </c>
      <c r="B69" s="1" t="s">
        <v>15</v>
      </c>
      <c r="C69" s="1">
        <v>50</v>
      </c>
      <c r="D69" s="3"/>
      <c r="E69" s="1">
        <v>71.2</v>
      </c>
      <c r="F69" s="1">
        <v>3.4691093354122002E-2</v>
      </c>
      <c r="G69" s="3"/>
      <c r="H69" s="1">
        <v>88004</v>
      </c>
      <c r="I69" s="1">
        <v>200535</v>
      </c>
      <c r="J69" s="1">
        <v>97696</v>
      </c>
      <c r="K69" s="1">
        <v>102839</v>
      </c>
      <c r="L69" s="3"/>
      <c r="M69" s="1">
        <v>2816.5028089887637</v>
      </c>
      <c r="N69" s="44">
        <v>4.9973196492218798E-2</v>
      </c>
      <c r="O69" s="44">
        <v>5.0392772457563378E-2</v>
      </c>
      <c r="P69" s="1">
        <v>12958</v>
      </c>
      <c r="Q69" s="1">
        <v>24</v>
      </c>
      <c r="R69" s="1">
        <v>9</v>
      </c>
      <c r="S69" s="1">
        <v>1554</v>
      </c>
      <c r="T69" s="1">
        <v>1408</v>
      </c>
      <c r="U69" s="1">
        <v>6140</v>
      </c>
      <c r="V69" s="1">
        <v>932</v>
      </c>
      <c r="W69" s="1">
        <v>299</v>
      </c>
      <c r="X69" s="1">
        <v>325</v>
      </c>
      <c r="Y69" s="1">
        <v>264</v>
      </c>
      <c r="Z69" s="1">
        <v>583</v>
      </c>
      <c r="AA69" s="1">
        <v>242</v>
      </c>
      <c r="AB69" s="1">
        <v>19</v>
      </c>
      <c r="AC69" s="1">
        <v>11</v>
      </c>
      <c r="AD69" s="1">
        <v>222</v>
      </c>
      <c r="AE69" s="3"/>
      <c r="AF69" s="44">
        <v>41.75</v>
      </c>
      <c r="AG69" s="44">
        <v>5.83</v>
      </c>
      <c r="AH69" s="44">
        <v>3.1E-2</v>
      </c>
      <c r="AI69" s="44">
        <v>3.0000000000000001E-3</v>
      </c>
      <c r="AJ69" s="1"/>
      <c r="AK69" s="3"/>
      <c r="AL69" s="31">
        <v>6.0386786201520168</v>
      </c>
      <c r="AM69" s="3"/>
      <c r="AN69" s="44">
        <v>9</v>
      </c>
      <c r="AO69" s="44">
        <v>46</v>
      </c>
      <c r="AP69" s="3"/>
      <c r="AQ69" s="31">
        <v>266.5</v>
      </c>
      <c r="AR69" s="23"/>
      <c r="AS69" s="31">
        <v>0</v>
      </c>
      <c r="AT69" s="31">
        <v>0</v>
      </c>
      <c r="AU69" s="10">
        <v>0</v>
      </c>
      <c r="AV69" s="10">
        <v>0</v>
      </c>
      <c r="AW69" s="10">
        <v>0</v>
      </c>
      <c r="AX69" s="31">
        <v>40.971568894952249</v>
      </c>
      <c r="AY69" s="31">
        <v>1.043854999025531</v>
      </c>
      <c r="AZ69" s="31">
        <v>2.0322042486844669</v>
      </c>
      <c r="BA69" s="31">
        <v>3.0365114012862988</v>
      </c>
      <c r="BB69" s="31">
        <v>125.19217696355486</v>
      </c>
      <c r="BC69" s="31">
        <v>2.7183940752289999</v>
      </c>
      <c r="BD69" s="31">
        <v>0.26677450789319823</v>
      </c>
      <c r="BE69" s="31">
        <v>1.8708906645877996</v>
      </c>
      <c r="BF69" s="31">
        <v>41.177980900409274</v>
      </c>
      <c r="BG69" s="31">
        <v>1.0490586630286494</v>
      </c>
      <c r="BH69" s="31">
        <v>0.13321379847982848</v>
      </c>
      <c r="BI69" s="31">
        <v>0</v>
      </c>
      <c r="BJ69" s="31">
        <v>14.270181251218085</v>
      </c>
      <c r="BK69" s="23"/>
      <c r="BL69" s="86">
        <v>22</v>
      </c>
      <c r="BM69" s="3"/>
      <c r="BN69" s="44">
        <v>89855</v>
      </c>
      <c r="BO69" s="44">
        <v>1262.0084269662921</v>
      </c>
      <c r="BP69" s="44">
        <v>59523</v>
      </c>
      <c r="BQ69" s="44">
        <v>835.99719101123594</v>
      </c>
      <c r="BR69" s="78">
        <f t="shared" si="1"/>
        <v>149378</v>
      </c>
      <c r="BS69" s="3"/>
      <c r="BT69" s="44">
        <v>368</v>
      </c>
      <c r="BU69" s="3"/>
      <c r="BV69" s="42">
        <v>276</v>
      </c>
      <c r="BW69" s="42">
        <v>0</v>
      </c>
      <c r="BX69" s="3"/>
      <c r="BY69" s="7">
        <v>16</v>
      </c>
      <c r="BZ69" s="3"/>
      <c r="CA69" s="10">
        <v>392714</v>
      </c>
      <c r="CB69" s="10">
        <v>81352</v>
      </c>
      <c r="CC69" s="10">
        <v>66905</v>
      </c>
      <c r="CD69" s="10">
        <v>66222</v>
      </c>
      <c r="CE69" s="10">
        <v>85882</v>
      </c>
      <c r="CF69" s="10">
        <v>92353</v>
      </c>
      <c r="CG69" s="80">
        <f t="shared" si="3"/>
        <v>5515.6460674157297</v>
      </c>
      <c r="CH69" s="17"/>
      <c r="CI69" s="31">
        <v>11.593781586194762</v>
      </c>
      <c r="CJ69" s="31">
        <v>9.4738412220219157</v>
      </c>
      <c r="CK69" s="17"/>
      <c r="CL69" s="7">
        <v>61.716897667890215</v>
      </c>
      <c r="CM69" s="7">
        <v>53.617909894847436</v>
      </c>
      <c r="CN69" s="17"/>
      <c r="CO69" s="7">
        <v>32365.707839999995</v>
      </c>
      <c r="CP69" s="7">
        <v>5528.727479000001</v>
      </c>
      <c r="CQ69" s="3"/>
    </row>
    <row r="70" spans="1:95" x14ac:dyDescent="0.25">
      <c r="A70" s="1" t="s">
        <v>4</v>
      </c>
      <c r="B70" s="1" t="s">
        <v>16</v>
      </c>
      <c r="C70" s="1">
        <v>34</v>
      </c>
      <c r="D70" s="3"/>
      <c r="E70" s="1">
        <v>70.7</v>
      </c>
      <c r="F70" s="1">
        <v>3.4447476125511599E-2</v>
      </c>
      <c r="G70" s="3"/>
      <c r="H70" s="1">
        <v>16160</v>
      </c>
      <c r="I70" s="1">
        <v>39982</v>
      </c>
      <c r="J70" s="1">
        <v>20168</v>
      </c>
      <c r="K70" s="1">
        <v>19814</v>
      </c>
      <c r="L70" s="3"/>
      <c r="M70" s="1">
        <v>565.51626591230547</v>
      </c>
      <c r="N70" s="44">
        <v>1.0316281391818179E-2</v>
      </c>
      <c r="O70" s="44">
        <v>9.7091803058582896E-3</v>
      </c>
      <c r="P70" s="1">
        <v>1960</v>
      </c>
      <c r="Q70" s="1">
        <v>5</v>
      </c>
      <c r="R70" s="1">
        <v>4</v>
      </c>
      <c r="S70" s="1">
        <v>114</v>
      </c>
      <c r="T70" s="1">
        <v>311</v>
      </c>
      <c r="U70" s="1">
        <v>934</v>
      </c>
      <c r="V70" s="1">
        <v>301</v>
      </c>
      <c r="W70" s="1">
        <v>8</v>
      </c>
      <c r="X70" s="1">
        <v>18</v>
      </c>
      <c r="Y70" s="1">
        <v>12</v>
      </c>
      <c r="Z70" s="1">
        <v>22</v>
      </c>
      <c r="AA70" s="1">
        <v>39</v>
      </c>
      <c r="AB70" s="1">
        <v>1</v>
      </c>
      <c r="AC70" s="1">
        <v>0</v>
      </c>
      <c r="AD70" s="1">
        <v>42</v>
      </c>
      <c r="AE70" s="3"/>
      <c r="AF70" s="44">
        <v>41.75</v>
      </c>
      <c r="AG70" s="44">
        <v>5.83</v>
      </c>
      <c r="AH70" s="44">
        <v>3.1E-2</v>
      </c>
      <c r="AI70" s="44">
        <v>3.0000000000000001E-3</v>
      </c>
      <c r="AJ70" s="1"/>
      <c r="AK70" s="3"/>
      <c r="AL70" s="31">
        <v>5.9962721691678036</v>
      </c>
      <c r="AM70" s="3"/>
      <c r="AN70" s="44">
        <v>3</v>
      </c>
      <c r="AO70" s="44">
        <v>7</v>
      </c>
      <c r="AP70" s="3"/>
      <c r="AQ70" s="31">
        <v>38</v>
      </c>
      <c r="AR70" s="23"/>
      <c r="AS70" s="31">
        <v>0</v>
      </c>
      <c r="AT70" s="31">
        <v>0</v>
      </c>
      <c r="AU70" s="10">
        <v>0</v>
      </c>
      <c r="AV70" s="10">
        <v>0</v>
      </c>
      <c r="AW70" s="10">
        <v>0</v>
      </c>
      <c r="AX70" s="31">
        <v>40.683847203274219</v>
      </c>
      <c r="AY70" s="31">
        <v>1.0365245566166441</v>
      </c>
      <c r="AZ70" s="31">
        <v>2.0179331514324694</v>
      </c>
      <c r="BA70" s="31">
        <v>3.0151875852660304</v>
      </c>
      <c r="BB70" s="31">
        <v>124.31301841746249</v>
      </c>
      <c r="BC70" s="31">
        <v>2.6993042291950888</v>
      </c>
      <c r="BD70" s="31">
        <v>0.2649010914051842</v>
      </c>
      <c r="BE70" s="31">
        <v>1.8577523874488404</v>
      </c>
      <c r="BF70" s="31">
        <v>40.888809686221016</v>
      </c>
      <c r="BG70" s="31">
        <v>1.0416916780354708</v>
      </c>
      <c r="BH70" s="31">
        <v>0.13227830832196452</v>
      </c>
      <c r="BI70" s="31">
        <v>0</v>
      </c>
      <c r="BJ70" s="31">
        <v>14.169969304229197</v>
      </c>
      <c r="BK70" s="23"/>
      <c r="BL70" s="86">
        <v>2</v>
      </c>
      <c r="BM70" s="3"/>
      <c r="BN70" s="44">
        <v>19302</v>
      </c>
      <c r="BO70" s="44">
        <v>273.012729844413</v>
      </c>
      <c r="BP70" s="44">
        <v>10056</v>
      </c>
      <c r="BQ70" s="44">
        <v>142.23479490806224</v>
      </c>
      <c r="BR70" s="78">
        <f t="shared" si="1"/>
        <v>29358</v>
      </c>
      <c r="BS70" s="3"/>
      <c r="BT70" s="44">
        <v>63</v>
      </c>
      <c r="BU70" s="3"/>
      <c r="BV70" s="42">
        <v>276</v>
      </c>
      <c r="BW70" s="42">
        <v>0</v>
      </c>
      <c r="BX70" s="3"/>
      <c r="BY70" s="7">
        <v>4</v>
      </c>
      <c r="BZ70" s="3"/>
      <c r="CA70" s="10">
        <v>69363</v>
      </c>
      <c r="CB70" s="10">
        <v>51426</v>
      </c>
      <c r="CC70" s="10">
        <v>14480</v>
      </c>
      <c r="CD70" s="10">
        <v>3457</v>
      </c>
      <c r="CE70" s="10">
        <v>0</v>
      </c>
      <c r="CF70" s="10">
        <v>0</v>
      </c>
      <c r="CG70" s="80">
        <f t="shared" si="3"/>
        <v>981.08910891089101</v>
      </c>
      <c r="CH70" s="17"/>
      <c r="CI70" s="31">
        <v>2.3933772829018176</v>
      </c>
      <c r="CJ70" s="31">
        <v>1.8253258975013584</v>
      </c>
      <c r="CK70" s="17"/>
      <c r="CL70" s="7">
        <v>12.74060751889545</v>
      </c>
      <c r="CM70" s="7">
        <v>10.330567845433221</v>
      </c>
      <c r="CN70" s="17"/>
      <c r="CO70" s="7">
        <v>6681.4567199999992</v>
      </c>
      <c r="CP70" s="7">
        <v>1065.220454</v>
      </c>
      <c r="CQ70" s="3"/>
    </row>
    <row r="71" spans="1:95" x14ac:dyDescent="0.25">
      <c r="A71" s="1" t="s">
        <v>4</v>
      </c>
      <c r="B71" s="1" t="s">
        <v>17</v>
      </c>
      <c r="C71" s="1">
        <v>47</v>
      </c>
      <c r="D71" s="3"/>
      <c r="E71" s="1">
        <v>29.6</v>
      </c>
      <c r="F71" s="1">
        <v>1.4422139933736113E-2</v>
      </c>
      <c r="G71" s="3"/>
      <c r="H71" s="1">
        <v>87234</v>
      </c>
      <c r="I71" s="1">
        <v>236901</v>
      </c>
      <c r="J71" s="1">
        <v>116707</v>
      </c>
      <c r="K71" s="1">
        <v>120194</v>
      </c>
      <c r="L71" s="3"/>
      <c r="M71" s="1">
        <v>8003.4121621621616</v>
      </c>
      <c r="N71" s="44">
        <v>5.9697652340089453E-2</v>
      </c>
      <c r="O71" s="44">
        <v>5.889700301212937E-2</v>
      </c>
      <c r="P71" s="1">
        <v>11992</v>
      </c>
      <c r="Q71" s="1">
        <v>29</v>
      </c>
      <c r="R71" s="1">
        <v>6</v>
      </c>
      <c r="S71" s="1">
        <v>1903</v>
      </c>
      <c r="T71" s="1">
        <v>1641</v>
      </c>
      <c r="U71" s="1">
        <v>5122</v>
      </c>
      <c r="V71" s="1">
        <v>764</v>
      </c>
      <c r="W71" s="1">
        <v>145</v>
      </c>
      <c r="X71" s="1">
        <v>191</v>
      </c>
      <c r="Y71" s="1">
        <v>202</v>
      </c>
      <c r="Z71" s="1">
        <v>335</v>
      </c>
      <c r="AA71" s="1">
        <v>212</v>
      </c>
      <c r="AB71" s="1">
        <v>11</v>
      </c>
      <c r="AC71" s="1">
        <v>1</v>
      </c>
      <c r="AD71" s="1">
        <v>252</v>
      </c>
      <c r="AE71" s="3"/>
      <c r="AF71" s="44">
        <v>41.75</v>
      </c>
      <c r="AG71" s="44">
        <v>5.83</v>
      </c>
      <c r="AH71" s="44">
        <v>3.1E-2</v>
      </c>
      <c r="AI71" s="44">
        <v>3.0000000000000001E-3</v>
      </c>
      <c r="AJ71" s="1"/>
      <c r="AK71" s="3"/>
      <c r="AL71" s="31">
        <v>2.510461898265445</v>
      </c>
      <c r="AM71" s="3"/>
      <c r="AN71" s="44">
        <v>4</v>
      </c>
      <c r="AO71" s="44">
        <v>53</v>
      </c>
      <c r="AP71" s="3"/>
      <c r="AQ71" s="31">
        <v>160</v>
      </c>
      <c r="AR71" s="23"/>
      <c r="AS71" s="31">
        <v>0</v>
      </c>
      <c r="AT71" s="31">
        <v>0</v>
      </c>
      <c r="AU71" s="10">
        <v>0</v>
      </c>
      <c r="AV71" s="10">
        <v>0</v>
      </c>
      <c r="AW71" s="10">
        <v>0</v>
      </c>
      <c r="AX71" s="31">
        <v>17.033124147339699</v>
      </c>
      <c r="AY71" s="31">
        <v>0.43396219060611962</v>
      </c>
      <c r="AZ71" s="31">
        <v>0.84484895731826148</v>
      </c>
      <c r="BA71" s="31">
        <v>1.262369908399922</v>
      </c>
      <c r="BB71" s="31">
        <v>52.046185928668876</v>
      </c>
      <c r="BC71" s="31">
        <v>1.1301188852075619</v>
      </c>
      <c r="BD71" s="31">
        <v>0.11090625609043071</v>
      </c>
      <c r="BE71" s="31">
        <v>0.77778600662638864</v>
      </c>
      <c r="BF71" s="31">
        <v>17.118935879945429</v>
      </c>
      <c r="BG71" s="31">
        <v>0.43612551159618002</v>
      </c>
      <c r="BH71" s="31">
        <v>5.5381017345546672E-2</v>
      </c>
      <c r="BI71" s="31">
        <v>0</v>
      </c>
      <c r="BJ71" s="31">
        <v>5.9325472617423509</v>
      </c>
      <c r="BK71" s="23"/>
      <c r="BL71" s="86">
        <v>18</v>
      </c>
      <c r="BM71" s="3"/>
      <c r="BN71" s="44">
        <v>145614</v>
      </c>
      <c r="BO71" s="44">
        <v>4919.3918918918916</v>
      </c>
      <c r="BP71" s="44">
        <v>58221</v>
      </c>
      <c r="BQ71" s="44">
        <v>1966.9256756756756</v>
      </c>
      <c r="BR71" s="78">
        <f t="shared" si="1"/>
        <v>203835</v>
      </c>
      <c r="BS71" s="3"/>
      <c r="BT71" s="44">
        <v>686</v>
      </c>
      <c r="BU71" s="3"/>
      <c r="BV71" s="42">
        <v>276</v>
      </c>
      <c r="BW71" s="42">
        <v>4</v>
      </c>
      <c r="BX71" s="3"/>
      <c r="BY71" s="7">
        <v>17</v>
      </c>
      <c r="BZ71" s="3"/>
      <c r="CA71" s="10">
        <v>337812</v>
      </c>
      <c r="CB71" s="10">
        <v>74901</v>
      </c>
      <c r="CC71" s="10">
        <v>80813</v>
      </c>
      <c r="CD71" s="10">
        <v>59979</v>
      </c>
      <c r="CE71" s="10">
        <v>75175</v>
      </c>
      <c r="CF71" s="10">
        <v>46944</v>
      </c>
      <c r="CG71" s="80">
        <f t="shared" si="3"/>
        <v>11412.567567567567</v>
      </c>
      <c r="CH71" s="17"/>
      <c r="CI71" s="31">
        <v>13.849855342900753</v>
      </c>
      <c r="CJ71" s="31">
        <v>11.072636566280321</v>
      </c>
      <c r="CK71" s="17"/>
      <c r="CL71" s="7">
        <v>73.726600640010474</v>
      </c>
      <c r="CM71" s="7">
        <v>62.66641120490565</v>
      </c>
      <c r="CN71" s="17"/>
      <c r="CO71" s="7">
        <v>38663.862029999997</v>
      </c>
      <c r="CP71" s="7">
        <v>6461.7496340000007</v>
      </c>
      <c r="CQ71" s="3"/>
    </row>
    <row r="72" spans="1:95" x14ac:dyDescent="0.25">
      <c r="A72" s="1" t="s">
        <v>4</v>
      </c>
      <c r="B72" s="1" t="s">
        <v>18</v>
      </c>
      <c r="C72" s="1">
        <v>38</v>
      </c>
      <c r="D72" s="3"/>
      <c r="E72" s="1">
        <v>7.4</v>
      </c>
      <c r="F72" s="1">
        <v>3.6055349834340283E-3</v>
      </c>
      <c r="G72" s="3"/>
      <c r="H72" s="1">
        <v>71720</v>
      </c>
      <c r="I72" s="1">
        <v>201332</v>
      </c>
      <c r="J72" s="1">
        <v>98883</v>
      </c>
      <c r="K72" s="1">
        <v>102449</v>
      </c>
      <c r="L72" s="3"/>
      <c r="M72" s="1">
        <v>27207.027027027027</v>
      </c>
      <c r="N72" s="44">
        <v>5.0580367555888385E-2</v>
      </c>
      <c r="O72" s="44">
        <v>5.0201666152966389E-2</v>
      </c>
      <c r="P72" s="1">
        <v>10077</v>
      </c>
      <c r="Q72" s="1">
        <v>4</v>
      </c>
      <c r="R72" s="1">
        <v>3</v>
      </c>
      <c r="S72" s="1">
        <v>1584</v>
      </c>
      <c r="T72" s="1">
        <v>1178</v>
      </c>
      <c r="U72" s="1">
        <v>4697</v>
      </c>
      <c r="V72" s="1">
        <v>771</v>
      </c>
      <c r="W72" s="1">
        <v>97</v>
      </c>
      <c r="X72" s="1">
        <v>152</v>
      </c>
      <c r="Y72" s="1">
        <v>258</v>
      </c>
      <c r="Z72" s="1">
        <v>255</v>
      </c>
      <c r="AA72" s="1">
        <v>161</v>
      </c>
      <c r="AB72" s="1">
        <v>14</v>
      </c>
      <c r="AC72" s="1">
        <v>7</v>
      </c>
      <c r="AD72" s="1">
        <v>194</v>
      </c>
      <c r="AE72" s="3"/>
      <c r="AF72" s="44">
        <v>41.75</v>
      </c>
      <c r="AG72" s="44">
        <v>5.83</v>
      </c>
      <c r="AH72" s="44">
        <v>3.1E-2</v>
      </c>
      <c r="AI72" s="44">
        <v>3.0000000000000001E-3</v>
      </c>
      <c r="AJ72" s="1"/>
      <c r="AK72" s="3"/>
      <c r="AL72" s="31">
        <v>0.62761547456636124</v>
      </c>
      <c r="AM72" s="3"/>
      <c r="AN72" s="44">
        <v>2</v>
      </c>
      <c r="AO72" s="44">
        <v>52</v>
      </c>
      <c r="AP72" s="3"/>
      <c r="AQ72" s="31">
        <v>13.9</v>
      </c>
      <c r="AR72" s="23"/>
      <c r="AS72" s="31">
        <v>0</v>
      </c>
      <c r="AT72" s="31">
        <v>0</v>
      </c>
      <c r="AU72" s="10">
        <v>0</v>
      </c>
      <c r="AV72" s="10">
        <v>0</v>
      </c>
      <c r="AW72" s="10">
        <v>0</v>
      </c>
      <c r="AX72" s="31">
        <v>4.2582810368349246</v>
      </c>
      <c r="AY72" s="31">
        <v>0.10849054765152991</v>
      </c>
      <c r="AZ72" s="31">
        <v>0.21121223932956537</v>
      </c>
      <c r="BA72" s="31">
        <v>0.31559247709998051</v>
      </c>
      <c r="BB72" s="31">
        <v>13.011546482167219</v>
      </c>
      <c r="BC72" s="31">
        <v>0.28252972130189047</v>
      </c>
      <c r="BD72" s="31">
        <v>2.7726564022607678E-2</v>
      </c>
      <c r="BE72" s="31">
        <v>0.19444650165659716</v>
      </c>
      <c r="BF72" s="31">
        <v>4.2797339699863572</v>
      </c>
      <c r="BG72" s="31">
        <v>0.109031377899045</v>
      </c>
      <c r="BH72" s="31">
        <v>1.3845254336386668E-2</v>
      </c>
      <c r="BI72" s="31">
        <v>0</v>
      </c>
      <c r="BJ72" s="31">
        <v>1.4831368154355877</v>
      </c>
      <c r="BK72" s="23"/>
      <c r="BL72" s="86">
        <v>6</v>
      </c>
      <c r="BM72" s="3"/>
      <c r="BN72" s="44">
        <v>125182</v>
      </c>
      <c r="BO72" s="44">
        <v>16916.486486486487</v>
      </c>
      <c r="BP72" s="44">
        <v>46114</v>
      </c>
      <c r="BQ72" s="44">
        <v>6231.6216216216217</v>
      </c>
      <c r="BR72" s="78">
        <f t="shared" ref="BR72:BR135" si="4">BN72+BP72</f>
        <v>171296</v>
      </c>
      <c r="BS72" s="3"/>
      <c r="BT72" s="44">
        <v>182</v>
      </c>
      <c r="BU72" s="3"/>
      <c r="BV72" s="42">
        <v>276</v>
      </c>
      <c r="BW72" s="42">
        <v>3</v>
      </c>
      <c r="BX72" s="3"/>
      <c r="BY72" s="7">
        <v>5</v>
      </c>
      <c r="BZ72" s="3"/>
      <c r="CA72" s="10">
        <v>280379</v>
      </c>
      <c r="CB72" s="10">
        <v>45032</v>
      </c>
      <c r="CC72" s="10">
        <v>85919</v>
      </c>
      <c r="CD72" s="10">
        <v>86551</v>
      </c>
      <c r="CE72" s="10">
        <v>48073</v>
      </c>
      <c r="CF72" s="10">
        <v>14804</v>
      </c>
      <c r="CG72" s="80">
        <f t="shared" si="3"/>
        <v>37889.054054054053</v>
      </c>
      <c r="CH72" s="17"/>
      <c r="CI72" s="31">
        <v>11.734645272966105</v>
      </c>
      <c r="CJ72" s="31">
        <v>9.4379132367576819</v>
      </c>
      <c r="CK72" s="17"/>
      <c r="CL72" s="7">
        <v>62.466753931522156</v>
      </c>
      <c r="CM72" s="7">
        <v>53.414572786756239</v>
      </c>
      <c r="CN72" s="17"/>
      <c r="CO72" s="7">
        <v>32758.949069999995</v>
      </c>
      <c r="CP72" s="7">
        <v>5507.7606890000006</v>
      </c>
      <c r="CQ72" s="3"/>
    </row>
    <row r="73" spans="1:95" x14ac:dyDescent="0.25">
      <c r="A73" s="1" t="s">
        <v>4</v>
      </c>
      <c r="B73" s="1" t="s">
        <v>19</v>
      </c>
      <c r="C73" s="1">
        <v>20</v>
      </c>
      <c r="D73" s="3"/>
      <c r="E73" s="1">
        <v>34.9</v>
      </c>
      <c r="F73" s="1">
        <v>1.7004482557006428E-2</v>
      </c>
      <c r="G73" s="3"/>
      <c r="H73" s="1">
        <v>32551</v>
      </c>
      <c r="I73" s="1">
        <v>86329</v>
      </c>
      <c r="J73" s="1">
        <v>43507</v>
      </c>
      <c r="K73" s="1">
        <v>42822</v>
      </c>
      <c r="L73" s="3"/>
      <c r="M73" s="1">
        <v>2473.6103151862467</v>
      </c>
      <c r="N73" s="44">
        <v>2.2254584218258305E-2</v>
      </c>
      <c r="O73" s="44">
        <v>2.0983472244749356E-2</v>
      </c>
      <c r="P73" s="1">
        <v>6234</v>
      </c>
      <c r="Q73" s="1">
        <v>16</v>
      </c>
      <c r="R73" s="1">
        <v>4</v>
      </c>
      <c r="S73" s="1">
        <v>1822</v>
      </c>
      <c r="T73" s="1">
        <v>565</v>
      </c>
      <c r="U73" s="1">
        <v>2481</v>
      </c>
      <c r="V73" s="1">
        <v>227</v>
      </c>
      <c r="W73" s="1">
        <v>51</v>
      </c>
      <c r="X73" s="1">
        <v>171</v>
      </c>
      <c r="Y73" s="1">
        <v>236</v>
      </c>
      <c r="Z73" s="1">
        <v>144</v>
      </c>
      <c r="AA73" s="1">
        <v>79</v>
      </c>
      <c r="AB73" s="1">
        <v>3</v>
      </c>
      <c r="AC73" s="1">
        <v>2</v>
      </c>
      <c r="AD73" s="1">
        <v>84</v>
      </c>
      <c r="AE73" s="3"/>
      <c r="AF73" s="44">
        <v>41.75</v>
      </c>
      <c r="AG73" s="44">
        <v>5.83</v>
      </c>
      <c r="AH73" s="44">
        <v>3.1E-2</v>
      </c>
      <c r="AI73" s="44">
        <v>3.0000000000000001E-3</v>
      </c>
      <c r="AJ73" s="1"/>
      <c r="AK73" s="3"/>
      <c r="AL73" s="31">
        <v>2.9599702786981088</v>
      </c>
      <c r="AM73" s="3"/>
      <c r="AN73" s="44">
        <v>3</v>
      </c>
      <c r="AO73" s="44">
        <v>47</v>
      </c>
      <c r="AP73" s="3"/>
      <c r="AQ73" s="31">
        <v>166.55</v>
      </c>
      <c r="AR73" s="23"/>
      <c r="AS73" s="31">
        <v>0</v>
      </c>
      <c r="AT73" s="31">
        <v>0</v>
      </c>
      <c r="AU73" s="10">
        <v>0</v>
      </c>
      <c r="AV73" s="10">
        <v>0</v>
      </c>
      <c r="AW73" s="10">
        <v>0</v>
      </c>
      <c r="AX73" s="31">
        <v>20.08297407912687</v>
      </c>
      <c r="AY73" s="31">
        <v>0.51166488014032341</v>
      </c>
      <c r="AZ73" s="31">
        <v>0.99612258818943655</v>
      </c>
      <c r="BA73" s="31">
        <v>1.4884023582147727</v>
      </c>
      <c r="BB73" s="31">
        <v>61.365266517248088</v>
      </c>
      <c r="BC73" s="31">
        <v>1.3324712531670238</v>
      </c>
      <c r="BD73" s="31">
        <v>0.13076447086337945</v>
      </c>
      <c r="BE73" s="31">
        <v>0.91705174429935665</v>
      </c>
      <c r="BF73" s="31">
        <v>20.184150750341061</v>
      </c>
      <c r="BG73" s="31">
        <v>0.51421555252387441</v>
      </c>
      <c r="BH73" s="31">
        <v>6.5297213018904676E-2</v>
      </c>
      <c r="BI73" s="31">
        <v>0</v>
      </c>
      <c r="BJ73" s="31">
        <v>6.9947938998245949</v>
      </c>
      <c r="BK73" s="23"/>
      <c r="BL73" s="86">
        <v>5</v>
      </c>
      <c r="BM73" s="3"/>
      <c r="BN73" s="44">
        <v>52272</v>
      </c>
      <c r="BO73" s="44">
        <v>1497.7650429799428</v>
      </c>
      <c r="BP73" s="44">
        <v>26508</v>
      </c>
      <c r="BQ73" s="44">
        <v>759.54154727793696</v>
      </c>
      <c r="BR73" s="78">
        <f t="shared" si="4"/>
        <v>78780</v>
      </c>
      <c r="BS73" s="3"/>
      <c r="BT73" s="44">
        <v>121</v>
      </c>
      <c r="BU73" s="3"/>
      <c r="BV73" s="42">
        <v>276</v>
      </c>
      <c r="BW73" s="42">
        <v>0</v>
      </c>
      <c r="BX73" s="3"/>
      <c r="BY73" s="7">
        <v>9</v>
      </c>
      <c r="BZ73" s="3"/>
      <c r="CA73" s="10">
        <v>130629</v>
      </c>
      <c r="CB73" s="10">
        <v>25871</v>
      </c>
      <c r="CC73" s="10">
        <v>23413</v>
      </c>
      <c r="CD73" s="10">
        <v>31622</v>
      </c>
      <c r="CE73" s="10">
        <v>34642</v>
      </c>
      <c r="CF73" s="10">
        <v>15081</v>
      </c>
      <c r="CG73" s="80">
        <f t="shared" si="3"/>
        <v>3742.951289398281</v>
      </c>
      <c r="CH73" s="17"/>
      <c r="CI73" s="31">
        <v>5.1630635386359263</v>
      </c>
      <c r="CJ73" s="31">
        <v>3.9448927820128787</v>
      </c>
      <c r="CK73" s="17"/>
      <c r="CL73" s="7">
        <v>27.484411509549005</v>
      </c>
      <c r="CM73" s="7">
        <v>22.326414468413315</v>
      </c>
      <c r="CN73" s="17"/>
      <c r="CO73" s="7">
        <v>14413.434029999999</v>
      </c>
      <c r="CP73" s="7">
        <v>2302.1535420000005</v>
      </c>
      <c r="CQ73" s="3"/>
    </row>
    <row r="74" spans="1:95" x14ac:dyDescent="0.25">
      <c r="A74" s="1" t="s">
        <v>4</v>
      </c>
      <c r="B74" s="1" t="s">
        <v>20</v>
      </c>
      <c r="C74" s="1">
        <v>17</v>
      </c>
      <c r="D74" s="3"/>
      <c r="E74" s="1">
        <v>19.2</v>
      </c>
      <c r="F74" s="1">
        <v>9.3549015786396402E-3</v>
      </c>
      <c r="G74" s="3"/>
      <c r="H74" s="1">
        <v>28641</v>
      </c>
      <c r="I74" s="1">
        <v>78708</v>
      </c>
      <c r="J74" s="1">
        <v>38925</v>
      </c>
      <c r="K74" s="1">
        <v>39783</v>
      </c>
      <c r="L74" s="3"/>
      <c r="M74" s="1">
        <v>4099.375</v>
      </c>
      <c r="N74" s="44">
        <v>1.9910811839375375E-2</v>
      </c>
      <c r="O74" s="44">
        <v>1.9494313117389743E-2</v>
      </c>
      <c r="P74" s="1">
        <v>4234</v>
      </c>
      <c r="Q74" s="1">
        <v>7</v>
      </c>
      <c r="R74" s="1">
        <v>1</v>
      </c>
      <c r="S74" s="1">
        <v>773</v>
      </c>
      <c r="T74" s="1">
        <v>441</v>
      </c>
      <c r="U74" s="1">
        <v>1979</v>
      </c>
      <c r="V74" s="1">
        <v>296</v>
      </c>
      <c r="W74" s="1">
        <v>32</v>
      </c>
      <c r="X74" s="1">
        <v>56</v>
      </c>
      <c r="Y74" s="1">
        <v>63</v>
      </c>
      <c r="Z74" s="1">
        <v>118</v>
      </c>
      <c r="AA74" s="1">
        <v>65</v>
      </c>
      <c r="AB74" s="1">
        <v>2</v>
      </c>
      <c r="AC74" s="1">
        <v>3</v>
      </c>
      <c r="AD74" s="1">
        <v>106</v>
      </c>
      <c r="AE74" s="3"/>
      <c r="AF74" s="44">
        <v>41.75</v>
      </c>
      <c r="AG74" s="44">
        <v>5.83</v>
      </c>
      <c r="AH74" s="44">
        <v>3.1E-2</v>
      </c>
      <c r="AI74" s="44">
        <v>3.0000000000000001E-3</v>
      </c>
      <c r="AJ74" s="1"/>
      <c r="AK74" s="3"/>
      <c r="AL74" s="31">
        <v>1.6284077177938021</v>
      </c>
      <c r="AM74" s="3"/>
      <c r="AN74" s="44">
        <v>0</v>
      </c>
      <c r="AO74" s="44">
        <v>30</v>
      </c>
      <c r="AP74" s="3"/>
      <c r="AQ74" s="31">
        <v>164.2</v>
      </c>
      <c r="AR74" s="23"/>
      <c r="AS74" s="31">
        <v>0</v>
      </c>
      <c r="AT74" s="31">
        <v>0</v>
      </c>
      <c r="AU74" s="10">
        <v>0</v>
      </c>
      <c r="AV74" s="10">
        <v>0</v>
      </c>
      <c r="AW74" s="10">
        <v>0</v>
      </c>
      <c r="AX74" s="31">
        <v>11.048512960436561</v>
      </c>
      <c r="AY74" s="31">
        <v>0.28148898850126675</v>
      </c>
      <c r="AZ74" s="31">
        <v>0.5480101344767101</v>
      </c>
      <c r="BA74" s="31">
        <v>0.81883453517832772</v>
      </c>
      <c r="BB74" s="31">
        <v>33.759688169947374</v>
      </c>
      <c r="BC74" s="31">
        <v>0.73305008770220215</v>
      </c>
      <c r="BD74" s="31">
        <v>7.193919313973883E-2</v>
      </c>
      <c r="BE74" s="31">
        <v>0.50450984213603578</v>
      </c>
      <c r="BF74" s="31">
        <v>11.104174624829467</v>
      </c>
      <c r="BG74" s="31">
        <v>0.28289222373806272</v>
      </c>
      <c r="BH74" s="31">
        <v>3.5922822061976216E-2</v>
      </c>
      <c r="BI74" s="31">
        <v>0</v>
      </c>
      <c r="BJ74" s="31">
        <v>3.8481387643734162</v>
      </c>
      <c r="BK74" s="23"/>
      <c r="BL74" s="86">
        <v>5</v>
      </c>
      <c r="BM74" s="3"/>
      <c r="BN74" s="44">
        <v>46916</v>
      </c>
      <c r="BO74" s="44">
        <v>2443.541666666667</v>
      </c>
      <c r="BP74" s="44">
        <v>21764</v>
      </c>
      <c r="BQ74" s="44">
        <v>1133.5416666666667</v>
      </c>
      <c r="BR74" s="78">
        <f t="shared" si="4"/>
        <v>68680</v>
      </c>
      <c r="BS74" s="3"/>
      <c r="BT74" s="44">
        <v>95</v>
      </c>
      <c r="BU74" s="3"/>
      <c r="BV74" s="42">
        <v>276</v>
      </c>
      <c r="BW74" s="42">
        <v>3</v>
      </c>
      <c r="BX74" s="3"/>
      <c r="BY74" s="7">
        <v>9</v>
      </c>
      <c r="BZ74" s="3"/>
      <c r="CA74" s="10">
        <v>113219</v>
      </c>
      <c r="CB74" s="10">
        <v>36257</v>
      </c>
      <c r="CC74" s="10">
        <v>21575</v>
      </c>
      <c r="CD74" s="10">
        <v>23301</v>
      </c>
      <c r="CE74" s="10">
        <v>28101</v>
      </c>
      <c r="CF74" s="10">
        <v>3985</v>
      </c>
      <c r="CG74" s="80">
        <f t="shared" si="3"/>
        <v>5896.822916666667</v>
      </c>
      <c r="CH74" s="17"/>
      <c r="CI74" s="31">
        <v>4.6193083467350871</v>
      </c>
      <c r="CJ74" s="31">
        <v>3.6649308660692719</v>
      </c>
      <c r="CK74" s="17"/>
      <c r="CL74" s="7">
        <v>24.589852621628587</v>
      </c>
      <c r="CM74" s="7">
        <v>20.741949156902688</v>
      </c>
      <c r="CN74" s="17"/>
      <c r="CO74" s="7">
        <v>12895.463249999997</v>
      </c>
      <c r="CP74" s="7">
        <v>2138.7738630000003</v>
      </c>
      <c r="CQ74" s="3"/>
    </row>
    <row r="75" spans="1:95" x14ac:dyDescent="0.25">
      <c r="A75" s="1" t="s">
        <v>4</v>
      </c>
      <c r="B75" s="1" t="s">
        <v>21</v>
      </c>
      <c r="C75" s="1">
        <v>17</v>
      </c>
      <c r="D75" s="3"/>
      <c r="E75" s="1">
        <v>54.2</v>
      </c>
      <c r="F75" s="1">
        <v>2.6408107581368155E-2</v>
      </c>
      <c r="G75" s="3"/>
      <c r="H75" s="1">
        <v>44031</v>
      </c>
      <c r="I75" s="1">
        <v>110081</v>
      </c>
      <c r="J75" s="1">
        <v>53500</v>
      </c>
      <c r="K75" s="1">
        <v>56581</v>
      </c>
      <c r="L75" s="3"/>
      <c r="M75" s="1">
        <v>2031.0147601476015</v>
      </c>
      <c r="N75" s="44">
        <v>2.7366176837677138E-2</v>
      </c>
      <c r="O75" s="44">
        <v>2.7725604667697988E-2</v>
      </c>
      <c r="P75" s="1">
        <v>5686</v>
      </c>
      <c r="Q75" s="1">
        <v>12</v>
      </c>
      <c r="R75" s="1">
        <v>3</v>
      </c>
      <c r="S75" s="1">
        <v>527</v>
      </c>
      <c r="T75" s="1">
        <v>545</v>
      </c>
      <c r="U75" s="1">
        <v>2665</v>
      </c>
      <c r="V75" s="1">
        <v>524</v>
      </c>
      <c r="W75" s="1">
        <v>83</v>
      </c>
      <c r="X75" s="1">
        <v>156</v>
      </c>
      <c r="Y75" s="1">
        <v>278</v>
      </c>
      <c r="Z75" s="1">
        <v>224</v>
      </c>
      <c r="AA75" s="1">
        <v>103</v>
      </c>
      <c r="AB75" s="1">
        <v>12</v>
      </c>
      <c r="AC75" s="1">
        <v>4</v>
      </c>
      <c r="AD75" s="1">
        <v>120</v>
      </c>
      <c r="AE75" s="3"/>
      <c r="AF75" s="44">
        <v>41.75</v>
      </c>
      <c r="AG75" s="44">
        <v>5.83</v>
      </c>
      <c r="AH75" s="44">
        <v>3.1E-2</v>
      </c>
      <c r="AI75" s="44">
        <v>3.0000000000000001E-3</v>
      </c>
      <c r="AJ75" s="1"/>
      <c r="AK75" s="3"/>
      <c r="AL75" s="31">
        <v>4.5968592866887548</v>
      </c>
      <c r="AM75" s="3"/>
      <c r="AN75" s="44">
        <v>12</v>
      </c>
      <c r="AO75" s="44">
        <v>38</v>
      </c>
      <c r="AP75" s="3"/>
      <c r="AQ75" s="31">
        <v>188.84</v>
      </c>
      <c r="AR75" s="23"/>
      <c r="AS75" s="31">
        <v>0</v>
      </c>
      <c r="AT75" s="31">
        <v>0</v>
      </c>
      <c r="AU75" s="10">
        <v>52.8</v>
      </c>
      <c r="AV75" s="10">
        <v>0</v>
      </c>
      <c r="AW75" s="10">
        <v>0</v>
      </c>
      <c r="AX75" s="31">
        <v>31.189031377899045</v>
      </c>
      <c r="AY75" s="31">
        <v>0.79461995712336775</v>
      </c>
      <c r="AZ75" s="31">
        <v>1.5469869421165465</v>
      </c>
      <c r="BA75" s="31">
        <v>2.3115016565971547</v>
      </c>
      <c r="BB75" s="31">
        <v>95.300786396413955</v>
      </c>
      <c r="BC75" s="31">
        <v>2.0693393100760087</v>
      </c>
      <c r="BD75" s="31">
        <v>0.20307834730072113</v>
      </c>
      <c r="BE75" s="31">
        <v>1.4241892418631845</v>
      </c>
      <c r="BF75" s="31">
        <v>31.346159618008187</v>
      </c>
      <c r="BG75" s="31">
        <v>0.79858117326057299</v>
      </c>
      <c r="BH75" s="31">
        <v>0.10140713311245371</v>
      </c>
      <c r="BI75" s="31">
        <v>0</v>
      </c>
      <c r="BJ75" s="31">
        <v>10.862975053595791</v>
      </c>
      <c r="BK75" s="23"/>
      <c r="BL75" s="86">
        <v>4</v>
      </c>
      <c r="BM75" s="3"/>
      <c r="BN75" s="44">
        <v>38417</v>
      </c>
      <c r="BO75" s="44">
        <v>708.80073800738001</v>
      </c>
      <c r="BP75" s="44">
        <v>38466</v>
      </c>
      <c r="BQ75" s="44">
        <v>709.70479704797049</v>
      </c>
      <c r="BR75" s="78">
        <f t="shared" si="4"/>
        <v>76883</v>
      </c>
      <c r="BS75" s="3"/>
      <c r="BT75" s="44">
        <v>151</v>
      </c>
      <c r="BU75" s="3"/>
      <c r="BV75" s="42">
        <v>276</v>
      </c>
      <c r="BW75" s="42">
        <v>1</v>
      </c>
      <c r="BX75" s="3"/>
      <c r="BY75" s="7">
        <v>7</v>
      </c>
      <c r="BZ75" s="3"/>
      <c r="CA75" s="10">
        <v>187871</v>
      </c>
      <c r="CB75" s="10">
        <v>29996</v>
      </c>
      <c r="CC75" s="10">
        <v>17015</v>
      </c>
      <c r="CD75" s="10">
        <v>29833</v>
      </c>
      <c r="CE75" s="10">
        <v>69993</v>
      </c>
      <c r="CF75" s="10">
        <v>41034</v>
      </c>
      <c r="CG75" s="80">
        <f t="shared" si="3"/>
        <v>3466.2546125461254</v>
      </c>
      <c r="CH75" s="17"/>
      <c r="CI75" s="31">
        <v>6.3489530263410963</v>
      </c>
      <c r="CJ75" s="31">
        <v>5.2124136775272216</v>
      </c>
      <c r="CK75" s="17"/>
      <c r="CL75" s="7">
        <v>33.797228394531267</v>
      </c>
      <c r="CM75" s="7">
        <v>29.50004336643066</v>
      </c>
      <c r="CN75" s="17"/>
      <c r="CO75" s="7">
        <v>17724.014999999996</v>
      </c>
      <c r="CP75" s="7">
        <v>3041.8511410000006</v>
      </c>
      <c r="CQ75" s="3"/>
    </row>
    <row r="76" spans="1:95" x14ac:dyDescent="0.25">
      <c r="A76" s="1" t="s">
        <v>4</v>
      </c>
      <c r="B76" s="1" t="s">
        <v>22</v>
      </c>
      <c r="C76" s="1">
        <v>8</v>
      </c>
      <c r="D76" s="3"/>
      <c r="E76" s="1">
        <v>20.6</v>
      </c>
      <c r="F76" s="1">
        <v>1.0037029818748782E-2</v>
      </c>
      <c r="G76" s="3"/>
      <c r="H76" s="1">
        <v>9633</v>
      </c>
      <c r="I76" s="1">
        <v>23634</v>
      </c>
      <c r="J76" s="1">
        <v>11841</v>
      </c>
      <c r="K76" s="1">
        <v>11793</v>
      </c>
      <c r="L76" s="3"/>
      <c r="M76" s="1">
        <v>1147.2815533980581</v>
      </c>
      <c r="N76" s="44">
        <v>6.0568766342978505E-3</v>
      </c>
      <c r="O76" s="44">
        <v>5.7787606413135569E-3</v>
      </c>
      <c r="P76" s="1">
        <v>1339</v>
      </c>
      <c r="Q76" s="1">
        <v>5</v>
      </c>
      <c r="R76" s="1">
        <v>0</v>
      </c>
      <c r="S76" s="1">
        <v>120</v>
      </c>
      <c r="T76" s="1">
        <v>168</v>
      </c>
      <c r="U76" s="1">
        <v>648</v>
      </c>
      <c r="V76" s="1">
        <v>133</v>
      </c>
      <c r="W76" s="1">
        <v>31</v>
      </c>
      <c r="X76" s="1">
        <v>21</v>
      </c>
      <c r="Y76" s="1">
        <v>16</v>
      </c>
      <c r="Z76" s="1">
        <v>50</v>
      </c>
      <c r="AA76" s="1">
        <v>19</v>
      </c>
      <c r="AB76" s="1">
        <v>1</v>
      </c>
      <c r="AC76" s="1">
        <v>1</v>
      </c>
      <c r="AD76" s="1">
        <v>33</v>
      </c>
      <c r="AE76" s="3"/>
      <c r="AF76" s="44">
        <v>41.75</v>
      </c>
      <c r="AG76" s="44">
        <v>5.83</v>
      </c>
      <c r="AH76" s="44">
        <v>3.1E-2</v>
      </c>
      <c r="AI76" s="44">
        <v>3.0000000000000001E-3</v>
      </c>
      <c r="AJ76" s="1"/>
      <c r="AK76" s="3"/>
      <c r="AL76" s="31">
        <v>1.7471457805496005</v>
      </c>
      <c r="AM76" s="3"/>
      <c r="AN76" s="44">
        <v>3</v>
      </c>
      <c r="AO76" s="44">
        <v>5</v>
      </c>
      <c r="AP76" s="3"/>
      <c r="AQ76" s="31">
        <v>21.3</v>
      </c>
      <c r="AR76" s="23"/>
      <c r="AS76" s="31">
        <v>0</v>
      </c>
      <c r="AT76" s="31">
        <v>0</v>
      </c>
      <c r="AU76" s="10">
        <v>0</v>
      </c>
      <c r="AV76" s="10">
        <v>0</v>
      </c>
      <c r="AW76" s="10">
        <v>0</v>
      </c>
      <c r="AX76" s="31">
        <v>11.85413369713506</v>
      </c>
      <c r="AY76" s="31">
        <v>0.30201422724615085</v>
      </c>
      <c r="AZ76" s="31">
        <v>0.58796920678230358</v>
      </c>
      <c r="BA76" s="31">
        <v>0.87854122003508084</v>
      </c>
      <c r="BB76" s="31">
        <v>36.221332099006041</v>
      </c>
      <c r="BC76" s="31">
        <v>0.78650165659715454</v>
      </c>
      <c r="BD76" s="31">
        <v>7.718475930617813E-2</v>
      </c>
      <c r="BE76" s="31">
        <v>0.54129701812512176</v>
      </c>
      <c r="BF76" s="31">
        <v>11.913854024556617</v>
      </c>
      <c r="BG76" s="31">
        <v>0.30351978171896316</v>
      </c>
      <c r="BH76" s="31">
        <v>3.854219450399532E-2</v>
      </c>
      <c r="BI76" s="31">
        <v>0</v>
      </c>
      <c r="BJ76" s="31">
        <v>4.1287322159423114</v>
      </c>
      <c r="BK76" s="23"/>
      <c r="BL76" s="86">
        <v>1</v>
      </c>
      <c r="BM76" s="3"/>
      <c r="BN76" s="44">
        <v>10276</v>
      </c>
      <c r="BO76" s="44">
        <v>498.83495145631065</v>
      </c>
      <c r="BP76" s="44">
        <v>7320</v>
      </c>
      <c r="BQ76" s="44">
        <v>355.33980582524271</v>
      </c>
      <c r="BR76" s="78">
        <f t="shared" si="4"/>
        <v>17596</v>
      </c>
      <c r="BS76" s="3"/>
      <c r="BT76" s="44">
        <v>36</v>
      </c>
      <c r="BU76" s="3"/>
      <c r="BV76" s="42">
        <v>276</v>
      </c>
      <c r="BW76" s="42">
        <v>0</v>
      </c>
      <c r="BX76" s="3"/>
      <c r="BY76" s="7">
        <v>4</v>
      </c>
      <c r="BZ76" s="3"/>
      <c r="CA76" s="10">
        <v>41163</v>
      </c>
      <c r="CB76" s="10">
        <v>12190</v>
      </c>
      <c r="CC76" s="10">
        <v>7266</v>
      </c>
      <c r="CD76" s="10">
        <v>12901</v>
      </c>
      <c r="CE76" s="10">
        <v>5440</v>
      </c>
      <c r="CF76" s="10">
        <v>3366</v>
      </c>
      <c r="CG76" s="80">
        <f t="shared" si="3"/>
        <v>1998.2038834951454</v>
      </c>
      <c r="CH76" s="17"/>
      <c r="CI76" s="31">
        <v>1.4051953791571012</v>
      </c>
      <c r="CJ76" s="31">
        <v>1.0864070005669486</v>
      </c>
      <c r="CK76" s="17"/>
      <c r="CL76" s="7">
        <v>7.4802426433578457</v>
      </c>
      <c r="CM76" s="7">
        <v>6.1486013223576244</v>
      </c>
      <c r="CN76" s="17"/>
      <c r="CO76" s="7">
        <v>3922.8048899999994</v>
      </c>
      <c r="CP76" s="7">
        <v>634.0034730000001</v>
      </c>
      <c r="CQ76" s="3"/>
    </row>
    <row r="77" spans="1:95" x14ac:dyDescent="0.25">
      <c r="A77" s="1" t="s">
        <v>4</v>
      </c>
      <c r="B77" s="1" t="s">
        <v>23</v>
      </c>
      <c r="C77" s="1">
        <v>12</v>
      </c>
      <c r="D77" s="3"/>
      <c r="E77" s="1">
        <v>144.30000000000001</v>
      </c>
      <c r="F77" s="1">
        <v>7.0307932176963558E-2</v>
      </c>
      <c r="G77" s="3"/>
      <c r="H77" s="1">
        <v>3402</v>
      </c>
      <c r="I77" s="1">
        <v>7731</v>
      </c>
      <c r="J77" s="1">
        <v>4220</v>
      </c>
      <c r="K77" s="1">
        <v>3511</v>
      </c>
      <c r="L77" s="3"/>
      <c r="M77" s="1">
        <v>53.575883575883573</v>
      </c>
      <c r="N77" s="44">
        <v>2.1586031075700473E-3</v>
      </c>
      <c r="O77" s="44">
        <v>1.7204467575385313E-3</v>
      </c>
      <c r="P77" s="1">
        <v>189</v>
      </c>
      <c r="Q77" s="1">
        <v>1</v>
      </c>
      <c r="R77" s="1">
        <v>0</v>
      </c>
      <c r="S77" s="1">
        <v>23</v>
      </c>
      <c r="T77" s="1">
        <v>18</v>
      </c>
      <c r="U77" s="1">
        <v>90</v>
      </c>
      <c r="V77" s="1">
        <v>43</v>
      </c>
      <c r="W77" s="1">
        <v>2</v>
      </c>
      <c r="X77" s="1">
        <v>3</v>
      </c>
      <c r="Y77" s="1">
        <v>0</v>
      </c>
      <c r="Z77" s="1">
        <v>2</v>
      </c>
      <c r="AA77" s="1">
        <v>0</v>
      </c>
      <c r="AB77" s="1">
        <v>1</v>
      </c>
      <c r="AC77" s="1">
        <v>0</v>
      </c>
      <c r="AD77" s="1">
        <v>3</v>
      </c>
      <c r="AE77" s="3"/>
      <c r="AF77" s="44">
        <v>41.75</v>
      </c>
      <c r="AG77" s="44">
        <v>5.83</v>
      </c>
      <c r="AH77" s="44">
        <v>3.1E-2</v>
      </c>
      <c r="AI77" s="44">
        <v>3.0000000000000001E-3</v>
      </c>
      <c r="AJ77" s="1"/>
      <c r="AK77" s="3"/>
      <c r="AL77" s="31">
        <v>12.238501754044046</v>
      </c>
      <c r="AM77" s="3"/>
      <c r="AN77" s="44">
        <v>0</v>
      </c>
      <c r="AO77" s="44">
        <v>1</v>
      </c>
      <c r="AP77" s="3"/>
      <c r="AQ77" s="46">
        <v>0</v>
      </c>
      <c r="AR77" s="23"/>
      <c r="AS77" s="31">
        <v>0</v>
      </c>
      <c r="AT77" s="31">
        <v>0</v>
      </c>
      <c r="AU77" s="10">
        <v>0</v>
      </c>
      <c r="AV77" s="10">
        <v>0</v>
      </c>
      <c r="AW77" s="10">
        <v>0</v>
      </c>
      <c r="AX77" s="31">
        <v>83.036480218281042</v>
      </c>
      <c r="AY77" s="31">
        <v>2.1155656792048334</v>
      </c>
      <c r="AZ77" s="31">
        <v>4.1186386669265254</v>
      </c>
      <c r="BA77" s="31">
        <v>6.1540533034496203</v>
      </c>
      <c r="BB77" s="31">
        <v>253.72515640226078</v>
      </c>
      <c r="BC77" s="31">
        <v>5.5093295653868646</v>
      </c>
      <c r="BD77" s="31">
        <v>0.54066799844084978</v>
      </c>
      <c r="BE77" s="31">
        <v>3.7917067823036446</v>
      </c>
      <c r="BF77" s="31">
        <v>83.454812414733979</v>
      </c>
      <c r="BG77" s="31">
        <v>2.1261118690313778</v>
      </c>
      <c r="BH77" s="31">
        <v>0.26998245955954003</v>
      </c>
      <c r="BI77" s="31">
        <v>0</v>
      </c>
      <c r="BJ77" s="31">
        <v>28.921167900993961</v>
      </c>
      <c r="BK77" s="23"/>
      <c r="BL77" s="86">
        <v>0</v>
      </c>
      <c r="BM77" s="3"/>
      <c r="BN77" s="44">
        <v>3229</v>
      </c>
      <c r="BO77" s="44">
        <v>22.376992376992376</v>
      </c>
      <c r="BP77" s="44">
        <v>2382</v>
      </c>
      <c r="BQ77" s="44">
        <v>16.507276507276504</v>
      </c>
      <c r="BR77" s="78">
        <f t="shared" si="4"/>
        <v>5611</v>
      </c>
      <c r="BS77" s="3"/>
      <c r="BT77" s="44">
        <v>1</v>
      </c>
      <c r="BU77" s="3"/>
      <c r="BV77" s="42">
        <v>276</v>
      </c>
      <c r="BW77" s="42">
        <v>0</v>
      </c>
      <c r="BX77" s="3"/>
      <c r="BY77" s="7">
        <v>1</v>
      </c>
      <c r="BZ77" s="3"/>
      <c r="CA77" s="10">
        <v>5894</v>
      </c>
      <c r="CB77" s="10">
        <v>5142</v>
      </c>
      <c r="CC77" s="10">
        <v>208</v>
      </c>
      <c r="CD77" s="10">
        <v>544</v>
      </c>
      <c r="CE77" s="10">
        <v>0</v>
      </c>
      <c r="CF77" s="10">
        <v>0</v>
      </c>
      <c r="CG77" s="80">
        <f t="shared" si="3"/>
        <v>40.845460845460842</v>
      </c>
      <c r="CH77" s="17"/>
      <c r="CI77" s="31">
        <v>0.50079592095625103</v>
      </c>
      <c r="CJ77" s="31">
        <v>0.32344399041724387</v>
      </c>
      <c r="CK77" s="17"/>
      <c r="CL77" s="7">
        <v>2.6658748378490085</v>
      </c>
      <c r="CM77" s="7">
        <v>1.8305553500209972</v>
      </c>
      <c r="CN77" s="17"/>
      <c r="CO77" s="7">
        <v>1398.0437999999999</v>
      </c>
      <c r="CP77" s="7">
        <v>188.75487100000004</v>
      </c>
      <c r="CQ77" s="3"/>
    </row>
    <row r="78" spans="1:95" x14ac:dyDescent="0.25">
      <c r="A78" s="1" t="s">
        <v>4</v>
      </c>
      <c r="B78" s="1" t="s">
        <v>24</v>
      </c>
      <c r="C78" s="1">
        <v>7</v>
      </c>
      <c r="D78" s="3"/>
      <c r="E78" s="1">
        <v>170.8</v>
      </c>
      <c r="F78" s="1">
        <v>8.3219645293315145E-2</v>
      </c>
      <c r="G78" s="3"/>
      <c r="H78" s="1">
        <v>2521</v>
      </c>
      <c r="I78" s="1">
        <v>6612</v>
      </c>
      <c r="J78" s="1">
        <v>3633</v>
      </c>
      <c r="K78" s="1">
        <v>2979</v>
      </c>
      <c r="L78" s="3"/>
      <c r="M78" s="1">
        <v>38.711943793911004</v>
      </c>
      <c r="N78" s="44">
        <v>1.8583424383417017E-3</v>
      </c>
      <c r="O78" s="44">
        <v>1.4597581574216133E-3</v>
      </c>
      <c r="P78" s="1">
        <v>218</v>
      </c>
      <c r="Q78" s="1">
        <v>0</v>
      </c>
      <c r="R78" s="1">
        <v>0</v>
      </c>
      <c r="S78" s="1">
        <v>17</v>
      </c>
      <c r="T78" s="1">
        <v>9</v>
      </c>
      <c r="U78" s="1">
        <v>130</v>
      </c>
      <c r="V78" s="1">
        <v>39</v>
      </c>
      <c r="W78" s="1">
        <v>0</v>
      </c>
      <c r="X78" s="1">
        <v>2</v>
      </c>
      <c r="Y78" s="1">
        <v>3</v>
      </c>
      <c r="Z78" s="1">
        <v>1</v>
      </c>
      <c r="AA78" s="1">
        <v>5</v>
      </c>
      <c r="AB78" s="1">
        <v>0</v>
      </c>
      <c r="AC78" s="1">
        <v>0</v>
      </c>
      <c r="AD78" s="1">
        <v>3</v>
      </c>
      <c r="AE78" s="3"/>
      <c r="AF78" s="44">
        <v>41.75</v>
      </c>
      <c r="AG78" s="44">
        <v>5.83</v>
      </c>
      <c r="AH78" s="44">
        <v>3.1E-2</v>
      </c>
      <c r="AI78" s="44">
        <v>3.0000000000000001E-3</v>
      </c>
      <c r="AJ78" s="1"/>
      <c r="AK78" s="3"/>
      <c r="AL78" s="31">
        <v>14.486043656207366</v>
      </c>
      <c r="AM78" s="3"/>
      <c r="AN78" s="44">
        <v>0</v>
      </c>
      <c r="AO78" s="44">
        <v>0</v>
      </c>
      <c r="AP78" s="3"/>
      <c r="AQ78" s="46">
        <v>0</v>
      </c>
      <c r="AR78" s="23"/>
      <c r="AS78" s="31">
        <v>0</v>
      </c>
      <c r="AT78" s="31">
        <v>0</v>
      </c>
      <c r="AU78" s="10">
        <v>0</v>
      </c>
      <c r="AV78" s="10">
        <v>0</v>
      </c>
      <c r="AW78" s="10">
        <v>0</v>
      </c>
      <c r="AX78" s="31">
        <v>98.285729877216909</v>
      </c>
      <c r="AY78" s="31">
        <v>2.5040791268758529</v>
      </c>
      <c r="AZ78" s="31">
        <v>4.8750068212824011</v>
      </c>
      <c r="BA78" s="31">
        <v>7.2842155525238743</v>
      </c>
      <c r="BB78" s="31">
        <v>300.32055934515688</v>
      </c>
      <c r="BC78" s="31">
        <v>6.5210914051841744</v>
      </c>
      <c r="BD78" s="31">
        <v>0.63995907230559346</v>
      </c>
      <c r="BE78" s="31">
        <v>4.4880354706684855</v>
      </c>
      <c r="BF78" s="31">
        <v>98.780886766712143</v>
      </c>
      <c r="BG78" s="31">
        <v>2.5165620736698497</v>
      </c>
      <c r="BH78" s="31">
        <v>0.31956343792633013</v>
      </c>
      <c r="BI78" s="31">
        <v>0</v>
      </c>
      <c r="BJ78" s="31">
        <v>34.232401091405187</v>
      </c>
      <c r="BK78" s="23"/>
      <c r="BL78" s="86">
        <v>0</v>
      </c>
      <c r="BM78" s="3"/>
      <c r="BN78" s="44">
        <v>2795</v>
      </c>
      <c r="BO78" s="44">
        <v>16.364168618266977</v>
      </c>
      <c r="BP78" s="44">
        <v>2052</v>
      </c>
      <c r="BQ78" s="44">
        <v>12.014051522248243</v>
      </c>
      <c r="BR78" s="78">
        <f t="shared" si="4"/>
        <v>4847</v>
      </c>
      <c r="BS78" s="3"/>
      <c r="BT78" s="44">
        <v>3</v>
      </c>
      <c r="BU78" s="3"/>
      <c r="BV78" s="42">
        <v>276</v>
      </c>
      <c r="BW78" s="42">
        <v>0</v>
      </c>
      <c r="BX78" s="3"/>
      <c r="BY78" s="7">
        <v>1</v>
      </c>
      <c r="BZ78" s="3"/>
      <c r="CA78" s="10">
        <v>3357</v>
      </c>
      <c r="CB78" s="10">
        <v>3329</v>
      </c>
      <c r="CC78" s="10">
        <v>28</v>
      </c>
      <c r="CD78" s="10">
        <v>0</v>
      </c>
      <c r="CE78" s="10">
        <v>0</v>
      </c>
      <c r="CF78" s="10">
        <v>0</v>
      </c>
      <c r="CG78" s="80">
        <f t="shared" si="3"/>
        <v>19.654566744730676</v>
      </c>
      <c r="CH78" s="17"/>
      <c r="CI78" s="31">
        <v>0.43113544569527479</v>
      </c>
      <c r="CJ78" s="31">
        <v>0.27443453359526332</v>
      </c>
      <c r="CK78" s="17"/>
      <c r="CL78" s="7">
        <v>2.2950529113520015</v>
      </c>
      <c r="CM78" s="7">
        <v>1.5531826794965966</v>
      </c>
      <c r="CN78" s="17"/>
      <c r="CO78" s="7">
        <v>1203.5765699999997</v>
      </c>
      <c r="CP78" s="7">
        <v>160.15401900000001</v>
      </c>
      <c r="CQ78" s="3"/>
    </row>
    <row r="79" spans="1:95" x14ac:dyDescent="0.25">
      <c r="A79" s="1" t="s">
        <v>4</v>
      </c>
      <c r="B79" s="1" t="s">
        <v>25</v>
      </c>
      <c r="C79" s="1">
        <v>13</v>
      </c>
      <c r="D79" s="3"/>
      <c r="E79" s="1">
        <v>66</v>
      </c>
      <c r="F79" s="1">
        <v>3.2157474176573768E-2</v>
      </c>
      <c r="G79" s="3"/>
      <c r="H79" s="1">
        <v>9530</v>
      </c>
      <c r="I79" s="1">
        <v>22978</v>
      </c>
      <c r="J79" s="1">
        <v>11839</v>
      </c>
      <c r="K79" s="1">
        <v>11139</v>
      </c>
      <c r="L79" s="3"/>
      <c r="M79" s="1">
        <v>348.15151515151513</v>
      </c>
      <c r="N79" s="44">
        <v>6.0558535996497126E-3</v>
      </c>
      <c r="O79" s="44">
        <v>5.458290068989376E-3</v>
      </c>
      <c r="P79" s="1">
        <v>1062</v>
      </c>
      <c r="Q79" s="1">
        <v>1</v>
      </c>
      <c r="R79" s="1">
        <v>1</v>
      </c>
      <c r="S79" s="1">
        <v>110</v>
      </c>
      <c r="T79" s="1">
        <v>186</v>
      </c>
      <c r="U79" s="1">
        <v>422</v>
      </c>
      <c r="V79" s="1">
        <v>142</v>
      </c>
      <c r="W79" s="1">
        <v>8</v>
      </c>
      <c r="X79" s="1">
        <v>7</v>
      </c>
      <c r="Y79" s="1">
        <v>14</v>
      </c>
      <c r="Z79" s="1">
        <v>38</v>
      </c>
      <c r="AA79" s="1">
        <v>16</v>
      </c>
      <c r="AB79" s="1">
        <v>5</v>
      </c>
      <c r="AC79" s="1">
        <v>0</v>
      </c>
      <c r="AD79" s="1">
        <v>20</v>
      </c>
      <c r="AE79" s="3"/>
      <c r="AF79" s="44">
        <v>41.75</v>
      </c>
      <c r="AG79" s="44">
        <v>5.83</v>
      </c>
      <c r="AH79" s="44">
        <v>3.1E-2</v>
      </c>
      <c r="AI79" s="44">
        <v>3.0000000000000001E-3</v>
      </c>
      <c r="AJ79" s="1"/>
      <c r="AK79" s="3"/>
      <c r="AL79" s="31">
        <v>5.5976515299161953</v>
      </c>
      <c r="AM79" s="3"/>
      <c r="AN79" s="44">
        <v>0</v>
      </c>
      <c r="AO79" s="44">
        <v>4</v>
      </c>
      <c r="AP79" s="3"/>
      <c r="AQ79" s="31">
        <v>6.1</v>
      </c>
      <c r="AR79" s="23"/>
      <c r="AS79" s="31">
        <v>0</v>
      </c>
      <c r="AT79" s="31">
        <v>0</v>
      </c>
      <c r="AU79" s="10">
        <v>0</v>
      </c>
      <c r="AV79" s="10">
        <v>0</v>
      </c>
      <c r="AW79" s="10">
        <v>0</v>
      </c>
      <c r="AX79" s="31">
        <v>37.97926330150068</v>
      </c>
      <c r="AY79" s="31">
        <v>0.96761839797310467</v>
      </c>
      <c r="AZ79" s="31">
        <v>1.8837848372636912</v>
      </c>
      <c r="BA79" s="31">
        <v>2.8147437146755019</v>
      </c>
      <c r="BB79" s="31">
        <v>116.04892808419412</v>
      </c>
      <c r="BC79" s="31">
        <v>2.5198596764763206</v>
      </c>
      <c r="BD79" s="31">
        <v>0.24729097641785228</v>
      </c>
      <c r="BE79" s="31">
        <v>1.7342525823426234</v>
      </c>
      <c r="BF79" s="31">
        <v>38.170600272851296</v>
      </c>
      <c r="BG79" s="31">
        <v>0.97244201909959072</v>
      </c>
      <c r="BH79" s="31">
        <v>0.12348470083804326</v>
      </c>
      <c r="BI79" s="31">
        <v>0</v>
      </c>
      <c r="BJ79" s="31">
        <v>13.227977002533621</v>
      </c>
      <c r="BK79" s="23"/>
      <c r="BL79" s="86">
        <v>0</v>
      </c>
      <c r="BM79" s="3"/>
      <c r="BN79" s="44">
        <v>11904</v>
      </c>
      <c r="BO79" s="44">
        <v>180.36363636363637</v>
      </c>
      <c r="BP79" s="44">
        <v>7629</v>
      </c>
      <c r="BQ79" s="44">
        <v>115.59090909090909</v>
      </c>
      <c r="BR79" s="78">
        <f t="shared" si="4"/>
        <v>19533</v>
      </c>
      <c r="BS79" s="3"/>
      <c r="BT79" s="44">
        <v>28</v>
      </c>
      <c r="BU79" s="3"/>
      <c r="BV79" s="42">
        <v>276</v>
      </c>
      <c r="BW79" s="42">
        <v>0</v>
      </c>
      <c r="BX79" s="3"/>
      <c r="BY79" s="7">
        <v>4</v>
      </c>
      <c r="BZ79" s="3"/>
      <c r="CA79" s="10">
        <v>54128</v>
      </c>
      <c r="CB79" s="10">
        <v>19977</v>
      </c>
      <c r="CC79" s="10">
        <v>6653</v>
      </c>
      <c r="CD79" s="10">
        <v>12875</v>
      </c>
      <c r="CE79" s="10">
        <v>12667</v>
      </c>
      <c r="CF79" s="10">
        <v>1956</v>
      </c>
      <c r="CG79" s="80">
        <f t="shared" si="3"/>
        <v>820.12121212121212</v>
      </c>
      <c r="CH79" s="17"/>
      <c r="CI79" s="31">
        <v>1.4049580351187334</v>
      </c>
      <c r="CJ79" s="31">
        <v>1.0261585329700027</v>
      </c>
      <c r="CK79" s="17"/>
      <c r="CL79" s="7">
        <v>7.478979195567395</v>
      </c>
      <c r="CM79" s="7">
        <v>5.8076206334046958</v>
      </c>
      <c r="CN79" s="17"/>
      <c r="CO79" s="7">
        <v>3922.1423099999993</v>
      </c>
      <c r="CP79" s="7">
        <v>598.84377900000004</v>
      </c>
      <c r="CQ79" s="3"/>
    </row>
    <row r="80" spans="1:95" x14ac:dyDescent="0.25">
      <c r="A80" s="1" t="s">
        <v>4</v>
      </c>
      <c r="B80" s="1" t="s">
        <v>26</v>
      </c>
      <c r="C80" s="1">
        <v>9</v>
      </c>
      <c r="D80" s="3"/>
      <c r="E80" s="1">
        <v>51.3</v>
      </c>
      <c r="F80" s="1">
        <v>2.4995127655427791E-2</v>
      </c>
      <c r="G80" s="3"/>
      <c r="H80" s="1">
        <v>4313</v>
      </c>
      <c r="I80" s="1">
        <v>12115</v>
      </c>
      <c r="J80" s="1">
        <v>6266</v>
      </c>
      <c r="K80" s="1">
        <v>5849</v>
      </c>
      <c r="L80" s="3"/>
      <c r="M80" s="1">
        <v>236.1598440545809</v>
      </c>
      <c r="N80" s="44">
        <v>3.205167552614672E-3</v>
      </c>
      <c r="O80" s="44">
        <v>2.8661045527891963E-3</v>
      </c>
      <c r="P80" s="1">
        <v>232</v>
      </c>
      <c r="Q80" s="1">
        <v>6</v>
      </c>
      <c r="R80" s="1">
        <v>0</v>
      </c>
      <c r="S80" s="1">
        <v>8</v>
      </c>
      <c r="T80" s="1">
        <v>44</v>
      </c>
      <c r="U80" s="1">
        <v>79</v>
      </c>
      <c r="V80" s="1">
        <v>47</v>
      </c>
      <c r="W80" s="1">
        <v>0</v>
      </c>
      <c r="X80" s="1">
        <v>2</v>
      </c>
      <c r="Y80" s="1">
        <v>6</v>
      </c>
      <c r="Z80" s="1">
        <v>3</v>
      </c>
      <c r="AA80" s="1">
        <v>7</v>
      </c>
      <c r="AB80" s="1">
        <v>0</v>
      </c>
      <c r="AC80" s="1">
        <v>0</v>
      </c>
      <c r="AD80" s="1">
        <v>7</v>
      </c>
      <c r="AE80" s="3"/>
      <c r="AF80" s="44">
        <v>41.75</v>
      </c>
      <c r="AG80" s="44">
        <v>5.83</v>
      </c>
      <c r="AH80" s="44">
        <v>3.1E-2</v>
      </c>
      <c r="AI80" s="44">
        <v>3.0000000000000001E-3</v>
      </c>
      <c r="AJ80" s="1"/>
      <c r="AK80" s="3"/>
      <c r="AL80" s="31">
        <v>4.3509018709803158</v>
      </c>
      <c r="AM80" s="3"/>
      <c r="AN80" s="44">
        <v>1</v>
      </c>
      <c r="AO80" s="44">
        <v>3</v>
      </c>
      <c r="AP80" s="3"/>
      <c r="AQ80" s="46">
        <v>0</v>
      </c>
      <c r="AR80" s="23"/>
      <c r="AS80" s="31">
        <v>0</v>
      </c>
      <c r="AT80" s="31">
        <v>0</v>
      </c>
      <c r="AU80" s="10">
        <v>0</v>
      </c>
      <c r="AV80" s="10">
        <v>245</v>
      </c>
      <c r="AW80" s="10">
        <v>0</v>
      </c>
      <c r="AX80" s="31">
        <v>29.520245566166437</v>
      </c>
      <c r="AY80" s="31">
        <v>0.75210339115182223</v>
      </c>
      <c r="AZ80" s="31">
        <v>1.46421457805496</v>
      </c>
      <c r="BA80" s="31">
        <v>2.1878235236795947</v>
      </c>
      <c r="BB80" s="31">
        <v>90.20166682907815</v>
      </c>
      <c r="BC80" s="31">
        <v>1.9586182030793218</v>
      </c>
      <c r="BD80" s="31">
        <v>0.19221253167023972</v>
      </c>
      <c r="BE80" s="31">
        <v>1.3479872344572208</v>
      </c>
      <c r="BF80" s="31">
        <v>29.668966575716233</v>
      </c>
      <c r="BG80" s="31">
        <v>0.75585266030013631</v>
      </c>
      <c r="BH80" s="31">
        <v>9.598129019684272E-2</v>
      </c>
      <c r="BI80" s="31">
        <v>0</v>
      </c>
      <c r="BJ80" s="31">
        <v>10.281745761060222</v>
      </c>
      <c r="BK80" s="23"/>
      <c r="BL80" s="86">
        <v>0</v>
      </c>
      <c r="BM80" s="3"/>
      <c r="BN80" s="44">
        <v>6041</v>
      </c>
      <c r="BO80" s="44">
        <v>117.75828460038987</v>
      </c>
      <c r="BP80" s="44">
        <v>3664</v>
      </c>
      <c r="BQ80" s="44">
        <v>71.423001949317737</v>
      </c>
      <c r="BR80" s="78">
        <f t="shared" si="4"/>
        <v>9705</v>
      </c>
      <c r="BS80" s="3"/>
      <c r="BT80" s="44">
        <v>12</v>
      </c>
      <c r="BU80" s="3"/>
      <c r="BV80" s="42">
        <v>276</v>
      </c>
      <c r="BW80" s="42">
        <v>0</v>
      </c>
      <c r="BX80" s="3"/>
      <c r="BY80" s="7">
        <v>2</v>
      </c>
      <c r="BZ80" s="3"/>
      <c r="CA80" s="10">
        <v>11964</v>
      </c>
      <c r="CB80" s="10">
        <v>10472</v>
      </c>
      <c r="CC80" s="10">
        <v>1410</v>
      </c>
      <c r="CD80" s="10">
        <v>82</v>
      </c>
      <c r="CE80" s="10">
        <v>0</v>
      </c>
      <c r="CF80" s="10">
        <v>0</v>
      </c>
      <c r="CG80" s="80">
        <f t="shared" si="3"/>
        <v>233.21637426900585</v>
      </c>
      <c r="CH80" s="17"/>
      <c r="CI80" s="31">
        <v>0.74359887220660392</v>
      </c>
      <c r="CJ80" s="31">
        <v>0.53882765592436888</v>
      </c>
      <c r="CK80" s="17"/>
      <c r="CL80" s="7">
        <v>3.9583819274791199</v>
      </c>
      <c r="CM80" s="7">
        <v>3.0495352441677048</v>
      </c>
      <c r="CN80" s="17"/>
      <c r="CO80" s="7">
        <v>2075.8631399999995</v>
      </c>
      <c r="CP80" s="7">
        <v>314.44808900000004</v>
      </c>
      <c r="CQ80" s="3"/>
    </row>
    <row r="81" spans="1:95" x14ac:dyDescent="0.25">
      <c r="A81" s="1" t="s">
        <v>4</v>
      </c>
      <c r="B81" s="1" t="s">
        <v>27</v>
      </c>
      <c r="C81" s="1">
        <v>10</v>
      </c>
      <c r="D81" s="3"/>
      <c r="E81" s="1">
        <v>39.5</v>
      </c>
      <c r="F81" s="1">
        <v>1.9245761060222178E-2</v>
      </c>
      <c r="G81" s="3"/>
      <c r="H81" s="1">
        <v>14880</v>
      </c>
      <c r="I81" s="1">
        <v>38906</v>
      </c>
      <c r="J81" s="1">
        <v>19410</v>
      </c>
      <c r="K81" s="1">
        <v>19496</v>
      </c>
      <c r="L81" s="3"/>
      <c r="M81" s="1">
        <v>984.96202531645565</v>
      </c>
      <c r="N81" s="44">
        <v>9.9285512601740792E-3</v>
      </c>
      <c r="O81" s="44">
        <v>9.5533551651869001E-3</v>
      </c>
      <c r="P81" s="1">
        <v>2047</v>
      </c>
      <c r="Q81" s="1">
        <v>9</v>
      </c>
      <c r="R81" s="1">
        <v>2</v>
      </c>
      <c r="S81" s="1">
        <v>328</v>
      </c>
      <c r="T81" s="1">
        <v>272</v>
      </c>
      <c r="U81" s="1">
        <v>856</v>
      </c>
      <c r="V81" s="1">
        <v>136</v>
      </c>
      <c r="W81" s="1">
        <v>16</v>
      </c>
      <c r="X81" s="1">
        <v>26</v>
      </c>
      <c r="Y81" s="1">
        <v>51</v>
      </c>
      <c r="Z81" s="1">
        <v>46</v>
      </c>
      <c r="AA81" s="1">
        <v>68</v>
      </c>
      <c r="AB81" s="1">
        <v>7</v>
      </c>
      <c r="AC81" s="1">
        <v>0</v>
      </c>
      <c r="AD81" s="1">
        <v>49</v>
      </c>
      <c r="AE81" s="3"/>
      <c r="AF81" s="44">
        <v>41.75</v>
      </c>
      <c r="AG81" s="44">
        <v>5.83</v>
      </c>
      <c r="AH81" s="44">
        <v>3.1E-2</v>
      </c>
      <c r="AI81" s="44">
        <v>3.0000000000000001E-3</v>
      </c>
      <c r="AJ81" s="1"/>
      <c r="AK81" s="3"/>
      <c r="AL81" s="31">
        <v>3.3501096277528744</v>
      </c>
      <c r="AM81" s="3"/>
      <c r="AN81" s="44">
        <v>1</v>
      </c>
      <c r="AO81" s="44">
        <v>24</v>
      </c>
      <c r="AP81" s="3"/>
      <c r="AQ81" s="31">
        <v>49.7</v>
      </c>
      <c r="AR81" s="23"/>
      <c r="AS81" s="31">
        <v>3.5</v>
      </c>
      <c r="AT81" s="31">
        <v>27.6</v>
      </c>
      <c r="AU81" s="10">
        <v>0</v>
      </c>
      <c r="AV81" s="10">
        <v>0</v>
      </c>
      <c r="AW81" s="10">
        <v>0</v>
      </c>
      <c r="AX81" s="31">
        <v>22.730013642564799</v>
      </c>
      <c r="AY81" s="31">
        <v>0.57910495030208531</v>
      </c>
      <c r="AZ81" s="31">
        <v>1.1274166829078152</v>
      </c>
      <c r="BA81" s="31">
        <v>1.6845814656012472</v>
      </c>
      <c r="BB81" s="31">
        <v>69.453525141297987</v>
      </c>
      <c r="BC81" s="31">
        <v>1.5080978366790099</v>
      </c>
      <c r="BD81" s="31">
        <v>0.14799990255310855</v>
      </c>
      <c r="BE81" s="31">
        <v>1.037923893977782</v>
      </c>
      <c r="BF81" s="31">
        <v>22.844525920873124</v>
      </c>
      <c r="BG81" s="31">
        <v>0.58199181446111858</v>
      </c>
      <c r="BH81" s="31">
        <v>7.3903722471253167E-2</v>
      </c>
      <c r="BI81" s="31">
        <v>0</v>
      </c>
      <c r="BJ81" s="31">
        <v>7.9167438121223936</v>
      </c>
      <c r="BK81" s="23"/>
      <c r="BL81" s="86">
        <v>2</v>
      </c>
      <c r="BM81" s="3"/>
      <c r="BN81" s="44">
        <v>18411</v>
      </c>
      <c r="BO81" s="44">
        <v>466.1012658227848</v>
      </c>
      <c r="BP81" s="44">
        <v>13303</v>
      </c>
      <c r="BQ81" s="44">
        <v>336.78481012658227</v>
      </c>
      <c r="BR81" s="78">
        <f t="shared" si="4"/>
        <v>31714</v>
      </c>
      <c r="BS81" s="3"/>
      <c r="BT81" s="44">
        <v>86</v>
      </c>
      <c r="BU81" s="3"/>
      <c r="BV81" s="42">
        <v>276</v>
      </c>
      <c r="BW81" s="42">
        <v>0</v>
      </c>
      <c r="BX81" s="3"/>
      <c r="BY81" s="7">
        <v>8</v>
      </c>
      <c r="BZ81" s="3"/>
      <c r="CA81" s="10">
        <v>63133</v>
      </c>
      <c r="CB81" s="10">
        <v>14037</v>
      </c>
      <c r="CC81" s="10">
        <v>5166</v>
      </c>
      <c r="CD81" s="10">
        <v>13861</v>
      </c>
      <c r="CE81" s="10">
        <v>16991</v>
      </c>
      <c r="CF81" s="10">
        <v>13078</v>
      </c>
      <c r="CG81" s="80">
        <f t="shared" si="3"/>
        <v>1598.3037974683543</v>
      </c>
      <c r="CH81" s="17"/>
      <c r="CI81" s="31">
        <v>2.3034238923603865</v>
      </c>
      <c r="CJ81" s="31">
        <v>1.7960307710551373</v>
      </c>
      <c r="CK81" s="17"/>
      <c r="CL81" s="7">
        <v>12.261760806314987</v>
      </c>
      <c r="CM81" s="7">
        <v>10.164769895758862</v>
      </c>
      <c r="CN81" s="17"/>
      <c r="CO81" s="7">
        <v>6430.3388999999988</v>
      </c>
      <c r="CP81" s="7">
        <v>1048.1244560000002</v>
      </c>
      <c r="CQ81" s="3"/>
    </row>
    <row r="82" spans="1:95" x14ac:dyDescent="0.25">
      <c r="A82" s="1" t="s">
        <v>4</v>
      </c>
      <c r="B82" s="1" t="s">
        <v>28</v>
      </c>
      <c r="C82" s="1">
        <v>12</v>
      </c>
      <c r="D82" s="3"/>
      <c r="E82" s="1">
        <v>71.3</v>
      </c>
      <c r="F82" s="1">
        <v>3.473981679984408E-2</v>
      </c>
      <c r="G82" s="3"/>
      <c r="H82" s="1">
        <v>2292</v>
      </c>
      <c r="I82" s="1">
        <v>4666</v>
      </c>
      <c r="J82" s="1">
        <v>2583</v>
      </c>
      <c r="K82" s="1">
        <v>2083</v>
      </c>
      <c r="L82" s="3"/>
      <c r="M82" s="1">
        <v>65.441795231416549</v>
      </c>
      <c r="N82" s="44">
        <v>1.3212492480695337E-3</v>
      </c>
      <c r="O82" s="44">
        <v>1.0207036730141728E-3</v>
      </c>
      <c r="P82" s="1">
        <v>212</v>
      </c>
      <c r="Q82" s="1">
        <v>0</v>
      </c>
      <c r="R82" s="1">
        <v>1</v>
      </c>
      <c r="S82" s="1">
        <v>5</v>
      </c>
      <c r="T82" s="1">
        <v>15</v>
      </c>
      <c r="U82" s="1">
        <v>112</v>
      </c>
      <c r="V82" s="1">
        <v>52</v>
      </c>
      <c r="W82" s="1">
        <v>2</v>
      </c>
      <c r="X82" s="1">
        <v>2</v>
      </c>
      <c r="Y82" s="1">
        <v>2</v>
      </c>
      <c r="Z82" s="1">
        <v>4</v>
      </c>
      <c r="AA82" s="1">
        <v>2</v>
      </c>
      <c r="AB82" s="1">
        <v>0</v>
      </c>
      <c r="AC82" s="1">
        <v>0</v>
      </c>
      <c r="AD82" s="1">
        <v>4</v>
      </c>
      <c r="AE82" s="3"/>
      <c r="AF82" s="44">
        <v>41.75</v>
      </c>
      <c r="AG82" s="44">
        <v>5.83</v>
      </c>
      <c r="AH82" s="44">
        <v>3.1E-2</v>
      </c>
      <c r="AI82" s="44">
        <v>3.0000000000000001E-3</v>
      </c>
      <c r="AJ82" s="1"/>
      <c r="AK82" s="3"/>
      <c r="AL82" s="31">
        <v>6.0471599103488591</v>
      </c>
      <c r="AM82" s="3"/>
      <c r="AN82" s="44">
        <v>0</v>
      </c>
      <c r="AO82" s="44">
        <v>3</v>
      </c>
      <c r="AP82" s="3"/>
      <c r="AQ82" s="46">
        <v>0</v>
      </c>
      <c r="AR82" s="23"/>
      <c r="AS82" s="31">
        <v>0</v>
      </c>
      <c r="AT82" s="31">
        <v>0</v>
      </c>
      <c r="AU82" s="10">
        <v>0</v>
      </c>
      <c r="AV82" s="10">
        <v>0</v>
      </c>
      <c r="AW82" s="10">
        <v>0</v>
      </c>
      <c r="AX82" s="31">
        <v>41.029113233287852</v>
      </c>
      <c r="AY82" s="31">
        <v>1.0453210875073085</v>
      </c>
      <c r="AZ82" s="31">
        <v>2.0350584681348662</v>
      </c>
      <c r="BA82" s="31">
        <v>3.0407761644903522</v>
      </c>
      <c r="BB82" s="31">
        <v>125.36800867277331</v>
      </c>
      <c r="BC82" s="31">
        <v>2.722212044435782</v>
      </c>
      <c r="BD82" s="31">
        <v>0.26714919119080099</v>
      </c>
      <c r="BE82" s="31">
        <v>1.8735183200155912</v>
      </c>
      <c r="BF82" s="31">
        <v>41.235815143246924</v>
      </c>
      <c r="BG82" s="31">
        <v>1.0505320600272849</v>
      </c>
      <c r="BH82" s="31">
        <v>0.13340089651140127</v>
      </c>
      <c r="BI82" s="31">
        <v>0</v>
      </c>
      <c r="BJ82" s="31">
        <v>14.290223640615864</v>
      </c>
      <c r="BK82" s="23"/>
      <c r="BL82" s="86">
        <v>0</v>
      </c>
      <c r="BM82" s="3"/>
      <c r="BN82" s="44">
        <v>2166</v>
      </c>
      <c r="BO82" s="44">
        <v>30.378681626928472</v>
      </c>
      <c r="BP82" s="44">
        <v>1201</v>
      </c>
      <c r="BQ82" s="44">
        <v>16.844319775596073</v>
      </c>
      <c r="BR82" s="78">
        <f t="shared" si="4"/>
        <v>3367</v>
      </c>
      <c r="BS82" s="3"/>
      <c r="BT82" s="44">
        <v>5</v>
      </c>
      <c r="BU82" s="3"/>
      <c r="BV82" s="42">
        <v>276</v>
      </c>
      <c r="BW82" s="42">
        <v>0</v>
      </c>
      <c r="BX82" s="3"/>
      <c r="BY82" s="7">
        <v>0</v>
      </c>
      <c r="BZ82" s="3"/>
      <c r="CA82" s="10">
        <v>7411</v>
      </c>
      <c r="CB82" s="10">
        <v>7347</v>
      </c>
      <c r="CC82" s="10">
        <v>60</v>
      </c>
      <c r="CD82" s="10">
        <v>4</v>
      </c>
      <c r="CE82" s="10">
        <v>0</v>
      </c>
      <c r="CF82" s="10">
        <v>0</v>
      </c>
      <c r="CG82" s="80">
        <f t="shared" si="3"/>
        <v>103.94109396914446</v>
      </c>
      <c r="CH82" s="17"/>
      <c r="CI82" s="31">
        <v>0.30652982555213182</v>
      </c>
      <c r="CJ82" s="31">
        <v>0.19189229052666448</v>
      </c>
      <c r="CK82" s="17"/>
      <c r="CL82" s="7">
        <v>1.631742821365874</v>
      </c>
      <c r="CM82" s="7">
        <v>1.0860287080870799</v>
      </c>
      <c r="CN82" s="17"/>
      <c r="CO82" s="7">
        <v>855.72206999999992</v>
      </c>
      <c r="CP82" s="7">
        <v>111.98416300000002</v>
      </c>
      <c r="CQ82" s="3"/>
    </row>
    <row r="83" spans="1:95" x14ac:dyDescent="0.25">
      <c r="A83" s="1" t="s">
        <v>4</v>
      </c>
      <c r="B83" s="1" t="s">
        <v>29</v>
      </c>
      <c r="C83" s="1">
        <v>12</v>
      </c>
      <c r="D83" s="3"/>
      <c r="E83" s="1">
        <v>146.19999999999999</v>
      </c>
      <c r="F83" s="1">
        <v>7.1233677645683099E-2</v>
      </c>
      <c r="G83" s="3"/>
      <c r="H83" s="1">
        <v>3803</v>
      </c>
      <c r="I83" s="1">
        <v>8860</v>
      </c>
      <c r="J83" s="1">
        <v>4788</v>
      </c>
      <c r="K83" s="1">
        <v>4072</v>
      </c>
      <c r="L83" s="3"/>
      <c r="M83" s="1">
        <v>60.601915184678525</v>
      </c>
      <c r="N83" s="44">
        <v>2.4491449476410866E-3</v>
      </c>
      <c r="O83" s="44">
        <v>1.9953458264588149E-3</v>
      </c>
      <c r="P83" s="1">
        <v>230</v>
      </c>
      <c r="Q83" s="1">
        <v>0</v>
      </c>
      <c r="R83" s="1">
        <v>0</v>
      </c>
      <c r="S83" s="1">
        <v>16</v>
      </c>
      <c r="T83" s="1">
        <v>31</v>
      </c>
      <c r="U83" s="1">
        <v>122</v>
      </c>
      <c r="V83" s="1">
        <v>40</v>
      </c>
      <c r="W83" s="1">
        <v>0</v>
      </c>
      <c r="X83" s="1">
        <v>1</v>
      </c>
      <c r="Y83" s="1">
        <v>1</v>
      </c>
      <c r="Z83" s="1">
        <v>1</v>
      </c>
      <c r="AA83" s="1">
        <v>3</v>
      </c>
      <c r="AB83" s="1">
        <v>0</v>
      </c>
      <c r="AC83" s="1">
        <v>0</v>
      </c>
      <c r="AD83" s="1">
        <v>4</v>
      </c>
      <c r="AE83" s="3"/>
      <c r="AF83" s="44">
        <v>41.75</v>
      </c>
      <c r="AG83" s="44">
        <v>5.83</v>
      </c>
      <c r="AH83" s="44">
        <v>3.1E-2</v>
      </c>
      <c r="AI83" s="44">
        <v>3.0000000000000001E-3</v>
      </c>
      <c r="AJ83" s="1"/>
      <c r="AK83" s="3"/>
      <c r="AL83" s="31">
        <v>12.399646267784057</v>
      </c>
      <c r="AM83" s="3"/>
      <c r="AN83" s="44">
        <v>0</v>
      </c>
      <c r="AO83" s="44">
        <v>1</v>
      </c>
      <c r="AP83" s="3"/>
      <c r="AQ83" s="46">
        <v>0</v>
      </c>
      <c r="AR83" s="23"/>
      <c r="AS83" s="31">
        <v>0</v>
      </c>
      <c r="AT83" s="31">
        <v>0</v>
      </c>
      <c r="AU83" s="10">
        <v>0</v>
      </c>
      <c r="AV83" s="10">
        <v>0</v>
      </c>
      <c r="AW83" s="10">
        <v>0</v>
      </c>
      <c r="AX83" s="31">
        <v>84.129822646657558</v>
      </c>
      <c r="AY83" s="31">
        <v>2.1434213603586043</v>
      </c>
      <c r="AZ83" s="31">
        <v>4.172868836484116</v>
      </c>
      <c r="BA83" s="31">
        <v>6.2350838043266421</v>
      </c>
      <c r="BB83" s="31">
        <v>257.06595887741179</v>
      </c>
      <c r="BC83" s="31">
        <v>5.5818709803157276</v>
      </c>
      <c r="BD83" s="31">
        <v>0.5477869810953031</v>
      </c>
      <c r="BE83" s="31">
        <v>3.8416322354316894</v>
      </c>
      <c r="BF83" s="31">
        <v>84.553663028649382</v>
      </c>
      <c r="BG83" s="31">
        <v>2.1541064120054569</v>
      </c>
      <c r="BH83" s="31">
        <v>0.27353732215942311</v>
      </c>
      <c r="BI83" s="31">
        <v>0</v>
      </c>
      <c r="BJ83" s="31">
        <v>29.301973299551744</v>
      </c>
      <c r="BK83" s="23"/>
      <c r="BL83" s="86">
        <v>0</v>
      </c>
      <c r="BM83" s="3"/>
      <c r="BN83" s="44">
        <v>4378</v>
      </c>
      <c r="BO83" s="44">
        <v>29.945280437756502</v>
      </c>
      <c r="BP83" s="44">
        <v>2240</v>
      </c>
      <c r="BQ83" s="44">
        <v>15.321477428180575</v>
      </c>
      <c r="BR83" s="78">
        <f t="shared" si="4"/>
        <v>6618</v>
      </c>
      <c r="BS83" s="3"/>
      <c r="BT83" s="44">
        <v>2</v>
      </c>
      <c r="BU83" s="3"/>
      <c r="BV83" s="42">
        <v>276</v>
      </c>
      <c r="BW83" s="42">
        <v>0</v>
      </c>
      <c r="BX83" s="3"/>
      <c r="BY83" s="7">
        <v>0</v>
      </c>
      <c r="BZ83" s="3"/>
      <c r="CA83" s="10">
        <v>12691</v>
      </c>
      <c r="CB83" s="10">
        <v>11677</v>
      </c>
      <c r="CC83" s="10">
        <v>1006</v>
      </c>
      <c r="CD83" s="10">
        <v>8</v>
      </c>
      <c r="CE83" s="10">
        <v>0</v>
      </c>
      <c r="CF83" s="10">
        <v>0</v>
      </c>
      <c r="CG83" s="80">
        <f t="shared" si="3"/>
        <v>86.805745554035568</v>
      </c>
      <c r="CH83" s="17"/>
      <c r="CI83" s="31">
        <v>0.56820162785273209</v>
      </c>
      <c r="CJ83" s="31">
        <v>0.37512501537425719</v>
      </c>
      <c r="CK83" s="17"/>
      <c r="CL83" s="7">
        <v>3.0246940103367419</v>
      </c>
      <c r="CM83" s="7">
        <v>2.1230479593521792</v>
      </c>
      <c r="CN83" s="17"/>
      <c r="CO83" s="7">
        <v>1586.2165199999997</v>
      </c>
      <c r="CP83" s="7">
        <v>218.91479200000003</v>
      </c>
      <c r="CQ83" s="3"/>
    </row>
    <row r="84" spans="1:95" x14ac:dyDescent="0.25">
      <c r="A84" s="1" t="s">
        <v>4</v>
      </c>
      <c r="B84" s="1" t="s">
        <v>30</v>
      </c>
      <c r="C84" s="1">
        <v>11</v>
      </c>
      <c r="D84" s="3"/>
      <c r="E84" s="1">
        <v>100</v>
      </c>
      <c r="F84" s="1">
        <v>4.8723445722081461E-2</v>
      </c>
      <c r="G84" s="3"/>
      <c r="H84" s="1">
        <v>4368</v>
      </c>
      <c r="I84" s="1">
        <v>12301</v>
      </c>
      <c r="J84" s="1">
        <v>6263</v>
      </c>
      <c r="K84" s="1">
        <v>6038</v>
      </c>
      <c r="L84" s="3"/>
      <c r="M84" s="1">
        <v>123.01</v>
      </c>
      <c r="N84" s="44">
        <v>3.2036330006424657E-3</v>
      </c>
      <c r="O84" s="44">
        <v>2.9587176080938908E-3</v>
      </c>
      <c r="P84" s="1">
        <v>346</v>
      </c>
      <c r="Q84" s="1">
        <v>4</v>
      </c>
      <c r="R84" s="1">
        <v>0</v>
      </c>
      <c r="S84" s="1">
        <v>12</v>
      </c>
      <c r="T84" s="1">
        <v>57</v>
      </c>
      <c r="U84" s="1">
        <v>131</v>
      </c>
      <c r="V84" s="1">
        <v>65</v>
      </c>
      <c r="W84" s="1">
        <v>3</v>
      </c>
      <c r="X84" s="1">
        <v>4</v>
      </c>
      <c r="Y84" s="1">
        <v>2</v>
      </c>
      <c r="Z84" s="1">
        <v>4</v>
      </c>
      <c r="AA84" s="1">
        <v>27</v>
      </c>
      <c r="AB84" s="1">
        <v>0</v>
      </c>
      <c r="AC84" s="1">
        <v>0</v>
      </c>
      <c r="AD84" s="1">
        <v>6</v>
      </c>
      <c r="AE84" s="3"/>
      <c r="AF84" s="44">
        <v>41.75</v>
      </c>
      <c r="AG84" s="44">
        <v>5.83</v>
      </c>
      <c r="AH84" s="44">
        <v>3.1E-2</v>
      </c>
      <c r="AI84" s="44">
        <v>3.0000000000000001E-3</v>
      </c>
      <c r="AJ84" s="1"/>
      <c r="AK84" s="3"/>
      <c r="AL84" s="31">
        <v>8.4812901968427195</v>
      </c>
      <c r="AM84" s="3"/>
      <c r="AN84" s="44">
        <v>1</v>
      </c>
      <c r="AO84" s="44">
        <v>1</v>
      </c>
      <c r="AP84" s="3"/>
      <c r="AQ84" s="46">
        <v>0</v>
      </c>
      <c r="AR84" s="23"/>
      <c r="AS84" s="31">
        <v>0</v>
      </c>
      <c r="AT84" s="31">
        <v>0</v>
      </c>
      <c r="AU84" s="10">
        <v>0</v>
      </c>
      <c r="AV84" s="10">
        <v>480</v>
      </c>
      <c r="AW84" s="10">
        <v>0</v>
      </c>
      <c r="AX84" s="31">
        <v>57.544338335607087</v>
      </c>
      <c r="AY84" s="31">
        <v>1.4660884817774311</v>
      </c>
      <c r="AZ84" s="31">
        <v>2.854219450399532</v>
      </c>
      <c r="BA84" s="31">
        <v>4.2647632040537902</v>
      </c>
      <c r="BB84" s="31">
        <v>175.83170921847591</v>
      </c>
      <c r="BC84" s="31">
        <v>3.8179692067823034</v>
      </c>
      <c r="BD84" s="31">
        <v>0.37468329760280644</v>
      </c>
      <c r="BE84" s="31">
        <v>2.6276554277918533</v>
      </c>
      <c r="BF84" s="31">
        <v>57.834242837653477</v>
      </c>
      <c r="BG84" s="31">
        <v>1.4733969986357434</v>
      </c>
      <c r="BH84" s="31">
        <v>0.18709803157279281</v>
      </c>
      <c r="BI84" s="31">
        <v>0</v>
      </c>
      <c r="BJ84" s="31">
        <v>20.042389397778209</v>
      </c>
      <c r="BK84" s="23"/>
      <c r="BL84" s="86">
        <v>0</v>
      </c>
      <c r="BM84" s="3"/>
      <c r="BN84" s="44">
        <v>6564</v>
      </c>
      <c r="BO84" s="44">
        <v>65.64</v>
      </c>
      <c r="BP84" s="44">
        <v>3449</v>
      </c>
      <c r="BQ84" s="44">
        <v>34.49</v>
      </c>
      <c r="BR84" s="78">
        <f t="shared" si="4"/>
        <v>10013</v>
      </c>
      <c r="BS84" s="3"/>
      <c r="BT84" s="44">
        <v>17</v>
      </c>
      <c r="BU84" s="3"/>
      <c r="BV84" s="42">
        <v>276</v>
      </c>
      <c r="BW84" s="42">
        <v>0</v>
      </c>
      <c r="BX84" s="3"/>
      <c r="BY84" s="7">
        <v>5</v>
      </c>
      <c r="BZ84" s="3"/>
      <c r="CA84" s="10">
        <v>13531</v>
      </c>
      <c r="CB84" s="10">
        <v>11980</v>
      </c>
      <c r="CC84" s="10">
        <v>916</v>
      </c>
      <c r="CD84" s="10">
        <v>635</v>
      </c>
      <c r="CE84" s="10">
        <v>0</v>
      </c>
      <c r="CF84" s="10">
        <v>0</v>
      </c>
      <c r="CG84" s="80">
        <f t="shared" si="3"/>
        <v>135.31</v>
      </c>
      <c r="CH84" s="17"/>
      <c r="CI84" s="31">
        <v>0.74324285614905206</v>
      </c>
      <c r="CJ84" s="31">
        <v>0.55623891032165151</v>
      </c>
      <c r="CK84" s="17"/>
      <c r="CL84" s="7">
        <v>3.9564867557934451</v>
      </c>
      <c r="CM84" s="7">
        <v>3.1480755350118996</v>
      </c>
      <c r="CN84" s="17"/>
      <c r="CO84" s="7">
        <v>2074.8692699999997</v>
      </c>
      <c r="CP84" s="7">
        <v>324.60891800000002</v>
      </c>
      <c r="CQ84" s="3"/>
    </row>
    <row r="85" spans="1:95" x14ac:dyDescent="0.25">
      <c r="A85" s="1" t="s">
        <v>4</v>
      </c>
      <c r="B85" s="1" t="s">
        <v>31</v>
      </c>
      <c r="C85" s="1">
        <v>15</v>
      </c>
      <c r="D85" s="3"/>
      <c r="E85" s="1">
        <v>49.2</v>
      </c>
      <c r="F85" s="1">
        <v>2.397193529526408E-2</v>
      </c>
      <c r="G85" s="3"/>
      <c r="H85" s="1">
        <v>7132</v>
      </c>
      <c r="I85" s="1">
        <v>21774</v>
      </c>
      <c r="J85" s="1">
        <v>10730</v>
      </c>
      <c r="K85" s="1">
        <v>11044</v>
      </c>
      <c r="L85" s="3"/>
      <c r="M85" s="1">
        <v>442.5609756097561</v>
      </c>
      <c r="N85" s="44">
        <v>5.4885808872574895E-3</v>
      </c>
      <c r="O85" s="44">
        <v>5.4117385332542118E-3</v>
      </c>
      <c r="P85" s="1">
        <v>925</v>
      </c>
      <c r="Q85" s="1">
        <v>3</v>
      </c>
      <c r="R85" s="1">
        <v>1</v>
      </c>
      <c r="S85" s="1">
        <v>44</v>
      </c>
      <c r="T85" s="1">
        <v>205</v>
      </c>
      <c r="U85" s="1">
        <v>379</v>
      </c>
      <c r="V85" s="1">
        <v>142</v>
      </c>
      <c r="W85" s="1">
        <v>5</v>
      </c>
      <c r="X85" s="1">
        <v>5</v>
      </c>
      <c r="Y85" s="1">
        <v>11</v>
      </c>
      <c r="Z85" s="1">
        <v>6</v>
      </c>
      <c r="AA85" s="1">
        <v>14</v>
      </c>
      <c r="AB85" s="1">
        <v>2</v>
      </c>
      <c r="AC85" s="1">
        <v>0</v>
      </c>
      <c r="AD85" s="1">
        <v>23</v>
      </c>
      <c r="AE85" s="3"/>
      <c r="AF85" s="44">
        <v>41.75</v>
      </c>
      <c r="AG85" s="44">
        <v>5.83</v>
      </c>
      <c r="AH85" s="44">
        <v>3.1E-2</v>
      </c>
      <c r="AI85" s="44">
        <v>3.0000000000000001E-3</v>
      </c>
      <c r="AJ85" s="1"/>
      <c r="AK85" s="3"/>
      <c r="AL85" s="31">
        <v>4.1727947768466187</v>
      </c>
      <c r="AM85" s="3"/>
      <c r="AN85" s="44">
        <v>0</v>
      </c>
      <c r="AO85" s="44">
        <v>4</v>
      </c>
      <c r="AP85" s="3"/>
      <c r="AQ85" s="46">
        <v>0</v>
      </c>
      <c r="AR85" s="23"/>
      <c r="AS85" s="31">
        <v>0</v>
      </c>
      <c r="AT85" s="31">
        <v>0</v>
      </c>
      <c r="AU85" s="10">
        <v>0</v>
      </c>
      <c r="AV85" s="10">
        <v>0</v>
      </c>
      <c r="AW85" s="10">
        <v>0</v>
      </c>
      <c r="AX85" s="31">
        <v>28.31181446111869</v>
      </c>
      <c r="AY85" s="31">
        <v>0.72131553303449614</v>
      </c>
      <c r="AZ85" s="31">
        <v>1.4042759695965699</v>
      </c>
      <c r="BA85" s="31">
        <v>2.0982634963944649</v>
      </c>
      <c r="BB85" s="31">
        <v>86.509200935490156</v>
      </c>
      <c r="BC85" s="31">
        <v>1.8784408497368934</v>
      </c>
      <c r="BD85" s="31">
        <v>0.18434418242058079</v>
      </c>
      <c r="BE85" s="31">
        <v>1.2928064704735918</v>
      </c>
      <c r="BF85" s="31">
        <v>28.454447476125512</v>
      </c>
      <c r="BG85" s="31">
        <v>0.72491132332878572</v>
      </c>
      <c r="BH85" s="31">
        <v>9.2052231533814061E-2</v>
      </c>
      <c r="BI85" s="31">
        <v>0</v>
      </c>
      <c r="BJ85" s="31">
        <v>9.8608555837068792</v>
      </c>
      <c r="BK85" s="23"/>
      <c r="BL85" s="86">
        <v>0</v>
      </c>
      <c r="BM85" s="3"/>
      <c r="BN85" s="44">
        <v>10931</v>
      </c>
      <c r="BO85" s="44">
        <v>222.17479674796746</v>
      </c>
      <c r="BP85" s="44">
        <v>6349</v>
      </c>
      <c r="BQ85" s="44">
        <v>129.04471544715446</v>
      </c>
      <c r="BR85" s="78">
        <f t="shared" si="4"/>
        <v>17280</v>
      </c>
      <c r="BS85" s="3"/>
      <c r="BT85" s="44">
        <v>23</v>
      </c>
      <c r="BU85" s="3"/>
      <c r="BV85" s="42">
        <v>276</v>
      </c>
      <c r="BW85" s="42">
        <v>0</v>
      </c>
      <c r="BX85" s="3"/>
      <c r="BY85" s="7">
        <v>2</v>
      </c>
      <c r="BZ85" s="3"/>
      <c r="CA85" s="10">
        <v>30889</v>
      </c>
      <c r="CB85" s="10">
        <v>17582</v>
      </c>
      <c r="CC85" s="10">
        <v>6431</v>
      </c>
      <c r="CD85" s="10">
        <v>5489</v>
      </c>
      <c r="CE85" s="10">
        <v>1387</v>
      </c>
      <c r="CF85" s="10">
        <v>0</v>
      </c>
      <c r="CG85" s="80">
        <f t="shared" si="3"/>
        <v>627.82520325203245</v>
      </c>
      <c r="CH85" s="17"/>
      <c r="CI85" s="31">
        <v>1.2733507658437375</v>
      </c>
      <c r="CJ85" s="31">
        <v>1.0174068442517918</v>
      </c>
      <c r="CK85" s="17"/>
      <c r="CL85" s="7">
        <v>6.7783973957629993</v>
      </c>
      <c r="CM85" s="7">
        <v>5.7580897993824811</v>
      </c>
      <c r="CN85" s="17"/>
      <c r="CO85" s="7">
        <v>3554.7416999999991</v>
      </c>
      <c r="CP85" s="7">
        <v>593.73648400000002</v>
      </c>
      <c r="CQ85" s="3"/>
    </row>
    <row r="86" spans="1:95" x14ac:dyDescent="0.25">
      <c r="A86" s="1" t="s">
        <v>4</v>
      </c>
      <c r="B86" s="1" t="s">
        <v>32</v>
      </c>
      <c r="C86" s="1">
        <v>10</v>
      </c>
      <c r="D86" s="3"/>
      <c r="E86" s="1">
        <v>63.4</v>
      </c>
      <c r="F86" s="1">
        <v>3.0890664587799647E-2</v>
      </c>
      <c r="G86" s="3"/>
      <c r="H86" s="1">
        <v>7489</v>
      </c>
      <c r="I86" s="1">
        <v>22068</v>
      </c>
      <c r="J86" s="1">
        <v>11107</v>
      </c>
      <c r="K86" s="1">
        <v>10961</v>
      </c>
      <c r="L86" s="3"/>
      <c r="M86" s="1">
        <v>348.07570977917982</v>
      </c>
      <c r="N86" s="44">
        <v>5.6814229184314015E-3</v>
      </c>
      <c r="O86" s="44">
        <v>5.3710671915066475E-3</v>
      </c>
      <c r="P86" s="1">
        <v>678</v>
      </c>
      <c r="Q86" s="1">
        <v>8</v>
      </c>
      <c r="R86" s="1">
        <v>2</v>
      </c>
      <c r="S86" s="1">
        <v>27</v>
      </c>
      <c r="T86" s="1">
        <v>108</v>
      </c>
      <c r="U86" s="1">
        <v>294</v>
      </c>
      <c r="V86" s="1">
        <v>124</v>
      </c>
      <c r="W86" s="1">
        <v>5</v>
      </c>
      <c r="X86" s="1">
        <v>7</v>
      </c>
      <c r="Y86" s="1">
        <v>5</v>
      </c>
      <c r="Z86" s="1">
        <v>17</v>
      </c>
      <c r="AA86" s="1">
        <v>15</v>
      </c>
      <c r="AB86" s="1">
        <v>1</v>
      </c>
      <c r="AC86" s="1">
        <v>0</v>
      </c>
      <c r="AD86" s="1">
        <v>18</v>
      </c>
      <c r="AE86" s="3"/>
      <c r="AF86" s="44">
        <v>41.75</v>
      </c>
      <c r="AG86" s="44">
        <v>5.83</v>
      </c>
      <c r="AH86" s="44">
        <v>3.1E-2</v>
      </c>
      <c r="AI86" s="44">
        <v>3.0000000000000001E-3</v>
      </c>
      <c r="AJ86" s="1"/>
      <c r="AK86" s="3"/>
      <c r="AL86" s="31">
        <v>5.3771379847982841</v>
      </c>
      <c r="AM86" s="3"/>
      <c r="AN86" s="44">
        <v>1</v>
      </c>
      <c r="AO86" s="44">
        <v>2</v>
      </c>
      <c r="AP86" s="3"/>
      <c r="AQ86" s="46">
        <v>0</v>
      </c>
      <c r="AR86" s="23"/>
      <c r="AS86" s="31">
        <v>0</v>
      </c>
      <c r="AT86" s="31">
        <v>0</v>
      </c>
      <c r="AU86" s="10">
        <v>0</v>
      </c>
      <c r="AV86" s="10">
        <v>220</v>
      </c>
      <c r="AW86" s="10">
        <v>0</v>
      </c>
      <c r="AX86" s="31">
        <v>36.483110504774892</v>
      </c>
      <c r="AY86" s="31">
        <v>0.92950009744689144</v>
      </c>
      <c r="AZ86" s="31">
        <v>1.8095751315533033</v>
      </c>
      <c r="BA86" s="31">
        <v>2.7038598713701032</v>
      </c>
      <c r="BB86" s="31">
        <v>111.47730364451374</v>
      </c>
      <c r="BC86" s="31">
        <v>2.4205924770999805</v>
      </c>
      <c r="BD86" s="31">
        <v>0.23754921068017931</v>
      </c>
      <c r="BE86" s="31">
        <v>1.6659335412200349</v>
      </c>
      <c r="BF86" s="31">
        <v>36.666909959072306</v>
      </c>
      <c r="BG86" s="31">
        <v>0.93413369713506134</v>
      </c>
      <c r="BH86" s="31">
        <v>0.11862015201715065</v>
      </c>
      <c r="BI86" s="31">
        <v>0</v>
      </c>
      <c r="BJ86" s="31">
        <v>12.706874878191385</v>
      </c>
      <c r="BK86" s="23"/>
      <c r="BL86" s="86">
        <v>0</v>
      </c>
      <c r="BM86" s="3"/>
      <c r="BN86" s="44">
        <v>9808</v>
      </c>
      <c r="BO86" s="44">
        <v>154.70031545741324</v>
      </c>
      <c r="BP86" s="44">
        <v>6172</v>
      </c>
      <c r="BQ86" s="44">
        <v>97.35015772870662</v>
      </c>
      <c r="BR86" s="78">
        <f t="shared" si="4"/>
        <v>15980</v>
      </c>
      <c r="BS86" s="3"/>
      <c r="BT86" s="44">
        <v>20</v>
      </c>
      <c r="BU86" s="3"/>
      <c r="BV86" s="42">
        <v>276</v>
      </c>
      <c r="BW86" s="42">
        <v>0</v>
      </c>
      <c r="BX86" s="3"/>
      <c r="BY86" s="7">
        <v>2</v>
      </c>
      <c r="BZ86" s="3"/>
      <c r="CA86" s="10">
        <v>34574</v>
      </c>
      <c r="CB86" s="10">
        <v>21902</v>
      </c>
      <c r="CC86" s="10">
        <v>7129</v>
      </c>
      <c r="CD86" s="10">
        <v>1620</v>
      </c>
      <c r="CE86" s="10">
        <v>3923</v>
      </c>
      <c r="CF86" s="10">
        <v>0</v>
      </c>
      <c r="CG86" s="80">
        <f t="shared" si="3"/>
        <v>545.33123028391174</v>
      </c>
      <c r="CH86" s="17"/>
      <c r="CI86" s="31">
        <v>1.318090117076085</v>
      </c>
      <c r="CJ86" s="31">
        <v>1.0097606320032497</v>
      </c>
      <c r="CK86" s="17"/>
      <c r="CL86" s="7">
        <v>7.0165573042627809</v>
      </c>
      <c r="CM86" s="7">
        <v>5.7148154917630727</v>
      </c>
      <c r="CN86" s="17"/>
      <c r="CO86" s="7">
        <v>3679.6380299999996</v>
      </c>
      <c r="CP86" s="7">
        <v>589.27432099999999</v>
      </c>
      <c r="CQ86" s="3"/>
    </row>
    <row r="87" spans="1:95" x14ac:dyDescent="0.25">
      <c r="A87" s="1" t="s">
        <v>4</v>
      </c>
      <c r="B87" s="1" t="s">
        <v>33</v>
      </c>
      <c r="C87" s="1">
        <v>5</v>
      </c>
      <c r="D87" s="3"/>
      <c r="E87" s="1">
        <v>321.10000000000002</v>
      </c>
      <c r="F87" s="1">
        <v>0.15645098421360359</v>
      </c>
      <c r="G87" s="3"/>
      <c r="H87" s="1">
        <v>1898</v>
      </c>
      <c r="I87" s="1">
        <v>6438</v>
      </c>
      <c r="J87" s="1">
        <v>3159</v>
      </c>
      <c r="K87" s="1">
        <v>3279</v>
      </c>
      <c r="L87" s="3"/>
      <c r="M87" s="1">
        <v>20.049828713796323</v>
      </c>
      <c r="N87" s="44">
        <v>1.615883226733123E-3</v>
      </c>
      <c r="O87" s="44">
        <v>1.6067630071116047E-3</v>
      </c>
      <c r="P87" s="1">
        <v>216</v>
      </c>
      <c r="Q87" s="1">
        <v>2</v>
      </c>
      <c r="R87" s="1">
        <v>0</v>
      </c>
      <c r="S87" s="1">
        <v>3</v>
      </c>
      <c r="T87" s="1">
        <v>8</v>
      </c>
      <c r="U87" s="1">
        <v>78</v>
      </c>
      <c r="V87" s="1">
        <v>92</v>
      </c>
      <c r="W87" s="1">
        <v>0</v>
      </c>
      <c r="X87" s="1">
        <v>2</v>
      </c>
      <c r="Y87" s="1">
        <v>0</v>
      </c>
      <c r="Z87" s="1">
        <v>2</v>
      </c>
      <c r="AA87" s="1">
        <v>0</v>
      </c>
      <c r="AB87" s="1">
        <v>0</v>
      </c>
      <c r="AC87" s="1">
        <v>1</v>
      </c>
      <c r="AD87" s="1">
        <v>8</v>
      </c>
      <c r="AE87" s="3"/>
      <c r="AF87" s="44">
        <v>41.75</v>
      </c>
      <c r="AG87" s="44">
        <v>5.83</v>
      </c>
      <c r="AH87" s="44">
        <v>3.1E-2</v>
      </c>
      <c r="AI87" s="44">
        <v>3.0000000000000001E-3</v>
      </c>
      <c r="AJ87" s="1"/>
      <c r="AK87" s="3"/>
      <c r="AL87" s="31">
        <v>27.233422822061975</v>
      </c>
      <c r="AM87" s="3"/>
      <c r="AN87" s="44">
        <v>1</v>
      </c>
      <c r="AO87" s="44">
        <v>0</v>
      </c>
      <c r="AP87" s="3"/>
      <c r="AQ87" s="46">
        <v>0</v>
      </c>
      <c r="AR87" s="23"/>
      <c r="AS87" s="31">
        <v>0</v>
      </c>
      <c r="AT87" s="31">
        <v>0</v>
      </c>
      <c r="AU87" s="10">
        <v>0</v>
      </c>
      <c r="AV87" s="10">
        <v>0</v>
      </c>
      <c r="AW87" s="10">
        <v>0</v>
      </c>
      <c r="AX87" s="31">
        <v>184.77487039563439</v>
      </c>
      <c r="AY87" s="31">
        <v>4.7076101149873324</v>
      </c>
      <c r="AZ87" s="31">
        <v>9.1648986552328982</v>
      </c>
      <c r="BA87" s="31">
        <v>13.694154648216722</v>
      </c>
      <c r="BB87" s="31">
        <v>564.59561830052621</v>
      </c>
      <c r="BC87" s="31">
        <v>12.259499122977978</v>
      </c>
      <c r="BD87" s="31">
        <v>1.2031080686026117</v>
      </c>
      <c r="BE87" s="31">
        <v>8.4374015786396424</v>
      </c>
      <c r="BF87" s="31">
        <v>185.70575375170534</v>
      </c>
      <c r="BG87" s="31">
        <v>4.7310777626193721</v>
      </c>
      <c r="BH87" s="31">
        <v>0.60077177938023774</v>
      </c>
      <c r="BI87" s="31">
        <v>0</v>
      </c>
      <c r="BJ87" s="31">
        <v>64.356112356265839</v>
      </c>
      <c r="BK87" s="23"/>
      <c r="BL87" s="86">
        <v>0</v>
      </c>
      <c r="BM87" s="3"/>
      <c r="BN87" s="44">
        <v>2927</v>
      </c>
      <c r="BO87" s="44">
        <v>9.1155403301152287</v>
      </c>
      <c r="BP87" s="44">
        <v>1507</v>
      </c>
      <c r="BQ87" s="44">
        <v>4.693241980691373</v>
      </c>
      <c r="BR87" s="78">
        <f t="shared" si="4"/>
        <v>4434</v>
      </c>
      <c r="BS87" s="3"/>
      <c r="BT87" s="44">
        <v>2</v>
      </c>
      <c r="BU87" s="3"/>
      <c r="BV87" s="42">
        <v>276</v>
      </c>
      <c r="BW87" s="42">
        <v>0</v>
      </c>
      <c r="BX87" s="3"/>
      <c r="BY87" s="7">
        <v>0</v>
      </c>
      <c r="BZ87" s="3"/>
      <c r="CA87" s="10">
        <v>3644</v>
      </c>
      <c r="CB87" s="10">
        <v>3428</v>
      </c>
      <c r="CC87" s="10">
        <v>216</v>
      </c>
      <c r="CD87" s="10">
        <v>0</v>
      </c>
      <c r="CE87" s="10">
        <v>0</v>
      </c>
      <c r="CF87" s="10">
        <v>0</v>
      </c>
      <c r="CG87" s="80">
        <f t="shared" si="3"/>
        <v>11.348489567113049</v>
      </c>
      <c r="CH87" s="17"/>
      <c r="CI87" s="31">
        <v>0.37488490860208451</v>
      </c>
      <c r="CJ87" s="31">
        <v>0.30207144533698166</v>
      </c>
      <c r="CK87" s="17"/>
      <c r="CL87" s="7">
        <v>1.9956157850154068</v>
      </c>
      <c r="CM87" s="7">
        <v>1.7095958395667474</v>
      </c>
      <c r="CN87" s="17"/>
      <c r="CO87" s="7">
        <v>1046.5451099999998</v>
      </c>
      <c r="CP87" s="7">
        <v>176.28231900000003</v>
      </c>
      <c r="CQ87" s="3"/>
    </row>
    <row r="88" spans="1:95" x14ac:dyDescent="0.25">
      <c r="A88" s="102" t="s">
        <v>128</v>
      </c>
      <c r="B88" s="102"/>
      <c r="C88" s="102"/>
      <c r="D88" s="3"/>
      <c r="E88" s="12">
        <v>2052.4</v>
      </c>
      <c r="F88" s="12">
        <v>0.99999999999999989</v>
      </c>
      <c r="G88" s="3"/>
      <c r="H88" s="12"/>
      <c r="I88" s="12"/>
      <c r="J88" s="12">
        <v>1954968</v>
      </c>
      <c r="K88" s="12">
        <v>2040749</v>
      </c>
      <c r="L88" s="3"/>
      <c r="M88" s="12"/>
      <c r="N88" s="12">
        <v>0.99999999999999989</v>
      </c>
      <c r="O88" s="12">
        <v>1</v>
      </c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3"/>
      <c r="AF88" s="12">
        <v>41.75</v>
      </c>
      <c r="AG88" s="12">
        <v>5.83</v>
      </c>
      <c r="AH88" s="12">
        <v>3.1E-2</v>
      </c>
      <c r="AI88" s="12">
        <v>3.0000000000000001E-3</v>
      </c>
      <c r="AJ88" s="12">
        <v>7.09</v>
      </c>
      <c r="AK88" s="3"/>
      <c r="AL88" s="38">
        <v>174.07</v>
      </c>
      <c r="AM88" s="3"/>
      <c r="AN88" s="12"/>
      <c r="AO88" s="12"/>
      <c r="AP88" s="3"/>
      <c r="AQ88" s="15">
        <v>2273.1168000000002</v>
      </c>
      <c r="AR88" s="23"/>
      <c r="AS88" s="15">
        <v>11.5</v>
      </c>
      <c r="AT88" s="15">
        <v>27.6</v>
      </c>
      <c r="AU88" s="28">
        <v>52.8</v>
      </c>
      <c r="AV88" s="28">
        <v>945</v>
      </c>
      <c r="AW88" s="28">
        <v>0</v>
      </c>
      <c r="AX88" s="38">
        <v>1181.04</v>
      </c>
      <c r="AY88" s="38">
        <v>30.09</v>
      </c>
      <c r="AZ88" s="38">
        <v>58.58</v>
      </c>
      <c r="BA88" s="38">
        <v>87.53</v>
      </c>
      <c r="BB88" s="38">
        <v>3608.77</v>
      </c>
      <c r="BC88" s="38">
        <v>78.36</v>
      </c>
      <c r="BD88" s="38">
        <v>7.69</v>
      </c>
      <c r="BE88" s="38">
        <v>53.93</v>
      </c>
      <c r="BF88" s="38">
        <v>1186.99</v>
      </c>
      <c r="BG88" s="38">
        <v>30.24</v>
      </c>
      <c r="BH88" s="38">
        <v>3.84</v>
      </c>
      <c r="BI88" s="15">
        <v>0</v>
      </c>
      <c r="BJ88" s="38">
        <v>411.35</v>
      </c>
      <c r="BK88" s="23"/>
      <c r="BL88" s="38"/>
      <c r="BM88" s="3"/>
      <c r="BN88" s="15">
        <v>2187606</v>
      </c>
      <c r="BO88" s="12">
        <v>1065.8770220229974</v>
      </c>
      <c r="BP88" s="12">
        <v>1024609</v>
      </c>
      <c r="BQ88" s="12">
        <v>499.22480997856167</v>
      </c>
      <c r="BR88" s="15">
        <f t="shared" si="4"/>
        <v>3212215</v>
      </c>
      <c r="BS88" s="3"/>
      <c r="BT88" s="12"/>
      <c r="BU88" s="3"/>
      <c r="BV88" s="15"/>
      <c r="BW88" s="15"/>
      <c r="BX88" s="3"/>
      <c r="BY88" s="15">
        <v>239</v>
      </c>
      <c r="BZ88" s="3"/>
      <c r="CA88" s="15"/>
      <c r="CB88" s="15"/>
      <c r="CC88" s="15"/>
      <c r="CD88" s="15"/>
      <c r="CE88" s="15"/>
      <c r="CF88" s="15"/>
      <c r="CG88" s="15"/>
      <c r="CH88" s="17"/>
      <c r="CI88" s="15">
        <v>232</v>
      </c>
      <c r="CJ88" s="15">
        <v>188</v>
      </c>
      <c r="CK88" s="17"/>
      <c r="CL88" s="28">
        <v>1235</v>
      </c>
      <c r="CM88" s="28">
        <v>1064</v>
      </c>
      <c r="CN88" s="17"/>
      <c r="CO88" s="28">
        <v>647661.34871999989</v>
      </c>
      <c r="CP88" s="28">
        <v>109712.70698900001</v>
      </c>
      <c r="CQ88" s="3"/>
    </row>
    <row r="89" spans="1:95" x14ac:dyDescent="0.25">
      <c r="A89" s="1" t="s">
        <v>129</v>
      </c>
      <c r="B89" s="1" t="s">
        <v>130</v>
      </c>
      <c r="C89" s="1">
        <v>8</v>
      </c>
      <c r="D89" s="3"/>
      <c r="E89" s="1">
        <v>0.9</v>
      </c>
      <c r="F89" s="1">
        <v>4.0637558134284555E-4</v>
      </c>
      <c r="G89" s="3"/>
      <c r="H89" s="1">
        <v>7978</v>
      </c>
      <c r="I89" s="1">
        <v>18514</v>
      </c>
      <c r="J89" s="1">
        <v>9145</v>
      </c>
      <c r="K89" s="1">
        <v>9369</v>
      </c>
      <c r="L89" s="3"/>
      <c r="M89" s="1">
        <v>20571.111111111109</v>
      </c>
      <c r="N89" s="44">
        <v>6.6263026173351905E-3</v>
      </c>
      <c r="O89" s="44">
        <v>6.5803335889893719E-3</v>
      </c>
      <c r="P89" s="1">
        <v>2840</v>
      </c>
      <c r="Q89" s="1">
        <v>7</v>
      </c>
      <c r="R89" s="1">
        <v>0</v>
      </c>
      <c r="S89" s="1">
        <v>87</v>
      </c>
      <c r="T89" s="1">
        <v>60</v>
      </c>
      <c r="U89" s="1">
        <v>1480</v>
      </c>
      <c r="V89" s="1">
        <v>513</v>
      </c>
      <c r="W89" s="1">
        <v>34</v>
      </c>
      <c r="X89" s="1">
        <v>71</v>
      </c>
      <c r="Y89" s="1">
        <v>66</v>
      </c>
      <c r="Z89" s="1">
        <v>86</v>
      </c>
      <c r="AA89" s="1">
        <v>63</v>
      </c>
      <c r="AB89" s="1">
        <v>0</v>
      </c>
      <c r="AC89" s="1">
        <v>16</v>
      </c>
      <c r="AD89" s="1">
        <v>3</v>
      </c>
      <c r="AE89" s="3"/>
      <c r="AF89" s="1">
        <v>42.79</v>
      </c>
      <c r="AG89" s="1">
        <v>2.14</v>
      </c>
      <c r="AH89" s="1">
        <v>3.1E-2</v>
      </c>
      <c r="AI89" s="1">
        <v>2E-3</v>
      </c>
      <c r="AJ89" s="1"/>
      <c r="AK89" s="3"/>
      <c r="AL89" s="31">
        <v>0.19425565539350703</v>
      </c>
      <c r="AM89" s="3"/>
      <c r="AN89" s="44">
        <v>2</v>
      </c>
      <c r="AO89" s="44">
        <v>1</v>
      </c>
      <c r="AP89" s="3"/>
      <c r="AQ89" s="46">
        <v>0</v>
      </c>
      <c r="AR89" s="23"/>
      <c r="AS89" s="31">
        <v>0</v>
      </c>
      <c r="AT89" s="31">
        <v>0</v>
      </c>
      <c r="AU89" s="10">
        <v>0</v>
      </c>
      <c r="AV89" s="10">
        <v>0</v>
      </c>
      <c r="AW89" s="10">
        <v>0</v>
      </c>
      <c r="AX89" s="31">
        <v>0.7303991511265634</v>
      </c>
      <c r="AY89" s="31">
        <v>3.2225583600487648E-2</v>
      </c>
      <c r="AZ89" s="31">
        <v>3.8276516006682623E-2</v>
      </c>
      <c r="BA89" s="31">
        <v>5.7628121190228927E-2</v>
      </c>
      <c r="BB89" s="31">
        <v>2.3513866437892266</v>
      </c>
      <c r="BC89" s="31">
        <v>3.6017067774416399E-2</v>
      </c>
      <c r="BD89" s="31">
        <v>1.7474149997742357E-3</v>
      </c>
      <c r="BE89" s="31">
        <v>4.3823542692012468E-2</v>
      </c>
      <c r="BF89" s="31">
        <v>0.47801553257777579</v>
      </c>
      <c r="BG89" s="31">
        <v>3.2384070077211363E-2</v>
      </c>
      <c r="BH89" s="31">
        <v>4.3400912087415908E-3</v>
      </c>
      <c r="BI89" s="31">
        <v>0</v>
      </c>
      <c r="BJ89" s="31">
        <v>0.18681085474330608</v>
      </c>
      <c r="BK89" s="23"/>
      <c r="BL89" s="87">
        <v>1</v>
      </c>
      <c r="BM89" s="3"/>
      <c r="BN89" s="80">
        <v>12810</v>
      </c>
      <c r="BO89" s="44">
        <v>14233.333333333332</v>
      </c>
      <c r="BP89" s="80">
        <v>6416</v>
      </c>
      <c r="BQ89" s="44">
        <v>7128.8888888888887</v>
      </c>
      <c r="BR89" s="78">
        <f t="shared" si="4"/>
        <v>19226</v>
      </c>
      <c r="BS89" s="3"/>
      <c r="BT89" s="44">
        <v>49</v>
      </c>
      <c r="BU89" s="3"/>
      <c r="BV89" s="42">
        <v>264</v>
      </c>
      <c r="BW89" s="42">
        <v>0</v>
      </c>
      <c r="BX89" s="3"/>
      <c r="BY89" s="7">
        <v>1</v>
      </c>
      <c r="BZ89" s="3"/>
      <c r="CA89" s="10">
        <v>39139</v>
      </c>
      <c r="CB89" s="10">
        <v>10947</v>
      </c>
      <c r="CC89" s="10">
        <v>8054</v>
      </c>
      <c r="CD89" s="10">
        <v>8716</v>
      </c>
      <c r="CE89" s="10">
        <v>5082</v>
      </c>
      <c r="CF89" s="10">
        <v>6340</v>
      </c>
      <c r="CG89" s="80">
        <f t="shared" ref="CG89:CG117" si="5">CA89/E89</f>
        <v>43487.777777777774</v>
      </c>
      <c r="CH89" s="17"/>
      <c r="CI89" s="31">
        <v>1.3716446417883845</v>
      </c>
      <c r="CJ89" s="31">
        <v>0.97388937117042707</v>
      </c>
      <c r="CK89" s="17"/>
      <c r="CL89" s="7">
        <v>5.2414053703121359</v>
      </c>
      <c r="CM89" s="7">
        <v>4.1653511618302721</v>
      </c>
      <c r="CN89" s="17"/>
      <c r="CO89" s="7">
        <v>1809.8229349999999</v>
      </c>
      <c r="CP89" s="7">
        <v>221.52063599999997</v>
      </c>
      <c r="CQ89" s="3"/>
    </row>
    <row r="90" spans="1:95" x14ac:dyDescent="0.25">
      <c r="A90" s="1" t="s">
        <v>129</v>
      </c>
      <c r="B90" s="1" t="s">
        <v>131</v>
      </c>
      <c r="C90" s="1">
        <v>17</v>
      </c>
      <c r="D90" s="3"/>
      <c r="E90" s="1">
        <v>9.3000000000000007</v>
      </c>
      <c r="F90" s="1">
        <v>4.1992143405427378E-3</v>
      </c>
      <c r="G90" s="3"/>
      <c r="H90" s="1">
        <v>28300</v>
      </c>
      <c r="I90" s="1">
        <v>76175</v>
      </c>
      <c r="J90" s="1">
        <v>37846</v>
      </c>
      <c r="K90" s="1">
        <v>38329</v>
      </c>
      <c r="L90" s="3"/>
      <c r="M90" s="1">
        <v>8190.8602150537627</v>
      </c>
      <c r="N90" s="44">
        <v>2.7422531312812203E-2</v>
      </c>
      <c r="O90" s="44">
        <v>2.6920440402644213E-2</v>
      </c>
      <c r="P90" s="1">
        <v>6546</v>
      </c>
      <c r="Q90" s="1">
        <v>12</v>
      </c>
      <c r="R90" s="1">
        <v>2</v>
      </c>
      <c r="S90" s="1">
        <v>1119</v>
      </c>
      <c r="T90" s="1">
        <v>373</v>
      </c>
      <c r="U90" s="1">
        <v>3356</v>
      </c>
      <c r="V90" s="1">
        <v>562</v>
      </c>
      <c r="W90" s="1">
        <v>62</v>
      </c>
      <c r="X90" s="1">
        <v>73</v>
      </c>
      <c r="Y90" s="1">
        <v>116</v>
      </c>
      <c r="Z90" s="1">
        <v>148</v>
      </c>
      <c r="AA90" s="1">
        <v>107</v>
      </c>
      <c r="AB90" s="1">
        <v>0</v>
      </c>
      <c r="AC90" s="1">
        <v>22</v>
      </c>
      <c r="AD90" s="1">
        <v>8</v>
      </c>
      <c r="AE90" s="3"/>
      <c r="AF90" s="44">
        <v>42.79</v>
      </c>
      <c r="AG90" s="44">
        <v>2.14</v>
      </c>
      <c r="AH90" s="44">
        <v>3.1E-2</v>
      </c>
      <c r="AI90" s="44">
        <v>2E-3</v>
      </c>
      <c r="AJ90" s="1"/>
      <c r="AK90" s="3"/>
      <c r="AL90" s="31">
        <v>2.0073084390662395</v>
      </c>
      <c r="AM90" s="3"/>
      <c r="AN90" s="44">
        <v>0</v>
      </c>
      <c r="AO90" s="44">
        <v>21</v>
      </c>
      <c r="AP90" s="3"/>
      <c r="AQ90" s="46">
        <v>0</v>
      </c>
      <c r="AR90" s="23"/>
      <c r="AS90" s="31">
        <v>0</v>
      </c>
      <c r="AT90" s="31">
        <v>0</v>
      </c>
      <c r="AU90" s="10">
        <v>0</v>
      </c>
      <c r="AV90" s="10">
        <v>0</v>
      </c>
      <c r="AW90" s="10">
        <v>0</v>
      </c>
      <c r="AX90" s="31">
        <v>7.5474578949744897</v>
      </c>
      <c r="AY90" s="31">
        <v>0.33299769720503908</v>
      </c>
      <c r="AZ90" s="31">
        <v>0.39552399873572047</v>
      </c>
      <c r="BA90" s="31">
        <v>0.59549058563236568</v>
      </c>
      <c r="BB90" s="31">
        <v>24.29766198582201</v>
      </c>
      <c r="BC90" s="31">
        <v>0.37217636700230283</v>
      </c>
      <c r="BD90" s="31">
        <v>1.805662166433377E-2</v>
      </c>
      <c r="BE90" s="31">
        <v>0.45284327448412887</v>
      </c>
      <c r="BF90" s="31">
        <v>4.9394938366370171</v>
      </c>
      <c r="BG90" s="31">
        <v>0.33463539079785076</v>
      </c>
      <c r="BH90" s="31">
        <v>4.484760915699644E-2</v>
      </c>
      <c r="BI90" s="31">
        <v>0</v>
      </c>
      <c r="BJ90" s="31">
        <v>1.9303788323474966</v>
      </c>
      <c r="BK90" s="23"/>
      <c r="BL90" s="87">
        <v>4</v>
      </c>
      <c r="BM90" s="3"/>
      <c r="BN90" s="80">
        <v>52162</v>
      </c>
      <c r="BO90" s="44">
        <v>5608.8172043010745</v>
      </c>
      <c r="BP90" s="80">
        <v>28587</v>
      </c>
      <c r="BQ90" s="44">
        <v>3073.8709677419351</v>
      </c>
      <c r="BR90" s="78">
        <f t="shared" si="4"/>
        <v>80749</v>
      </c>
      <c r="BS90" s="3"/>
      <c r="BT90" s="44">
        <v>89</v>
      </c>
      <c r="BU90" s="3"/>
      <c r="BV90" s="42">
        <v>264</v>
      </c>
      <c r="BW90" s="42">
        <v>0</v>
      </c>
      <c r="BX90" s="3"/>
      <c r="BY90" s="7">
        <v>9</v>
      </c>
      <c r="BZ90" s="3"/>
      <c r="CA90" s="10">
        <v>116673</v>
      </c>
      <c r="CB90" s="10">
        <v>47160</v>
      </c>
      <c r="CC90" s="10">
        <v>32827</v>
      </c>
      <c r="CD90" s="10">
        <v>14078</v>
      </c>
      <c r="CE90" s="10">
        <v>17217</v>
      </c>
      <c r="CF90" s="10">
        <v>5391</v>
      </c>
      <c r="CG90" s="80">
        <f t="shared" si="5"/>
        <v>12545.483870967741</v>
      </c>
      <c r="CH90" s="17"/>
      <c r="CI90" s="31">
        <v>5.6764639817521259</v>
      </c>
      <c r="CJ90" s="31">
        <v>3.9842251795913435</v>
      </c>
      <c r="CK90" s="17"/>
      <c r="CL90" s="7">
        <v>21.691222268434451</v>
      </c>
      <c r="CM90" s="7">
        <v>17.040638774873788</v>
      </c>
      <c r="CN90" s="17"/>
      <c r="CO90" s="7">
        <v>7489.8369379999986</v>
      </c>
      <c r="CP90" s="7">
        <v>906.25087599999995</v>
      </c>
      <c r="CQ90" s="3"/>
    </row>
    <row r="91" spans="1:95" x14ac:dyDescent="0.25">
      <c r="A91" s="1" t="s">
        <v>129</v>
      </c>
      <c r="B91" s="1" t="s">
        <v>132</v>
      </c>
      <c r="C91" s="1">
        <v>22</v>
      </c>
      <c r="D91" s="3"/>
      <c r="E91" s="1">
        <v>6.8</v>
      </c>
      <c r="F91" s="1">
        <v>3.0703932812570552E-3</v>
      </c>
      <c r="G91" s="3"/>
      <c r="H91" s="1">
        <v>49029</v>
      </c>
      <c r="I91" s="1">
        <v>125874</v>
      </c>
      <c r="J91" s="1">
        <v>60362</v>
      </c>
      <c r="K91" s="1">
        <v>65512</v>
      </c>
      <c r="L91" s="3"/>
      <c r="M91" s="1">
        <v>18510.882352941178</v>
      </c>
      <c r="N91" s="44">
        <v>4.3737220184536553E-2</v>
      </c>
      <c r="O91" s="44">
        <v>4.6012468148347925E-2</v>
      </c>
      <c r="P91" s="1">
        <v>8363</v>
      </c>
      <c r="Q91" s="1">
        <v>8</v>
      </c>
      <c r="R91" s="1">
        <v>2</v>
      </c>
      <c r="S91" s="1">
        <v>708</v>
      </c>
      <c r="T91" s="1">
        <v>677</v>
      </c>
      <c r="U91" s="1">
        <v>4059</v>
      </c>
      <c r="V91" s="1">
        <v>952</v>
      </c>
      <c r="W91" s="1">
        <v>131</v>
      </c>
      <c r="X91" s="1">
        <v>146</v>
      </c>
      <c r="Y91" s="1">
        <v>223</v>
      </c>
      <c r="Z91" s="1">
        <v>445</v>
      </c>
      <c r="AA91" s="1">
        <v>189</v>
      </c>
      <c r="AB91" s="1">
        <v>0</v>
      </c>
      <c r="AC91" s="1">
        <v>13</v>
      </c>
      <c r="AD91" s="1">
        <v>6</v>
      </c>
      <c r="AE91" s="3"/>
      <c r="AF91" s="44">
        <v>42.79</v>
      </c>
      <c r="AG91" s="44">
        <v>2.14</v>
      </c>
      <c r="AH91" s="44">
        <v>3.1E-2</v>
      </c>
      <c r="AI91" s="44">
        <v>2E-3</v>
      </c>
      <c r="AJ91" s="1"/>
      <c r="AK91" s="3"/>
      <c r="AL91" s="31">
        <v>1.4677093963064975</v>
      </c>
      <c r="AM91" s="3"/>
      <c r="AN91" s="44">
        <v>5</v>
      </c>
      <c r="AO91" s="44">
        <v>18</v>
      </c>
      <c r="AP91" s="3"/>
      <c r="AQ91" s="31">
        <v>200</v>
      </c>
      <c r="AR91" s="23"/>
      <c r="AS91" s="31">
        <v>0</v>
      </c>
      <c r="AT91" s="31">
        <v>0</v>
      </c>
      <c r="AU91" s="10">
        <v>0</v>
      </c>
      <c r="AV91" s="10">
        <v>0</v>
      </c>
      <c r="AW91" s="10">
        <v>0</v>
      </c>
      <c r="AX91" s="31">
        <v>5.5185713640673679</v>
      </c>
      <c r="AY91" s="31">
        <v>0.24348218720368447</v>
      </c>
      <c r="AZ91" s="31">
        <v>0.28920034316160204</v>
      </c>
      <c r="BA91" s="31">
        <v>0.43541247121506299</v>
      </c>
      <c r="BB91" s="31">
        <v>17.766032419740821</v>
      </c>
      <c r="BC91" s="31">
        <v>0.27212895651781277</v>
      </c>
      <c r="BD91" s="31">
        <v>1.3202691109405336E-2</v>
      </c>
      <c r="BE91" s="31">
        <v>0.33111121145076083</v>
      </c>
      <c r="BF91" s="31">
        <v>3.6116729128098615</v>
      </c>
      <c r="BG91" s="31">
        <v>0.24467964058337471</v>
      </c>
      <c r="BH91" s="31">
        <v>3.2791800243825352E-2</v>
      </c>
      <c r="BI91" s="31">
        <v>0</v>
      </c>
      <c r="BJ91" s="31">
        <v>1.4114597913938682</v>
      </c>
      <c r="BK91" s="23"/>
      <c r="BL91" s="87">
        <v>6</v>
      </c>
      <c r="BM91" s="3"/>
      <c r="BN91" s="80">
        <v>78426</v>
      </c>
      <c r="BO91" s="44">
        <v>11533.235294117647</v>
      </c>
      <c r="BP91" s="80">
        <v>49120</v>
      </c>
      <c r="BQ91" s="44">
        <v>7223.5294117647063</v>
      </c>
      <c r="BR91" s="78">
        <f t="shared" si="4"/>
        <v>127546</v>
      </c>
      <c r="BS91" s="3"/>
      <c r="BT91" s="44">
        <v>140</v>
      </c>
      <c r="BU91" s="3"/>
      <c r="BV91" s="42">
        <v>264</v>
      </c>
      <c r="BW91" s="42">
        <v>0</v>
      </c>
      <c r="BX91" s="3"/>
      <c r="BY91" s="7">
        <v>10</v>
      </c>
      <c r="BZ91" s="3"/>
      <c r="CA91" s="10">
        <v>229696</v>
      </c>
      <c r="CB91" s="10">
        <v>47869</v>
      </c>
      <c r="CC91" s="10">
        <v>38442</v>
      </c>
      <c r="CD91" s="10">
        <v>23203</v>
      </c>
      <c r="CE91" s="10">
        <v>79342</v>
      </c>
      <c r="CF91" s="10">
        <v>40840</v>
      </c>
      <c r="CG91" s="80">
        <f t="shared" si="5"/>
        <v>33778.823529411762</v>
      </c>
      <c r="CH91" s="17"/>
      <c r="CI91" s="31">
        <v>9.0536045781990673</v>
      </c>
      <c r="CJ91" s="31">
        <v>6.8098452859554932</v>
      </c>
      <c r="CK91" s="17"/>
      <c r="CL91" s="7">
        <v>34.596141165968412</v>
      </c>
      <c r="CM91" s="7">
        <v>29.125892337904236</v>
      </c>
      <c r="CN91" s="17"/>
      <c r="CO91" s="7">
        <v>11945.820886</v>
      </c>
      <c r="CP91" s="7">
        <v>1548.9657279999997</v>
      </c>
      <c r="CQ91" s="3"/>
    </row>
    <row r="92" spans="1:95" x14ac:dyDescent="0.25">
      <c r="A92" s="1" t="s">
        <v>129</v>
      </c>
      <c r="B92" s="1" t="s">
        <v>133</v>
      </c>
      <c r="C92" s="1">
        <v>25</v>
      </c>
      <c r="D92" s="3"/>
      <c r="E92" s="1">
        <v>5.7</v>
      </c>
      <c r="F92" s="1">
        <v>2.5737120151713552E-3</v>
      </c>
      <c r="G92" s="3"/>
      <c r="H92" s="1">
        <v>45820</v>
      </c>
      <c r="I92" s="1">
        <v>115698</v>
      </c>
      <c r="J92" s="1">
        <v>54875</v>
      </c>
      <c r="K92" s="1">
        <v>60823</v>
      </c>
      <c r="L92" s="3"/>
      <c r="M92" s="1">
        <v>20297.894736842103</v>
      </c>
      <c r="N92" s="44">
        <v>3.9761438614135433E-2</v>
      </c>
      <c r="O92" s="44">
        <v>4.2719140770957474E-2</v>
      </c>
      <c r="P92" s="1">
        <v>12398</v>
      </c>
      <c r="Q92" s="1">
        <v>20</v>
      </c>
      <c r="R92" s="1">
        <v>2</v>
      </c>
      <c r="S92" s="1">
        <v>302</v>
      </c>
      <c r="T92" s="1">
        <v>701</v>
      </c>
      <c r="U92" s="1">
        <v>5827</v>
      </c>
      <c r="V92" s="1">
        <v>1677</v>
      </c>
      <c r="W92" s="1">
        <v>296</v>
      </c>
      <c r="X92" s="1">
        <v>503</v>
      </c>
      <c r="Y92" s="1">
        <v>584</v>
      </c>
      <c r="Z92" s="1">
        <v>805</v>
      </c>
      <c r="AA92" s="1">
        <v>400</v>
      </c>
      <c r="AB92" s="1">
        <v>0</v>
      </c>
      <c r="AC92" s="1">
        <v>67</v>
      </c>
      <c r="AD92" s="1">
        <v>7</v>
      </c>
      <c r="AE92" s="3"/>
      <c r="AF92" s="44">
        <v>42.79</v>
      </c>
      <c r="AG92" s="44">
        <v>2.14</v>
      </c>
      <c r="AH92" s="44">
        <v>3.1E-2</v>
      </c>
      <c r="AI92" s="44">
        <v>2E-3</v>
      </c>
      <c r="AJ92" s="1"/>
      <c r="AK92" s="3"/>
      <c r="AL92" s="31">
        <v>1.2302858174922111</v>
      </c>
      <c r="AM92" s="3"/>
      <c r="AN92" s="44">
        <v>6</v>
      </c>
      <c r="AO92" s="44">
        <v>38</v>
      </c>
      <c r="AP92" s="3"/>
      <c r="AQ92" s="46">
        <v>0</v>
      </c>
      <c r="AR92" s="23"/>
      <c r="AS92" s="31">
        <v>0</v>
      </c>
      <c r="AT92" s="31">
        <v>0</v>
      </c>
      <c r="AU92" s="10">
        <v>0</v>
      </c>
      <c r="AV92" s="10">
        <v>0</v>
      </c>
      <c r="AW92" s="10">
        <v>0</v>
      </c>
      <c r="AX92" s="31">
        <v>4.6258612904682348</v>
      </c>
      <c r="AY92" s="31">
        <v>0.20409536280308846</v>
      </c>
      <c r="AZ92" s="31">
        <v>0.24241793470898995</v>
      </c>
      <c r="BA92" s="31">
        <v>0.36497810087144988</v>
      </c>
      <c r="BB92" s="31">
        <v>14.892115410665102</v>
      </c>
      <c r="BC92" s="31">
        <v>0.22810809590463721</v>
      </c>
      <c r="BD92" s="31">
        <v>1.1066961665236828E-2</v>
      </c>
      <c r="BE92" s="31">
        <v>0.27754910371607894</v>
      </c>
      <c r="BF92" s="31">
        <v>3.0274317063259133</v>
      </c>
      <c r="BG92" s="31">
        <v>0.20509911048900528</v>
      </c>
      <c r="BH92" s="31">
        <v>2.7487244322030074E-2</v>
      </c>
      <c r="BI92" s="31">
        <v>0</v>
      </c>
      <c r="BJ92" s="31">
        <v>1.183135413374272</v>
      </c>
      <c r="BK92" s="23"/>
      <c r="BL92" s="87">
        <v>1</v>
      </c>
      <c r="BM92" s="3"/>
      <c r="BN92" s="80">
        <v>65753</v>
      </c>
      <c r="BO92" s="44">
        <v>11535.614035087719</v>
      </c>
      <c r="BP92" s="80">
        <v>44721</v>
      </c>
      <c r="BQ92" s="44">
        <v>7845.78947368421</v>
      </c>
      <c r="BR92" s="78">
        <f t="shared" si="4"/>
        <v>110474</v>
      </c>
      <c r="BS92" s="3"/>
      <c r="BT92" s="44">
        <v>229</v>
      </c>
      <c r="BU92" s="3"/>
      <c r="BV92" s="42">
        <v>264</v>
      </c>
      <c r="BW92" s="42">
        <v>0</v>
      </c>
      <c r="BX92" s="3"/>
      <c r="BY92" s="7">
        <v>11</v>
      </c>
      <c r="BZ92" s="3"/>
      <c r="CA92" s="10">
        <v>218912</v>
      </c>
      <c r="CB92" s="10">
        <v>65834</v>
      </c>
      <c r="CC92" s="10">
        <v>35767</v>
      </c>
      <c r="CD92" s="10">
        <v>41603</v>
      </c>
      <c r="CE92" s="10">
        <v>50829</v>
      </c>
      <c r="CF92" s="10">
        <v>24879</v>
      </c>
      <c r="CG92" s="80">
        <f t="shared" si="5"/>
        <v>38405.614035087718</v>
      </c>
      <c r="CH92" s="17"/>
      <c r="CI92" s="31">
        <v>8.2306177931260347</v>
      </c>
      <c r="CJ92" s="31">
        <v>6.322432834101706</v>
      </c>
      <c r="CK92" s="17"/>
      <c r="CL92" s="7">
        <v>31.451297943781128</v>
      </c>
      <c r="CM92" s="7">
        <v>27.04121610801608</v>
      </c>
      <c r="CN92" s="17"/>
      <c r="CO92" s="7">
        <v>10859.927124999998</v>
      </c>
      <c r="CP92" s="7">
        <v>1438.0990119999999</v>
      </c>
      <c r="CQ92" s="3"/>
    </row>
    <row r="93" spans="1:95" x14ac:dyDescent="0.25">
      <c r="A93" s="1" t="s">
        <v>129</v>
      </c>
      <c r="B93" s="1" t="s">
        <v>134</v>
      </c>
      <c r="C93" s="1">
        <v>36</v>
      </c>
      <c r="D93" s="3"/>
      <c r="E93" s="1">
        <v>6.9</v>
      </c>
      <c r="F93" s="1">
        <v>3.1155461236284827E-3</v>
      </c>
      <c r="G93" s="3"/>
      <c r="H93" s="1">
        <v>59750</v>
      </c>
      <c r="I93" s="1">
        <v>147557</v>
      </c>
      <c r="J93" s="1">
        <v>70509</v>
      </c>
      <c r="K93" s="1">
        <v>77048</v>
      </c>
      <c r="L93" s="3"/>
      <c r="M93" s="1">
        <v>21385.072463768116</v>
      </c>
      <c r="N93" s="44">
        <v>5.1089553990780419E-2</v>
      </c>
      <c r="O93" s="44">
        <v>5.4114797989588341E-2</v>
      </c>
      <c r="P93" s="1">
        <v>12409</v>
      </c>
      <c r="Q93" s="1">
        <v>14</v>
      </c>
      <c r="R93" s="1">
        <v>2</v>
      </c>
      <c r="S93" s="1">
        <v>373</v>
      </c>
      <c r="T93" s="1">
        <v>831</v>
      </c>
      <c r="U93" s="1">
        <v>6203</v>
      </c>
      <c r="V93" s="1">
        <v>1455</v>
      </c>
      <c r="W93" s="1">
        <v>249</v>
      </c>
      <c r="X93" s="1">
        <v>330</v>
      </c>
      <c r="Y93" s="1">
        <v>492</v>
      </c>
      <c r="Z93" s="1">
        <v>615</v>
      </c>
      <c r="AA93" s="1">
        <v>360</v>
      </c>
      <c r="AB93" s="1">
        <v>0</v>
      </c>
      <c r="AC93" s="1">
        <v>55</v>
      </c>
      <c r="AD93" s="1">
        <v>17</v>
      </c>
      <c r="AE93" s="3"/>
      <c r="AF93" s="44">
        <v>42.79</v>
      </c>
      <c r="AG93" s="44">
        <v>2.14</v>
      </c>
      <c r="AH93" s="44">
        <v>3.1E-2</v>
      </c>
      <c r="AI93" s="44">
        <v>2E-3</v>
      </c>
      <c r="AJ93" s="1"/>
      <c r="AK93" s="3"/>
      <c r="AL93" s="31">
        <v>1.4892933580168872</v>
      </c>
      <c r="AM93" s="3"/>
      <c r="AN93" s="44">
        <v>10</v>
      </c>
      <c r="AO93" s="44">
        <v>32</v>
      </c>
      <c r="AP93" s="3"/>
      <c r="AQ93" s="46">
        <v>0</v>
      </c>
      <c r="AR93" s="23"/>
      <c r="AS93" s="31">
        <v>0</v>
      </c>
      <c r="AT93" s="31">
        <v>0</v>
      </c>
      <c r="AU93" s="10">
        <v>0</v>
      </c>
      <c r="AV93" s="10">
        <v>0</v>
      </c>
      <c r="AW93" s="10">
        <v>0</v>
      </c>
      <c r="AX93" s="31">
        <v>5.5997268253036534</v>
      </c>
      <c r="AY93" s="31">
        <v>0.24706280760373867</v>
      </c>
      <c r="AZ93" s="31">
        <v>0.29345328938456677</v>
      </c>
      <c r="BA93" s="31">
        <v>0.44181559579175517</v>
      </c>
      <c r="BB93" s="31">
        <v>18.027297602384071</v>
      </c>
      <c r="BC93" s="31">
        <v>0.27613085293719242</v>
      </c>
      <c r="BD93" s="31">
        <v>1.3396848331602476E-2</v>
      </c>
      <c r="BE93" s="31">
        <v>0.33598049397209556</v>
      </c>
      <c r="BF93" s="31">
        <v>3.6647857497629479</v>
      </c>
      <c r="BG93" s="31">
        <v>0.24827787059195378</v>
      </c>
      <c r="BH93" s="31">
        <v>3.3274032600352194E-2</v>
      </c>
      <c r="BI93" s="31">
        <v>0</v>
      </c>
      <c r="BJ93" s="31">
        <v>1.4322165530320135</v>
      </c>
      <c r="BK93" s="23"/>
      <c r="BL93" s="87">
        <v>8</v>
      </c>
      <c r="BM93" s="3"/>
      <c r="BN93" s="80">
        <v>92728</v>
      </c>
      <c r="BO93" s="44">
        <v>13438.840579710144</v>
      </c>
      <c r="BP93" s="80">
        <v>49072</v>
      </c>
      <c r="BQ93" s="44">
        <v>7111.884057971014</v>
      </c>
      <c r="BR93" s="78">
        <f t="shared" si="4"/>
        <v>141800</v>
      </c>
      <c r="BS93" s="3"/>
      <c r="BT93" s="44">
        <v>160</v>
      </c>
      <c r="BU93" s="3"/>
      <c r="BV93" s="42">
        <v>264</v>
      </c>
      <c r="BW93" s="42">
        <v>0</v>
      </c>
      <c r="BX93" s="3"/>
      <c r="BY93" s="7">
        <v>11</v>
      </c>
      <c r="BZ93" s="3"/>
      <c r="CA93" s="10">
        <v>287389</v>
      </c>
      <c r="CB93" s="10">
        <v>89669</v>
      </c>
      <c r="CC93" s="10">
        <v>56777</v>
      </c>
      <c r="CD93" s="10">
        <v>51761</v>
      </c>
      <c r="CE93" s="10">
        <v>59717</v>
      </c>
      <c r="CF93" s="10">
        <v>29465</v>
      </c>
      <c r="CG93" s="80">
        <f t="shared" si="5"/>
        <v>41650.579710144928</v>
      </c>
      <c r="CH93" s="17"/>
      <c r="CI93" s="31">
        <v>10.575537676091546</v>
      </c>
      <c r="CJ93" s="31">
        <v>8.0089901024590748</v>
      </c>
      <c r="CK93" s="17"/>
      <c r="CL93" s="7">
        <v>40.411837206707311</v>
      </c>
      <c r="CM93" s="7">
        <v>34.254667127409419</v>
      </c>
      <c r="CN93" s="17"/>
      <c r="CO93" s="7">
        <v>13953.942626999999</v>
      </c>
      <c r="CP93" s="7">
        <v>1821.722912</v>
      </c>
      <c r="CQ93" s="3"/>
    </row>
    <row r="94" spans="1:95" x14ac:dyDescent="0.25">
      <c r="A94" s="1" t="s">
        <v>129</v>
      </c>
      <c r="B94" s="1" t="s">
        <v>135</v>
      </c>
      <c r="C94" s="1">
        <v>39</v>
      </c>
      <c r="D94" s="3"/>
      <c r="E94" s="1">
        <v>39.799999999999997</v>
      </c>
      <c r="F94" s="1">
        <v>1.797083126382806E-2</v>
      </c>
      <c r="G94" s="3"/>
      <c r="H94" s="1">
        <v>87041</v>
      </c>
      <c r="I94" s="1">
        <v>228630</v>
      </c>
      <c r="J94" s="1">
        <v>109646</v>
      </c>
      <c r="K94" s="1">
        <v>118984</v>
      </c>
      <c r="L94" s="3"/>
      <c r="M94" s="1">
        <v>5744.4723618090457</v>
      </c>
      <c r="N94" s="44">
        <v>7.9447520697685542E-2</v>
      </c>
      <c r="O94" s="44">
        <v>8.3568621171129412E-2</v>
      </c>
      <c r="P94" s="1">
        <v>19687</v>
      </c>
      <c r="Q94" s="1">
        <v>37</v>
      </c>
      <c r="R94" s="1">
        <v>6</v>
      </c>
      <c r="S94" s="1">
        <v>1449</v>
      </c>
      <c r="T94" s="1">
        <v>1415</v>
      </c>
      <c r="U94" s="1">
        <v>9226</v>
      </c>
      <c r="V94" s="1">
        <v>2096</v>
      </c>
      <c r="W94" s="1">
        <v>434</v>
      </c>
      <c r="X94" s="1">
        <v>650</v>
      </c>
      <c r="Y94" s="1">
        <v>941</v>
      </c>
      <c r="Z94" s="1">
        <v>965</v>
      </c>
      <c r="AA94" s="1">
        <v>549</v>
      </c>
      <c r="AB94" s="1">
        <v>0</v>
      </c>
      <c r="AC94" s="1">
        <v>56</v>
      </c>
      <c r="AD94" s="1">
        <v>16</v>
      </c>
      <c r="AE94" s="3"/>
      <c r="AF94" s="44">
        <v>42.79</v>
      </c>
      <c r="AG94" s="44">
        <v>2.14</v>
      </c>
      <c r="AH94" s="44">
        <v>3.1E-2</v>
      </c>
      <c r="AI94" s="44">
        <v>2E-3</v>
      </c>
      <c r="AJ94" s="1"/>
      <c r="AK94" s="3"/>
      <c r="AL94" s="31">
        <v>8.5904167607350885</v>
      </c>
      <c r="AM94" s="3"/>
      <c r="AN94" s="44">
        <v>16</v>
      </c>
      <c r="AO94" s="44">
        <v>54</v>
      </c>
      <c r="AP94" s="3"/>
      <c r="AQ94" s="46">
        <v>0</v>
      </c>
      <c r="AR94" s="23"/>
      <c r="AS94" s="31">
        <v>0</v>
      </c>
      <c r="AT94" s="31">
        <v>0</v>
      </c>
      <c r="AU94" s="10">
        <v>0</v>
      </c>
      <c r="AV94" s="10">
        <v>0</v>
      </c>
      <c r="AW94" s="10">
        <v>0</v>
      </c>
      <c r="AX94" s="31">
        <v>32.299873572041363</v>
      </c>
      <c r="AY94" s="31">
        <v>1.4250869192215652</v>
      </c>
      <c r="AZ94" s="31">
        <v>1.692672596739965</v>
      </c>
      <c r="BA94" s="31">
        <v>2.5484435815234572</v>
      </c>
      <c r="BB94" s="31">
        <v>103.98354269201246</v>
      </c>
      <c r="BC94" s="31">
        <v>1.5927547749130808</v>
      </c>
      <c r="BD94" s="31">
        <v>7.7274574434460647E-2</v>
      </c>
      <c r="BE94" s="31">
        <v>1.9379744434912181</v>
      </c>
      <c r="BF94" s="31">
        <v>21.138909107328306</v>
      </c>
      <c r="BG94" s="31">
        <v>1.432095543414458</v>
      </c>
      <c r="BH94" s="31">
        <v>0.19192847789768366</v>
      </c>
      <c r="BI94" s="31">
        <v>0</v>
      </c>
      <c r="BJ94" s="31">
        <v>8.261191131981759</v>
      </c>
      <c r="BK94" s="23"/>
      <c r="BL94" s="87">
        <v>12</v>
      </c>
      <c r="BM94" s="3"/>
      <c r="BN94" s="80">
        <v>131193</v>
      </c>
      <c r="BO94" s="44">
        <v>3296.3065326633168</v>
      </c>
      <c r="BP94" s="80">
        <v>100687</v>
      </c>
      <c r="BQ94" s="44">
        <v>2529.8241206030152</v>
      </c>
      <c r="BR94" s="78">
        <f t="shared" si="4"/>
        <v>231880</v>
      </c>
      <c r="BS94" s="3"/>
      <c r="BT94" s="44">
        <v>402</v>
      </c>
      <c r="BU94" s="3"/>
      <c r="BV94" s="42">
        <v>264</v>
      </c>
      <c r="BW94" s="42">
        <v>0</v>
      </c>
      <c r="BX94" s="3"/>
      <c r="BY94" s="7">
        <v>29</v>
      </c>
      <c r="BZ94" s="3"/>
      <c r="CA94" s="10">
        <v>434867</v>
      </c>
      <c r="CB94" s="10">
        <v>75055</v>
      </c>
      <c r="CC94" s="10">
        <v>64169</v>
      </c>
      <c r="CD94" s="10">
        <v>80231</v>
      </c>
      <c r="CE94" s="10">
        <v>135182</v>
      </c>
      <c r="CF94" s="10">
        <v>80230</v>
      </c>
      <c r="CG94" s="80">
        <f t="shared" si="5"/>
        <v>10926.306532663317</v>
      </c>
      <c r="CH94" s="17"/>
      <c r="CI94" s="31">
        <v>16.445636784420905</v>
      </c>
      <c r="CJ94" s="31">
        <v>12.368155933327152</v>
      </c>
      <c r="CK94" s="17"/>
      <c r="CL94" s="7">
        <v>62.842988871869267</v>
      </c>
      <c r="CM94" s="7">
        <v>52.898937201324919</v>
      </c>
      <c r="CN94" s="17"/>
      <c r="CO94" s="7">
        <v>21699.272337999999</v>
      </c>
      <c r="CP94" s="7">
        <v>2813.2576959999997</v>
      </c>
      <c r="CQ94" s="3"/>
    </row>
    <row r="95" spans="1:95" x14ac:dyDescent="0.25">
      <c r="A95" s="1" t="s">
        <v>129</v>
      </c>
      <c r="B95" s="1" t="s">
        <v>136</v>
      </c>
      <c r="C95" s="1">
        <v>25</v>
      </c>
      <c r="D95" s="3"/>
      <c r="E95" s="1">
        <v>31.3</v>
      </c>
      <c r="F95" s="1">
        <v>1.413283966225674E-2</v>
      </c>
      <c r="G95" s="3"/>
      <c r="H95" s="1">
        <v>63334</v>
      </c>
      <c r="I95" s="1">
        <v>170618</v>
      </c>
      <c r="J95" s="1">
        <v>81489</v>
      </c>
      <c r="K95" s="1">
        <v>89129</v>
      </c>
      <c r="L95" s="3"/>
      <c r="M95" s="1">
        <v>5451.0543130990418</v>
      </c>
      <c r="N95" s="44">
        <v>5.9045464623731801E-2</v>
      </c>
      <c r="O95" s="44">
        <v>6.2599909537094003E-2</v>
      </c>
      <c r="P95" s="1">
        <v>13107</v>
      </c>
      <c r="Q95" s="1">
        <v>16</v>
      </c>
      <c r="R95" s="1">
        <v>6</v>
      </c>
      <c r="S95" s="1">
        <v>885</v>
      </c>
      <c r="T95" s="1">
        <v>1066</v>
      </c>
      <c r="U95" s="1">
        <v>6565</v>
      </c>
      <c r="V95" s="1">
        <v>1244</v>
      </c>
      <c r="W95" s="1">
        <v>225</v>
      </c>
      <c r="X95" s="1">
        <v>414</v>
      </c>
      <c r="Y95" s="1">
        <v>569</v>
      </c>
      <c r="Z95" s="1">
        <v>680</v>
      </c>
      <c r="AA95" s="1">
        <v>296</v>
      </c>
      <c r="AB95" s="1">
        <v>0</v>
      </c>
      <c r="AC95" s="1">
        <v>49</v>
      </c>
      <c r="AD95" s="1">
        <v>17</v>
      </c>
      <c r="AE95" s="3"/>
      <c r="AF95" s="44">
        <v>42.79</v>
      </c>
      <c r="AG95" s="44">
        <v>2.14</v>
      </c>
      <c r="AH95" s="44">
        <v>3.1E-2</v>
      </c>
      <c r="AI95" s="44">
        <v>2E-3</v>
      </c>
      <c r="AJ95" s="1"/>
      <c r="AK95" s="3"/>
      <c r="AL95" s="31">
        <v>6.7557800153519665</v>
      </c>
      <c r="AM95" s="3"/>
      <c r="AN95" s="44">
        <v>13</v>
      </c>
      <c r="AO95" s="44">
        <v>34</v>
      </c>
      <c r="AP95" s="3"/>
      <c r="AQ95" s="31">
        <v>1048</v>
      </c>
      <c r="AR95" s="23"/>
      <c r="AS95" s="31">
        <v>4.4000000000000004</v>
      </c>
      <c r="AT95" s="31">
        <v>0</v>
      </c>
      <c r="AU95" s="10">
        <v>0</v>
      </c>
      <c r="AV95" s="10">
        <v>0</v>
      </c>
      <c r="AW95" s="10">
        <v>0</v>
      </c>
      <c r="AX95" s="31">
        <v>25.401659366957151</v>
      </c>
      <c r="AY95" s="31">
        <v>1.1207341852169594</v>
      </c>
      <c r="AZ95" s="31">
        <v>1.3311721677879624</v>
      </c>
      <c r="BA95" s="31">
        <v>2.0041779925046286</v>
      </c>
      <c r="BB95" s="31">
        <v>81.776002167336443</v>
      </c>
      <c r="BC95" s="31">
        <v>1.2525935792658147</v>
      </c>
      <c r="BD95" s="31">
        <v>6.0771210547703979E-2</v>
      </c>
      <c r="BE95" s="31">
        <v>1.524085429177767</v>
      </c>
      <c r="BF95" s="31">
        <v>16.624317966315981</v>
      </c>
      <c r="BG95" s="31">
        <v>1.1262459926852395</v>
      </c>
      <c r="BH95" s="31">
        <v>0.15093872759290197</v>
      </c>
      <c r="BI95" s="31">
        <v>0</v>
      </c>
      <c r="BJ95" s="31">
        <v>6.496866392739423</v>
      </c>
      <c r="BK95" s="23"/>
      <c r="BL95" s="87">
        <v>7</v>
      </c>
      <c r="BM95" s="3"/>
      <c r="BN95" s="80">
        <v>90870</v>
      </c>
      <c r="BO95" s="44">
        <v>2903.1948881789135</v>
      </c>
      <c r="BP95" s="80">
        <v>71114</v>
      </c>
      <c r="BQ95" s="44">
        <v>2272.0127795527155</v>
      </c>
      <c r="BR95" s="78">
        <f t="shared" si="4"/>
        <v>161984</v>
      </c>
      <c r="BS95" s="3"/>
      <c r="BT95" s="44">
        <v>183</v>
      </c>
      <c r="BU95" s="3"/>
      <c r="BV95" s="42">
        <v>264</v>
      </c>
      <c r="BW95" s="42">
        <v>0</v>
      </c>
      <c r="BX95" s="3"/>
      <c r="BY95" s="7">
        <v>18</v>
      </c>
      <c r="BZ95" s="3"/>
      <c r="CA95" s="10">
        <v>265395</v>
      </c>
      <c r="CB95" s="10">
        <v>48799</v>
      </c>
      <c r="CC95" s="10">
        <v>44846</v>
      </c>
      <c r="CD95" s="10">
        <v>38176</v>
      </c>
      <c r="CE95" s="10">
        <v>88696</v>
      </c>
      <c r="CF95" s="10">
        <v>44878</v>
      </c>
      <c r="CG95" s="80">
        <f t="shared" si="5"/>
        <v>8479.0734824281153</v>
      </c>
      <c r="CH95" s="17"/>
      <c r="CI95" s="31">
        <v>12.222411177112482</v>
      </c>
      <c r="CJ95" s="31">
        <v>9.264786611489912</v>
      </c>
      <c r="CK95" s="17"/>
      <c r="CL95" s="7">
        <v>46.704962517371854</v>
      </c>
      <c r="CM95" s="7">
        <v>39.625742736980506</v>
      </c>
      <c r="CN95" s="17"/>
      <c r="CO95" s="7">
        <v>16126.917566999999</v>
      </c>
      <c r="CP95" s="7">
        <v>2107.3660759999998</v>
      </c>
      <c r="CQ95" s="3"/>
    </row>
    <row r="96" spans="1:95" x14ac:dyDescent="0.25">
      <c r="A96" s="1" t="s">
        <v>129</v>
      </c>
      <c r="B96" s="1" t="s">
        <v>137</v>
      </c>
      <c r="C96" s="1">
        <v>42</v>
      </c>
      <c r="D96" s="3"/>
      <c r="E96" s="1">
        <v>62.7</v>
      </c>
      <c r="F96" s="1">
        <v>2.831083216688491E-2</v>
      </c>
      <c r="G96" s="3"/>
      <c r="H96" s="1">
        <v>102443</v>
      </c>
      <c r="I96" s="1">
        <v>279297</v>
      </c>
      <c r="J96" s="1">
        <v>133744</v>
      </c>
      <c r="K96" s="1">
        <v>145553</v>
      </c>
      <c r="L96" s="3"/>
      <c r="M96" s="1">
        <v>4454.4976076555022</v>
      </c>
      <c r="N96" s="44">
        <v>9.6908498332736764E-2</v>
      </c>
      <c r="O96" s="44">
        <v>0.10222940493949942</v>
      </c>
      <c r="P96" s="1">
        <v>15700</v>
      </c>
      <c r="Q96" s="1">
        <v>27</v>
      </c>
      <c r="R96" s="1">
        <v>4</v>
      </c>
      <c r="S96" s="1">
        <v>748</v>
      </c>
      <c r="T96" s="1">
        <v>1602</v>
      </c>
      <c r="U96" s="1">
        <v>7877</v>
      </c>
      <c r="V96" s="1">
        <v>1458</v>
      </c>
      <c r="W96" s="1">
        <v>243</v>
      </c>
      <c r="X96" s="1">
        <v>300</v>
      </c>
      <c r="Y96" s="1">
        <v>560</v>
      </c>
      <c r="Z96" s="1">
        <v>718</v>
      </c>
      <c r="AA96" s="1">
        <v>433</v>
      </c>
      <c r="AB96" s="1">
        <v>0</v>
      </c>
      <c r="AC96" s="1">
        <v>42</v>
      </c>
      <c r="AD96" s="1">
        <v>9</v>
      </c>
      <c r="AE96" s="3"/>
      <c r="AF96" s="44">
        <v>42.79</v>
      </c>
      <c r="AG96" s="44">
        <v>2.14</v>
      </c>
      <c r="AH96" s="44">
        <v>3.1E-2</v>
      </c>
      <c r="AI96" s="44">
        <v>2E-3</v>
      </c>
      <c r="AJ96" s="1"/>
      <c r="AK96" s="3"/>
      <c r="AL96" s="31">
        <v>13.533143992414324</v>
      </c>
      <c r="AM96" s="3"/>
      <c r="AN96" s="44">
        <v>15</v>
      </c>
      <c r="AO96" s="44">
        <v>64</v>
      </c>
      <c r="AP96" s="3"/>
      <c r="AQ96" s="46">
        <v>0</v>
      </c>
      <c r="AR96" s="23"/>
      <c r="AS96" s="31">
        <v>0</v>
      </c>
      <c r="AT96" s="31">
        <v>0</v>
      </c>
      <c r="AU96" s="10">
        <v>0</v>
      </c>
      <c r="AV96" s="10">
        <v>0</v>
      </c>
      <c r="AW96" s="10">
        <v>0</v>
      </c>
      <c r="AX96" s="31">
        <v>50.884474195150588</v>
      </c>
      <c r="AY96" s="31">
        <v>2.2450489908339732</v>
      </c>
      <c r="AZ96" s="31">
        <v>2.6665972817988894</v>
      </c>
      <c r="BA96" s="31">
        <v>4.0147591095859489</v>
      </c>
      <c r="BB96" s="31">
        <v>163.81326951731614</v>
      </c>
      <c r="BC96" s="31">
        <v>2.5091890549510096</v>
      </c>
      <c r="BD96" s="31">
        <v>0.12173657831760511</v>
      </c>
      <c r="BE96" s="31">
        <v>3.0530401408768686</v>
      </c>
      <c r="BF96" s="31">
        <v>33.301748769585046</v>
      </c>
      <c r="BG96" s="31">
        <v>2.2560902153790585</v>
      </c>
      <c r="BH96" s="31">
        <v>0.30235968754233083</v>
      </c>
      <c r="BI96" s="31">
        <v>0</v>
      </c>
      <c r="BJ96" s="31">
        <v>13.014489547116993</v>
      </c>
      <c r="BK96" s="23"/>
      <c r="BL96" s="87">
        <v>4</v>
      </c>
      <c r="BM96" s="3"/>
      <c r="BN96" s="80">
        <v>166657</v>
      </c>
      <c r="BO96" s="44">
        <v>2658.0063795853266</v>
      </c>
      <c r="BP96" s="80">
        <v>104760</v>
      </c>
      <c r="BQ96" s="44">
        <v>1670.8133971291866</v>
      </c>
      <c r="BR96" s="78">
        <f t="shared" si="4"/>
        <v>271417</v>
      </c>
      <c r="BS96" s="3"/>
      <c r="BT96" s="44">
        <v>283</v>
      </c>
      <c r="BU96" s="3"/>
      <c r="BV96" s="42">
        <v>264</v>
      </c>
      <c r="BW96" s="42">
        <v>0</v>
      </c>
      <c r="BX96" s="3"/>
      <c r="BY96" s="7">
        <v>25</v>
      </c>
      <c r="BZ96" s="3"/>
      <c r="CA96" s="10">
        <v>435917</v>
      </c>
      <c r="CB96" s="10">
        <v>121629</v>
      </c>
      <c r="CC96" s="10">
        <v>89990</v>
      </c>
      <c r="CD96" s="10">
        <v>67642</v>
      </c>
      <c r="CE96" s="10">
        <v>105309</v>
      </c>
      <c r="CF96" s="10">
        <v>51347</v>
      </c>
      <c r="CG96" s="80">
        <f t="shared" si="5"/>
        <v>6952.424242424242</v>
      </c>
      <c r="CH96" s="17"/>
      <c r="CI96" s="31">
        <v>20.060059154876509</v>
      </c>
      <c r="CJ96" s="31">
        <v>15.129951931045914</v>
      </c>
      <c r="CK96" s="17"/>
      <c r="CL96" s="7">
        <v>76.654622181194782</v>
      </c>
      <c r="CM96" s="7">
        <v>64.711213326703131</v>
      </c>
      <c r="CN96" s="17"/>
      <c r="CO96" s="7">
        <v>26468.338831999998</v>
      </c>
      <c r="CP96" s="7">
        <v>3441.4551319999996</v>
      </c>
      <c r="CQ96" s="3"/>
    </row>
    <row r="97" spans="1:95" x14ac:dyDescent="0.25">
      <c r="A97" s="1" t="s">
        <v>129</v>
      </c>
      <c r="B97" s="1" t="s">
        <v>138</v>
      </c>
      <c r="C97" s="1">
        <v>36</v>
      </c>
      <c r="D97" s="3"/>
      <c r="E97" s="1">
        <v>41.2</v>
      </c>
      <c r="F97" s="1">
        <v>1.8602971057028041E-2</v>
      </c>
      <c r="G97" s="3"/>
      <c r="H97" s="1">
        <v>54261</v>
      </c>
      <c r="I97" s="1">
        <v>167025</v>
      </c>
      <c r="J97" s="1">
        <v>82473</v>
      </c>
      <c r="K97" s="1">
        <v>84552</v>
      </c>
      <c r="L97" s="3"/>
      <c r="M97" s="1">
        <v>4054.0048543689318</v>
      </c>
      <c r="N97" s="44">
        <v>5.9758453336193014E-2</v>
      </c>
      <c r="O97" s="44">
        <v>5.9385245556220448E-2</v>
      </c>
      <c r="P97" s="1">
        <v>11981</v>
      </c>
      <c r="Q97" s="1">
        <v>31</v>
      </c>
      <c r="R97" s="1">
        <v>5</v>
      </c>
      <c r="S97" s="1">
        <v>3003</v>
      </c>
      <c r="T97" s="1">
        <v>550</v>
      </c>
      <c r="U97" s="1">
        <v>4943</v>
      </c>
      <c r="V97" s="1">
        <v>1240</v>
      </c>
      <c r="W97" s="1">
        <v>73</v>
      </c>
      <c r="X97" s="1">
        <v>145</v>
      </c>
      <c r="Y97" s="1">
        <v>246</v>
      </c>
      <c r="Z97" s="1">
        <v>287</v>
      </c>
      <c r="AA97" s="1">
        <v>178</v>
      </c>
      <c r="AB97" s="1">
        <v>0</v>
      </c>
      <c r="AC97" s="1">
        <v>19</v>
      </c>
      <c r="AD97" s="1">
        <v>11</v>
      </c>
      <c r="AE97" s="3"/>
      <c r="AF97" s="44">
        <v>42.79</v>
      </c>
      <c r="AG97" s="44">
        <v>2.14</v>
      </c>
      <c r="AH97" s="44">
        <v>3.1E-2</v>
      </c>
      <c r="AI97" s="44">
        <v>2E-3</v>
      </c>
      <c r="AJ97" s="1"/>
      <c r="AK97" s="3"/>
      <c r="AL97" s="31">
        <v>8.8925922246805449</v>
      </c>
      <c r="AM97" s="3"/>
      <c r="AN97" s="44">
        <v>5</v>
      </c>
      <c r="AO97" s="44">
        <v>54</v>
      </c>
      <c r="AP97" s="3"/>
      <c r="AQ97" s="31">
        <v>0</v>
      </c>
      <c r="AR97" s="23"/>
      <c r="AS97" s="31">
        <v>0</v>
      </c>
      <c r="AT97" s="31">
        <v>0</v>
      </c>
      <c r="AU97" s="10">
        <v>0</v>
      </c>
      <c r="AV97" s="10">
        <v>0</v>
      </c>
      <c r="AW97" s="10">
        <v>0</v>
      </c>
      <c r="AX97" s="31">
        <v>33.436050029349346</v>
      </c>
      <c r="AY97" s="31">
        <v>1.4752156048223237</v>
      </c>
      <c r="AZ97" s="31">
        <v>1.7522138438614712</v>
      </c>
      <c r="BA97" s="31">
        <v>2.6380873255971466</v>
      </c>
      <c r="BB97" s="31">
        <v>107.64125524901793</v>
      </c>
      <c r="BC97" s="31">
        <v>1.6487813247843952</v>
      </c>
      <c r="BD97" s="31">
        <v>7.9992775545220579E-2</v>
      </c>
      <c r="BE97" s="31">
        <v>2.0061443987899041</v>
      </c>
      <c r="BF97" s="31">
        <v>21.882488824671515</v>
      </c>
      <c r="BG97" s="31">
        <v>1.4824707635345646</v>
      </c>
      <c r="BH97" s="31">
        <v>0.19867973088905946</v>
      </c>
      <c r="BI97" s="31">
        <v>0</v>
      </c>
      <c r="BJ97" s="31">
        <v>8.5517857949157907</v>
      </c>
      <c r="BK97" s="23"/>
      <c r="BL97" s="87">
        <v>2</v>
      </c>
      <c r="BM97" s="3"/>
      <c r="BN97" s="80">
        <v>110268</v>
      </c>
      <c r="BO97" s="44">
        <v>2676.4077669902913</v>
      </c>
      <c r="BP97" s="80">
        <v>62390</v>
      </c>
      <c r="BQ97" s="44">
        <v>1514.3203883495144</v>
      </c>
      <c r="BR97" s="78">
        <f t="shared" si="4"/>
        <v>172658</v>
      </c>
      <c r="BS97" s="3"/>
      <c r="BT97" s="44">
        <v>156</v>
      </c>
      <c r="BU97" s="3"/>
      <c r="BV97" s="42">
        <v>264</v>
      </c>
      <c r="BW97" s="42">
        <v>0</v>
      </c>
      <c r="BX97" s="3"/>
      <c r="BY97" s="7">
        <v>19</v>
      </c>
      <c r="BZ97" s="3"/>
      <c r="CA97" s="10">
        <v>206781</v>
      </c>
      <c r="CB97" s="10">
        <v>121987</v>
      </c>
      <c r="CC97" s="10">
        <v>48221</v>
      </c>
      <c r="CD97" s="10">
        <v>18932</v>
      </c>
      <c r="CE97" s="10">
        <v>11905</v>
      </c>
      <c r="CF97" s="10">
        <v>5736</v>
      </c>
      <c r="CG97" s="80">
        <f t="shared" si="5"/>
        <v>5018.9563106796113</v>
      </c>
      <c r="CH97" s="17"/>
      <c r="CI97" s="31">
        <v>12.369999840591953</v>
      </c>
      <c r="CJ97" s="31">
        <v>8.7890163423206271</v>
      </c>
      <c r="CK97" s="17"/>
      <c r="CL97" s="7">
        <v>47.268936588928675</v>
      </c>
      <c r="CM97" s="7">
        <v>37.590860437087542</v>
      </c>
      <c r="CN97" s="17"/>
      <c r="CO97" s="7">
        <v>16321.654118999997</v>
      </c>
      <c r="CP97" s="7">
        <v>1999.1474879999998</v>
      </c>
      <c r="CQ97" s="3"/>
    </row>
    <row r="98" spans="1:95" x14ac:dyDescent="0.25">
      <c r="A98" s="1" t="s">
        <v>129</v>
      </c>
      <c r="B98" s="1" t="s">
        <v>139</v>
      </c>
      <c r="C98" s="1">
        <v>25</v>
      </c>
      <c r="D98" s="3"/>
      <c r="E98" s="1">
        <v>117.4</v>
      </c>
      <c r="F98" s="1">
        <v>5.3009436944055632E-2</v>
      </c>
      <c r="G98" s="3"/>
      <c r="H98" s="1">
        <v>17396</v>
      </c>
      <c r="I98" s="1">
        <v>50256</v>
      </c>
      <c r="J98" s="1">
        <v>25774</v>
      </c>
      <c r="K98" s="1">
        <v>24482</v>
      </c>
      <c r="L98" s="3"/>
      <c r="M98" s="1">
        <v>428.07495741056215</v>
      </c>
      <c r="N98" s="44">
        <v>1.8675377108714839E-2</v>
      </c>
      <c r="O98" s="44">
        <v>1.7194975656488184E-2</v>
      </c>
      <c r="P98" s="1">
        <v>2302</v>
      </c>
      <c r="Q98" s="1">
        <v>21</v>
      </c>
      <c r="R98" s="1">
        <v>4</v>
      </c>
      <c r="S98" s="1">
        <v>146</v>
      </c>
      <c r="T98" s="1">
        <v>280</v>
      </c>
      <c r="U98" s="1">
        <v>1144</v>
      </c>
      <c r="V98" s="1">
        <v>294</v>
      </c>
      <c r="W98" s="1">
        <v>10</v>
      </c>
      <c r="X98" s="1">
        <v>12</v>
      </c>
      <c r="Y98" s="1">
        <v>40</v>
      </c>
      <c r="Z98" s="1">
        <v>38</v>
      </c>
      <c r="AA98" s="1">
        <v>41</v>
      </c>
      <c r="AB98" s="1">
        <v>0</v>
      </c>
      <c r="AC98" s="1">
        <v>2</v>
      </c>
      <c r="AD98" s="1">
        <v>1</v>
      </c>
      <c r="AE98" s="3"/>
      <c r="AF98" s="44">
        <v>42.79</v>
      </c>
      <c r="AG98" s="44">
        <v>2.14</v>
      </c>
      <c r="AH98" s="44">
        <v>3.1E-2</v>
      </c>
      <c r="AI98" s="44">
        <v>2E-3</v>
      </c>
      <c r="AJ98" s="1"/>
      <c r="AK98" s="3"/>
      <c r="AL98" s="31">
        <v>25.339571047997474</v>
      </c>
      <c r="AM98" s="3"/>
      <c r="AN98" s="44">
        <v>0</v>
      </c>
      <c r="AO98" s="44">
        <v>10</v>
      </c>
      <c r="AP98" s="3"/>
      <c r="AQ98" s="46">
        <v>0</v>
      </c>
      <c r="AR98" s="23"/>
      <c r="AS98" s="31">
        <v>0</v>
      </c>
      <c r="AT98" s="31">
        <v>0</v>
      </c>
      <c r="AU98" s="10">
        <v>0</v>
      </c>
      <c r="AV98" s="10">
        <v>0</v>
      </c>
      <c r="AW98" s="10">
        <v>0</v>
      </c>
      <c r="AX98" s="31">
        <v>95.276511491398381</v>
      </c>
      <c r="AY98" s="31">
        <v>4.2036483496636112</v>
      </c>
      <c r="AZ98" s="31">
        <v>4.9929588657605999</v>
      </c>
      <c r="BA98" s="31">
        <v>7.5172682530365291</v>
      </c>
      <c r="BB98" s="31">
        <v>306.72532442317242</v>
      </c>
      <c r="BC98" s="31">
        <v>4.6982263963516502</v>
      </c>
      <c r="BD98" s="31">
        <v>0.22794057885943922</v>
      </c>
      <c r="BE98" s="31">
        <v>5.7165376800469598</v>
      </c>
      <c r="BF98" s="31">
        <v>62.354470582923199</v>
      </c>
      <c r="BG98" s="31">
        <v>4.224322030071793</v>
      </c>
      <c r="BH98" s="31">
        <v>0.5661407865625141</v>
      </c>
      <c r="BI98" s="31">
        <v>0</v>
      </c>
      <c r="BJ98" s="31">
        <v>24.368438163182372</v>
      </c>
      <c r="BK98" s="23"/>
      <c r="BL98" s="87">
        <v>1</v>
      </c>
      <c r="BM98" s="3"/>
      <c r="BN98" s="80">
        <v>33611</v>
      </c>
      <c r="BO98" s="44">
        <v>286.29471890971035</v>
      </c>
      <c r="BP98" s="80">
        <v>21072</v>
      </c>
      <c r="BQ98" s="44">
        <v>179.48892674616695</v>
      </c>
      <c r="BR98" s="78">
        <f t="shared" si="4"/>
        <v>54683</v>
      </c>
      <c r="BS98" s="3"/>
      <c r="BT98" s="44">
        <v>36</v>
      </c>
      <c r="BU98" s="3"/>
      <c r="BV98" s="42">
        <v>264</v>
      </c>
      <c r="BW98" s="42">
        <v>0</v>
      </c>
      <c r="BX98" s="3"/>
      <c r="BY98" s="7">
        <v>5</v>
      </c>
      <c r="BZ98" s="3"/>
      <c r="CA98" s="10">
        <v>58204</v>
      </c>
      <c r="CB98" s="10">
        <v>43056</v>
      </c>
      <c r="CC98" s="10">
        <v>11984</v>
      </c>
      <c r="CD98" s="10">
        <v>2718</v>
      </c>
      <c r="CE98" s="10">
        <v>446</v>
      </c>
      <c r="CF98" s="10">
        <v>0</v>
      </c>
      <c r="CG98" s="80">
        <f t="shared" si="5"/>
        <v>495.77512776831344</v>
      </c>
      <c r="CH98" s="17"/>
      <c r="CI98" s="31">
        <v>3.8658030615039718</v>
      </c>
      <c r="CJ98" s="31">
        <v>2.5448563971602511</v>
      </c>
      <c r="CK98" s="17"/>
      <c r="CL98" s="7">
        <v>14.772223292993438</v>
      </c>
      <c r="CM98" s="7">
        <v>10.884419590557021</v>
      </c>
      <c r="CN98" s="17"/>
      <c r="CO98" s="7">
        <v>5100.7519219999995</v>
      </c>
      <c r="CP98" s="7">
        <v>578.85240799999997</v>
      </c>
      <c r="CQ98" s="3"/>
    </row>
    <row r="99" spans="1:95" x14ac:dyDescent="0.25">
      <c r="A99" s="1" t="s">
        <v>129</v>
      </c>
      <c r="B99" s="1" t="s">
        <v>140</v>
      </c>
      <c r="C99" s="1">
        <v>29</v>
      </c>
      <c r="D99" s="3"/>
      <c r="E99" s="1">
        <v>58.5</v>
      </c>
      <c r="F99" s="1">
        <v>2.6414412787284961E-2</v>
      </c>
      <c r="G99" s="3"/>
      <c r="H99" s="1">
        <v>23324</v>
      </c>
      <c r="I99" s="1">
        <v>77625</v>
      </c>
      <c r="J99" s="1">
        <v>38964</v>
      </c>
      <c r="K99" s="1">
        <v>38661</v>
      </c>
      <c r="L99" s="3"/>
      <c r="M99" s="1">
        <v>1326.9230769230769</v>
      </c>
      <c r="N99" s="44">
        <v>2.8232614016604523E-2</v>
      </c>
      <c r="O99" s="44">
        <v>2.7153621185176446E-2</v>
      </c>
      <c r="P99" s="1">
        <v>4775</v>
      </c>
      <c r="Q99" s="1">
        <v>18</v>
      </c>
      <c r="R99" s="1">
        <v>3</v>
      </c>
      <c r="S99" s="1">
        <v>1089</v>
      </c>
      <c r="T99" s="1">
        <v>438</v>
      </c>
      <c r="U99" s="1">
        <v>1997</v>
      </c>
      <c r="V99" s="1">
        <v>405</v>
      </c>
      <c r="W99" s="1">
        <v>24</v>
      </c>
      <c r="X99" s="1">
        <v>55</v>
      </c>
      <c r="Y99" s="1">
        <v>88</v>
      </c>
      <c r="Z99" s="1">
        <v>66</v>
      </c>
      <c r="AA99" s="1">
        <v>51</v>
      </c>
      <c r="AB99" s="1">
        <v>0</v>
      </c>
      <c r="AC99" s="1">
        <v>8</v>
      </c>
      <c r="AD99" s="1">
        <v>3</v>
      </c>
      <c r="AE99" s="3"/>
      <c r="AF99" s="44">
        <v>42.79</v>
      </c>
      <c r="AG99" s="44">
        <v>2.14</v>
      </c>
      <c r="AH99" s="44">
        <v>3.1E-2</v>
      </c>
      <c r="AI99" s="44">
        <v>2E-3</v>
      </c>
      <c r="AJ99" s="1"/>
      <c r="AK99" s="3"/>
      <c r="AL99" s="31">
        <v>12.626617600577957</v>
      </c>
      <c r="AM99" s="3"/>
      <c r="AN99" s="44">
        <v>1</v>
      </c>
      <c r="AO99" s="44">
        <v>20</v>
      </c>
      <c r="AP99" s="3"/>
      <c r="AQ99" s="31">
        <v>221.54</v>
      </c>
      <c r="AR99" s="23"/>
      <c r="AS99" s="31">
        <v>0</v>
      </c>
      <c r="AT99" s="31">
        <v>0</v>
      </c>
      <c r="AU99" s="10">
        <v>0</v>
      </c>
      <c r="AV99" s="10">
        <v>0</v>
      </c>
      <c r="AW99" s="10">
        <v>0</v>
      </c>
      <c r="AX99" s="31">
        <v>47.475944823226619</v>
      </c>
      <c r="AY99" s="31">
        <v>2.0946629340316973</v>
      </c>
      <c r="AZ99" s="31">
        <v>2.4879735404343704</v>
      </c>
      <c r="BA99" s="31">
        <v>3.7458278773648805</v>
      </c>
      <c r="BB99" s="31">
        <v>152.84013184629973</v>
      </c>
      <c r="BC99" s="31">
        <v>2.341109405337066</v>
      </c>
      <c r="BD99" s="31">
        <v>0.11358197498532532</v>
      </c>
      <c r="BE99" s="31">
        <v>2.8485302749808104</v>
      </c>
      <c r="BF99" s="31">
        <v>31.071009617555426</v>
      </c>
      <c r="BG99" s="31">
        <v>2.1049645550187384</v>
      </c>
      <c r="BH99" s="31">
        <v>0.28210592856820338</v>
      </c>
      <c r="BI99" s="31">
        <v>0</v>
      </c>
      <c r="BJ99" s="31">
        <v>12.142705558314896</v>
      </c>
      <c r="BK99" s="23"/>
      <c r="BL99" s="87">
        <v>4</v>
      </c>
      <c r="BM99" s="3"/>
      <c r="BN99" s="80">
        <v>46093</v>
      </c>
      <c r="BO99" s="44">
        <v>787.91452991452991</v>
      </c>
      <c r="BP99" s="80">
        <v>31212</v>
      </c>
      <c r="BQ99" s="44">
        <v>533.53846153846155</v>
      </c>
      <c r="BR99" s="78">
        <f t="shared" si="4"/>
        <v>77305</v>
      </c>
      <c r="BS99" s="3"/>
      <c r="BT99" s="44">
        <v>88</v>
      </c>
      <c r="BU99" s="3"/>
      <c r="BV99" s="42">
        <v>264</v>
      </c>
      <c r="BW99" s="42">
        <v>0</v>
      </c>
      <c r="BX99" s="3"/>
      <c r="BY99" s="7">
        <v>13</v>
      </c>
      <c r="BZ99" s="3"/>
      <c r="CA99" s="10">
        <v>87877</v>
      </c>
      <c r="CB99" s="10">
        <v>64403</v>
      </c>
      <c r="CC99" s="10">
        <v>16723</v>
      </c>
      <c r="CD99" s="10">
        <v>4811</v>
      </c>
      <c r="CE99" s="10">
        <v>600</v>
      </c>
      <c r="CF99" s="10">
        <v>1340</v>
      </c>
      <c r="CG99" s="80">
        <f t="shared" si="5"/>
        <v>1502.1709401709402</v>
      </c>
      <c r="CH99" s="17"/>
      <c r="CI99" s="31">
        <v>5.8441511014371361</v>
      </c>
      <c r="CJ99" s="31">
        <v>4.0187359354061138</v>
      </c>
      <c r="CK99" s="17"/>
      <c r="CL99" s="7">
        <v>22.331997687134177</v>
      </c>
      <c r="CM99" s="7">
        <v>17.188242210216689</v>
      </c>
      <c r="CN99" s="17"/>
      <c r="CO99" s="7">
        <v>7711.0924919999998</v>
      </c>
      <c r="CP99" s="7">
        <v>914.100684</v>
      </c>
      <c r="CQ99" s="3"/>
    </row>
    <row r="100" spans="1:95" x14ac:dyDescent="0.25">
      <c r="A100" s="1" t="s">
        <v>129</v>
      </c>
      <c r="B100" s="1" t="s">
        <v>141</v>
      </c>
      <c r="C100" s="1">
        <v>32</v>
      </c>
      <c r="D100" s="3"/>
      <c r="E100" s="1">
        <v>64.2</v>
      </c>
      <c r="F100" s="1">
        <v>2.8988124802456317E-2</v>
      </c>
      <c r="G100" s="3"/>
      <c r="H100" s="1">
        <v>27783</v>
      </c>
      <c r="I100" s="1">
        <v>86862</v>
      </c>
      <c r="J100" s="1">
        <v>44538</v>
      </c>
      <c r="K100" s="1">
        <v>42324</v>
      </c>
      <c r="L100" s="3"/>
      <c r="M100" s="1">
        <v>1352.9906542056074</v>
      </c>
      <c r="N100" s="44">
        <v>3.2271434223168367E-2</v>
      </c>
      <c r="O100" s="44">
        <v>2.9726335662331752E-2</v>
      </c>
      <c r="P100" s="1">
        <v>4184</v>
      </c>
      <c r="Q100" s="1">
        <v>18</v>
      </c>
      <c r="R100" s="1">
        <v>4</v>
      </c>
      <c r="S100" s="1">
        <v>783</v>
      </c>
      <c r="T100" s="1">
        <v>530</v>
      </c>
      <c r="U100" s="1">
        <v>1881</v>
      </c>
      <c r="V100" s="1">
        <v>275</v>
      </c>
      <c r="W100" s="1">
        <v>21</v>
      </c>
      <c r="X100" s="1">
        <v>39</v>
      </c>
      <c r="Y100" s="1">
        <v>60</v>
      </c>
      <c r="Z100" s="1">
        <v>59</v>
      </c>
      <c r="AA100" s="1">
        <v>73</v>
      </c>
      <c r="AB100" s="1">
        <v>0</v>
      </c>
      <c r="AC100" s="1">
        <v>6</v>
      </c>
      <c r="AD100" s="1">
        <v>2</v>
      </c>
      <c r="AE100" s="3"/>
      <c r="AF100" s="44">
        <v>42.79</v>
      </c>
      <c r="AG100" s="44">
        <v>2.14</v>
      </c>
      <c r="AH100" s="44">
        <v>3.1E-2</v>
      </c>
      <c r="AI100" s="44">
        <v>2E-3</v>
      </c>
      <c r="AJ100" s="1"/>
      <c r="AK100" s="3"/>
      <c r="AL100" s="31">
        <v>13.856903418070168</v>
      </c>
      <c r="AM100" s="3"/>
      <c r="AN100" s="44">
        <v>3</v>
      </c>
      <c r="AO100" s="44">
        <v>23</v>
      </c>
      <c r="AP100" s="3"/>
      <c r="AQ100" s="46">
        <v>0</v>
      </c>
      <c r="AR100" s="23"/>
      <c r="AS100" s="31">
        <v>0</v>
      </c>
      <c r="AT100" s="31">
        <v>0</v>
      </c>
      <c r="AU100" s="10">
        <v>0</v>
      </c>
      <c r="AV100" s="10">
        <v>0</v>
      </c>
      <c r="AW100" s="10">
        <v>0</v>
      </c>
      <c r="AX100" s="31">
        <v>52.101806113694856</v>
      </c>
      <c r="AY100" s="31">
        <v>2.2987582968347859</v>
      </c>
      <c r="AZ100" s="31">
        <v>2.7303914751433607</v>
      </c>
      <c r="BA100" s="31">
        <v>4.1108059782363302</v>
      </c>
      <c r="BB100" s="31">
        <v>167.73224725696483</v>
      </c>
      <c r="BC100" s="31">
        <v>2.5692175012417033</v>
      </c>
      <c r="BD100" s="31">
        <v>0.12464893665056216</v>
      </c>
      <c r="BE100" s="31">
        <v>3.1260793786968892</v>
      </c>
      <c r="BF100" s="31">
        <v>34.098441323881339</v>
      </c>
      <c r="BG100" s="31">
        <v>2.310063665507744</v>
      </c>
      <c r="BH100" s="31">
        <v>0.30959317289023347</v>
      </c>
      <c r="BI100" s="31">
        <v>0</v>
      </c>
      <c r="BJ100" s="31">
        <v>13.325840971689169</v>
      </c>
      <c r="BK100" s="23"/>
      <c r="BL100" s="87">
        <v>6</v>
      </c>
      <c r="BM100" s="3"/>
      <c r="BN100" s="80">
        <v>48993</v>
      </c>
      <c r="BO100" s="44">
        <v>763.13084112149534</v>
      </c>
      <c r="BP100" s="80">
        <v>35526</v>
      </c>
      <c r="BQ100" s="44">
        <v>553.36448598130835</v>
      </c>
      <c r="BR100" s="78">
        <f t="shared" si="4"/>
        <v>84519</v>
      </c>
      <c r="BS100" s="3"/>
      <c r="BT100" s="44">
        <v>111</v>
      </c>
      <c r="BU100" s="3"/>
      <c r="BV100" s="42">
        <v>264</v>
      </c>
      <c r="BW100" s="42">
        <v>0</v>
      </c>
      <c r="BX100" s="3"/>
      <c r="BY100" s="7">
        <v>12</v>
      </c>
      <c r="BZ100" s="3"/>
      <c r="CA100" s="10">
        <v>102307</v>
      </c>
      <c r="CB100" s="10">
        <v>74630</v>
      </c>
      <c r="CC100" s="10">
        <v>20665</v>
      </c>
      <c r="CD100" s="10">
        <v>1644</v>
      </c>
      <c r="CE100" s="10">
        <v>5368</v>
      </c>
      <c r="CF100" s="10">
        <v>0</v>
      </c>
      <c r="CG100" s="80">
        <f t="shared" si="5"/>
        <v>1593.5669781931463</v>
      </c>
      <c r="CH100" s="17"/>
      <c r="CI100" s="31">
        <v>6.6801868841958516</v>
      </c>
      <c r="CJ100" s="31">
        <v>4.3994976780250994</v>
      </c>
      <c r="CK100" s="17"/>
      <c r="CL100" s="7">
        <v>25.52670447052618</v>
      </c>
      <c r="CM100" s="7">
        <v>18.816770474256</v>
      </c>
      <c r="CN100" s="17"/>
      <c r="CO100" s="7">
        <v>8814.2038139999986</v>
      </c>
      <c r="CP100" s="7">
        <v>1000.7086559999999</v>
      </c>
      <c r="CQ100" s="3"/>
    </row>
    <row r="101" spans="1:95" x14ac:dyDescent="0.25">
      <c r="A101" s="1" t="s">
        <v>129</v>
      </c>
      <c r="B101" s="1" t="s">
        <v>142</v>
      </c>
      <c r="C101" s="1">
        <v>21</v>
      </c>
      <c r="D101" s="3"/>
      <c r="E101" s="1">
        <v>40.5</v>
      </c>
      <c r="F101" s="1">
        <v>1.8286901160428051E-2</v>
      </c>
      <c r="G101" s="3"/>
      <c r="H101" s="1">
        <v>30196</v>
      </c>
      <c r="I101" s="1">
        <v>94079</v>
      </c>
      <c r="J101" s="1">
        <v>47403</v>
      </c>
      <c r="K101" s="1">
        <v>46676</v>
      </c>
      <c r="L101" s="3"/>
      <c r="M101" s="1">
        <v>2322.9382716049381</v>
      </c>
      <c r="N101" s="44">
        <v>3.4347361724389285E-2</v>
      </c>
      <c r="O101" s="44">
        <v>3.27829704984169E-2</v>
      </c>
      <c r="P101" s="1">
        <v>5515</v>
      </c>
      <c r="Q101" s="1">
        <v>10</v>
      </c>
      <c r="R101" s="1">
        <v>3</v>
      </c>
      <c r="S101" s="1">
        <v>626</v>
      </c>
      <c r="T101" s="1">
        <v>492</v>
      </c>
      <c r="U101" s="1">
        <v>2630</v>
      </c>
      <c r="V101" s="1">
        <v>618</v>
      </c>
      <c r="W101" s="1">
        <v>40</v>
      </c>
      <c r="X101" s="1">
        <v>102</v>
      </c>
      <c r="Y101" s="1">
        <v>180</v>
      </c>
      <c r="Z101" s="1">
        <v>127</v>
      </c>
      <c r="AA101" s="1">
        <v>84</v>
      </c>
      <c r="AB101" s="1">
        <v>1</v>
      </c>
      <c r="AC101" s="1">
        <v>9</v>
      </c>
      <c r="AD101" s="1">
        <v>3</v>
      </c>
      <c r="AE101" s="3"/>
      <c r="AF101" s="44">
        <v>42.79</v>
      </c>
      <c r="AG101" s="44">
        <v>2.14</v>
      </c>
      <c r="AH101" s="44">
        <v>3.1E-2</v>
      </c>
      <c r="AI101" s="44">
        <v>2E-3</v>
      </c>
      <c r="AJ101" s="1"/>
      <c r="AK101" s="3"/>
      <c r="AL101" s="31">
        <v>8.7415044927078167</v>
      </c>
      <c r="AM101" s="3"/>
      <c r="AN101" s="44">
        <v>8</v>
      </c>
      <c r="AO101" s="44">
        <v>31</v>
      </c>
      <c r="AP101" s="3"/>
      <c r="AQ101" s="46">
        <v>0</v>
      </c>
      <c r="AR101" s="23"/>
      <c r="AS101" s="31">
        <v>0</v>
      </c>
      <c r="AT101" s="31">
        <v>0</v>
      </c>
      <c r="AU101" s="10">
        <v>0</v>
      </c>
      <c r="AV101" s="10">
        <v>0</v>
      </c>
      <c r="AW101" s="10">
        <v>0</v>
      </c>
      <c r="AX101" s="31">
        <v>32.867961800695355</v>
      </c>
      <c r="AY101" s="31">
        <v>1.4501512620219443</v>
      </c>
      <c r="AZ101" s="31">
        <v>1.7224432203007181</v>
      </c>
      <c r="BA101" s="31">
        <v>2.5932654535603019</v>
      </c>
      <c r="BB101" s="31">
        <v>105.8123989705152</v>
      </c>
      <c r="BC101" s="31">
        <v>1.620768049848738</v>
      </c>
      <c r="BD101" s="31">
        <v>7.8633674989840613E-2</v>
      </c>
      <c r="BE101" s="31">
        <v>1.9720594211405611</v>
      </c>
      <c r="BF101" s="31">
        <v>21.510698965999911</v>
      </c>
      <c r="BG101" s="31">
        <v>1.4572831534745112</v>
      </c>
      <c r="BH101" s="31">
        <v>0.19530410439337156</v>
      </c>
      <c r="BI101" s="31">
        <v>0</v>
      </c>
      <c r="BJ101" s="31">
        <v>8.406488463448774</v>
      </c>
      <c r="BK101" s="23"/>
      <c r="BL101" s="87">
        <v>5</v>
      </c>
      <c r="BM101" s="3"/>
      <c r="BN101" s="80">
        <v>54580</v>
      </c>
      <c r="BO101" s="44">
        <v>1347.6543209876543</v>
      </c>
      <c r="BP101" s="80">
        <v>37094</v>
      </c>
      <c r="BQ101" s="44">
        <v>915.90123456790127</v>
      </c>
      <c r="BR101" s="78">
        <f t="shared" si="4"/>
        <v>91674</v>
      </c>
      <c r="BS101" s="3"/>
      <c r="BT101" s="44">
        <v>119</v>
      </c>
      <c r="BU101" s="3"/>
      <c r="BV101" s="42">
        <v>264</v>
      </c>
      <c r="BW101" s="42">
        <v>0</v>
      </c>
      <c r="BX101" s="3"/>
      <c r="BY101" s="7">
        <v>15</v>
      </c>
      <c r="BZ101" s="3"/>
      <c r="CA101" s="10">
        <v>128348</v>
      </c>
      <c r="CB101" s="10">
        <v>72872</v>
      </c>
      <c r="CC101" s="10">
        <v>48857</v>
      </c>
      <c r="CD101" s="10">
        <v>5231</v>
      </c>
      <c r="CE101" s="10">
        <v>904</v>
      </c>
      <c r="CF101" s="10">
        <v>484</v>
      </c>
      <c r="CG101" s="80">
        <f t="shared" si="5"/>
        <v>3169.0864197530864</v>
      </c>
      <c r="CH101" s="17"/>
      <c r="CI101" s="31">
        <v>7.1099038769485823</v>
      </c>
      <c r="CJ101" s="31">
        <v>4.8518796337657015</v>
      </c>
      <c r="CK101" s="17"/>
      <c r="CL101" s="7">
        <v>27.168763123991923</v>
      </c>
      <c r="CM101" s="7">
        <v>20.751620325497896</v>
      </c>
      <c r="CN101" s="17"/>
      <c r="CO101" s="7">
        <v>9381.1959089999982</v>
      </c>
      <c r="CP101" s="7">
        <v>1103.607344</v>
      </c>
      <c r="CQ101" s="3"/>
    </row>
    <row r="102" spans="1:95" x14ac:dyDescent="0.25">
      <c r="A102" s="1" t="s">
        <v>129</v>
      </c>
      <c r="B102" s="1" t="s">
        <v>143</v>
      </c>
      <c r="C102" s="1">
        <v>14</v>
      </c>
      <c r="D102" s="3"/>
      <c r="E102" s="1">
        <v>16.600000000000001</v>
      </c>
      <c r="F102" s="1">
        <v>7.4953718336569298E-3</v>
      </c>
      <c r="G102" s="3"/>
      <c r="H102" s="1">
        <v>18049</v>
      </c>
      <c r="I102" s="1">
        <v>58218</v>
      </c>
      <c r="J102" s="1">
        <v>29161</v>
      </c>
      <c r="K102" s="1">
        <v>29057</v>
      </c>
      <c r="L102" s="3"/>
      <c r="M102" s="1">
        <v>3507.1084337349394</v>
      </c>
      <c r="N102" s="44">
        <v>2.1129536426912135E-2</v>
      </c>
      <c r="O102" s="44">
        <v>2.0408234933852513E-2</v>
      </c>
      <c r="P102" s="1">
        <v>3671</v>
      </c>
      <c r="Q102" s="1">
        <v>5</v>
      </c>
      <c r="R102" s="1">
        <v>3</v>
      </c>
      <c r="S102" s="1">
        <v>656</v>
      </c>
      <c r="T102" s="1">
        <v>401</v>
      </c>
      <c r="U102" s="1">
        <v>1383</v>
      </c>
      <c r="V102" s="1">
        <v>222</v>
      </c>
      <c r="W102" s="1">
        <v>16</v>
      </c>
      <c r="X102" s="1">
        <v>50</v>
      </c>
      <c r="Y102" s="1">
        <v>105</v>
      </c>
      <c r="Z102" s="1">
        <v>65</v>
      </c>
      <c r="AA102" s="1">
        <v>88</v>
      </c>
      <c r="AB102" s="1">
        <v>0</v>
      </c>
      <c r="AC102" s="1">
        <v>1</v>
      </c>
      <c r="AD102" s="1">
        <v>2</v>
      </c>
      <c r="AE102" s="3"/>
      <c r="AF102" s="44">
        <v>42.79</v>
      </c>
      <c r="AG102" s="44">
        <v>2.14</v>
      </c>
      <c r="AH102" s="44">
        <v>3.1E-2</v>
      </c>
      <c r="AI102" s="44">
        <v>2E-3</v>
      </c>
      <c r="AJ102" s="1"/>
      <c r="AK102" s="3"/>
      <c r="AL102" s="31">
        <v>3.5829376439246854</v>
      </c>
      <c r="AM102" s="3"/>
      <c r="AN102" s="44">
        <v>3</v>
      </c>
      <c r="AO102" s="44">
        <v>29</v>
      </c>
      <c r="AP102" s="3"/>
      <c r="AQ102" s="31">
        <v>347.62</v>
      </c>
      <c r="AR102" s="23"/>
      <c r="AS102" s="31">
        <v>0</v>
      </c>
      <c r="AT102" s="31">
        <v>0</v>
      </c>
      <c r="AU102" s="10">
        <v>0</v>
      </c>
      <c r="AV102" s="10">
        <v>0</v>
      </c>
      <c r="AW102" s="10">
        <v>0</v>
      </c>
      <c r="AX102" s="31">
        <v>13.471806565223282</v>
      </c>
      <c r="AY102" s="31">
        <v>0.59438298640899456</v>
      </c>
      <c r="AZ102" s="31">
        <v>0.7059890730121462</v>
      </c>
      <c r="BA102" s="31">
        <v>1.0629186797308892</v>
      </c>
      <c r="BB102" s="31">
        <v>43.370020318779069</v>
      </c>
      <c r="BC102" s="31">
        <v>0.66431480561701362</v>
      </c>
      <c r="BD102" s="31">
        <v>3.2230098884724799E-2</v>
      </c>
      <c r="BE102" s="31">
        <v>0.80830089854156328</v>
      </c>
      <c r="BF102" s="31">
        <v>8.816730934212309</v>
      </c>
      <c r="BG102" s="31">
        <v>0.59730618142412073</v>
      </c>
      <c r="BH102" s="31">
        <v>8.0050571183456001E-2</v>
      </c>
      <c r="BI102" s="31">
        <v>0</v>
      </c>
      <c r="BJ102" s="31">
        <v>3.4456224319320907</v>
      </c>
      <c r="BK102" s="23"/>
      <c r="BL102" s="87">
        <v>2</v>
      </c>
      <c r="BM102" s="3"/>
      <c r="BN102" s="80">
        <v>32325</v>
      </c>
      <c r="BO102" s="44">
        <v>1947.2891566265059</v>
      </c>
      <c r="BP102" s="80">
        <v>26457</v>
      </c>
      <c r="BQ102" s="44">
        <v>1593.7951807228915</v>
      </c>
      <c r="BR102" s="78">
        <f t="shared" si="4"/>
        <v>58782</v>
      </c>
      <c r="BS102" s="3"/>
      <c r="BT102" s="44">
        <v>373</v>
      </c>
      <c r="BU102" s="3"/>
      <c r="BV102" s="42">
        <v>264</v>
      </c>
      <c r="BW102" s="42">
        <v>0</v>
      </c>
      <c r="BX102" s="3"/>
      <c r="BY102" s="7">
        <v>10</v>
      </c>
      <c r="BZ102" s="3"/>
      <c r="CA102" s="10">
        <v>70973</v>
      </c>
      <c r="CB102" s="10">
        <v>41927</v>
      </c>
      <c r="CC102" s="10">
        <v>23004</v>
      </c>
      <c r="CD102" s="10">
        <v>3702</v>
      </c>
      <c r="CE102" s="10">
        <v>2340</v>
      </c>
      <c r="CF102" s="10">
        <v>0</v>
      </c>
      <c r="CG102" s="80">
        <f t="shared" si="5"/>
        <v>4275.4819277108427</v>
      </c>
      <c r="CH102" s="17"/>
      <c r="CI102" s="31">
        <v>4.3738140403708119</v>
      </c>
      <c r="CJ102" s="31">
        <v>3.0204187702101719</v>
      </c>
      <c r="CK102" s="17"/>
      <c r="CL102" s="7">
        <v>16.713463313687498</v>
      </c>
      <c r="CM102" s="7">
        <v>12.918412713128641</v>
      </c>
      <c r="CN102" s="17"/>
      <c r="CO102" s="7">
        <v>5771.0493829999987</v>
      </c>
      <c r="CP102" s="7">
        <v>687.02370800000006</v>
      </c>
      <c r="CQ102" s="3"/>
    </row>
    <row r="103" spans="1:95" x14ac:dyDescent="0.25">
      <c r="A103" s="1" t="s">
        <v>129</v>
      </c>
      <c r="B103" s="1" t="s">
        <v>144</v>
      </c>
      <c r="C103" s="1">
        <v>18</v>
      </c>
      <c r="D103" s="3"/>
      <c r="E103" s="1">
        <v>58.9</v>
      </c>
      <c r="F103" s="1">
        <v>2.6595024156770671E-2</v>
      </c>
      <c r="G103" s="3"/>
      <c r="H103" s="1">
        <v>16489</v>
      </c>
      <c r="I103" s="1">
        <v>54775</v>
      </c>
      <c r="J103" s="1">
        <v>27790</v>
      </c>
      <c r="K103" s="1">
        <v>26985</v>
      </c>
      <c r="L103" s="3"/>
      <c r="M103" s="1">
        <v>929.96604414261458</v>
      </c>
      <c r="N103" s="44">
        <v>2.0136134470830503E-2</v>
      </c>
      <c r="O103" s="44">
        <v>1.8952962098289915E-2</v>
      </c>
      <c r="P103" s="1">
        <v>3004</v>
      </c>
      <c r="Q103" s="1">
        <v>32</v>
      </c>
      <c r="R103" s="1">
        <v>3</v>
      </c>
      <c r="S103" s="1">
        <v>763</v>
      </c>
      <c r="T103" s="1">
        <v>253</v>
      </c>
      <c r="U103" s="1">
        <v>1089</v>
      </c>
      <c r="V103" s="1">
        <v>364</v>
      </c>
      <c r="W103" s="1">
        <v>16</v>
      </c>
      <c r="X103" s="1">
        <v>15</v>
      </c>
      <c r="Y103" s="1">
        <v>41</v>
      </c>
      <c r="Z103" s="1">
        <v>39</v>
      </c>
      <c r="AA103" s="1">
        <v>49</v>
      </c>
      <c r="AB103" s="1">
        <v>0</v>
      </c>
      <c r="AC103" s="1">
        <v>0</v>
      </c>
      <c r="AD103" s="1">
        <v>1</v>
      </c>
      <c r="AE103" s="3"/>
      <c r="AF103" s="44">
        <v>42.79</v>
      </c>
      <c r="AG103" s="44">
        <v>2.14</v>
      </c>
      <c r="AH103" s="44">
        <v>3.1E-2</v>
      </c>
      <c r="AI103" s="44">
        <v>2E-3</v>
      </c>
      <c r="AJ103" s="1"/>
      <c r="AK103" s="3"/>
      <c r="AL103" s="31">
        <v>12.712953447419515</v>
      </c>
      <c r="AM103" s="3"/>
      <c r="AN103" s="44">
        <v>3</v>
      </c>
      <c r="AO103" s="44">
        <v>32</v>
      </c>
      <c r="AP103" s="3"/>
      <c r="AQ103" s="31">
        <v>0</v>
      </c>
      <c r="AR103" s="23"/>
      <c r="AS103" s="31">
        <v>3.2</v>
      </c>
      <c r="AT103" s="31">
        <v>0</v>
      </c>
      <c r="AU103" s="10">
        <v>0</v>
      </c>
      <c r="AV103" s="10">
        <v>0</v>
      </c>
      <c r="AW103" s="10">
        <v>0</v>
      </c>
      <c r="AX103" s="31">
        <v>47.800566668171761</v>
      </c>
      <c r="AY103" s="31">
        <v>2.1089854156319143</v>
      </c>
      <c r="AZ103" s="31">
        <v>2.5049853253262295</v>
      </c>
      <c r="BA103" s="31">
        <v>3.771440375671649</v>
      </c>
      <c r="BB103" s="31">
        <v>153.88519257687273</v>
      </c>
      <c r="BC103" s="31">
        <v>2.3571169910145846</v>
      </c>
      <c r="BD103" s="31">
        <v>0.11435860387411388</v>
      </c>
      <c r="BE103" s="31">
        <v>2.8680074050661495</v>
      </c>
      <c r="BF103" s="31">
        <v>31.283460965367773</v>
      </c>
      <c r="BG103" s="31">
        <v>2.1193574750530546</v>
      </c>
      <c r="BH103" s="31">
        <v>0.28403485799431077</v>
      </c>
      <c r="BI103" s="31">
        <v>0</v>
      </c>
      <c r="BJ103" s="31">
        <v>12.225732604867478</v>
      </c>
      <c r="BK103" s="23"/>
      <c r="BL103" s="87">
        <v>2</v>
      </c>
      <c r="BM103" s="3"/>
      <c r="BN103" s="80">
        <v>33236</v>
      </c>
      <c r="BO103" s="44">
        <v>564.27843803056032</v>
      </c>
      <c r="BP103" s="80">
        <v>22175</v>
      </c>
      <c r="BQ103" s="44">
        <v>376.48556876061122</v>
      </c>
      <c r="BR103" s="78">
        <f t="shared" si="4"/>
        <v>55411</v>
      </c>
      <c r="BS103" s="3"/>
      <c r="BT103" s="44">
        <v>51</v>
      </c>
      <c r="BU103" s="3"/>
      <c r="BV103" s="42">
        <v>264</v>
      </c>
      <c r="BW103" s="42">
        <v>0</v>
      </c>
      <c r="BX103" s="3"/>
      <c r="BY103" s="7">
        <v>13</v>
      </c>
      <c r="BZ103" s="3"/>
      <c r="CA103" s="10">
        <v>59416</v>
      </c>
      <c r="CB103" s="10">
        <v>51829</v>
      </c>
      <c r="CC103" s="10">
        <v>6674</v>
      </c>
      <c r="CD103" s="10">
        <v>637</v>
      </c>
      <c r="CE103" s="10">
        <v>276</v>
      </c>
      <c r="CF103" s="10">
        <v>0</v>
      </c>
      <c r="CG103" s="80">
        <f t="shared" si="5"/>
        <v>1008.760611205433</v>
      </c>
      <c r="CH103" s="17"/>
      <c r="CI103" s="31">
        <v>4.1681798354619142</v>
      </c>
      <c r="CJ103" s="31">
        <v>2.8050383905469074</v>
      </c>
      <c r="CK103" s="17"/>
      <c r="CL103" s="7">
        <v>15.927682366426929</v>
      </c>
      <c r="CM103" s="7">
        <v>11.997225008217516</v>
      </c>
      <c r="CN103" s="17"/>
      <c r="CO103" s="7">
        <v>5499.7243699999999</v>
      </c>
      <c r="CP103" s="7">
        <v>638.03333999999995</v>
      </c>
      <c r="CQ103" s="3"/>
    </row>
    <row r="104" spans="1:95" x14ac:dyDescent="0.25">
      <c r="A104" s="1" t="s">
        <v>129</v>
      </c>
      <c r="B104" s="1" t="s">
        <v>145</v>
      </c>
      <c r="C104" s="1">
        <v>16</v>
      </c>
      <c r="D104" s="3"/>
      <c r="E104" s="1">
        <v>35</v>
      </c>
      <c r="F104" s="1">
        <v>1.580349482999955E-2</v>
      </c>
      <c r="G104" s="3"/>
      <c r="H104" s="1">
        <v>19706</v>
      </c>
      <c r="I104" s="1">
        <v>65711</v>
      </c>
      <c r="J104" s="1">
        <v>33469</v>
      </c>
      <c r="K104" s="1">
        <v>32242</v>
      </c>
      <c r="L104" s="3"/>
      <c r="M104" s="1">
        <v>1877.4571428571428</v>
      </c>
      <c r="N104" s="44">
        <v>2.4251035790004535E-2</v>
      </c>
      <c r="O104" s="44">
        <v>2.2645225272301776E-2</v>
      </c>
      <c r="P104" s="1">
        <v>5642</v>
      </c>
      <c r="Q104" s="1">
        <v>20</v>
      </c>
      <c r="R104" s="1">
        <v>3</v>
      </c>
      <c r="S104" s="1">
        <v>2553</v>
      </c>
      <c r="T104" s="1">
        <v>345</v>
      </c>
      <c r="U104" s="1">
        <v>1684</v>
      </c>
      <c r="V104" s="1">
        <v>375</v>
      </c>
      <c r="W104" s="1">
        <v>12</v>
      </c>
      <c r="X104" s="1">
        <v>37</v>
      </c>
      <c r="Y104" s="1">
        <v>55</v>
      </c>
      <c r="Z104" s="1">
        <v>66</v>
      </c>
      <c r="AA104" s="1">
        <v>51</v>
      </c>
      <c r="AB104" s="1">
        <v>0</v>
      </c>
      <c r="AC104" s="1">
        <v>7</v>
      </c>
      <c r="AD104" s="1">
        <v>5</v>
      </c>
      <c r="AE104" s="3"/>
      <c r="AF104" s="44">
        <v>42.79</v>
      </c>
      <c r="AG104" s="44">
        <v>2.14</v>
      </c>
      <c r="AH104" s="44">
        <v>3.1E-2</v>
      </c>
      <c r="AI104" s="44">
        <v>2E-3</v>
      </c>
      <c r="AJ104" s="1"/>
      <c r="AK104" s="3"/>
      <c r="AL104" s="31">
        <v>7.5543865986363841</v>
      </c>
      <c r="AM104" s="3"/>
      <c r="AN104" s="44">
        <v>5</v>
      </c>
      <c r="AO104" s="44">
        <v>31</v>
      </c>
      <c r="AP104" s="3"/>
      <c r="AQ104" s="46">
        <v>0</v>
      </c>
      <c r="AR104" s="23"/>
      <c r="AS104" s="31">
        <v>0</v>
      </c>
      <c r="AT104" s="31">
        <v>7.6223000000000001</v>
      </c>
      <c r="AU104" s="10">
        <v>0</v>
      </c>
      <c r="AV104" s="10">
        <v>0</v>
      </c>
      <c r="AW104" s="10">
        <v>0</v>
      </c>
      <c r="AX104" s="31">
        <v>28.404411432699689</v>
      </c>
      <c r="AY104" s="31">
        <v>1.2532171400189642</v>
      </c>
      <c r="AZ104" s="31">
        <v>1.4885311780376576</v>
      </c>
      <c r="BA104" s="31">
        <v>2.2410936018422363</v>
      </c>
      <c r="BB104" s="31">
        <v>91.442813925136591</v>
      </c>
      <c r="BC104" s="31">
        <v>1.40066374678286</v>
      </c>
      <c r="BD104" s="31">
        <v>6.7955027768998061E-2</v>
      </c>
      <c r="BE104" s="31">
        <v>1.7042488824671516</v>
      </c>
      <c r="BF104" s="31">
        <v>18.589492933580171</v>
      </c>
      <c r="BG104" s="31">
        <v>1.2593805030026641</v>
      </c>
      <c r="BH104" s="31">
        <v>0.1687813247843952</v>
      </c>
      <c r="BI104" s="31">
        <v>0</v>
      </c>
      <c r="BJ104" s="31">
        <v>7.2648665733507931</v>
      </c>
      <c r="BK104" s="23"/>
      <c r="BL104" s="87">
        <v>2</v>
      </c>
      <c r="BM104" s="3"/>
      <c r="BN104" s="80">
        <v>42434</v>
      </c>
      <c r="BO104" s="44">
        <v>1212.4000000000001</v>
      </c>
      <c r="BP104" s="80">
        <v>28907</v>
      </c>
      <c r="BQ104" s="44">
        <v>825.91428571428571</v>
      </c>
      <c r="BR104" s="78">
        <f t="shared" si="4"/>
        <v>71341</v>
      </c>
      <c r="BS104" s="3"/>
      <c r="BT104" s="44">
        <v>65</v>
      </c>
      <c r="BU104" s="3"/>
      <c r="BV104" s="42">
        <v>264</v>
      </c>
      <c r="BW104" s="42">
        <v>0</v>
      </c>
      <c r="BX104" s="3"/>
      <c r="BY104" s="7">
        <v>10</v>
      </c>
      <c r="BZ104" s="3"/>
      <c r="CA104" s="10">
        <v>74135</v>
      </c>
      <c r="CB104" s="10">
        <v>57615</v>
      </c>
      <c r="CC104" s="10">
        <v>10741</v>
      </c>
      <c r="CD104" s="10">
        <v>5147</v>
      </c>
      <c r="CE104" s="10">
        <v>0</v>
      </c>
      <c r="CF104" s="10">
        <v>632</v>
      </c>
      <c r="CG104" s="80">
        <f t="shared" si="5"/>
        <v>2118.1428571428573</v>
      </c>
      <c r="CH104" s="17"/>
      <c r="CI104" s="31">
        <v>5.0199644085309387</v>
      </c>
      <c r="CJ104" s="31">
        <v>3.3514933403006628</v>
      </c>
      <c r="CK104" s="17"/>
      <c r="CL104" s="7">
        <v>19.182569309893587</v>
      </c>
      <c r="CM104" s="7">
        <v>14.334427597367025</v>
      </c>
      <c r="CN104" s="17"/>
      <c r="CO104" s="7">
        <v>6623.6155069999986</v>
      </c>
      <c r="CP104" s="7">
        <v>762.32984799999997</v>
      </c>
      <c r="CQ104" s="3"/>
    </row>
    <row r="105" spans="1:95" x14ac:dyDescent="0.25">
      <c r="A105" s="1" t="s">
        <v>129</v>
      </c>
      <c r="B105" s="1" t="s">
        <v>146</v>
      </c>
      <c r="C105" s="1">
        <v>16</v>
      </c>
      <c r="D105" s="3"/>
      <c r="E105" s="1">
        <v>25.8</v>
      </c>
      <c r="F105" s="1">
        <v>1.1649433331828239E-2</v>
      </c>
      <c r="G105" s="3"/>
      <c r="H105" s="1">
        <v>36700</v>
      </c>
      <c r="I105" s="1">
        <v>108952</v>
      </c>
      <c r="J105" s="1">
        <v>53774</v>
      </c>
      <c r="K105" s="1">
        <v>55178</v>
      </c>
      <c r="L105" s="3"/>
      <c r="M105" s="1">
        <v>4222.9457364341088</v>
      </c>
      <c r="N105" s="44">
        <v>3.8963673804765724E-2</v>
      </c>
      <c r="O105" s="44">
        <v>3.8754365116154932E-2</v>
      </c>
      <c r="P105" s="1">
        <v>6774</v>
      </c>
      <c r="Q105" s="1">
        <v>16</v>
      </c>
      <c r="R105" s="1">
        <v>2</v>
      </c>
      <c r="S105" s="1">
        <v>1638</v>
      </c>
      <c r="T105" s="1">
        <v>628</v>
      </c>
      <c r="U105" s="1">
        <v>2649</v>
      </c>
      <c r="V105" s="1">
        <v>637</v>
      </c>
      <c r="W105" s="1">
        <v>37</v>
      </c>
      <c r="X105" s="1">
        <v>55</v>
      </c>
      <c r="Y105" s="1">
        <v>125</v>
      </c>
      <c r="Z105" s="1">
        <v>152</v>
      </c>
      <c r="AA105" s="1">
        <v>119</v>
      </c>
      <c r="AB105" s="1">
        <v>0</v>
      </c>
      <c r="AC105" s="1">
        <v>8</v>
      </c>
      <c r="AD105" s="1">
        <v>1</v>
      </c>
      <c r="AE105" s="3"/>
      <c r="AF105" s="44">
        <v>42.79</v>
      </c>
      <c r="AG105" s="44">
        <v>2.14</v>
      </c>
      <c r="AH105" s="44">
        <v>3.1E-2</v>
      </c>
      <c r="AI105" s="44">
        <v>2E-3</v>
      </c>
      <c r="AJ105" s="1"/>
      <c r="AK105" s="3"/>
      <c r="AL105" s="31">
        <v>5.5686621212805347</v>
      </c>
      <c r="AM105" s="3"/>
      <c r="AN105" s="44">
        <v>2</v>
      </c>
      <c r="AO105" s="44">
        <v>35</v>
      </c>
      <c r="AP105" s="3"/>
      <c r="AQ105" s="31">
        <v>26.12</v>
      </c>
      <c r="AR105" s="23"/>
      <c r="AS105" s="31">
        <v>0</v>
      </c>
      <c r="AT105" s="31">
        <v>0</v>
      </c>
      <c r="AU105" s="10">
        <v>0</v>
      </c>
      <c r="AV105" s="10">
        <v>0</v>
      </c>
      <c r="AW105" s="10">
        <v>0</v>
      </c>
      <c r="AX105" s="31">
        <v>20.938108998961486</v>
      </c>
      <c r="AY105" s="31">
        <v>0.92380006321397934</v>
      </c>
      <c r="AZ105" s="31">
        <v>1.0972601255249019</v>
      </c>
      <c r="BA105" s="31">
        <v>1.6520061407865627</v>
      </c>
      <c r="BB105" s="31">
        <v>67.40641712195783</v>
      </c>
      <c r="BC105" s="31">
        <v>1.0324892761999367</v>
      </c>
      <c r="BD105" s="31">
        <v>5.0092563326861426E-2</v>
      </c>
      <c r="BE105" s="31">
        <v>1.2562748905043573</v>
      </c>
      <c r="BF105" s="31">
        <v>13.703111933896238</v>
      </c>
      <c r="BG105" s="31">
        <v>0.92834334221339232</v>
      </c>
      <c r="BH105" s="31">
        <v>0.12441594798392559</v>
      </c>
      <c r="BI105" s="31">
        <v>0</v>
      </c>
      <c r="BJ105" s="31">
        <v>5.3552445026414413</v>
      </c>
      <c r="BK105" s="23"/>
      <c r="BL105" s="87">
        <v>2</v>
      </c>
      <c r="BM105" s="3"/>
      <c r="BN105" s="80">
        <v>72093</v>
      </c>
      <c r="BO105" s="44">
        <v>2794.3023255813951</v>
      </c>
      <c r="BP105" s="80">
        <v>40888</v>
      </c>
      <c r="BQ105" s="44">
        <v>1584.8062015503876</v>
      </c>
      <c r="BR105" s="78">
        <f t="shared" si="4"/>
        <v>112981</v>
      </c>
      <c r="BS105" s="3"/>
      <c r="BT105" s="44">
        <v>97</v>
      </c>
      <c r="BU105" s="3"/>
      <c r="BV105" s="42">
        <v>264</v>
      </c>
      <c r="BW105" s="42">
        <v>0</v>
      </c>
      <c r="BX105" s="3"/>
      <c r="BY105" s="7">
        <v>7</v>
      </c>
      <c r="BZ105" s="3"/>
      <c r="CA105" s="10">
        <v>142869</v>
      </c>
      <c r="CB105" s="10">
        <v>64836</v>
      </c>
      <c r="CC105" s="10">
        <v>29546</v>
      </c>
      <c r="CD105" s="10">
        <v>26105</v>
      </c>
      <c r="CE105" s="10">
        <v>17526</v>
      </c>
      <c r="CF105" s="10">
        <v>4856</v>
      </c>
      <c r="CG105" s="80">
        <f t="shared" si="5"/>
        <v>5537.5581395348836</v>
      </c>
      <c r="CH105" s="17"/>
      <c r="CI105" s="31">
        <v>8.0654804775865045</v>
      </c>
      <c r="CJ105" s="31">
        <v>5.7356460371909304</v>
      </c>
      <c r="CK105" s="17"/>
      <c r="CL105" s="7">
        <v>30.820265979569687</v>
      </c>
      <c r="CM105" s="7">
        <v>24.531513118526071</v>
      </c>
      <c r="CN105" s="17"/>
      <c r="CO105" s="7">
        <v>10642.035921999999</v>
      </c>
      <c r="CP105" s="7">
        <v>1304.6286319999999</v>
      </c>
      <c r="CQ105" s="3"/>
    </row>
    <row r="106" spans="1:95" x14ac:dyDescent="0.25">
      <c r="A106" s="1" t="s">
        <v>129</v>
      </c>
      <c r="B106" s="1" t="s">
        <v>147</v>
      </c>
      <c r="C106" s="1">
        <v>15</v>
      </c>
      <c r="D106" s="3"/>
      <c r="E106" s="1">
        <v>32.4</v>
      </c>
      <c r="F106" s="1">
        <v>1.4629520928342439E-2</v>
      </c>
      <c r="G106" s="3"/>
      <c r="H106" s="1">
        <v>30012</v>
      </c>
      <c r="I106" s="1">
        <v>95815</v>
      </c>
      <c r="J106" s="1">
        <v>47684</v>
      </c>
      <c r="K106" s="1">
        <v>48131</v>
      </c>
      <c r="L106" s="3"/>
      <c r="M106" s="1">
        <v>2957.2530864197533</v>
      </c>
      <c r="N106" s="44">
        <v>3.4550969273374657E-2</v>
      </c>
      <c r="O106" s="44">
        <v>3.380489230138195E-2</v>
      </c>
      <c r="P106" s="1">
        <v>6696</v>
      </c>
      <c r="Q106" s="1">
        <v>31</v>
      </c>
      <c r="R106" s="1">
        <v>3</v>
      </c>
      <c r="S106" s="1">
        <v>1646</v>
      </c>
      <c r="T106" s="1">
        <v>551</v>
      </c>
      <c r="U106" s="1">
        <v>2717</v>
      </c>
      <c r="V106" s="1">
        <v>616</v>
      </c>
      <c r="W106" s="1">
        <v>39</v>
      </c>
      <c r="X106" s="1">
        <v>91</v>
      </c>
      <c r="Y106" s="1">
        <v>137</v>
      </c>
      <c r="Z106" s="1">
        <v>116</v>
      </c>
      <c r="AA106" s="1">
        <v>99</v>
      </c>
      <c r="AB106" s="1">
        <v>0</v>
      </c>
      <c r="AC106" s="1">
        <v>8</v>
      </c>
      <c r="AD106" s="1">
        <v>4</v>
      </c>
      <c r="AE106" s="3"/>
      <c r="AF106" s="44">
        <v>42.79</v>
      </c>
      <c r="AG106" s="44">
        <v>2.14</v>
      </c>
      <c r="AH106" s="44">
        <v>3.1E-2</v>
      </c>
      <c r="AI106" s="44">
        <v>2E-3</v>
      </c>
      <c r="AJ106" s="1"/>
      <c r="AK106" s="3"/>
      <c r="AL106" s="31">
        <v>6.9932035941662525</v>
      </c>
      <c r="AM106" s="3"/>
      <c r="AN106" s="44">
        <v>4</v>
      </c>
      <c r="AO106" s="44">
        <v>30</v>
      </c>
      <c r="AP106" s="3"/>
      <c r="AQ106" s="46">
        <v>0</v>
      </c>
      <c r="AR106" s="23"/>
      <c r="AS106" s="31">
        <v>0</v>
      </c>
      <c r="AT106" s="31">
        <v>0</v>
      </c>
      <c r="AU106" s="10">
        <v>0</v>
      </c>
      <c r="AV106" s="10">
        <v>0</v>
      </c>
      <c r="AW106" s="10">
        <v>0</v>
      </c>
      <c r="AX106" s="31">
        <v>26.294369440556281</v>
      </c>
      <c r="AY106" s="31">
        <v>1.1601210096175554</v>
      </c>
      <c r="AZ106" s="31">
        <v>1.3779545762405743</v>
      </c>
      <c r="BA106" s="31">
        <v>2.0746123628482414</v>
      </c>
      <c r="BB106" s="31">
        <v>84.649919176412155</v>
      </c>
      <c r="BC106" s="31">
        <v>1.2966144398789903</v>
      </c>
      <c r="BD106" s="31">
        <v>6.2906939991872482E-2</v>
      </c>
      <c r="BE106" s="31">
        <v>1.5776475369124487</v>
      </c>
      <c r="BF106" s="31">
        <v>17.208559172799927</v>
      </c>
      <c r="BG106" s="31">
        <v>1.165826522779609</v>
      </c>
      <c r="BH106" s="31">
        <v>0.15624328351469724</v>
      </c>
      <c r="BI106" s="31">
        <v>0</v>
      </c>
      <c r="BJ106" s="31">
        <v>6.7251907707590188</v>
      </c>
      <c r="BK106" s="23"/>
      <c r="BL106" s="87">
        <v>0</v>
      </c>
      <c r="BM106" s="3"/>
      <c r="BN106" s="80">
        <v>59413</v>
      </c>
      <c r="BO106" s="44">
        <v>1833.7345679012346</v>
      </c>
      <c r="BP106" s="80">
        <v>38770</v>
      </c>
      <c r="BQ106" s="44">
        <v>1196.6049382716051</v>
      </c>
      <c r="BR106" s="78">
        <f t="shared" si="4"/>
        <v>98183</v>
      </c>
      <c r="BS106" s="3"/>
      <c r="BT106" s="44">
        <v>110</v>
      </c>
      <c r="BU106" s="3"/>
      <c r="BV106" s="42">
        <v>264</v>
      </c>
      <c r="BW106" s="42">
        <v>0</v>
      </c>
      <c r="BX106" s="3"/>
      <c r="BY106" s="7">
        <v>9</v>
      </c>
      <c r="BZ106" s="3"/>
      <c r="CA106" s="10">
        <v>116210</v>
      </c>
      <c r="CB106" s="10">
        <v>66023</v>
      </c>
      <c r="CC106" s="10">
        <v>28404</v>
      </c>
      <c r="CD106" s="10">
        <v>12987</v>
      </c>
      <c r="CE106" s="10">
        <v>8260</v>
      </c>
      <c r="CF106" s="10">
        <v>536</v>
      </c>
      <c r="CG106" s="80">
        <f t="shared" si="5"/>
        <v>3586.7283950617284</v>
      </c>
      <c r="CH106" s="17"/>
      <c r="CI106" s="31">
        <v>7.1520506395885537</v>
      </c>
      <c r="CJ106" s="31">
        <v>5.0031240606045291</v>
      </c>
      <c r="CK106" s="17"/>
      <c r="CL106" s="7">
        <v>27.329816695239355</v>
      </c>
      <c r="CM106" s="7">
        <v>21.398496826774775</v>
      </c>
      <c r="CN106" s="17"/>
      <c r="CO106" s="7">
        <v>9436.8066519999993</v>
      </c>
      <c r="CP106" s="7">
        <v>1138.009364</v>
      </c>
      <c r="CQ106" s="3"/>
    </row>
    <row r="107" spans="1:95" x14ac:dyDescent="0.25">
      <c r="A107" s="1" t="s">
        <v>129</v>
      </c>
      <c r="B107" s="1" t="s">
        <v>148</v>
      </c>
      <c r="C107" s="1">
        <v>13</v>
      </c>
      <c r="D107" s="3"/>
      <c r="E107" s="1">
        <v>68.900000000000006</v>
      </c>
      <c r="F107" s="1">
        <v>3.1110308393913402E-2</v>
      </c>
      <c r="G107" s="3"/>
      <c r="H107" s="1">
        <v>7617</v>
      </c>
      <c r="I107" s="1">
        <v>24576</v>
      </c>
      <c r="J107" s="1">
        <v>12741</v>
      </c>
      <c r="K107" s="1">
        <v>11835</v>
      </c>
      <c r="L107" s="3"/>
      <c r="M107" s="1">
        <v>356.69085631349782</v>
      </c>
      <c r="N107" s="44">
        <v>9.23189957872801E-3</v>
      </c>
      <c r="O107" s="44">
        <v>8.3123330158703396E-3</v>
      </c>
      <c r="P107" s="1">
        <v>907</v>
      </c>
      <c r="Q107" s="1">
        <v>21</v>
      </c>
      <c r="R107" s="1">
        <v>0</v>
      </c>
      <c r="S107" s="1">
        <v>93</v>
      </c>
      <c r="T107" s="1">
        <v>77</v>
      </c>
      <c r="U107" s="1">
        <v>439</v>
      </c>
      <c r="V107" s="1">
        <v>150</v>
      </c>
      <c r="W107" s="1">
        <v>0</v>
      </c>
      <c r="X107" s="1">
        <v>5</v>
      </c>
      <c r="Y107" s="1">
        <v>7</v>
      </c>
      <c r="Z107" s="1">
        <v>11</v>
      </c>
      <c r="AA107" s="1">
        <v>10</v>
      </c>
      <c r="AB107" s="1">
        <v>0</v>
      </c>
      <c r="AC107" s="1">
        <v>1</v>
      </c>
      <c r="AD107" s="1">
        <v>0</v>
      </c>
      <c r="AE107" s="3"/>
      <c r="AF107" s="44">
        <v>42.79</v>
      </c>
      <c r="AG107" s="44">
        <v>2.14</v>
      </c>
      <c r="AH107" s="44">
        <v>3.1E-2</v>
      </c>
      <c r="AI107" s="44">
        <v>2E-3</v>
      </c>
      <c r="AJ107" s="1"/>
      <c r="AK107" s="3"/>
      <c r="AL107" s="31">
        <v>14.871349618458483</v>
      </c>
      <c r="AM107" s="3"/>
      <c r="AN107" s="44">
        <v>0</v>
      </c>
      <c r="AO107" s="44">
        <v>27</v>
      </c>
      <c r="AP107" s="3"/>
      <c r="AQ107" s="46">
        <v>0</v>
      </c>
      <c r="AR107" s="23"/>
      <c r="AS107" s="31">
        <v>0</v>
      </c>
      <c r="AT107" s="31">
        <v>0</v>
      </c>
      <c r="AU107" s="10">
        <v>0</v>
      </c>
      <c r="AV107" s="10">
        <v>0</v>
      </c>
      <c r="AW107" s="10">
        <v>0</v>
      </c>
      <c r="AX107" s="31">
        <v>55.916112791800252</v>
      </c>
      <c r="AY107" s="31">
        <v>2.4670474556373327</v>
      </c>
      <c r="AZ107" s="31">
        <v>2.9302799476227031</v>
      </c>
      <c r="BA107" s="31">
        <v>4.4117528333408593</v>
      </c>
      <c r="BB107" s="31">
        <v>180.01171084119747</v>
      </c>
      <c r="BC107" s="31">
        <v>2.7573066329525449</v>
      </c>
      <c r="BD107" s="31">
        <v>0.13377432609382761</v>
      </c>
      <c r="BE107" s="31">
        <v>3.3549356571996212</v>
      </c>
      <c r="BF107" s="31">
        <v>36.594744660676398</v>
      </c>
      <c r="BG107" s="31">
        <v>2.479180475910959</v>
      </c>
      <c r="BH107" s="31">
        <v>0.3322580936469951</v>
      </c>
      <c r="BI107" s="31">
        <v>0</v>
      </c>
      <c r="BJ107" s="31">
        <v>14.30140876868199</v>
      </c>
      <c r="BK107" s="23"/>
      <c r="BL107" s="87">
        <v>0</v>
      </c>
      <c r="BM107" s="3"/>
      <c r="BN107" s="80">
        <v>14897</v>
      </c>
      <c r="BO107" s="44">
        <v>216.21190130624092</v>
      </c>
      <c r="BP107" s="80">
        <v>10896</v>
      </c>
      <c r="BQ107" s="44">
        <v>158.14223512336719</v>
      </c>
      <c r="BR107" s="78">
        <f t="shared" si="4"/>
        <v>25793</v>
      </c>
      <c r="BS107" s="3"/>
      <c r="BT107" s="44">
        <v>9</v>
      </c>
      <c r="BU107" s="3"/>
      <c r="BV107" s="42">
        <v>264</v>
      </c>
      <c r="BW107" s="42">
        <v>0</v>
      </c>
      <c r="BX107" s="3"/>
      <c r="BY107" s="7">
        <v>3</v>
      </c>
      <c r="BZ107" s="3"/>
      <c r="CA107" s="10">
        <v>29137</v>
      </c>
      <c r="CB107" s="10">
        <v>27789</v>
      </c>
      <c r="CC107" s="10">
        <v>1348</v>
      </c>
      <c r="CD107" s="10">
        <v>0</v>
      </c>
      <c r="CE107" s="10">
        <v>0</v>
      </c>
      <c r="CF107" s="10">
        <v>0</v>
      </c>
      <c r="CG107" s="80">
        <f t="shared" si="5"/>
        <v>422.88824383164001</v>
      </c>
      <c r="CH107" s="17"/>
      <c r="CI107" s="31">
        <v>1.911003212796698</v>
      </c>
      <c r="CJ107" s="31">
        <v>1.2302252863488103</v>
      </c>
      <c r="CK107" s="17"/>
      <c r="CL107" s="7">
        <v>7.3024325667738559</v>
      </c>
      <c r="CM107" s="7">
        <v>5.2617067990459248</v>
      </c>
      <c r="CN107" s="17"/>
      <c r="CO107" s="7">
        <v>2521.4821229999993</v>
      </c>
      <c r="CP107" s="7">
        <v>279.82673999999997</v>
      </c>
      <c r="CQ107" s="3"/>
    </row>
    <row r="108" spans="1:95" x14ac:dyDescent="0.25">
      <c r="A108" s="1" t="s">
        <v>129</v>
      </c>
      <c r="B108" s="1" t="s">
        <v>149</v>
      </c>
      <c r="C108" s="1">
        <v>10</v>
      </c>
      <c r="D108" s="3"/>
      <c r="E108" s="1">
        <v>18.2</v>
      </c>
      <c r="F108" s="1">
        <v>8.2178173115997656E-3</v>
      </c>
      <c r="G108" s="3"/>
      <c r="H108" s="1">
        <v>4915</v>
      </c>
      <c r="I108" s="1">
        <v>14956</v>
      </c>
      <c r="J108" s="1">
        <v>7727</v>
      </c>
      <c r="K108" s="1">
        <v>7229</v>
      </c>
      <c r="L108" s="3"/>
      <c r="M108" s="1">
        <v>821.75824175824175</v>
      </c>
      <c r="N108" s="44">
        <v>5.5988453060851848E-3</v>
      </c>
      <c r="O108" s="44">
        <v>5.0773008341129435E-3</v>
      </c>
      <c r="P108" s="1">
        <v>615</v>
      </c>
      <c r="Q108" s="1">
        <v>5</v>
      </c>
      <c r="R108" s="1">
        <v>2</v>
      </c>
      <c r="S108" s="1">
        <v>124</v>
      </c>
      <c r="T108" s="1">
        <v>70</v>
      </c>
      <c r="U108" s="1">
        <v>252</v>
      </c>
      <c r="V108" s="1">
        <v>68</v>
      </c>
      <c r="W108" s="1">
        <v>5</v>
      </c>
      <c r="X108" s="1">
        <v>2</v>
      </c>
      <c r="Y108" s="1">
        <v>7</v>
      </c>
      <c r="Z108" s="1">
        <v>14</v>
      </c>
      <c r="AA108" s="1">
        <v>14</v>
      </c>
      <c r="AB108" s="1">
        <v>0</v>
      </c>
      <c r="AC108" s="1">
        <v>0</v>
      </c>
      <c r="AD108" s="1">
        <v>0</v>
      </c>
      <c r="AE108" s="3"/>
      <c r="AF108" s="44">
        <v>42.79</v>
      </c>
      <c r="AG108" s="44">
        <v>2.14</v>
      </c>
      <c r="AH108" s="44">
        <v>3.1E-2</v>
      </c>
      <c r="AI108" s="44">
        <v>2E-3</v>
      </c>
      <c r="AJ108" s="1"/>
      <c r="AK108" s="3"/>
      <c r="AL108" s="31">
        <v>3.9282810312909198</v>
      </c>
      <c r="AM108" s="3"/>
      <c r="AN108" s="44">
        <v>1</v>
      </c>
      <c r="AO108" s="44">
        <v>3</v>
      </c>
      <c r="AP108" s="3"/>
      <c r="AQ108" s="46">
        <v>0</v>
      </c>
      <c r="AR108" s="23"/>
      <c r="AS108" s="31">
        <v>0</v>
      </c>
      <c r="AT108" s="31">
        <v>0</v>
      </c>
      <c r="AU108" s="10">
        <v>0</v>
      </c>
      <c r="AV108" s="10">
        <v>0</v>
      </c>
      <c r="AW108" s="10">
        <v>0</v>
      </c>
      <c r="AX108" s="31">
        <v>14.770293945003838</v>
      </c>
      <c r="AY108" s="31">
        <v>0.65167291280986139</v>
      </c>
      <c r="AZ108" s="31">
        <v>0.77403621257958188</v>
      </c>
      <c r="BA108" s="31">
        <v>1.1653686729579629</v>
      </c>
      <c r="BB108" s="31">
        <v>47.550263241071029</v>
      </c>
      <c r="BC108" s="31">
        <v>0.72834514832708719</v>
      </c>
      <c r="BD108" s="31">
        <v>3.533661443987899E-2</v>
      </c>
      <c r="BE108" s="31">
        <v>0.88620941888291871</v>
      </c>
      <c r="BF108" s="31">
        <v>9.6665363254616885</v>
      </c>
      <c r="BG108" s="31">
        <v>0.65487786156138528</v>
      </c>
      <c r="BH108" s="31">
        <v>8.7766288887885499E-2</v>
      </c>
      <c r="BI108" s="31">
        <v>0</v>
      </c>
      <c r="BJ108" s="31">
        <v>3.777730618142412</v>
      </c>
      <c r="BK108" s="23"/>
      <c r="BL108" s="87">
        <v>0</v>
      </c>
      <c r="BM108" s="3"/>
      <c r="BN108" s="80">
        <v>8964</v>
      </c>
      <c r="BO108" s="44">
        <v>492.52747252747253</v>
      </c>
      <c r="BP108" s="80">
        <v>6274</v>
      </c>
      <c r="BQ108" s="44">
        <v>344.72527472527474</v>
      </c>
      <c r="BR108" s="78">
        <f t="shared" si="4"/>
        <v>15238</v>
      </c>
      <c r="BS108" s="3"/>
      <c r="BT108" s="44">
        <v>9</v>
      </c>
      <c r="BU108" s="3"/>
      <c r="BV108" s="42">
        <v>264</v>
      </c>
      <c r="BW108" s="42">
        <v>0</v>
      </c>
      <c r="BX108" s="3"/>
      <c r="BY108" s="7">
        <v>4</v>
      </c>
      <c r="BZ108" s="3"/>
      <c r="CA108" s="10">
        <v>15236</v>
      </c>
      <c r="CB108" s="10">
        <v>13592</v>
      </c>
      <c r="CC108" s="10">
        <v>1504</v>
      </c>
      <c r="CD108" s="10">
        <v>140</v>
      </c>
      <c r="CE108" s="10">
        <v>0</v>
      </c>
      <c r="CF108" s="10">
        <v>0</v>
      </c>
      <c r="CG108" s="80">
        <f t="shared" si="5"/>
        <v>837.14285714285722</v>
      </c>
      <c r="CH108" s="17"/>
      <c r="CI108" s="31">
        <v>1.1589609783596333</v>
      </c>
      <c r="CJ108" s="31">
        <v>0.75144052344871559</v>
      </c>
      <c r="CK108" s="17"/>
      <c r="CL108" s="7">
        <v>4.4286866371133815</v>
      </c>
      <c r="CM108" s="7">
        <v>3.2139314279934932</v>
      </c>
      <c r="CN108" s="17"/>
      <c r="CO108" s="7">
        <v>1529.1964809999997</v>
      </c>
      <c r="CP108" s="7">
        <v>170.92247599999999</v>
      </c>
      <c r="CQ108" s="3"/>
    </row>
    <row r="109" spans="1:95" x14ac:dyDescent="0.25">
      <c r="A109" s="1" t="s">
        <v>129</v>
      </c>
      <c r="B109" s="1" t="s">
        <v>150</v>
      </c>
      <c r="C109" s="1">
        <v>11</v>
      </c>
      <c r="D109" s="3"/>
      <c r="E109" s="1">
        <v>42.4</v>
      </c>
      <c r="F109" s="1">
        <v>1.9144805165485168E-2</v>
      </c>
      <c r="G109" s="3"/>
      <c r="H109" s="1">
        <v>9811</v>
      </c>
      <c r="I109" s="1">
        <v>32230</v>
      </c>
      <c r="J109" s="1">
        <v>16458</v>
      </c>
      <c r="K109" s="1">
        <v>15772</v>
      </c>
      <c r="L109" s="3"/>
      <c r="M109" s="1">
        <v>760.14150943396226</v>
      </c>
      <c r="N109" s="44">
        <v>1.1925170965128766E-2</v>
      </c>
      <c r="O109" s="44">
        <v>1.1077491873790198E-2</v>
      </c>
      <c r="P109" s="1">
        <v>1329</v>
      </c>
      <c r="Q109" s="1">
        <v>1330</v>
      </c>
      <c r="R109" s="1">
        <v>1331</v>
      </c>
      <c r="S109" s="1">
        <v>1332</v>
      </c>
      <c r="T109" s="1">
        <v>1335</v>
      </c>
      <c r="U109" s="1">
        <v>1336</v>
      </c>
      <c r="V109" s="1">
        <v>1338</v>
      </c>
      <c r="W109" s="1">
        <v>1339</v>
      </c>
      <c r="X109" s="1">
        <v>1340</v>
      </c>
      <c r="Y109" s="1">
        <v>1341</v>
      </c>
      <c r="Z109" s="1">
        <v>1342</v>
      </c>
      <c r="AA109" s="1">
        <v>1343</v>
      </c>
      <c r="AB109" s="1">
        <v>1344</v>
      </c>
      <c r="AC109" s="1">
        <v>1345</v>
      </c>
      <c r="AD109" s="1">
        <v>1346</v>
      </c>
      <c r="AE109" s="3"/>
      <c r="AF109" s="44">
        <v>42.79</v>
      </c>
      <c r="AG109" s="44">
        <v>2.14</v>
      </c>
      <c r="AH109" s="44">
        <v>3.1E-2</v>
      </c>
      <c r="AI109" s="44">
        <v>2E-3</v>
      </c>
      <c r="AJ109" s="1"/>
      <c r="AK109" s="3"/>
      <c r="AL109" s="31">
        <v>9.1515997652052192</v>
      </c>
      <c r="AM109" s="3"/>
      <c r="AN109" s="44">
        <v>1333</v>
      </c>
      <c r="AO109" s="44">
        <v>1334</v>
      </c>
      <c r="AP109" s="3"/>
      <c r="AQ109" s="46">
        <v>0</v>
      </c>
      <c r="AR109" s="23"/>
      <c r="AS109" s="31">
        <v>0</v>
      </c>
      <c r="AT109" s="31">
        <v>0</v>
      </c>
      <c r="AU109" s="10">
        <v>0</v>
      </c>
      <c r="AV109" s="10">
        <v>0</v>
      </c>
      <c r="AW109" s="10">
        <v>0</v>
      </c>
      <c r="AX109" s="31">
        <v>34.409915564184764</v>
      </c>
      <c r="AY109" s="31">
        <v>1.5181830496229738</v>
      </c>
      <c r="AZ109" s="31">
        <v>1.803249198537048</v>
      </c>
      <c r="BA109" s="31">
        <v>2.7149248205174517</v>
      </c>
      <c r="BB109" s="31">
        <v>110.7764374407369</v>
      </c>
      <c r="BC109" s="31">
        <v>1.6968040818169503</v>
      </c>
      <c r="BD109" s="31">
        <v>8.2322662211586226E-2</v>
      </c>
      <c r="BE109" s="31">
        <v>2.0645757890459207</v>
      </c>
      <c r="BF109" s="31">
        <v>22.519842868108547</v>
      </c>
      <c r="BG109" s="31">
        <v>1.5256495236375129</v>
      </c>
      <c r="BH109" s="31">
        <v>0.20446651916738159</v>
      </c>
      <c r="BI109" s="31">
        <v>0</v>
      </c>
      <c r="BJ109" s="31">
        <v>8.8008669345735324</v>
      </c>
      <c r="BK109" s="23"/>
      <c r="BL109" s="87">
        <v>2</v>
      </c>
      <c r="BM109" s="3"/>
      <c r="BN109" s="80">
        <v>19810</v>
      </c>
      <c r="BO109" s="44">
        <v>467.21698113207549</v>
      </c>
      <c r="BP109" s="80">
        <v>13477</v>
      </c>
      <c r="BQ109" s="44">
        <v>317.8537735849057</v>
      </c>
      <c r="BR109" s="78">
        <f t="shared" si="4"/>
        <v>33287</v>
      </c>
      <c r="BS109" s="3"/>
      <c r="BT109" s="44">
        <v>1337</v>
      </c>
      <c r="BU109" s="3"/>
      <c r="BV109" s="42">
        <v>264</v>
      </c>
      <c r="BW109" s="42">
        <v>0</v>
      </c>
      <c r="BX109" s="3"/>
      <c r="BY109" s="7">
        <v>4</v>
      </c>
      <c r="BZ109" s="3"/>
      <c r="CA109" s="10">
        <v>36440</v>
      </c>
      <c r="CB109" s="10">
        <v>29228</v>
      </c>
      <c r="CC109" s="10">
        <v>6094</v>
      </c>
      <c r="CD109" s="10">
        <v>1118</v>
      </c>
      <c r="CE109" s="10">
        <v>0</v>
      </c>
      <c r="CF109" s="10">
        <v>0</v>
      </c>
      <c r="CG109" s="80">
        <f t="shared" si="5"/>
        <v>859.43396226415098</v>
      </c>
      <c r="CH109" s="17"/>
      <c r="CI109" s="31">
        <v>2.4685103897816547</v>
      </c>
      <c r="CJ109" s="31">
        <v>1.6394687973209494</v>
      </c>
      <c r="CK109" s="17"/>
      <c r="CL109" s="7">
        <v>9.4328102334168538</v>
      </c>
      <c r="CM109" s="7">
        <v>7.0120523561091952</v>
      </c>
      <c r="CN109" s="17"/>
      <c r="CO109" s="7">
        <v>3257.0875739999997</v>
      </c>
      <c r="CP109" s="7">
        <v>372.91316799999993</v>
      </c>
      <c r="CQ109" s="3"/>
    </row>
    <row r="110" spans="1:95" x14ac:dyDescent="0.25">
      <c r="A110" s="1" t="s">
        <v>129</v>
      </c>
      <c r="B110" s="1" t="s">
        <v>1</v>
      </c>
      <c r="C110" s="1">
        <v>12</v>
      </c>
      <c r="D110" s="3"/>
      <c r="E110" s="1">
        <v>27.4</v>
      </c>
      <c r="F110" s="1">
        <v>1.2371878809771076E-2</v>
      </c>
      <c r="G110" s="3"/>
      <c r="H110" s="1">
        <v>5534</v>
      </c>
      <c r="I110" s="1">
        <v>19267</v>
      </c>
      <c r="J110" s="1">
        <v>10157</v>
      </c>
      <c r="K110" s="1">
        <v>9110</v>
      </c>
      <c r="L110" s="3"/>
      <c r="M110" s="1">
        <v>703.1751824817519</v>
      </c>
      <c r="N110" s="44">
        <v>7.3595796264924575E-3</v>
      </c>
      <c r="O110" s="44">
        <v>6.398424484544047E-3</v>
      </c>
      <c r="P110" s="1">
        <v>836</v>
      </c>
      <c r="Q110" s="1">
        <v>837</v>
      </c>
      <c r="R110" s="1">
        <v>838</v>
      </c>
      <c r="S110" s="1">
        <v>839</v>
      </c>
      <c r="T110" s="1">
        <v>842</v>
      </c>
      <c r="U110" s="1">
        <v>843</v>
      </c>
      <c r="V110" s="1">
        <v>845</v>
      </c>
      <c r="W110" s="1">
        <v>846</v>
      </c>
      <c r="X110" s="1">
        <v>847</v>
      </c>
      <c r="Y110" s="1">
        <v>848</v>
      </c>
      <c r="Z110" s="1">
        <v>849</v>
      </c>
      <c r="AA110" s="1">
        <v>850</v>
      </c>
      <c r="AB110" s="1">
        <v>851</v>
      </c>
      <c r="AC110" s="1">
        <v>852</v>
      </c>
      <c r="AD110" s="1">
        <v>853</v>
      </c>
      <c r="AE110" s="3"/>
      <c r="AF110" s="44">
        <v>42.79</v>
      </c>
      <c r="AG110" s="44">
        <v>2.14</v>
      </c>
      <c r="AH110" s="44">
        <v>3.1E-2</v>
      </c>
      <c r="AI110" s="44">
        <v>2E-3</v>
      </c>
      <c r="AJ110" s="1"/>
      <c r="AK110" s="3"/>
      <c r="AL110" s="31">
        <v>5.9140055086467695</v>
      </c>
      <c r="AM110" s="3"/>
      <c r="AN110" s="44">
        <v>840</v>
      </c>
      <c r="AO110" s="44">
        <v>841</v>
      </c>
      <c r="AP110" s="3"/>
      <c r="AQ110" s="46">
        <v>0</v>
      </c>
      <c r="AR110" s="23"/>
      <c r="AS110" s="31">
        <v>0</v>
      </c>
      <c r="AT110" s="31">
        <v>0</v>
      </c>
      <c r="AU110" s="10">
        <v>0</v>
      </c>
      <c r="AV110" s="10">
        <v>0</v>
      </c>
      <c r="AW110" s="10">
        <v>0</v>
      </c>
      <c r="AX110" s="31">
        <v>22.236596378742043</v>
      </c>
      <c r="AY110" s="31">
        <v>0.98108998961484628</v>
      </c>
      <c r="AZ110" s="31">
        <v>1.1653072650923375</v>
      </c>
      <c r="BA110" s="31">
        <v>1.7544561340136362</v>
      </c>
      <c r="BB110" s="31">
        <v>71.586660044249783</v>
      </c>
      <c r="BC110" s="31">
        <v>1.0965196189100104</v>
      </c>
      <c r="BD110" s="31">
        <v>5.3199078882015624E-2</v>
      </c>
      <c r="BE110" s="31">
        <v>1.3341834108457129</v>
      </c>
      <c r="BF110" s="31">
        <v>14.552917325145618</v>
      </c>
      <c r="BG110" s="31">
        <v>0.98591502235065698</v>
      </c>
      <c r="BH110" s="31">
        <v>0.13213166568835508</v>
      </c>
      <c r="BI110" s="31">
        <v>0</v>
      </c>
      <c r="BJ110" s="31">
        <v>5.6873526888517638</v>
      </c>
      <c r="BK110" s="23"/>
      <c r="BL110" s="87">
        <v>0</v>
      </c>
      <c r="BM110" s="3"/>
      <c r="BN110" s="80">
        <v>11672</v>
      </c>
      <c r="BO110" s="44">
        <v>425.98540145985402</v>
      </c>
      <c r="BP110" s="80">
        <v>7924</v>
      </c>
      <c r="BQ110" s="44">
        <v>289.19708029197079</v>
      </c>
      <c r="BR110" s="78">
        <f t="shared" si="4"/>
        <v>19596</v>
      </c>
      <c r="BS110" s="3"/>
      <c r="BT110" s="44">
        <v>844</v>
      </c>
      <c r="BU110" s="3"/>
      <c r="BV110" s="42">
        <v>264</v>
      </c>
      <c r="BW110" s="42">
        <v>0</v>
      </c>
      <c r="BX110" s="3"/>
      <c r="BY110" s="7">
        <v>1</v>
      </c>
      <c r="BZ110" s="3"/>
      <c r="CA110" s="10">
        <v>21784</v>
      </c>
      <c r="CB110" s="10">
        <v>20904</v>
      </c>
      <c r="CC110" s="10">
        <v>880</v>
      </c>
      <c r="CD110" s="10">
        <v>0</v>
      </c>
      <c r="CE110" s="10">
        <v>0</v>
      </c>
      <c r="CF110" s="10">
        <v>0</v>
      </c>
      <c r="CG110" s="80">
        <f t="shared" si="5"/>
        <v>795.03649635036504</v>
      </c>
      <c r="CH110" s="17"/>
      <c r="CI110" s="31">
        <v>1.5234329826839388</v>
      </c>
      <c r="CJ110" s="31">
        <v>0.94696682371251895</v>
      </c>
      <c r="CK110" s="17"/>
      <c r="CL110" s="7">
        <v>5.8214274845555343</v>
      </c>
      <c r="CM110" s="7">
        <v>4.0502026987163822</v>
      </c>
      <c r="CN110" s="17"/>
      <c r="CO110" s="7">
        <v>2010.1007709999997</v>
      </c>
      <c r="CP110" s="7">
        <v>215.39683999999997</v>
      </c>
      <c r="CQ110" s="3"/>
    </row>
    <row r="111" spans="1:95" x14ac:dyDescent="0.25">
      <c r="A111" s="1" t="s">
        <v>129</v>
      </c>
      <c r="B111" s="1" t="s">
        <v>151</v>
      </c>
      <c r="C111" s="1">
        <v>16</v>
      </c>
      <c r="D111" s="3"/>
      <c r="E111" s="1">
        <v>43.4</v>
      </c>
      <c r="F111" s="1">
        <v>1.959633358919944E-2</v>
      </c>
      <c r="G111" s="3"/>
      <c r="H111" s="1">
        <v>25119</v>
      </c>
      <c r="I111" s="1">
        <v>75372</v>
      </c>
      <c r="J111" s="1">
        <v>37737</v>
      </c>
      <c r="K111" s="1">
        <v>37635</v>
      </c>
      <c r="L111" s="3"/>
      <c r="M111" s="1">
        <v>1736.6820276497697</v>
      </c>
      <c r="N111" s="44">
        <v>2.7343551872102578E-2</v>
      </c>
      <c r="O111" s="44">
        <v>2.6433008284941297E-2</v>
      </c>
      <c r="P111" s="1">
        <v>5379</v>
      </c>
      <c r="Q111" s="1">
        <v>5380</v>
      </c>
      <c r="R111" s="1">
        <v>5381</v>
      </c>
      <c r="S111" s="1">
        <v>5382</v>
      </c>
      <c r="T111" s="1">
        <v>5385</v>
      </c>
      <c r="U111" s="1">
        <v>5386</v>
      </c>
      <c r="V111" s="1">
        <v>5388</v>
      </c>
      <c r="W111" s="1">
        <v>5389</v>
      </c>
      <c r="X111" s="1">
        <v>5390</v>
      </c>
      <c r="Y111" s="1">
        <v>5391</v>
      </c>
      <c r="Z111" s="1">
        <v>5392</v>
      </c>
      <c r="AA111" s="1">
        <v>5393</v>
      </c>
      <c r="AB111" s="1">
        <v>5394</v>
      </c>
      <c r="AC111" s="1">
        <v>5395</v>
      </c>
      <c r="AD111" s="1">
        <v>5396</v>
      </c>
      <c r="AE111" s="3"/>
      <c r="AF111" s="44">
        <v>42.79</v>
      </c>
      <c r="AG111" s="44">
        <v>2.14</v>
      </c>
      <c r="AH111" s="44">
        <v>3.1E-2</v>
      </c>
      <c r="AI111" s="44">
        <v>2E-3</v>
      </c>
      <c r="AJ111" s="1"/>
      <c r="AK111" s="3"/>
      <c r="AL111" s="31">
        <v>9.3674393823091151</v>
      </c>
      <c r="AM111" s="3"/>
      <c r="AN111" s="44">
        <v>5383</v>
      </c>
      <c r="AO111" s="44">
        <v>5384</v>
      </c>
      <c r="AP111" s="3"/>
      <c r="AQ111" s="46">
        <v>0</v>
      </c>
      <c r="AR111" s="23"/>
      <c r="AS111" s="31">
        <v>4.37</v>
      </c>
      <c r="AT111" s="31">
        <v>0</v>
      </c>
      <c r="AU111" s="10">
        <v>0</v>
      </c>
      <c r="AV111" s="10">
        <v>0</v>
      </c>
      <c r="AW111" s="10">
        <v>0</v>
      </c>
      <c r="AX111" s="31">
        <v>35.221470176547612</v>
      </c>
      <c r="AY111" s="31">
        <v>1.5539892536235156</v>
      </c>
      <c r="AZ111" s="31">
        <v>1.8457786607666953</v>
      </c>
      <c r="BA111" s="31">
        <v>2.7789560662843726</v>
      </c>
      <c r="BB111" s="31">
        <v>113.38908926716937</v>
      </c>
      <c r="BC111" s="31">
        <v>1.7368230460107463</v>
      </c>
      <c r="BD111" s="31">
        <v>8.4264234433557586E-2</v>
      </c>
      <c r="BE111" s="31">
        <v>2.1132686142592676</v>
      </c>
      <c r="BF111" s="31">
        <v>23.050971237639409</v>
      </c>
      <c r="BG111" s="31">
        <v>1.5616318237233033</v>
      </c>
      <c r="BH111" s="31">
        <v>0.20928884273265</v>
      </c>
      <c r="BI111" s="31">
        <v>0</v>
      </c>
      <c r="BJ111" s="31">
        <v>9.0084345509549824</v>
      </c>
      <c r="BK111" s="23"/>
      <c r="BL111" s="87">
        <v>5</v>
      </c>
      <c r="BM111" s="3"/>
      <c r="BN111" s="80">
        <v>45804</v>
      </c>
      <c r="BO111" s="44">
        <v>1055.3917050691246</v>
      </c>
      <c r="BP111" s="80">
        <v>31799</v>
      </c>
      <c r="BQ111" s="44">
        <v>732.69585253456228</v>
      </c>
      <c r="BR111" s="78">
        <f t="shared" si="4"/>
        <v>77603</v>
      </c>
      <c r="BS111" s="3"/>
      <c r="BT111" s="44">
        <v>5387</v>
      </c>
      <c r="BU111" s="3"/>
      <c r="BV111" s="42">
        <v>264</v>
      </c>
      <c r="BW111" s="42">
        <v>0</v>
      </c>
      <c r="BX111" s="3"/>
      <c r="BY111" s="7">
        <v>13</v>
      </c>
      <c r="BZ111" s="3"/>
      <c r="CA111" s="10">
        <v>98195</v>
      </c>
      <c r="CB111" s="10">
        <v>52603</v>
      </c>
      <c r="CC111" s="10">
        <v>18543</v>
      </c>
      <c r="CD111" s="10">
        <v>6210</v>
      </c>
      <c r="CE111" s="10">
        <v>18282</v>
      </c>
      <c r="CF111" s="10">
        <v>2557</v>
      </c>
      <c r="CG111" s="80">
        <f t="shared" si="5"/>
        <v>2262.557603686636</v>
      </c>
      <c r="CH111" s="17"/>
      <c r="CI111" s="31">
        <v>5.6601152375252335</v>
      </c>
      <c r="CJ111" s="31">
        <v>3.9120852261713122</v>
      </c>
      <c r="CK111" s="17"/>
      <c r="CL111" s="7">
        <v>21.62874953083314</v>
      </c>
      <c r="CM111" s="7">
        <v>16.73209424436784</v>
      </c>
      <c r="CN111" s="17"/>
      <c r="CO111" s="7">
        <v>7468.2655109999996</v>
      </c>
      <c r="CP111" s="7">
        <v>889.84193999999991</v>
      </c>
      <c r="CQ111" s="3"/>
    </row>
    <row r="112" spans="1:95" x14ac:dyDescent="0.25">
      <c r="A112" s="1" t="s">
        <v>129</v>
      </c>
      <c r="B112" s="1" t="s">
        <v>152</v>
      </c>
      <c r="C112" s="1">
        <v>17</v>
      </c>
      <c r="D112" s="3"/>
      <c r="E112" s="1">
        <v>37</v>
      </c>
      <c r="F112" s="1">
        <v>1.6706551677428096E-2</v>
      </c>
      <c r="G112" s="3"/>
      <c r="H112" s="1">
        <v>17864</v>
      </c>
      <c r="I112" s="1">
        <v>57324</v>
      </c>
      <c r="J112" s="1">
        <v>29276</v>
      </c>
      <c r="K112" s="1">
        <v>28048</v>
      </c>
      <c r="L112" s="3"/>
      <c r="M112" s="1">
        <v>1549.2972972972973</v>
      </c>
      <c r="N112" s="44">
        <v>2.1212863359770916E-2</v>
      </c>
      <c r="O112" s="44">
        <v>1.9699562013445821E-2</v>
      </c>
      <c r="P112" s="1">
        <v>2937</v>
      </c>
      <c r="Q112" s="1">
        <v>2938</v>
      </c>
      <c r="R112" s="1">
        <v>2939</v>
      </c>
      <c r="S112" s="1">
        <v>2940</v>
      </c>
      <c r="T112" s="1">
        <v>2943</v>
      </c>
      <c r="U112" s="1">
        <v>2944</v>
      </c>
      <c r="V112" s="1">
        <v>2946</v>
      </c>
      <c r="W112" s="1">
        <v>2947</v>
      </c>
      <c r="X112" s="1">
        <v>2948</v>
      </c>
      <c r="Y112" s="1">
        <v>2949</v>
      </c>
      <c r="Z112" s="1">
        <v>2950</v>
      </c>
      <c r="AA112" s="1">
        <v>2951</v>
      </c>
      <c r="AB112" s="1">
        <v>2952</v>
      </c>
      <c r="AC112" s="1">
        <v>2953</v>
      </c>
      <c r="AD112" s="1">
        <v>2954</v>
      </c>
      <c r="AE112" s="3"/>
      <c r="AF112" s="44">
        <v>42.79</v>
      </c>
      <c r="AG112" s="44">
        <v>2.14</v>
      </c>
      <c r="AH112" s="44">
        <v>3.1E-2</v>
      </c>
      <c r="AI112" s="44">
        <v>2E-3</v>
      </c>
      <c r="AJ112" s="1"/>
      <c r="AK112" s="3"/>
      <c r="AL112" s="31">
        <v>7.9860658328441785</v>
      </c>
      <c r="AM112" s="3"/>
      <c r="AN112" s="44">
        <v>2941</v>
      </c>
      <c r="AO112" s="44">
        <v>2942</v>
      </c>
      <c r="AP112" s="3"/>
      <c r="AQ112" s="46">
        <v>0</v>
      </c>
      <c r="AR112" s="23"/>
      <c r="AS112" s="31">
        <v>0</v>
      </c>
      <c r="AT112" s="31">
        <v>0</v>
      </c>
      <c r="AU112" s="10">
        <v>0</v>
      </c>
      <c r="AV112" s="10">
        <v>0</v>
      </c>
      <c r="AW112" s="10">
        <v>0</v>
      </c>
      <c r="AX112" s="31">
        <v>30.027520657425388</v>
      </c>
      <c r="AY112" s="31">
        <v>1.324829548020048</v>
      </c>
      <c r="AZ112" s="31">
        <v>1.5735901024969523</v>
      </c>
      <c r="BA112" s="31">
        <v>2.3691560933760782</v>
      </c>
      <c r="BB112" s="31">
        <v>96.668117578001542</v>
      </c>
      <c r="BC112" s="31">
        <v>1.480701675170452</v>
      </c>
      <c r="BD112" s="31">
        <v>7.183817221294081E-2</v>
      </c>
      <c r="BE112" s="31">
        <v>1.8016345328938459</v>
      </c>
      <c r="BF112" s="31">
        <v>19.651749672641895</v>
      </c>
      <c r="BG112" s="31">
        <v>1.3313451031742449</v>
      </c>
      <c r="BH112" s="31">
        <v>0.17842597191493206</v>
      </c>
      <c r="BI112" s="31">
        <v>0</v>
      </c>
      <c r="BJ112" s="31">
        <v>7.6800018061136957</v>
      </c>
      <c r="BK112" s="23"/>
      <c r="BL112" s="87">
        <v>0</v>
      </c>
      <c r="BM112" s="3"/>
      <c r="BN112" s="80">
        <v>35485</v>
      </c>
      <c r="BO112" s="44">
        <v>959.05405405405406</v>
      </c>
      <c r="BP112" s="80">
        <v>22919</v>
      </c>
      <c r="BQ112" s="44">
        <v>619.43243243243239</v>
      </c>
      <c r="BR112" s="78">
        <f t="shared" si="4"/>
        <v>58404</v>
      </c>
      <c r="BS112" s="3"/>
      <c r="BT112" s="44">
        <v>2945</v>
      </c>
      <c r="BU112" s="3"/>
      <c r="BV112" s="42">
        <v>264</v>
      </c>
      <c r="BW112" s="42">
        <v>0</v>
      </c>
      <c r="BX112" s="3"/>
      <c r="BY112" s="7">
        <v>9</v>
      </c>
      <c r="BZ112" s="3"/>
      <c r="CA112" s="10">
        <v>72806</v>
      </c>
      <c r="CB112" s="10">
        <v>57034</v>
      </c>
      <c r="CC112" s="10">
        <v>12345</v>
      </c>
      <c r="CD112" s="10">
        <v>2223</v>
      </c>
      <c r="CE112" s="10">
        <v>1200</v>
      </c>
      <c r="CF112" s="10">
        <v>4</v>
      </c>
      <c r="CG112" s="80">
        <f t="shared" si="5"/>
        <v>1967.7297297297298</v>
      </c>
      <c r="CH112" s="17"/>
      <c r="CI112" s="31">
        <v>4.3910627154725796</v>
      </c>
      <c r="CJ112" s="31">
        <v>2.9155351779899816</v>
      </c>
      <c r="CK112" s="17"/>
      <c r="CL112" s="7">
        <v>16.779374917578796</v>
      </c>
      <c r="CM112" s="7">
        <v>12.469822754511204</v>
      </c>
      <c r="CN112" s="17"/>
      <c r="CO112" s="7">
        <v>5793.808227999999</v>
      </c>
      <c r="CP112" s="7">
        <v>663.16691199999991</v>
      </c>
      <c r="CQ112" s="3"/>
    </row>
    <row r="113" spans="1:95" x14ac:dyDescent="0.25">
      <c r="A113" s="1" t="s">
        <v>129</v>
      </c>
      <c r="B113" s="1" t="s">
        <v>153</v>
      </c>
      <c r="C113" s="1">
        <v>16</v>
      </c>
      <c r="D113" s="3"/>
      <c r="E113" s="1">
        <v>38</v>
      </c>
      <c r="F113" s="1">
        <v>1.7158080101142368E-2</v>
      </c>
      <c r="G113" s="3"/>
      <c r="H113" s="1">
        <v>23406</v>
      </c>
      <c r="I113" s="1">
        <v>77998</v>
      </c>
      <c r="J113" s="1">
        <v>39221</v>
      </c>
      <c r="K113" s="1">
        <v>38777</v>
      </c>
      <c r="L113" s="3"/>
      <c r="M113" s="1">
        <v>2052.5789473684213</v>
      </c>
      <c r="N113" s="44">
        <v>2.8418831596993273E-2</v>
      </c>
      <c r="O113" s="44">
        <v>2.7235093988711802E-2</v>
      </c>
      <c r="P113" s="1">
        <v>4144</v>
      </c>
      <c r="Q113" s="1">
        <v>4145</v>
      </c>
      <c r="R113" s="1">
        <v>4146</v>
      </c>
      <c r="S113" s="1">
        <v>4147</v>
      </c>
      <c r="T113" s="1">
        <v>4150</v>
      </c>
      <c r="U113" s="1">
        <v>4151</v>
      </c>
      <c r="V113" s="1">
        <v>4153</v>
      </c>
      <c r="W113" s="1">
        <v>4154</v>
      </c>
      <c r="X113" s="1">
        <v>4155</v>
      </c>
      <c r="Y113" s="1">
        <v>4156</v>
      </c>
      <c r="Z113" s="1">
        <v>4157</v>
      </c>
      <c r="AA113" s="1">
        <v>4158</v>
      </c>
      <c r="AB113" s="1">
        <v>4159</v>
      </c>
      <c r="AC113" s="1">
        <v>4160</v>
      </c>
      <c r="AD113" s="1">
        <v>4161</v>
      </c>
      <c r="AE113" s="3"/>
      <c r="AF113" s="44">
        <v>42.79</v>
      </c>
      <c r="AG113" s="44">
        <v>2.14</v>
      </c>
      <c r="AH113" s="44">
        <v>3.1E-2</v>
      </c>
      <c r="AI113" s="44">
        <v>2E-3</v>
      </c>
      <c r="AJ113" s="1"/>
      <c r="AK113" s="3"/>
      <c r="AL113" s="31">
        <v>8.2019054499480752</v>
      </c>
      <c r="AM113" s="3"/>
      <c r="AN113" s="44">
        <v>4148</v>
      </c>
      <c r="AO113" s="44">
        <v>4149</v>
      </c>
      <c r="AP113" s="3"/>
      <c r="AQ113" s="46">
        <v>0</v>
      </c>
      <c r="AR113" s="23"/>
      <c r="AS113" s="31">
        <v>0</v>
      </c>
      <c r="AT113" s="31">
        <v>0</v>
      </c>
      <c r="AU113" s="10">
        <v>277.5</v>
      </c>
      <c r="AV113" s="10">
        <v>0</v>
      </c>
      <c r="AW113" s="10">
        <v>0</v>
      </c>
      <c r="AX113" s="31">
        <v>30.839075269788232</v>
      </c>
      <c r="AY113" s="31">
        <v>1.3606357520205898</v>
      </c>
      <c r="AZ113" s="31">
        <v>1.6161195647265996</v>
      </c>
      <c r="BA113" s="31">
        <v>2.4331873391429992</v>
      </c>
      <c r="BB113" s="31">
        <v>99.280769404434011</v>
      </c>
      <c r="BC113" s="31">
        <v>1.5207206393642481</v>
      </c>
      <c r="BD113" s="31">
        <v>7.3779744434912184E-2</v>
      </c>
      <c r="BE113" s="31">
        <v>1.8503273581071931</v>
      </c>
      <c r="BF113" s="31">
        <v>20.182878042172756</v>
      </c>
      <c r="BG113" s="31">
        <v>1.3673274032600353</v>
      </c>
      <c r="BH113" s="31">
        <v>0.1832482954802005</v>
      </c>
      <c r="BI113" s="31">
        <v>0</v>
      </c>
      <c r="BJ113" s="31">
        <v>7.8875694224951465</v>
      </c>
      <c r="BK113" s="23"/>
      <c r="BL113" s="87">
        <v>5</v>
      </c>
      <c r="BM113" s="3"/>
      <c r="BN113" s="80">
        <v>46948</v>
      </c>
      <c r="BO113" s="44">
        <v>1235.4736842105262</v>
      </c>
      <c r="BP113" s="80">
        <v>31057</v>
      </c>
      <c r="BQ113" s="44">
        <v>817.28947368421052</v>
      </c>
      <c r="BR113" s="78">
        <f t="shared" si="4"/>
        <v>78005</v>
      </c>
      <c r="BS113" s="3"/>
      <c r="BT113" s="44">
        <v>4152</v>
      </c>
      <c r="BU113" s="3"/>
      <c r="BV113" s="42">
        <v>264</v>
      </c>
      <c r="BW113" s="42">
        <v>0</v>
      </c>
      <c r="BX113" s="3"/>
      <c r="BY113" s="7">
        <v>15</v>
      </c>
      <c r="BZ113" s="3"/>
      <c r="CA113" s="10">
        <v>96755</v>
      </c>
      <c r="CB113" s="10">
        <v>57542</v>
      </c>
      <c r="CC113" s="10">
        <v>25603</v>
      </c>
      <c r="CD113" s="10">
        <v>11716</v>
      </c>
      <c r="CE113" s="10">
        <v>1894</v>
      </c>
      <c r="CF113" s="10">
        <v>0</v>
      </c>
      <c r="CG113" s="80">
        <f t="shared" si="5"/>
        <v>2546.1842105263158</v>
      </c>
      <c r="CH113" s="17"/>
      <c r="CI113" s="31">
        <v>5.8826981405776078</v>
      </c>
      <c r="CJ113" s="31">
        <v>4.0307939103293471</v>
      </c>
      <c r="CK113" s="17"/>
      <c r="CL113" s="7">
        <v>22.479295793221677</v>
      </c>
      <c r="CM113" s="7">
        <v>17.239814494854571</v>
      </c>
      <c r="CN113" s="17"/>
      <c r="CO113" s="7">
        <v>7761.9535629999982</v>
      </c>
      <c r="CP113" s="7">
        <v>916.84338799999989</v>
      </c>
      <c r="CQ113" s="3"/>
    </row>
    <row r="114" spans="1:95" x14ac:dyDescent="0.25">
      <c r="A114" s="1" t="s">
        <v>129</v>
      </c>
      <c r="B114" s="1" t="s">
        <v>154</v>
      </c>
      <c r="C114" s="1">
        <v>20</v>
      </c>
      <c r="D114" s="3"/>
      <c r="E114" s="1">
        <v>98.1</v>
      </c>
      <c r="F114" s="1">
        <v>4.4294938366370162E-2</v>
      </c>
      <c r="G114" s="3"/>
      <c r="H114" s="1">
        <v>20458</v>
      </c>
      <c r="I114" s="1">
        <v>65619</v>
      </c>
      <c r="J114" s="1">
        <v>33229</v>
      </c>
      <c r="K114" s="1">
        <v>32390</v>
      </c>
      <c r="L114" s="3"/>
      <c r="M114" s="1">
        <v>668.89908256880733</v>
      </c>
      <c r="N114" s="44">
        <v>2.4077136104038385E-2</v>
      </c>
      <c r="O114" s="44">
        <v>2.2749173331984819E-2</v>
      </c>
      <c r="P114" s="1">
        <v>4008</v>
      </c>
      <c r="Q114" s="1">
        <v>4009</v>
      </c>
      <c r="R114" s="1">
        <v>4010</v>
      </c>
      <c r="S114" s="1">
        <v>4011</v>
      </c>
      <c r="T114" s="1">
        <v>4014</v>
      </c>
      <c r="U114" s="1">
        <v>4015</v>
      </c>
      <c r="V114" s="1">
        <v>4017</v>
      </c>
      <c r="W114" s="1">
        <v>4018</v>
      </c>
      <c r="X114" s="1">
        <v>4019</v>
      </c>
      <c r="Y114" s="1">
        <v>4020</v>
      </c>
      <c r="Z114" s="1">
        <v>4021</v>
      </c>
      <c r="AA114" s="1">
        <v>4022</v>
      </c>
      <c r="AB114" s="1">
        <v>4023</v>
      </c>
      <c r="AC114" s="1">
        <v>4024</v>
      </c>
      <c r="AD114" s="1">
        <v>4025</v>
      </c>
      <c r="AE114" s="3"/>
      <c r="AF114" s="44">
        <v>42.79</v>
      </c>
      <c r="AG114" s="44">
        <v>2.14</v>
      </c>
      <c r="AH114" s="44">
        <v>3.1E-2</v>
      </c>
      <c r="AI114" s="44">
        <v>2E-3</v>
      </c>
      <c r="AJ114" s="1"/>
      <c r="AK114" s="3"/>
      <c r="AL114" s="31">
        <v>21.173866437892265</v>
      </c>
      <c r="AM114" s="3"/>
      <c r="AN114" s="44">
        <v>4012</v>
      </c>
      <c r="AO114" s="44">
        <v>4013</v>
      </c>
      <c r="AP114" s="3"/>
      <c r="AQ114" s="31">
        <v>20.29</v>
      </c>
      <c r="AR114" s="23"/>
      <c r="AS114" s="31">
        <v>0</v>
      </c>
      <c r="AT114" s="31">
        <v>0</v>
      </c>
      <c r="AU114" s="10">
        <v>0</v>
      </c>
      <c r="AV114" s="10">
        <v>0</v>
      </c>
      <c r="AW114" s="10">
        <v>0</v>
      </c>
      <c r="AX114" s="31">
        <v>79.613507472795405</v>
      </c>
      <c r="AY114" s="31">
        <v>3.5125886124531536</v>
      </c>
      <c r="AZ114" s="31">
        <v>4.1721402447284053</v>
      </c>
      <c r="BA114" s="31">
        <v>6.2814652097349528</v>
      </c>
      <c r="BB114" s="31">
        <v>256.3011441730257</v>
      </c>
      <c r="BC114" s="31">
        <v>3.9258603874113871</v>
      </c>
      <c r="BD114" s="31">
        <v>0.1904682349753917</v>
      </c>
      <c r="BE114" s="31">
        <v>4.7767661534293584</v>
      </c>
      <c r="BF114" s="31">
        <v>52.103693050977554</v>
      </c>
      <c r="BG114" s="31">
        <v>3.529863638416038</v>
      </c>
      <c r="BH114" s="31">
        <v>0.47306994175283335</v>
      </c>
      <c r="BI114" s="31">
        <v>0</v>
      </c>
      <c r="BJ114" s="31">
        <v>20.362383167020361</v>
      </c>
      <c r="BK114" s="23"/>
      <c r="BL114" s="87">
        <v>4</v>
      </c>
      <c r="BM114" s="3"/>
      <c r="BN114" s="80">
        <v>42198</v>
      </c>
      <c r="BO114" s="44">
        <v>430.15290519877681</v>
      </c>
      <c r="BP114" s="80">
        <v>27490</v>
      </c>
      <c r="BQ114" s="44">
        <v>280.22426095820595</v>
      </c>
      <c r="BR114" s="78">
        <f t="shared" si="4"/>
        <v>69688</v>
      </c>
      <c r="BS114" s="3"/>
      <c r="BT114" s="44">
        <v>4016</v>
      </c>
      <c r="BU114" s="3"/>
      <c r="BV114" s="42">
        <v>264</v>
      </c>
      <c r="BW114" s="42">
        <v>0</v>
      </c>
      <c r="BX114" s="3"/>
      <c r="BY114" s="7">
        <v>10</v>
      </c>
      <c r="BZ114" s="3"/>
      <c r="CA114" s="10">
        <v>85499</v>
      </c>
      <c r="CB114" s="10">
        <v>57040</v>
      </c>
      <c r="CC114" s="10">
        <v>17256</v>
      </c>
      <c r="CD114" s="10">
        <v>7987</v>
      </c>
      <c r="CE114" s="10">
        <v>3212</v>
      </c>
      <c r="CF114" s="10">
        <v>4</v>
      </c>
      <c r="CG114" s="80">
        <f t="shared" si="5"/>
        <v>871.54943934760456</v>
      </c>
      <c r="CH114" s="17"/>
      <c r="CI114" s="31">
        <v>4.9839671735359454</v>
      </c>
      <c r="CJ114" s="31">
        <v>3.3668776531337534</v>
      </c>
      <c r="CK114" s="17"/>
      <c r="CL114" s="7">
        <v>19.045014658294363</v>
      </c>
      <c r="CM114" s="7">
        <v>14.40022671914639</v>
      </c>
      <c r="CN114" s="17"/>
      <c r="CO114" s="7">
        <v>6576.1187869999985</v>
      </c>
      <c r="CP114" s="7">
        <v>765.82916</v>
      </c>
      <c r="CQ114" s="3"/>
    </row>
    <row r="115" spans="1:95" x14ac:dyDescent="0.25">
      <c r="A115" s="1" t="s">
        <v>129</v>
      </c>
      <c r="B115" s="1" t="s">
        <v>155</v>
      </c>
      <c r="C115" s="1">
        <v>39</v>
      </c>
      <c r="D115" s="3"/>
      <c r="E115" s="1">
        <v>120.7</v>
      </c>
      <c r="F115" s="1">
        <v>5.4499480742312735E-2</v>
      </c>
      <c r="G115" s="3"/>
      <c r="H115" s="1">
        <v>65380</v>
      </c>
      <c r="I115" s="1">
        <v>191752</v>
      </c>
      <c r="J115" s="1">
        <v>95014</v>
      </c>
      <c r="K115" s="1">
        <v>96738</v>
      </c>
      <c r="L115" s="3"/>
      <c r="M115" s="1">
        <v>1588.6661143330571</v>
      </c>
      <c r="N115" s="44">
        <v>6.8845436509949232E-2</v>
      </c>
      <c r="O115" s="44">
        <v>6.7944104037960709E-2</v>
      </c>
      <c r="P115" s="1">
        <v>11786</v>
      </c>
      <c r="Q115" s="1">
        <v>11787</v>
      </c>
      <c r="R115" s="1">
        <v>11788</v>
      </c>
      <c r="S115" s="1">
        <v>11789</v>
      </c>
      <c r="T115" s="1">
        <v>11792</v>
      </c>
      <c r="U115" s="1">
        <v>11793</v>
      </c>
      <c r="V115" s="1">
        <v>11795</v>
      </c>
      <c r="W115" s="1">
        <v>11796</v>
      </c>
      <c r="X115" s="1">
        <v>11797</v>
      </c>
      <c r="Y115" s="1">
        <v>11798</v>
      </c>
      <c r="Z115" s="1">
        <v>11799</v>
      </c>
      <c r="AA115" s="1">
        <v>11800</v>
      </c>
      <c r="AB115" s="1">
        <v>11801</v>
      </c>
      <c r="AC115" s="1">
        <v>11802</v>
      </c>
      <c r="AD115" s="1">
        <v>11803</v>
      </c>
      <c r="AE115" s="3"/>
      <c r="AF115" s="44">
        <v>42.79</v>
      </c>
      <c r="AG115" s="44">
        <v>2.14</v>
      </c>
      <c r="AH115" s="44">
        <v>3.1E-2</v>
      </c>
      <c r="AI115" s="44">
        <v>2E-3</v>
      </c>
      <c r="AJ115" s="1"/>
      <c r="AK115" s="3"/>
      <c r="AL115" s="31">
        <v>26.051841784440331</v>
      </c>
      <c r="AM115" s="3"/>
      <c r="AN115" s="44">
        <v>11790</v>
      </c>
      <c r="AO115" s="44">
        <v>11791</v>
      </c>
      <c r="AP115" s="3"/>
      <c r="AQ115" s="31">
        <v>18</v>
      </c>
      <c r="AR115" s="23"/>
      <c r="AS115" s="31">
        <v>0</v>
      </c>
      <c r="AT115" s="31">
        <v>0</v>
      </c>
      <c r="AU115" s="10">
        <v>0</v>
      </c>
      <c r="AV115" s="10">
        <v>0</v>
      </c>
      <c r="AW115" s="10">
        <v>0</v>
      </c>
      <c r="AX115" s="31">
        <v>97.954641712195794</v>
      </c>
      <c r="AY115" s="31">
        <v>4.3218088228653997</v>
      </c>
      <c r="AZ115" s="31">
        <v>5.1333060911184365</v>
      </c>
      <c r="BA115" s="31">
        <v>7.7285713640673688</v>
      </c>
      <c r="BB115" s="31">
        <v>315.34707545039964</v>
      </c>
      <c r="BC115" s="31">
        <v>4.8302889781911773</v>
      </c>
      <c r="BD115" s="31">
        <v>0.23434776719194475</v>
      </c>
      <c r="BE115" s="31">
        <v>5.8772240032510057</v>
      </c>
      <c r="BF115" s="31">
        <v>64.107194202375041</v>
      </c>
      <c r="BG115" s="31">
        <v>4.3430636203549016</v>
      </c>
      <c r="BH115" s="31">
        <v>0.58205445432790004</v>
      </c>
      <c r="BI115" s="31">
        <v>0</v>
      </c>
      <c r="BJ115" s="31">
        <v>25.053411297241162</v>
      </c>
      <c r="BK115" s="23"/>
      <c r="BL115" s="87">
        <v>2</v>
      </c>
      <c r="BM115" s="3"/>
      <c r="BN115" s="80">
        <v>133643</v>
      </c>
      <c r="BO115" s="44">
        <v>1107.2328086164043</v>
      </c>
      <c r="BP115" s="80">
        <v>70829</v>
      </c>
      <c r="BQ115" s="44">
        <v>586.81855840927915</v>
      </c>
      <c r="BR115" s="78">
        <f t="shared" si="4"/>
        <v>204472</v>
      </c>
      <c r="BS115" s="3"/>
      <c r="BT115" s="44">
        <v>11794</v>
      </c>
      <c r="BU115" s="3"/>
      <c r="BV115" s="42">
        <v>264</v>
      </c>
      <c r="BW115" s="42">
        <v>0</v>
      </c>
      <c r="BX115" s="3"/>
      <c r="BY115" s="7">
        <v>15</v>
      </c>
      <c r="BZ115" s="3"/>
      <c r="CA115" s="10">
        <v>255894</v>
      </c>
      <c r="CB115" s="10">
        <v>133540</v>
      </c>
      <c r="CC115" s="10">
        <v>53700</v>
      </c>
      <c r="CD115" s="10">
        <v>23455</v>
      </c>
      <c r="CE115" s="10">
        <v>42469</v>
      </c>
      <c r="CF115" s="10">
        <v>2730</v>
      </c>
      <c r="CG115" s="80">
        <f t="shared" si="5"/>
        <v>2120.082850041425</v>
      </c>
      <c r="CH115" s="17"/>
      <c r="CI115" s="31">
        <v>14.251005357559491</v>
      </c>
      <c r="CJ115" s="31">
        <v>10.055727397618185</v>
      </c>
      <c r="CK115" s="17"/>
      <c r="CL115" s="7">
        <v>54.456740279369839</v>
      </c>
      <c r="CM115" s="7">
        <v>43.008617856029126</v>
      </c>
      <c r="CN115" s="17"/>
      <c r="CO115" s="7">
        <v>18803.555641999996</v>
      </c>
      <c r="CP115" s="7">
        <v>2287.2732719999999</v>
      </c>
      <c r="CQ115" s="3"/>
    </row>
    <row r="116" spans="1:95" x14ac:dyDescent="0.25">
      <c r="A116" s="1" t="s">
        <v>129</v>
      </c>
      <c r="B116" s="1" t="s">
        <v>156</v>
      </c>
      <c r="C116" s="1">
        <v>27</v>
      </c>
      <c r="D116" s="3"/>
      <c r="E116" s="1">
        <v>28.9</v>
      </c>
      <c r="F116" s="1">
        <v>1.3049171445342485E-2</v>
      </c>
      <c r="G116" s="3"/>
      <c r="H116" s="1">
        <v>70333</v>
      </c>
      <c r="I116" s="1">
        <v>212104</v>
      </c>
      <c r="J116" s="1">
        <v>104003</v>
      </c>
      <c r="K116" s="1">
        <v>108101</v>
      </c>
      <c r="L116" s="3"/>
      <c r="M116" s="1">
        <v>7339.2387543252598</v>
      </c>
      <c r="N116" s="44">
        <v>7.5358704331406429E-2</v>
      </c>
      <c r="O116" s="44">
        <v>7.5924927025652691E-2</v>
      </c>
      <c r="P116" s="1">
        <v>14064</v>
      </c>
      <c r="Q116" s="1">
        <v>14065</v>
      </c>
      <c r="R116" s="1">
        <v>14066</v>
      </c>
      <c r="S116" s="1">
        <v>14067</v>
      </c>
      <c r="T116" s="1">
        <v>14070</v>
      </c>
      <c r="U116" s="1">
        <v>14071</v>
      </c>
      <c r="V116" s="1">
        <v>14073</v>
      </c>
      <c r="W116" s="1">
        <v>14074</v>
      </c>
      <c r="X116" s="1">
        <v>14075</v>
      </c>
      <c r="Y116" s="1">
        <v>14076</v>
      </c>
      <c r="Z116" s="1">
        <v>14077</v>
      </c>
      <c r="AA116" s="1">
        <v>14078</v>
      </c>
      <c r="AB116" s="1">
        <v>14079</v>
      </c>
      <c r="AC116" s="1">
        <v>14080</v>
      </c>
      <c r="AD116" s="1">
        <v>14081</v>
      </c>
      <c r="AE116" s="3"/>
      <c r="AF116" s="44">
        <v>42.79</v>
      </c>
      <c r="AG116" s="44">
        <v>2.14</v>
      </c>
      <c r="AH116" s="44">
        <v>3.1E-2</v>
      </c>
      <c r="AI116" s="44">
        <v>2E-3</v>
      </c>
      <c r="AJ116" s="1"/>
      <c r="AK116" s="3"/>
      <c r="AL116" s="31">
        <v>6.2377649343026143</v>
      </c>
      <c r="AM116" s="3"/>
      <c r="AN116" s="44">
        <v>14068</v>
      </c>
      <c r="AO116" s="44">
        <v>14069</v>
      </c>
      <c r="AP116" s="3"/>
      <c r="AQ116" s="31">
        <v>106.88</v>
      </c>
      <c r="AR116" s="23"/>
      <c r="AS116" s="31">
        <v>0</v>
      </c>
      <c r="AT116" s="31">
        <v>5</v>
      </c>
      <c r="AU116" s="10">
        <v>0</v>
      </c>
      <c r="AV116" s="10">
        <v>0</v>
      </c>
      <c r="AW116" s="10">
        <v>0</v>
      </c>
      <c r="AX116" s="31">
        <v>23.453928297286314</v>
      </c>
      <c r="AY116" s="31">
        <v>1.0347992956156591</v>
      </c>
      <c r="AZ116" s="31">
        <v>1.2291014584368087</v>
      </c>
      <c r="BA116" s="31">
        <v>1.8505030026640179</v>
      </c>
      <c r="BB116" s="31">
        <v>75.505637783898493</v>
      </c>
      <c r="BC116" s="31">
        <v>1.1565480652007043</v>
      </c>
      <c r="BD116" s="31">
        <v>5.6111437214972686E-2</v>
      </c>
      <c r="BE116" s="31">
        <v>1.4072226486657335</v>
      </c>
      <c r="BF116" s="31">
        <v>15.349609879441912</v>
      </c>
      <c r="BG116" s="31">
        <v>1.0398884724793427</v>
      </c>
      <c r="BH116" s="31">
        <v>0.13936515103625774</v>
      </c>
      <c r="BI116" s="31">
        <v>0</v>
      </c>
      <c r="BJ116" s="31">
        <v>5.9987041134239405</v>
      </c>
      <c r="BK116" s="23"/>
      <c r="BL116" s="87">
        <v>12</v>
      </c>
      <c r="BM116" s="3"/>
      <c r="BN116" s="80">
        <v>140994</v>
      </c>
      <c r="BO116" s="44">
        <v>4878.6851211072662</v>
      </c>
      <c r="BP116" s="80">
        <v>79580</v>
      </c>
      <c r="BQ116" s="44">
        <v>2753.6332179930796</v>
      </c>
      <c r="BR116" s="78">
        <f t="shared" si="4"/>
        <v>220574</v>
      </c>
      <c r="BS116" s="3"/>
      <c r="BT116" s="44">
        <v>14072</v>
      </c>
      <c r="BU116" s="3"/>
      <c r="BV116" s="42">
        <v>264</v>
      </c>
      <c r="BW116" s="42">
        <v>0</v>
      </c>
      <c r="BX116" s="3"/>
      <c r="BY116" s="7">
        <v>24</v>
      </c>
      <c r="BZ116" s="3"/>
      <c r="CA116" s="10">
        <v>271053</v>
      </c>
      <c r="CB116" s="10">
        <v>135292</v>
      </c>
      <c r="CC116" s="10">
        <v>65782</v>
      </c>
      <c r="CD116" s="10">
        <v>38986</v>
      </c>
      <c r="CE116" s="10">
        <v>27620</v>
      </c>
      <c r="CF116" s="10">
        <v>3373</v>
      </c>
      <c r="CG116" s="80">
        <f t="shared" si="5"/>
        <v>9378.9965397923879</v>
      </c>
      <c r="CH116" s="17"/>
      <c r="CI116" s="31">
        <v>15.599251796601131</v>
      </c>
      <c r="CJ116" s="31">
        <v>11.236889199796599</v>
      </c>
      <c r="CK116" s="17"/>
      <c r="CL116" s="7">
        <v>59.608735126142484</v>
      </c>
      <c r="CM116" s="7">
        <v>48.060478807238155</v>
      </c>
      <c r="CN116" s="17"/>
      <c r="CO116" s="7">
        <v>20582.505708999997</v>
      </c>
      <c r="CP116" s="7">
        <v>2555.9400439999995</v>
      </c>
      <c r="CQ116" s="3"/>
    </row>
    <row r="117" spans="1:95" x14ac:dyDescent="0.25">
      <c r="A117" s="1" t="s">
        <v>129</v>
      </c>
      <c r="B117" s="1" t="s">
        <v>157</v>
      </c>
      <c r="C117" s="1">
        <v>8</v>
      </c>
      <c r="D117" s="3"/>
      <c r="E117" s="1">
        <v>1037.8</v>
      </c>
      <c r="F117" s="1">
        <v>0.46859619813067233</v>
      </c>
      <c r="G117" s="3"/>
      <c r="H117" s="1">
        <v>4604</v>
      </c>
      <c r="I117" s="1">
        <v>11015</v>
      </c>
      <c r="J117" s="1">
        <v>5897</v>
      </c>
      <c r="K117" s="1">
        <v>5118</v>
      </c>
      <c r="L117" s="3"/>
      <c r="M117" s="1">
        <v>10.613798419734053</v>
      </c>
      <c r="N117" s="44">
        <v>4.2728602005932875E-3</v>
      </c>
      <c r="O117" s="44">
        <v>3.5946362801203549E-3</v>
      </c>
      <c r="P117" s="1">
        <v>385</v>
      </c>
      <c r="Q117" s="1">
        <v>386</v>
      </c>
      <c r="R117" s="1">
        <v>387</v>
      </c>
      <c r="S117" s="1">
        <v>388</v>
      </c>
      <c r="T117" s="1">
        <v>391</v>
      </c>
      <c r="U117" s="1">
        <v>392</v>
      </c>
      <c r="V117" s="1">
        <v>394</v>
      </c>
      <c r="W117" s="1">
        <v>395</v>
      </c>
      <c r="X117" s="1">
        <v>396</v>
      </c>
      <c r="Y117" s="1">
        <v>397</v>
      </c>
      <c r="Z117" s="1">
        <v>398</v>
      </c>
      <c r="AA117" s="1">
        <v>399</v>
      </c>
      <c r="AB117" s="1">
        <v>400</v>
      </c>
      <c r="AC117" s="1">
        <v>401</v>
      </c>
      <c r="AD117" s="1">
        <v>402</v>
      </c>
      <c r="AE117" s="3"/>
      <c r="AF117" s="44">
        <v>42.79</v>
      </c>
      <c r="AG117" s="44">
        <v>2.14</v>
      </c>
      <c r="AH117" s="44">
        <v>3.1E-2</v>
      </c>
      <c r="AI117" s="44">
        <v>2E-3</v>
      </c>
      <c r="AJ117" s="1"/>
      <c r="AK117" s="3"/>
      <c r="AL117" s="31">
        <v>223.99835463042399</v>
      </c>
      <c r="AM117" s="3"/>
      <c r="AN117" s="44">
        <v>389</v>
      </c>
      <c r="AO117" s="44">
        <v>390</v>
      </c>
      <c r="AP117" s="3"/>
      <c r="AQ117" s="46">
        <v>0</v>
      </c>
      <c r="AR117" s="23"/>
      <c r="AS117" s="31">
        <v>0</v>
      </c>
      <c r="AT117" s="31">
        <v>0</v>
      </c>
      <c r="AU117" s="10">
        <v>0</v>
      </c>
      <c r="AV117" s="10">
        <v>0</v>
      </c>
      <c r="AW117" s="10">
        <v>0</v>
      </c>
      <c r="AX117" s="31">
        <v>842.23137671016389</v>
      </c>
      <c r="AY117" s="31">
        <v>37.159678511762316</v>
      </c>
      <c r="AZ117" s="31">
        <v>44.137075901928029</v>
      </c>
      <c r="BA117" s="31">
        <v>66.45162685691065</v>
      </c>
      <c r="BB117" s="31">
        <v>2711.4100654716212</v>
      </c>
      <c r="BC117" s="31">
        <v>41.531681040321487</v>
      </c>
      <c r="BD117" s="31">
        <v>2.014963651961891</v>
      </c>
      <c r="BE117" s="31">
        <v>50.533414006411704</v>
      </c>
      <c r="BF117" s="31">
        <v>551.2050218991285</v>
      </c>
      <c r="BG117" s="31">
        <v>37.342431029033278</v>
      </c>
      <c r="BH117" s="31">
        <v>5.0046073960355804</v>
      </c>
      <c r="BI117" s="31">
        <v>0</v>
      </c>
      <c r="BJ117" s="31">
        <v>215.41367228067006</v>
      </c>
      <c r="BK117" s="23"/>
      <c r="BL117" s="87">
        <v>0</v>
      </c>
      <c r="BM117" s="3"/>
      <c r="BN117" s="80">
        <v>6184</v>
      </c>
      <c r="BO117" s="44">
        <v>5.9587589130853731</v>
      </c>
      <c r="BP117" s="80">
        <v>4429</v>
      </c>
      <c r="BQ117" s="44">
        <v>4.267681634226248</v>
      </c>
      <c r="BR117" s="78">
        <f t="shared" si="4"/>
        <v>10613</v>
      </c>
      <c r="BS117" s="3"/>
      <c r="BT117" s="44">
        <v>393</v>
      </c>
      <c r="BU117" s="3"/>
      <c r="BV117" s="42">
        <v>264</v>
      </c>
      <c r="BW117" s="42">
        <v>0</v>
      </c>
      <c r="BX117" s="3"/>
      <c r="BY117" s="7">
        <v>2</v>
      </c>
      <c r="BZ117" s="3"/>
      <c r="CA117" s="10">
        <v>10152</v>
      </c>
      <c r="CB117" s="10">
        <v>10105</v>
      </c>
      <c r="CC117" s="10">
        <v>47</v>
      </c>
      <c r="CD117" s="10">
        <v>0</v>
      </c>
      <c r="CE117" s="10">
        <v>0</v>
      </c>
      <c r="CF117" s="10">
        <v>0</v>
      </c>
      <c r="CG117" s="80">
        <f t="shared" si="5"/>
        <v>9.7822316438620156</v>
      </c>
      <c r="CH117" s="17"/>
      <c r="CI117" s="31">
        <v>0.8844820615228105</v>
      </c>
      <c r="CJ117" s="31">
        <v>0.53200616945781254</v>
      </c>
      <c r="CK117" s="17"/>
      <c r="CL117" s="7">
        <v>3.3798324186692903</v>
      </c>
      <c r="CM117" s="7">
        <v>2.2754047653161846</v>
      </c>
      <c r="CN117" s="17"/>
      <c r="CO117" s="7">
        <v>1167.0339909999998</v>
      </c>
      <c r="CP117" s="7">
        <v>121.00999199999998</v>
      </c>
      <c r="CQ117" s="3"/>
    </row>
    <row r="118" spans="1:95" x14ac:dyDescent="0.25">
      <c r="A118" s="102" t="s">
        <v>158</v>
      </c>
      <c r="B118" s="102"/>
      <c r="C118" s="102"/>
      <c r="D118" s="3"/>
      <c r="E118" s="12">
        <v>2214.6999999999998</v>
      </c>
      <c r="F118" s="12">
        <v>1</v>
      </c>
      <c r="G118" s="3"/>
      <c r="H118" s="12"/>
      <c r="I118" s="12"/>
      <c r="J118" s="12">
        <v>1380106</v>
      </c>
      <c r="K118" s="12">
        <v>1423788</v>
      </c>
      <c r="L118" s="3"/>
      <c r="M118" s="12"/>
      <c r="N118" s="12">
        <v>1.0000000000000002</v>
      </c>
      <c r="O118" s="12">
        <v>0.99999999999999978</v>
      </c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3"/>
      <c r="AF118" s="12">
        <v>42.79</v>
      </c>
      <c r="AG118" s="12">
        <v>2.14</v>
      </c>
      <c r="AH118" s="12">
        <v>3.1E-2</v>
      </c>
      <c r="AI118" s="12">
        <v>2E-3</v>
      </c>
      <c r="AJ118" s="12">
        <v>15.95</v>
      </c>
      <c r="AK118" s="3"/>
      <c r="AL118" s="38">
        <v>478.02</v>
      </c>
      <c r="AM118" s="3"/>
      <c r="AN118" s="12"/>
      <c r="AO118" s="12"/>
      <c r="AP118" s="3"/>
      <c r="AQ118" s="15">
        <v>1988.4499999999998</v>
      </c>
      <c r="AR118" s="23"/>
      <c r="AS118" s="15">
        <v>11.97</v>
      </c>
      <c r="AT118" s="15">
        <v>12.622299999999999</v>
      </c>
      <c r="AU118" s="28">
        <v>277.5</v>
      </c>
      <c r="AV118" s="28">
        <v>0</v>
      </c>
      <c r="AW118" s="28">
        <v>0</v>
      </c>
      <c r="AX118" s="38">
        <v>1797.35</v>
      </c>
      <c r="AY118" s="38">
        <v>79.3</v>
      </c>
      <c r="AZ118" s="38">
        <v>94.19</v>
      </c>
      <c r="BA118" s="38">
        <v>141.81</v>
      </c>
      <c r="BB118" s="38">
        <v>5786.24</v>
      </c>
      <c r="BC118" s="38">
        <v>88.63</v>
      </c>
      <c r="BD118" s="38">
        <v>4.3</v>
      </c>
      <c r="BE118" s="38">
        <v>107.84</v>
      </c>
      <c r="BF118" s="38">
        <v>1176.29</v>
      </c>
      <c r="BG118" s="38">
        <v>79.69</v>
      </c>
      <c r="BH118" s="38">
        <v>10.68</v>
      </c>
      <c r="BI118" s="15">
        <v>0</v>
      </c>
      <c r="BJ118" s="38">
        <v>459.7</v>
      </c>
      <c r="BK118" s="23"/>
      <c r="BL118" s="38"/>
      <c r="BM118" s="3"/>
      <c r="BN118" s="15">
        <v>1730244</v>
      </c>
      <c r="BO118" s="12">
        <v>781.25434596107834</v>
      </c>
      <c r="BP118" s="15">
        <v>1105642</v>
      </c>
      <c r="BQ118" s="12">
        <v>499.22878945229604</v>
      </c>
      <c r="BR118" s="15">
        <f t="shared" si="4"/>
        <v>2835886</v>
      </c>
      <c r="BS118" s="3"/>
      <c r="BT118" s="12"/>
      <c r="BU118" s="3"/>
      <c r="BV118" s="15"/>
      <c r="BW118" s="15"/>
      <c r="BX118" s="3"/>
      <c r="BY118" s="15">
        <v>327</v>
      </c>
      <c r="BZ118" s="3"/>
      <c r="CA118" s="15"/>
      <c r="CB118" s="15"/>
      <c r="CC118" s="15"/>
      <c r="CD118" s="15"/>
      <c r="CE118" s="15"/>
      <c r="CF118" s="15"/>
      <c r="CG118" s="15"/>
      <c r="CH118" s="17"/>
      <c r="CI118" s="15">
        <v>207</v>
      </c>
      <c r="CJ118" s="15">
        <v>148</v>
      </c>
      <c r="CK118" s="17"/>
      <c r="CL118" s="28">
        <v>791</v>
      </c>
      <c r="CM118" s="28">
        <v>633</v>
      </c>
      <c r="CN118" s="17"/>
      <c r="CO118" s="28">
        <v>273127.11771799996</v>
      </c>
      <c r="CP118" s="28">
        <v>33664.043471999998</v>
      </c>
      <c r="CQ118" s="3"/>
    </row>
    <row r="119" spans="1:95" x14ac:dyDescent="0.25">
      <c r="A119" s="1" t="s">
        <v>159</v>
      </c>
      <c r="B119" s="1" t="s">
        <v>160</v>
      </c>
      <c r="C119" s="1">
        <v>29</v>
      </c>
      <c r="D119" s="3"/>
      <c r="E119" s="1">
        <v>38.5</v>
      </c>
      <c r="F119" s="1">
        <v>1.7567074283628404E-2</v>
      </c>
      <c r="G119" s="3"/>
      <c r="H119" s="1">
        <v>29089</v>
      </c>
      <c r="I119" s="1">
        <v>77617</v>
      </c>
      <c r="J119" s="1">
        <v>38417</v>
      </c>
      <c r="K119" s="1">
        <v>39200</v>
      </c>
      <c r="L119" s="3"/>
      <c r="M119" s="1">
        <v>2016.0259740259739</v>
      </c>
      <c r="N119" s="44">
        <v>4.0870583754536061E-2</v>
      </c>
      <c r="O119" s="44">
        <v>4.1531407067119837E-2</v>
      </c>
      <c r="P119" s="1">
        <v>4544</v>
      </c>
      <c r="Q119" s="1">
        <v>4545</v>
      </c>
      <c r="R119" s="1">
        <v>4546</v>
      </c>
      <c r="S119" s="1">
        <v>4547</v>
      </c>
      <c r="T119" s="1">
        <v>4550</v>
      </c>
      <c r="U119" s="1">
        <v>4551</v>
      </c>
      <c r="V119" s="1">
        <v>4553</v>
      </c>
      <c r="W119" s="1">
        <v>4554</v>
      </c>
      <c r="X119" s="1">
        <v>4555</v>
      </c>
      <c r="Y119" s="1">
        <v>4556</v>
      </c>
      <c r="Z119" s="1">
        <v>4557</v>
      </c>
      <c r="AA119" s="1">
        <v>4558</v>
      </c>
      <c r="AB119" s="1">
        <v>4559</v>
      </c>
      <c r="AC119" s="1">
        <v>4560</v>
      </c>
      <c r="AD119" s="1">
        <v>4561</v>
      </c>
      <c r="AE119" s="3"/>
      <c r="AF119" s="1">
        <v>53.57</v>
      </c>
      <c r="AG119" s="1">
        <v>0</v>
      </c>
      <c r="AH119" s="1">
        <v>0.03</v>
      </c>
      <c r="AI119" s="1">
        <v>3.0000000000000001E-3</v>
      </c>
      <c r="AJ119" s="1"/>
      <c r="AK119" s="3"/>
      <c r="AL119" s="31">
        <v>4.3870254608505208</v>
      </c>
      <c r="AM119" s="3"/>
      <c r="AN119" s="44">
        <v>4548</v>
      </c>
      <c r="AO119" s="44">
        <v>4549</v>
      </c>
      <c r="AP119" s="3"/>
      <c r="AQ119" s="31">
        <v>124</v>
      </c>
      <c r="AR119" s="23"/>
      <c r="AS119" s="31">
        <v>0</v>
      </c>
      <c r="AT119" s="31">
        <v>5.9177999999999997</v>
      </c>
      <c r="AU119" s="10">
        <v>0</v>
      </c>
      <c r="AV119" s="10">
        <v>0</v>
      </c>
      <c r="AW119" s="10">
        <v>0</v>
      </c>
      <c r="AX119" s="31">
        <v>24.564039970797598</v>
      </c>
      <c r="AY119" s="31">
        <v>1.7798959664172298</v>
      </c>
      <c r="AZ119" s="31">
        <v>2.5809545537506851</v>
      </c>
      <c r="BA119" s="31">
        <v>2.0358482387296957</v>
      </c>
      <c r="BB119" s="31">
        <v>76.865963223215928</v>
      </c>
      <c r="BC119" s="31">
        <v>1.7828823690454467</v>
      </c>
      <c r="BD119" s="31">
        <v>0.12209116627121741</v>
      </c>
      <c r="BE119" s="31">
        <v>1.5042685709071002</v>
      </c>
      <c r="BF119" s="31">
        <v>22.029813834641363</v>
      </c>
      <c r="BG119" s="31">
        <v>0.65472485855083062</v>
      </c>
      <c r="BH119" s="31">
        <v>0.10645647015878812</v>
      </c>
      <c r="BI119" s="31">
        <v>7.0076816024822071</v>
      </c>
      <c r="BJ119" s="31">
        <v>6.2839181419967156</v>
      </c>
      <c r="BK119" s="23"/>
      <c r="BL119" s="88">
        <v>2</v>
      </c>
      <c r="BM119" s="3"/>
      <c r="BN119" s="80">
        <v>52872</v>
      </c>
      <c r="BO119" s="44">
        <v>1373.2987012987012</v>
      </c>
      <c r="BP119" s="80">
        <v>30778</v>
      </c>
      <c r="BQ119" s="44">
        <v>799.42857142857144</v>
      </c>
      <c r="BR119" s="78">
        <f t="shared" si="4"/>
        <v>83650</v>
      </c>
      <c r="BS119" s="3"/>
      <c r="BT119" s="44">
        <v>4552</v>
      </c>
      <c r="BU119" s="3"/>
      <c r="BV119" s="42">
        <v>120</v>
      </c>
      <c r="BW119" s="42">
        <v>0</v>
      </c>
      <c r="BX119" s="3"/>
      <c r="BY119" s="7">
        <v>11</v>
      </c>
      <c r="BZ119" s="3"/>
      <c r="CA119" s="10">
        <v>121913</v>
      </c>
      <c r="CB119" s="10">
        <v>75990</v>
      </c>
      <c r="CC119" s="10">
        <v>28757</v>
      </c>
      <c r="CD119" s="10">
        <v>10291</v>
      </c>
      <c r="CE119" s="10">
        <v>5874</v>
      </c>
      <c r="CF119" s="10">
        <v>1001</v>
      </c>
      <c r="CG119" s="80">
        <f t="shared" ref="CG119:CG155" si="6">CA119/E119</f>
        <v>3166.5714285714284</v>
      </c>
      <c r="CH119" s="17"/>
      <c r="CI119" s="31">
        <v>10.871575278706592</v>
      </c>
      <c r="CJ119" s="31">
        <v>9.4276294042362032</v>
      </c>
      <c r="CK119" s="17"/>
      <c r="CL119" s="7">
        <v>27.751126369329985</v>
      </c>
      <c r="CM119" s="7">
        <v>18.855258808472406</v>
      </c>
      <c r="CN119" s="17"/>
      <c r="CO119" s="7">
        <v>9447.354972000001</v>
      </c>
      <c r="CP119" s="7">
        <v>1017.7495999999999</v>
      </c>
      <c r="CQ119" s="3"/>
    </row>
    <row r="120" spans="1:95" x14ac:dyDescent="0.25">
      <c r="A120" s="1" t="s">
        <v>159</v>
      </c>
      <c r="B120" s="1" t="s">
        <v>161</v>
      </c>
      <c r="C120" s="1">
        <v>25</v>
      </c>
      <c r="D120" s="3"/>
      <c r="E120" s="1">
        <v>52.2</v>
      </c>
      <c r="F120" s="1">
        <v>2.3818215002737734E-2</v>
      </c>
      <c r="G120" s="3"/>
      <c r="H120" s="1">
        <v>10038</v>
      </c>
      <c r="I120" s="1">
        <v>25395</v>
      </c>
      <c r="J120" s="1">
        <v>13246</v>
      </c>
      <c r="K120" s="1">
        <v>12149</v>
      </c>
      <c r="L120" s="3"/>
      <c r="M120" s="1">
        <v>486.4942528735632</v>
      </c>
      <c r="N120" s="44">
        <v>1.4091984080292181E-2</v>
      </c>
      <c r="O120" s="44">
        <v>1.2871557766796911E-2</v>
      </c>
      <c r="P120" s="1">
        <v>1085</v>
      </c>
      <c r="Q120" s="1">
        <v>1086</v>
      </c>
      <c r="R120" s="1">
        <v>1087</v>
      </c>
      <c r="S120" s="1">
        <v>1088</v>
      </c>
      <c r="T120" s="1">
        <v>1091</v>
      </c>
      <c r="U120" s="1">
        <v>1092</v>
      </c>
      <c r="V120" s="1">
        <v>1094</v>
      </c>
      <c r="W120" s="1">
        <v>1095</v>
      </c>
      <c r="X120" s="1">
        <v>1096</v>
      </c>
      <c r="Y120" s="1">
        <v>1097</v>
      </c>
      <c r="Z120" s="1">
        <v>1098</v>
      </c>
      <c r="AA120" s="1">
        <v>1099</v>
      </c>
      <c r="AB120" s="1">
        <v>1100</v>
      </c>
      <c r="AC120" s="1">
        <v>1101</v>
      </c>
      <c r="AD120" s="1">
        <v>1102</v>
      </c>
      <c r="AE120" s="3"/>
      <c r="AF120" s="44">
        <v>53.57</v>
      </c>
      <c r="AG120" s="44">
        <v>0</v>
      </c>
      <c r="AH120" s="44">
        <v>0.03</v>
      </c>
      <c r="AI120" s="44">
        <v>3.0000000000000001E-3</v>
      </c>
      <c r="AJ120" s="1"/>
      <c r="AK120" s="3"/>
      <c r="AL120" s="31">
        <v>5.9481228326336941</v>
      </c>
      <c r="AM120" s="3"/>
      <c r="AN120" s="44">
        <v>1089</v>
      </c>
      <c r="AO120" s="44">
        <v>1090</v>
      </c>
      <c r="AP120" s="3"/>
      <c r="AQ120" s="46">
        <v>0</v>
      </c>
      <c r="AR120" s="23"/>
      <c r="AS120" s="31">
        <v>0</v>
      </c>
      <c r="AT120" s="31">
        <v>2.0931999999999999</v>
      </c>
      <c r="AU120" s="10">
        <v>0</v>
      </c>
      <c r="AV120" s="10">
        <v>0</v>
      </c>
      <c r="AW120" s="10">
        <v>0</v>
      </c>
      <c r="AX120" s="31">
        <v>33.30501003832817</v>
      </c>
      <c r="AY120" s="31">
        <v>2.413261544077387</v>
      </c>
      <c r="AZ120" s="31">
        <v>3.4993721482022275</v>
      </c>
      <c r="BA120" s="31">
        <v>2.7602929366672759</v>
      </c>
      <c r="BB120" s="31">
        <v>104.21826701952914</v>
      </c>
      <c r="BC120" s="31">
        <v>2.4173106406278526</v>
      </c>
      <c r="BD120" s="31">
        <v>0.16553659426902725</v>
      </c>
      <c r="BE120" s="31">
        <v>2.0395537506844321</v>
      </c>
      <c r="BF120" s="31">
        <v>29.868994342033226</v>
      </c>
      <c r="BG120" s="31">
        <v>0.88770487315203539</v>
      </c>
      <c r="BH120" s="31">
        <v>0.14433838291659065</v>
      </c>
      <c r="BI120" s="31">
        <v>9.5013241467421103</v>
      </c>
      <c r="BJ120" s="31">
        <v>8.5200136886293141</v>
      </c>
      <c r="BK120" s="23"/>
      <c r="BL120" s="88">
        <v>0</v>
      </c>
      <c r="BM120" s="3"/>
      <c r="BN120" s="80">
        <v>16947</v>
      </c>
      <c r="BO120" s="44">
        <v>324.65517241379308</v>
      </c>
      <c r="BP120" s="80">
        <v>9331</v>
      </c>
      <c r="BQ120" s="44">
        <v>178.75478927203065</v>
      </c>
      <c r="BR120" s="78">
        <f t="shared" si="4"/>
        <v>26278</v>
      </c>
      <c r="BS120" s="3"/>
      <c r="BT120" s="44">
        <v>1093</v>
      </c>
      <c r="BU120" s="3"/>
      <c r="BV120" s="42">
        <v>120</v>
      </c>
      <c r="BW120" s="42">
        <v>0</v>
      </c>
      <c r="BX120" s="3"/>
      <c r="BY120" s="7">
        <v>2</v>
      </c>
      <c r="BZ120" s="3"/>
      <c r="CA120" s="10">
        <v>38153</v>
      </c>
      <c r="CB120" s="10">
        <v>32085</v>
      </c>
      <c r="CC120" s="10">
        <v>4756</v>
      </c>
      <c r="CD120" s="10">
        <v>944</v>
      </c>
      <c r="CE120" s="10">
        <v>368</v>
      </c>
      <c r="CF120" s="10">
        <v>0</v>
      </c>
      <c r="CG120" s="80">
        <f t="shared" si="6"/>
        <v>730.9003831417624</v>
      </c>
      <c r="CH120" s="17"/>
      <c r="CI120" s="31">
        <v>3.7484677653577201</v>
      </c>
      <c r="CJ120" s="31">
        <v>2.9218436130628986</v>
      </c>
      <c r="CK120" s="17"/>
      <c r="CL120" s="7">
        <v>9.5684571905183908</v>
      </c>
      <c r="CM120" s="7">
        <v>5.8436872261257973</v>
      </c>
      <c r="CN120" s="17"/>
      <c r="CO120" s="7">
        <v>3257.4033360000003</v>
      </c>
      <c r="CP120" s="7">
        <v>315.42448699999994</v>
      </c>
      <c r="CQ120" s="3"/>
    </row>
    <row r="121" spans="1:95" x14ac:dyDescent="0.25">
      <c r="A121" s="1" t="s">
        <v>159</v>
      </c>
      <c r="B121" s="1" t="s">
        <v>162</v>
      </c>
      <c r="C121" s="1">
        <v>24</v>
      </c>
      <c r="D121" s="3"/>
      <c r="E121" s="1">
        <v>126.4</v>
      </c>
      <c r="F121" s="1">
        <v>5.7674758167548842E-2</v>
      </c>
      <c r="G121" s="3"/>
      <c r="H121" s="1">
        <v>10791</v>
      </c>
      <c r="I121" s="1">
        <v>28105</v>
      </c>
      <c r="J121" s="1">
        <v>14677</v>
      </c>
      <c r="K121" s="1">
        <v>13428</v>
      </c>
      <c r="L121" s="3"/>
      <c r="M121" s="1">
        <v>222.34968354430379</v>
      </c>
      <c r="N121" s="44">
        <v>1.5614377951566385E-2</v>
      </c>
      <c r="O121" s="44">
        <v>1.4226625869828704E-2</v>
      </c>
      <c r="P121" s="1">
        <v>1215</v>
      </c>
      <c r="Q121" s="1">
        <v>1216</v>
      </c>
      <c r="R121" s="1">
        <v>1217</v>
      </c>
      <c r="S121" s="1">
        <v>1218</v>
      </c>
      <c r="T121" s="1">
        <v>1221</v>
      </c>
      <c r="U121" s="1">
        <v>1222</v>
      </c>
      <c r="V121" s="1">
        <v>1224</v>
      </c>
      <c r="W121" s="1">
        <v>1225</v>
      </c>
      <c r="X121" s="1">
        <v>1226</v>
      </c>
      <c r="Y121" s="1">
        <v>1227</v>
      </c>
      <c r="Z121" s="1">
        <v>1228</v>
      </c>
      <c r="AA121" s="1">
        <v>1229</v>
      </c>
      <c r="AB121" s="1">
        <v>1230</v>
      </c>
      <c r="AC121" s="1">
        <v>1231</v>
      </c>
      <c r="AD121" s="1">
        <v>1232</v>
      </c>
      <c r="AE121" s="3"/>
      <c r="AF121" s="44">
        <v>53.57</v>
      </c>
      <c r="AG121" s="44">
        <v>0</v>
      </c>
      <c r="AH121" s="44">
        <v>0.03</v>
      </c>
      <c r="AI121" s="44">
        <v>3.0000000000000001E-3</v>
      </c>
      <c r="AJ121" s="1"/>
      <c r="AK121" s="3"/>
      <c r="AL121" s="31">
        <v>14.403117357181971</v>
      </c>
      <c r="AM121" s="3"/>
      <c r="AN121" s="44">
        <v>1219</v>
      </c>
      <c r="AO121" s="44">
        <v>1220</v>
      </c>
      <c r="AP121" s="3"/>
      <c r="AQ121" s="46">
        <v>0</v>
      </c>
      <c r="AR121" s="23"/>
      <c r="AS121" s="31">
        <v>0</v>
      </c>
      <c r="AT121" s="31">
        <v>0</v>
      </c>
      <c r="AU121" s="10">
        <v>0</v>
      </c>
      <c r="AV121" s="10">
        <v>0</v>
      </c>
      <c r="AW121" s="10">
        <v>0</v>
      </c>
      <c r="AX121" s="31">
        <v>80.646614345683545</v>
      </c>
      <c r="AY121" s="31">
        <v>5.8436064975360482</v>
      </c>
      <c r="AZ121" s="31">
        <v>8.4735754699762751</v>
      </c>
      <c r="BA121" s="31">
        <v>6.6839277240372352</v>
      </c>
      <c r="BB121" s="31">
        <v>252.35994159518168</v>
      </c>
      <c r="BC121" s="31">
        <v>5.8534112064245321</v>
      </c>
      <c r="BD121" s="31">
        <v>0.40083956926446446</v>
      </c>
      <c r="BE121" s="31">
        <v>4.9386895418872072</v>
      </c>
      <c r="BF121" s="31">
        <v>72.326453732432952</v>
      </c>
      <c r="BG121" s="31">
        <v>2.1495382369045455</v>
      </c>
      <c r="BH121" s="31">
        <v>0.34950903449534598</v>
      </c>
      <c r="BI121" s="31">
        <v>23.007037780616908</v>
      </c>
      <c r="BJ121" s="31">
        <v>20.630837744113894</v>
      </c>
      <c r="BK121" s="23"/>
      <c r="BL121" s="88">
        <v>0</v>
      </c>
      <c r="BM121" s="3"/>
      <c r="BN121" s="80">
        <v>18018</v>
      </c>
      <c r="BO121" s="44">
        <v>142.54746835443038</v>
      </c>
      <c r="BP121" s="80">
        <v>10730</v>
      </c>
      <c r="BQ121" s="44">
        <v>84.889240506329116</v>
      </c>
      <c r="BR121" s="78">
        <f t="shared" si="4"/>
        <v>28748</v>
      </c>
      <c r="BS121" s="3"/>
      <c r="BT121" s="44">
        <v>1223</v>
      </c>
      <c r="BU121" s="3"/>
      <c r="BV121" s="42">
        <v>120</v>
      </c>
      <c r="BW121" s="42">
        <v>0</v>
      </c>
      <c r="BX121" s="3"/>
      <c r="BY121" s="7">
        <v>6</v>
      </c>
      <c r="BZ121" s="3"/>
      <c r="CA121" s="10">
        <v>41987</v>
      </c>
      <c r="CB121" s="10">
        <v>38838</v>
      </c>
      <c r="CC121" s="10">
        <v>2941</v>
      </c>
      <c r="CD121" s="10">
        <v>208</v>
      </c>
      <c r="CE121" s="10">
        <v>0</v>
      </c>
      <c r="CF121" s="10">
        <v>0</v>
      </c>
      <c r="CG121" s="80">
        <f t="shared" si="6"/>
        <v>332.17563291139237</v>
      </c>
      <c r="CH121" s="17"/>
      <c r="CI121" s="31">
        <v>4.1534245351166588</v>
      </c>
      <c r="CJ121" s="31">
        <v>3.2294440724511158</v>
      </c>
      <c r="CK121" s="17"/>
      <c r="CL121" s="7">
        <v>10.602162629113575</v>
      </c>
      <c r="CM121" s="7">
        <v>6.4588881449022315</v>
      </c>
      <c r="CN121" s="17"/>
      <c r="CO121" s="7">
        <v>3609.3091320000003</v>
      </c>
      <c r="CP121" s="7">
        <v>348.63116399999996</v>
      </c>
      <c r="CQ121" s="3"/>
    </row>
    <row r="122" spans="1:95" x14ac:dyDescent="0.25">
      <c r="A122" s="1" t="s">
        <v>159</v>
      </c>
      <c r="B122" s="1" t="s">
        <v>163</v>
      </c>
      <c r="C122" s="1">
        <v>13</v>
      </c>
      <c r="D122" s="3"/>
      <c r="E122" s="1">
        <v>61.3</v>
      </c>
      <c r="F122" s="1">
        <v>2.7970432560686261E-2</v>
      </c>
      <c r="G122" s="3"/>
      <c r="H122" s="1">
        <v>7932</v>
      </c>
      <c r="I122" s="1">
        <v>21205</v>
      </c>
      <c r="J122" s="1">
        <v>11067</v>
      </c>
      <c r="K122" s="1">
        <v>10138</v>
      </c>
      <c r="L122" s="3"/>
      <c r="M122" s="1">
        <v>345.92169657422517</v>
      </c>
      <c r="N122" s="44">
        <v>1.1773817591468637E-2</v>
      </c>
      <c r="O122" s="44">
        <v>1.0740954205266861E-2</v>
      </c>
      <c r="P122" s="1">
        <v>743</v>
      </c>
      <c r="Q122" s="1">
        <v>744</v>
      </c>
      <c r="R122" s="1">
        <v>745</v>
      </c>
      <c r="S122" s="1">
        <v>746</v>
      </c>
      <c r="T122" s="1">
        <v>749</v>
      </c>
      <c r="U122" s="1">
        <v>750</v>
      </c>
      <c r="V122" s="1">
        <v>752</v>
      </c>
      <c r="W122" s="1">
        <v>753</v>
      </c>
      <c r="X122" s="1">
        <v>754</v>
      </c>
      <c r="Y122" s="1">
        <v>755</v>
      </c>
      <c r="Z122" s="1">
        <v>756</v>
      </c>
      <c r="AA122" s="1">
        <v>757</v>
      </c>
      <c r="AB122" s="1">
        <v>758</v>
      </c>
      <c r="AC122" s="1">
        <v>759</v>
      </c>
      <c r="AD122" s="1">
        <v>760</v>
      </c>
      <c r="AE122" s="3"/>
      <c r="AF122" s="44">
        <v>53.57</v>
      </c>
      <c r="AG122" s="44">
        <v>0</v>
      </c>
      <c r="AH122" s="44">
        <v>0.03</v>
      </c>
      <c r="AI122" s="44">
        <v>3.0000000000000001E-3</v>
      </c>
      <c r="AJ122" s="1"/>
      <c r="AK122" s="3"/>
      <c r="AL122" s="31">
        <v>6.98505612338018</v>
      </c>
      <c r="AM122" s="3"/>
      <c r="AN122" s="44">
        <v>747</v>
      </c>
      <c r="AO122" s="44">
        <v>748</v>
      </c>
      <c r="AP122" s="3"/>
      <c r="AQ122" s="31">
        <v>0</v>
      </c>
      <c r="AR122" s="23"/>
      <c r="AS122" s="31">
        <v>0</v>
      </c>
      <c r="AT122" s="31">
        <v>0</v>
      </c>
      <c r="AU122" s="10">
        <v>0</v>
      </c>
      <c r="AV122" s="10">
        <v>0</v>
      </c>
      <c r="AW122" s="10">
        <v>0</v>
      </c>
      <c r="AX122" s="31">
        <v>39.111055849607595</v>
      </c>
      <c r="AY122" s="31">
        <v>2.8339642270487317</v>
      </c>
      <c r="AZ122" s="31">
        <v>4.1094159518160254</v>
      </c>
      <c r="BA122" s="31">
        <v>3.2414934294579307</v>
      </c>
      <c r="BB122" s="31">
        <v>122.38658559956198</v>
      </c>
      <c r="BC122" s="31">
        <v>2.8387192005840487</v>
      </c>
      <c r="BD122" s="31">
        <v>0.19439450629676952</v>
      </c>
      <c r="BE122" s="31">
        <v>2.3951081401715646</v>
      </c>
      <c r="BF122" s="31">
        <v>35.076041248403001</v>
      </c>
      <c r="BG122" s="31">
        <v>1.0424580215367771</v>
      </c>
      <c r="BH122" s="31">
        <v>0.16950082131775873</v>
      </c>
      <c r="BI122" s="31">
        <v>11.157685252783358</v>
      </c>
      <c r="BJ122" s="31">
        <v>10.005303431283082</v>
      </c>
      <c r="BK122" s="23"/>
      <c r="BL122" s="88">
        <v>2</v>
      </c>
      <c r="BM122" s="3"/>
      <c r="BN122" s="80">
        <v>14619</v>
      </c>
      <c r="BO122" s="44">
        <v>238.48287112561175</v>
      </c>
      <c r="BP122" s="80">
        <v>8402</v>
      </c>
      <c r="BQ122" s="44">
        <v>137.0636215334421</v>
      </c>
      <c r="BR122" s="78">
        <f t="shared" si="4"/>
        <v>23021</v>
      </c>
      <c r="BS122" s="3"/>
      <c r="BT122" s="44">
        <v>751</v>
      </c>
      <c r="BU122" s="3"/>
      <c r="BV122" s="42">
        <v>120</v>
      </c>
      <c r="BW122" s="42">
        <v>0</v>
      </c>
      <c r="BX122" s="3"/>
      <c r="BY122" s="7">
        <v>4</v>
      </c>
      <c r="BZ122" s="3"/>
      <c r="CA122" s="10">
        <v>30327</v>
      </c>
      <c r="CB122" s="10">
        <v>28507</v>
      </c>
      <c r="CC122" s="10">
        <v>1712</v>
      </c>
      <c r="CD122" s="10">
        <v>108</v>
      </c>
      <c r="CE122" s="10">
        <v>0</v>
      </c>
      <c r="CF122" s="10">
        <v>0</v>
      </c>
      <c r="CG122" s="80">
        <f t="shared" si="6"/>
        <v>494.73083197389889</v>
      </c>
      <c r="CH122" s="17"/>
      <c r="CI122" s="31">
        <v>3.1318354793306575</v>
      </c>
      <c r="CJ122" s="31">
        <v>2.4381966045955776</v>
      </c>
      <c r="CK122" s="17"/>
      <c r="CL122" s="7">
        <v>7.9944221446072046</v>
      </c>
      <c r="CM122" s="7">
        <v>4.8763932091911553</v>
      </c>
      <c r="CN122" s="17"/>
      <c r="CO122" s="7">
        <v>2721.5523720000006</v>
      </c>
      <c r="CP122" s="7">
        <v>263.21289400000001</v>
      </c>
      <c r="CQ122" s="3"/>
    </row>
    <row r="123" spans="1:95" x14ac:dyDescent="0.25">
      <c r="A123" s="1" t="s">
        <v>159</v>
      </c>
      <c r="B123" s="1" t="s">
        <v>164</v>
      </c>
      <c r="C123" s="1">
        <v>21</v>
      </c>
      <c r="D123" s="3"/>
      <c r="E123" s="1">
        <v>72.2</v>
      </c>
      <c r="F123" s="1">
        <v>3.2943967877349892E-2</v>
      </c>
      <c r="G123" s="3"/>
      <c r="H123" s="1">
        <v>8808</v>
      </c>
      <c r="I123" s="1">
        <v>23346</v>
      </c>
      <c r="J123" s="1">
        <v>12115</v>
      </c>
      <c r="K123" s="1">
        <v>11231</v>
      </c>
      <c r="L123" s="3"/>
      <c r="M123" s="1">
        <v>323.35180055401662</v>
      </c>
      <c r="N123" s="44">
        <v>1.2888750349746321E-2</v>
      </c>
      <c r="O123" s="44">
        <v>1.1898960019663851E-2</v>
      </c>
      <c r="P123" s="1">
        <v>766</v>
      </c>
      <c r="Q123" s="1">
        <v>767</v>
      </c>
      <c r="R123" s="1">
        <v>768</v>
      </c>
      <c r="S123" s="1">
        <v>769</v>
      </c>
      <c r="T123" s="1">
        <v>772</v>
      </c>
      <c r="U123" s="1">
        <v>773</v>
      </c>
      <c r="V123" s="1">
        <v>775</v>
      </c>
      <c r="W123" s="1">
        <v>776</v>
      </c>
      <c r="X123" s="1">
        <v>777</v>
      </c>
      <c r="Y123" s="1">
        <v>778</v>
      </c>
      <c r="Z123" s="1">
        <v>779</v>
      </c>
      <c r="AA123" s="1">
        <v>780</v>
      </c>
      <c r="AB123" s="1">
        <v>781</v>
      </c>
      <c r="AC123" s="1">
        <v>782</v>
      </c>
      <c r="AD123" s="1">
        <v>783</v>
      </c>
      <c r="AE123" s="3"/>
      <c r="AF123" s="44">
        <v>53.57</v>
      </c>
      <c r="AG123" s="44">
        <v>0</v>
      </c>
      <c r="AH123" s="44">
        <v>0.03</v>
      </c>
      <c r="AI123" s="44">
        <v>3.0000000000000001E-3</v>
      </c>
      <c r="AJ123" s="1"/>
      <c r="AK123" s="3"/>
      <c r="AL123" s="31">
        <v>8.2270970980105886</v>
      </c>
      <c r="AM123" s="3"/>
      <c r="AN123" s="44">
        <v>770</v>
      </c>
      <c r="AO123" s="44">
        <v>771</v>
      </c>
      <c r="AP123" s="3"/>
      <c r="AQ123" s="46">
        <v>0</v>
      </c>
      <c r="AR123" s="23"/>
      <c r="AS123" s="31">
        <v>0</v>
      </c>
      <c r="AT123" s="31">
        <v>0</v>
      </c>
      <c r="AU123" s="10">
        <v>0</v>
      </c>
      <c r="AV123" s="10">
        <v>0</v>
      </c>
      <c r="AW123" s="10">
        <v>0</v>
      </c>
      <c r="AX123" s="31">
        <v>46.06555028289835</v>
      </c>
      <c r="AY123" s="31">
        <v>3.3378828253330908</v>
      </c>
      <c r="AZ123" s="31">
        <v>4.8401277605402457</v>
      </c>
      <c r="BA123" s="31">
        <v>3.817876437306079</v>
      </c>
      <c r="BB123" s="31">
        <v>144.14863752509586</v>
      </c>
      <c r="BC123" s="31">
        <v>3.3434832998722404</v>
      </c>
      <c r="BD123" s="31">
        <v>0.22896057674758175</v>
      </c>
      <c r="BE123" s="31">
        <v>2.820991969337471</v>
      </c>
      <c r="BF123" s="31">
        <v>41.313053476911854</v>
      </c>
      <c r="BG123" s="31">
        <v>1.2278216827888306</v>
      </c>
      <c r="BH123" s="31">
        <v>0.19964044533674033</v>
      </c>
      <c r="BI123" s="31">
        <v>13.141678225953646</v>
      </c>
      <c r="BJ123" s="31">
        <v>11.78438674940683</v>
      </c>
      <c r="BK123" s="23"/>
      <c r="BL123" s="88">
        <v>1</v>
      </c>
      <c r="BM123" s="3"/>
      <c r="BN123" s="80">
        <v>14974</v>
      </c>
      <c r="BO123" s="44">
        <v>207.39612188365649</v>
      </c>
      <c r="BP123" s="80">
        <v>9093</v>
      </c>
      <c r="BQ123" s="44">
        <v>125.94182825484764</v>
      </c>
      <c r="BR123" s="78">
        <f t="shared" si="4"/>
        <v>24067</v>
      </c>
      <c r="BS123" s="3"/>
      <c r="BT123" s="44">
        <v>774</v>
      </c>
      <c r="BU123" s="3"/>
      <c r="BV123" s="42">
        <v>120</v>
      </c>
      <c r="BW123" s="42">
        <v>0</v>
      </c>
      <c r="BX123" s="3"/>
      <c r="BY123" s="7">
        <v>5</v>
      </c>
      <c r="BZ123" s="3"/>
      <c r="CA123" s="10">
        <v>35598</v>
      </c>
      <c r="CB123" s="10">
        <v>33283</v>
      </c>
      <c r="CC123" s="10">
        <v>2315</v>
      </c>
      <c r="CD123" s="10">
        <v>0</v>
      </c>
      <c r="CE123" s="10">
        <v>0</v>
      </c>
      <c r="CF123" s="10">
        <v>0</v>
      </c>
      <c r="CG123" s="80">
        <f t="shared" si="6"/>
        <v>493.04709141274236</v>
      </c>
      <c r="CH123" s="17"/>
      <c r="CI123" s="31">
        <v>3.4284075930325213</v>
      </c>
      <c r="CJ123" s="31">
        <v>2.701063924463694</v>
      </c>
      <c r="CK123" s="17"/>
      <c r="CL123" s="7">
        <v>8.7514614874777514</v>
      </c>
      <c r="CM123" s="7">
        <v>5.4021278489273881</v>
      </c>
      <c r="CN123" s="17"/>
      <c r="CO123" s="7">
        <v>2979.2723400000004</v>
      </c>
      <c r="CP123" s="7">
        <v>291.59045299999997</v>
      </c>
      <c r="CQ123" s="3"/>
    </row>
    <row r="124" spans="1:95" x14ac:dyDescent="0.25">
      <c r="A124" s="1" t="s">
        <v>159</v>
      </c>
      <c r="B124" s="1" t="s">
        <v>165</v>
      </c>
      <c r="C124" s="1">
        <v>16</v>
      </c>
      <c r="D124" s="3"/>
      <c r="E124" s="1">
        <v>124.9</v>
      </c>
      <c r="F124" s="1">
        <v>5.6990326701952927E-2</v>
      </c>
      <c r="G124" s="3"/>
      <c r="H124" s="1">
        <v>8335</v>
      </c>
      <c r="I124" s="1">
        <v>20788</v>
      </c>
      <c r="J124" s="1">
        <v>11022</v>
      </c>
      <c r="K124" s="1">
        <v>9766</v>
      </c>
      <c r="L124" s="3"/>
      <c r="M124" s="1">
        <v>166.43714971977582</v>
      </c>
      <c r="N124" s="44">
        <v>1.1725943570359386E-2</v>
      </c>
      <c r="O124" s="44">
        <v>1.0346829627997253E-2</v>
      </c>
      <c r="P124" s="1">
        <v>545</v>
      </c>
      <c r="Q124" s="1">
        <v>546</v>
      </c>
      <c r="R124" s="1">
        <v>547</v>
      </c>
      <c r="S124" s="1">
        <v>548</v>
      </c>
      <c r="T124" s="1">
        <v>551</v>
      </c>
      <c r="U124" s="1">
        <v>552</v>
      </c>
      <c r="V124" s="1">
        <v>554</v>
      </c>
      <c r="W124" s="1">
        <v>555</v>
      </c>
      <c r="X124" s="1">
        <v>556</v>
      </c>
      <c r="Y124" s="1">
        <v>557</v>
      </c>
      <c r="Z124" s="1">
        <v>558</v>
      </c>
      <c r="AA124" s="1">
        <v>559</v>
      </c>
      <c r="AB124" s="1">
        <v>560</v>
      </c>
      <c r="AC124" s="1">
        <v>561</v>
      </c>
      <c r="AD124" s="1">
        <v>562</v>
      </c>
      <c r="AE124" s="3"/>
      <c r="AF124" s="44">
        <v>53.57</v>
      </c>
      <c r="AG124" s="44">
        <v>0</v>
      </c>
      <c r="AH124" s="44">
        <v>0.03</v>
      </c>
      <c r="AI124" s="44">
        <v>3.0000000000000001E-3</v>
      </c>
      <c r="AJ124" s="1"/>
      <c r="AK124" s="3"/>
      <c r="AL124" s="31">
        <v>14.232194287278704</v>
      </c>
      <c r="AM124" s="3"/>
      <c r="AN124" s="44">
        <v>549</v>
      </c>
      <c r="AO124" s="44">
        <v>550</v>
      </c>
      <c r="AP124" s="3"/>
      <c r="AQ124" s="46">
        <v>0</v>
      </c>
      <c r="AR124" s="23"/>
      <c r="AS124" s="31">
        <v>0</v>
      </c>
      <c r="AT124" s="31">
        <v>0</v>
      </c>
      <c r="AU124" s="10">
        <v>0</v>
      </c>
      <c r="AV124" s="10">
        <v>0</v>
      </c>
      <c r="AW124" s="10">
        <v>0</v>
      </c>
      <c r="AX124" s="31">
        <v>79.68957382734078</v>
      </c>
      <c r="AY124" s="31">
        <v>5.7742599014418703</v>
      </c>
      <c r="AZ124" s="31">
        <v>8.3730187990509233</v>
      </c>
      <c r="BA124" s="31">
        <v>6.6046089614893244</v>
      </c>
      <c r="BB124" s="31">
        <v>249.36516380726414</v>
      </c>
      <c r="BC124" s="31">
        <v>5.7839482569812022</v>
      </c>
      <c r="BD124" s="31">
        <v>0.39608277057857283</v>
      </c>
      <c r="BE124" s="31">
        <v>4.8800816754882286</v>
      </c>
      <c r="BF124" s="31">
        <v>71.468149297317041</v>
      </c>
      <c r="BG124" s="31">
        <v>2.1240294761817857</v>
      </c>
      <c r="BH124" s="31">
        <v>0.34536137981383469</v>
      </c>
      <c r="BI124" s="31">
        <v>22.734011224676042</v>
      </c>
      <c r="BJ124" s="31">
        <v>20.386009764555581</v>
      </c>
      <c r="BK124" s="23"/>
      <c r="BL124" s="88">
        <v>0</v>
      </c>
      <c r="BM124" s="3"/>
      <c r="BN124" s="80">
        <v>13513</v>
      </c>
      <c r="BO124" s="44">
        <v>108.19055244195356</v>
      </c>
      <c r="BP124" s="80">
        <v>8276</v>
      </c>
      <c r="BQ124" s="44">
        <v>66.261008807045627</v>
      </c>
      <c r="BR124" s="78">
        <f t="shared" si="4"/>
        <v>21789</v>
      </c>
      <c r="BS124" s="3"/>
      <c r="BT124" s="44">
        <v>553</v>
      </c>
      <c r="BU124" s="3"/>
      <c r="BV124" s="42">
        <v>120</v>
      </c>
      <c r="BW124" s="42">
        <v>0</v>
      </c>
      <c r="BX124" s="3"/>
      <c r="BY124" s="7">
        <v>4</v>
      </c>
      <c r="BZ124" s="3"/>
      <c r="CA124" s="10">
        <v>27857</v>
      </c>
      <c r="CB124" s="10">
        <v>27493</v>
      </c>
      <c r="CC124" s="10">
        <v>364</v>
      </c>
      <c r="CD124" s="10">
        <v>0</v>
      </c>
      <c r="CE124" s="10">
        <v>0</v>
      </c>
      <c r="CF124" s="10">
        <v>0</v>
      </c>
      <c r="CG124" s="80">
        <f t="shared" si="6"/>
        <v>223.03442754203363</v>
      </c>
      <c r="CH124" s="17"/>
      <c r="CI124" s="31">
        <v>3.1191009897155966</v>
      </c>
      <c r="CJ124" s="31">
        <v>2.3487303255553766</v>
      </c>
      <c r="CK124" s="17"/>
      <c r="CL124" s="7">
        <v>7.9619156842740226</v>
      </c>
      <c r="CM124" s="7">
        <v>4.6974606511107533</v>
      </c>
      <c r="CN124" s="17"/>
      <c r="CO124" s="7">
        <v>2710.4861520000004</v>
      </c>
      <c r="CP124" s="7">
        <v>253.55465799999996</v>
      </c>
      <c r="CQ124" s="3"/>
    </row>
    <row r="125" spans="1:95" x14ac:dyDescent="0.25">
      <c r="A125" s="1" t="s">
        <v>159</v>
      </c>
      <c r="B125" s="1" t="s">
        <v>166</v>
      </c>
      <c r="C125" s="1">
        <v>29</v>
      </c>
      <c r="D125" s="3"/>
      <c r="E125" s="1">
        <v>54</v>
      </c>
      <c r="F125" s="1">
        <v>2.4639532761452827E-2</v>
      </c>
      <c r="G125" s="3"/>
      <c r="H125" s="1">
        <v>15838</v>
      </c>
      <c r="I125" s="1">
        <v>44260</v>
      </c>
      <c r="J125" s="1">
        <v>22484</v>
      </c>
      <c r="K125" s="1">
        <v>21776</v>
      </c>
      <c r="L125" s="3"/>
      <c r="M125" s="1">
        <v>819.62962962962968</v>
      </c>
      <c r="N125" s="44">
        <v>2.3919988680453676E-2</v>
      </c>
      <c r="O125" s="44">
        <v>2.3071120415653103E-2</v>
      </c>
      <c r="P125" s="1">
        <v>2140</v>
      </c>
      <c r="Q125" s="1">
        <v>2141</v>
      </c>
      <c r="R125" s="1">
        <v>2142</v>
      </c>
      <c r="S125" s="1">
        <v>2143</v>
      </c>
      <c r="T125" s="1">
        <v>2146</v>
      </c>
      <c r="U125" s="1">
        <v>2147</v>
      </c>
      <c r="V125" s="1">
        <v>2149</v>
      </c>
      <c r="W125" s="1">
        <v>2150</v>
      </c>
      <c r="X125" s="1">
        <v>2151</v>
      </c>
      <c r="Y125" s="1">
        <v>2152</v>
      </c>
      <c r="Z125" s="1">
        <v>2153</v>
      </c>
      <c r="AA125" s="1">
        <v>2154</v>
      </c>
      <c r="AB125" s="1">
        <v>2155</v>
      </c>
      <c r="AC125" s="1">
        <v>2156</v>
      </c>
      <c r="AD125" s="1">
        <v>2157</v>
      </c>
      <c r="AE125" s="3"/>
      <c r="AF125" s="44">
        <v>53.57</v>
      </c>
      <c r="AG125" s="44">
        <v>0</v>
      </c>
      <c r="AH125" s="44">
        <v>0.03</v>
      </c>
      <c r="AI125" s="44">
        <v>3.0000000000000001E-3</v>
      </c>
      <c r="AJ125" s="1"/>
      <c r="AK125" s="3"/>
      <c r="AL125" s="31">
        <v>6.1532305165176142</v>
      </c>
      <c r="AM125" s="3"/>
      <c r="AN125" s="44">
        <v>2144</v>
      </c>
      <c r="AO125" s="44">
        <v>2145</v>
      </c>
      <c r="AP125" s="3"/>
      <c r="AQ125" s="46">
        <v>0</v>
      </c>
      <c r="AR125" s="23"/>
      <c r="AS125" s="31">
        <v>0</v>
      </c>
      <c r="AT125" s="31">
        <v>0</v>
      </c>
      <c r="AU125" s="10">
        <v>0</v>
      </c>
      <c r="AV125" s="10">
        <v>0</v>
      </c>
      <c r="AW125" s="10">
        <v>0</v>
      </c>
      <c r="AX125" s="31">
        <v>34.453458660339486</v>
      </c>
      <c r="AY125" s="31">
        <v>2.4964774593904</v>
      </c>
      <c r="AZ125" s="31">
        <v>3.6200401533126492</v>
      </c>
      <c r="BA125" s="31">
        <v>2.855475451724768</v>
      </c>
      <c r="BB125" s="31">
        <v>107.81200036503014</v>
      </c>
      <c r="BC125" s="31">
        <v>2.5006661799598473</v>
      </c>
      <c r="BD125" s="31">
        <v>0.17124475269209716</v>
      </c>
      <c r="BE125" s="31">
        <v>2.1098831903632056</v>
      </c>
      <c r="BF125" s="31">
        <v>30.898959664172303</v>
      </c>
      <c r="BG125" s="31">
        <v>0.91831538601934692</v>
      </c>
      <c r="BH125" s="31">
        <v>0.14931556853440411</v>
      </c>
      <c r="BI125" s="31">
        <v>9.8289560138711476</v>
      </c>
      <c r="BJ125" s="31">
        <v>8.8138072640992906</v>
      </c>
      <c r="BK125" s="23"/>
      <c r="BL125" s="88">
        <v>1</v>
      </c>
      <c r="BM125" s="3"/>
      <c r="BN125" s="80">
        <v>29155</v>
      </c>
      <c r="BO125" s="44">
        <v>539.90740740740739</v>
      </c>
      <c r="BP125" s="80">
        <v>17962</v>
      </c>
      <c r="BQ125" s="44">
        <v>332.62962962962962</v>
      </c>
      <c r="BR125" s="78">
        <f t="shared" si="4"/>
        <v>47117</v>
      </c>
      <c r="BS125" s="3"/>
      <c r="BT125" s="44">
        <v>2148</v>
      </c>
      <c r="BU125" s="3"/>
      <c r="BV125" s="42">
        <v>120</v>
      </c>
      <c r="BW125" s="42">
        <v>0</v>
      </c>
      <c r="BX125" s="3"/>
      <c r="BY125" s="7">
        <v>2</v>
      </c>
      <c r="BZ125" s="3"/>
      <c r="CA125" s="10">
        <v>63324</v>
      </c>
      <c r="CB125" s="10">
        <v>50175</v>
      </c>
      <c r="CC125" s="10">
        <v>10112</v>
      </c>
      <c r="CD125" s="10">
        <v>2397</v>
      </c>
      <c r="CE125" s="10">
        <v>640</v>
      </c>
      <c r="CF125" s="10">
        <v>0</v>
      </c>
      <c r="CG125" s="80">
        <f t="shared" si="6"/>
        <v>1172.6666666666667</v>
      </c>
      <c r="CH125" s="17"/>
      <c r="CI125" s="31">
        <v>6.3627169890006776</v>
      </c>
      <c r="CJ125" s="31">
        <v>5.2371443343532542</v>
      </c>
      <c r="CK125" s="17"/>
      <c r="CL125" s="7">
        <v>16.241672314028047</v>
      </c>
      <c r="CM125" s="7">
        <v>10.474288668706508</v>
      </c>
      <c r="CN125" s="17"/>
      <c r="CO125" s="7">
        <v>5529.1753440000011</v>
      </c>
      <c r="CP125" s="7">
        <v>565.37028799999996</v>
      </c>
      <c r="CQ125" s="3"/>
    </row>
    <row r="126" spans="1:95" x14ac:dyDescent="0.25">
      <c r="A126" s="1" t="s">
        <v>159</v>
      </c>
      <c r="B126" s="1" t="s">
        <v>167</v>
      </c>
      <c r="C126" s="1">
        <v>15</v>
      </c>
      <c r="D126" s="3"/>
      <c r="E126" s="1">
        <v>33.5</v>
      </c>
      <c r="F126" s="1">
        <v>1.5285636064975364E-2</v>
      </c>
      <c r="G126" s="3"/>
      <c r="H126" s="1">
        <v>9064</v>
      </c>
      <c r="I126" s="1">
        <v>23916</v>
      </c>
      <c r="J126" s="1">
        <v>12335</v>
      </c>
      <c r="K126" s="1">
        <v>11581</v>
      </c>
      <c r="L126" s="3"/>
      <c r="M126" s="1">
        <v>713.91044776119406</v>
      </c>
      <c r="N126" s="44">
        <v>1.3122801119613774E-2</v>
      </c>
      <c r="O126" s="44">
        <v>1.2269776154191706E-2</v>
      </c>
      <c r="P126" s="1">
        <v>800</v>
      </c>
      <c r="Q126" s="1">
        <v>801</v>
      </c>
      <c r="R126" s="1">
        <v>802</v>
      </c>
      <c r="S126" s="1">
        <v>803</v>
      </c>
      <c r="T126" s="1">
        <v>806</v>
      </c>
      <c r="U126" s="1">
        <v>807</v>
      </c>
      <c r="V126" s="1">
        <v>809</v>
      </c>
      <c r="W126" s="1">
        <v>810</v>
      </c>
      <c r="X126" s="1">
        <v>811</v>
      </c>
      <c r="Y126" s="1">
        <v>812</v>
      </c>
      <c r="Z126" s="1">
        <v>813</v>
      </c>
      <c r="AA126" s="1">
        <v>814</v>
      </c>
      <c r="AB126" s="1">
        <v>815</v>
      </c>
      <c r="AC126" s="1">
        <v>816</v>
      </c>
      <c r="AD126" s="1">
        <v>817</v>
      </c>
      <c r="AE126" s="3"/>
      <c r="AF126" s="44">
        <v>53.57</v>
      </c>
      <c r="AG126" s="44">
        <v>0</v>
      </c>
      <c r="AH126" s="44">
        <v>0.03</v>
      </c>
      <c r="AI126" s="44">
        <v>3.0000000000000001E-3</v>
      </c>
      <c r="AJ126" s="1"/>
      <c r="AK126" s="3"/>
      <c r="AL126" s="31">
        <v>3.8172818945062974</v>
      </c>
      <c r="AM126" s="3"/>
      <c r="AN126" s="44">
        <v>804</v>
      </c>
      <c r="AO126" s="44">
        <v>805</v>
      </c>
      <c r="AP126" s="3"/>
      <c r="AQ126" s="46">
        <v>0</v>
      </c>
      <c r="AR126" s="23"/>
      <c r="AS126" s="31">
        <v>0</v>
      </c>
      <c r="AT126" s="31">
        <v>0</v>
      </c>
      <c r="AU126" s="10">
        <v>0</v>
      </c>
      <c r="AV126" s="10">
        <v>0</v>
      </c>
      <c r="AW126" s="10">
        <v>0</v>
      </c>
      <c r="AX126" s="31">
        <v>21.37390490965505</v>
      </c>
      <c r="AY126" s="31">
        <v>1.5487406461033038</v>
      </c>
      <c r="AZ126" s="31">
        <v>2.2457656506661801</v>
      </c>
      <c r="BA126" s="31">
        <v>1.7714523635699948</v>
      </c>
      <c r="BB126" s="31">
        <v>66.88337059682425</v>
      </c>
      <c r="BC126" s="31">
        <v>1.5513392042343497</v>
      </c>
      <c r="BD126" s="31">
        <v>0.10623517065157878</v>
      </c>
      <c r="BE126" s="31">
        <v>1.3089090162438404</v>
      </c>
      <c r="BF126" s="31">
        <v>19.168799050921706</v>
      </c>
      <c r="BG126" s="31">
        <v>0.56969565614163187</v>
      </c>
      <c r="BH126" s="31">
        <v>9.26309545537507E-2</v>
      </c>
      <c r="BI126" s="31">
        <v>6.0975930826793228</v>
      </c>
      <c r="BJ126" s="31">
        <v>5.4678248768023368</v>
      </c>
      <c r="BK126" s="23"/>
      <c r="BL126" s="88">
        <v>1</v>
      </c>
      <c r="BM126" s="3"/>
      <c r="BN126" s="80">
        <v>15995</v>
      </c>
      <c r="BO126" s="44">
        <v>477.46268656716416</v>
      </c>
      <c r="BP126" s="80">
        <v>9260</v>
      </c>
      <c r="BQ126" s="44">
        <v>276.41791044776119</v>
      </c>
      <c r="BR126" s="78">
        <f t="shared" si="4"/>
        <v>25255</v>
      </c>
      <c r="BS126" s="3"/>
      <c r="BT126" s="44">
        <v>808</v>
      </c>
      <c r="BU126" s="3"/>
      <c r="BV126" s="42">
        <v>120</v>
      </c>
      <c r="BW126" s="42">
        <v>0</v>
      </c>
      <c r="BX126" s="3"/>
      <c r="BY126" s="7">
        <v>2</v>
      </c>
      <c r="BZ126" s="3"/>
      <c r="CA126" s="10">
        <v>31250</v>
      </c>
      <c r="CB126" s="10">
        <v>29240</v>
      </c>
      <c r="CC126" s="10">
        <v>1970</v>
      </c>
      <c r="CD126" s="10">
        <v>40</v>
      </c>
      <c r="CE126" s="10">
        <v>0</v>
      </c>
      <c r="CF126" s="10">
        <v>0</v>
      </c>
      <c r="CG126" s="80">
        <f t="shared" si="6"/>
        <v>932.83582089552237</v>
      </c>
      <c r="CH126" s="17"/>
      <c r="CI126" s="31">
        <v>3.490665097817264</v>
      </c>
      <c r="CJ126" s="31">
        <v>2.7852391870015172</v>
      </c>
      <c r="CK126" s="17"/>
      <c r="CL126" s="7">
        <v>8.9103819602177516</v>
      </c>
      <c r="CM126" s="7">
        <v>5.5704783740030344</v>
      </c>
      <c r="CN126" s="17"/>
      <c r="CO126" s="7">
        <v>3033.3738600000001</v>
      </c>
      <c r="CP126" s="7">
        <v>300.677503</v>
      </c>
      <c r="CQ126" s="3"/>
    </row>
    <row r="127" spans="1:95" x14ac:dyDescent="0.25">
      <c r="A127" s="1" t="s">
        <v>159</v>
      </c>
      <c r="B127" s="1" t="s">
        <v>168</v>
      </c>
      <c r="C127" s="1">
        <v>12</v>
      </c>
      <c r="D127" s="3"/>
      <c r="E127" s="1">
        <v>67.5</v>
      </c>
      <c r="F127" s="1">
        <v>3.0799415951816032E-2</v>
      </c>
      <c r="G127" s="3"/>
      <c r="H127" s="1">
        <v>7811</v>
      </c>
      <c r="I127" s="1">
        <v>22148</v>
      </c>
      <c r="J127" s="1">
        <v>11459</v>
      </c>
      <c r="K127" s="1">
        <v>10689</v>
      </c>
      <c r="L127" s="3"/>
      <c r="M127" s="1">
        <v>328.1185185185185</v>
      </c>
      <c r="N127" s="44">
        <v>1.2190853508687007E-2</v>
      </c>
      <c r="O127" s="44">
        <v>1.1324724748480713E-2</v>
      </c>
      <c r="P127" s="1">
        <v>854</v>
      </c>
      <c r="Q127" s="1">
        <v>855</v>
      </c>
      <c r="R127" s="1">
        <v>856</v>
      </c>
      <c r="S127" s="1">
        <v>857</v>
      </c>
      <c r="T127" s="1">
        <v>860</v>
      </c>
      <c r="U127" s="1">
        <v>861</v>
      </c>
      <c r="V127" s="1">
        <v>863</v>
      </c>
      <c r="W127" s="1">
        <v>864</v>
      </c>
      <c r="X127" s="1">
        <v>865</v>
      </c>
      <c r="Y127" s="1">
        <v>866</v>
      </c>
      <c r="Z127" s="1">
        <v>867</v>
      </c>
      <c r="AA127" s="1">
        <v>868</v>
      </c>
      <c r="AB127" s="1">
        <v>869</v>
      </c>
      <c r="AC127" s="1">
        <v>870</v>
      </c>
      <c r="AD127" s="1">
        <v>871</v>
      </c>
      <c r="AE127" s="3"/>
      <c r="AF127" s="44">
        <v>53.57</v>
      </c>
      <c r="AG127" s="44">
        <v>0</v>
      </c>
      <c r="AH127" s="44">
        <v>0.03</v>
      </c>
      <c r="AI127" s="44">
        <v>3.0000000000000001E-3</v>
      </c>
      <c r="AJ127" s="1"/>
      <c r="AK127" s="3"/>
      <c r="AL127" s="31">
        <v>7.6915381456470175</v>
      </c>
      <c r="AM127" s="3"/>
      <c r="AN127" s="44">
        <v>858</v>
      </c>
      <c r="AO127" s="44">
        <v>859</v>
      </c>
      <c r="AP127" s="3"/>
      <c r="AQ127" s="46">
        <v>0</v>
      </c>
      <c r="AR127" s="23"/>
      <c r="AS127" s="31">
        <v>0</v>
      </c>
      <c r="AT127" s="31">
        <v>0</v>
      </c>
      <c r="AU127" s="10">
        <v>0</v>
      </c>
      <c r="AV127" s="10">
        <v>0</v>
      </c>
      <c r="AW127" s="10">
        <v>0</v>
      </c>
      <c r="AX127" s="31">
        <v>43.066823325424359</v>
      </c>
      <c r="AY127" s="31">
        <v>3.120596824238</v>
      </c>
      <c r="AZ127" s="31">
        <v>4.525050191640811</v>
      </c>
      <c r="BA127" s="31">
        <v>3.56934431465596</v>
      </c>
      <c r="BB127" s="31">
        <v>134.76500045628768</v>
      </c>
      <c r="BC127" s="31">
        <v>3.125832724949809</v>
      </c>
      <c r="BD127" s="31">
        <v>0.21405594086512142</v>
      </c>
      <c r="BE127" s="31">
        <v>2.6373539879540067</v>
      </c>
      <c r="BF127" s="31">
        <v>38.623699580215373</v>
      </c>
      <c r="BG127" s="31">
        <v>1.1478942325241837</v>
      </c>
      <c r="BH127" s="31">
        <v>0.18664446066800514</v>
      </c>
      <c r="BI127" s="31">
        <v>12.286195017338935</v>
      </c>
      <c r="BJ127" s="31">
        <v>11.017259080124113</v>
      </c>
      <c r="BK127" s="23"/>
      <c r="BL127" s="88">
        <v>0</v>
      </c>
      <c r="BM127" s="3"/>
      <c r="BN127" s="80">
        <v>15161</v>
      </c>
      <c r="BO127" s="44">
        <v>224.60740740740741</v>
      </c>
      <c r="BP127" s="80">
        <v>8288</v>
      </c>
      <c r="BQ127" s="44">
        <v>122.78518518518518</v>
      </c>
      <c r="BR127" s="78">
        <f t="shared" si="4"/>
        <v>23449</v>
      </c>
      <c r="BS127" s="3"/>
      <c r="BT127" s="44">
        <v>862</v>
      </c>
      <c r="BU127" s="3"/>
      <c r="BV127" s="42">
        <v>120</v>
      </c>
      <c r="BW127" s="42">
        <v>0</v>
      </c>
      <c r="BX127" s="3"/>
      <c r="BY127" s="7">
        <v>4</v>
      </c>
      <c r="BZ127" s="3"/>
      <c r="CA127" s="10">
        <v>31172</v>
      </c>
      <c r="CB127" s="10">
        <v>28676</v>
      </c>
      <c r="CC127" s="10">
        <v>2480</v>
      </c>
      <c r="CD127" s="10">
        <v>16</v>
      </c>
      <c r="CE127" s="10">
        <v>0</v>
      </c>
      <c r="CF127" s="10">
        <v>0</v>
      </c>
      <c r="CG127" s="80">
        <f t="shared" si="6"/>
        <v>461.80740740740742</v>
      </c>
      <c r="CH127" s="17"/>
      <c r="CI127" s="31">
        <v>3.2427670333107441</v>
      </c>
      <c r="CJ127" s="31">
        <v>2.5707125179051218</v>
      </c>
      <c r="CK127" s="17"/>
      <c r="CL127" s="7">
        <v>8.2775895323984781</v>
      </c>
      <c r="CM127" s="7">
        <v>5.1414250358102436</v>
      </c>
      <c r="CN127" s="17"/>
      <c r="CO127" s="7">
        <v>2817.9514440000003</v>
      </c>
      <c r="CP127" s="7">
        <v>277.51850699999994</v>
      </c>
      <c r="CQ127" s="3"/>
    </row>
    <row r="128" spans="1:95" x14ac:dyDescent="0.25">
      <c r="A128" s="1" t="s">
        <v>159</v>
      </c>
      <c r="B128" s="1" t="s">
        <v>169</v>
      </c>
      <c r="C128" s="1">
        <v>13</v>
      </c>
      <c r="D128" s="3"/>
      <c r="E128" s="1">
        <v>70.8</v>
      </c>
      <c r="F128" s="1">
        <v>3.230516517612704E-2</v>
      </c>
      <c r="G128" s="3"/>
      <c r="H128" s="1">
        <v>7969</v>
      </c>
      <c r="I128" s="1">
        <v>21314</v>
      </c>
      <c r="J128" s="1">
        <v>10857</v>
      </c>
      <c r="K128" s="1">
        <v>10457</v>
      </c>
      <c r="L128" s="3"/>
      <c r="M128" s="1">
        <v>301.045197740113</v>
      </c>
      <c r="N128" s="44">
        <v>1.1550405492958795E-2</v>
      </c>
      <c r="O128" s="44">
        <v>1.1078926625022249E-2</v>
      </c>
      <c r="P128" s="1">
        <v>887</v>
      </c>
      <c r="Q128" s="1">
        <v>888</v>
      </c>
      <c r="R128" s="1">
        <v>889</v>
      </c>
      <c r="S128" s="1">
        <v>890</v>
      </c>
      <c r="T128" s="1">
        <v>893</v>
      </c>
      <c r="U128" s="1">
        <v>894</v>
      </c>
      <c r="V128" s="1">
        <v>896</v>
      </c>
      <c r="W128" s="1">
        <v>897</v>
      </c>
      <c r="X128" s="1">
        <v>898</v>
      </c>
      <c r="Y128" s="1">
        <v>899</v>
      </c>
      <c r="Z128" s="1">
        <v>900</v>
      </c>
      <c r="AA128" s="1">
        <v>901</v>
      </c>
      <c r="AB128" s="1">
        <v>902</v>
      </c>
      <c r="AC128" s="1">
        <v>903</v>
      </c>
      <c r="AD128" s="1">
        <v>904</v>
      </c>
      <c r="AE128" s="3"/>
      <c r="AF128" s="44">
        <v>53.57</v>
      </c>
      <c r="AG128" s="44">
        <v>0</v>
      </c>
      <c r="AH128" s="44">
        <v>0.03</v>
      </c>
      <c r="AI128" s="44">
        <v>3.0000000000000001E-3</v>
      </c>
      <c r="AJ128" s="1"/>
      <c r="AK128" s="3"/>
      <c r="AL128" s="31">
        <v>8.067568899434205</v>
      </c>
      <c r="AM128" s="3"/>
      <c r="AN128" s="44">
        <v>891</v>
      </c>
      <c r="AO128" s="44">
        <v>892</v>
      </c>
      <c r="AP128" s="3"/>
      <c r="AQ128" s="31">
        <v>227</v>
      </c>
      <c r="AR128" s="23"/>
      <c r="AS128" s="31">
        <v>0</v>
      </c>
      <c r="AT128" s="31">
        <v>8.0824999999999996</v>
      </c>
      <c r="AU128" s="10">
        <v>0</v>
      </c>
      <c r="AV128" s="10">
        <v>0</v>
      </c>
      <c r="AW128" s="10">
        <v>0</v>
      </c>
      <c r="AX128" s="31">
        <v>45.17231246577844</v>
      </c>
      <c r="AY128" s="31">
        <v>3.2731593356451913</v>
      </c>
      <c r="AZ128" s="31">
        <v>4.7462748676765845</v>
      </c>
      <c r="BA128" s="31">
        <v>3.7438455922613629</v>
      </c>
      <c r="BB128" s="31">
        <v>141.35351158970619</v>
      </c>
      <c r="BC128" s="31">
        <v>3.2786512137251331</v>
      </c>
      <c r="BD128" s="31">
        <v>0.22452089797408292</v>
      </c>
      <c r="BE128" s="31">
        <v>2.7662912940317583</v>
      </c>
      <c r="BF128" s="31">
        <v>40.511969337470354</v>
      </c>
      <c r="BG128" s="31">
        <v>1.2040135061142549</v>
      </c>
      <c r="BH128" s="31">
        <v>0.19576930096732986</v>
      </c>
      <c r="BI128" s="31">
        <v>12.886853440408839</v>
      </c>
      <c r="BJ128" s="31">
        <v>11.555880635152404</v>
      </c>
      <c r="BK128" s="23"/>
      <c r="BL128" s="88">
        <v>0</v>
      </c>
      <c r="BM128" s="3"/>
      <c r="BN128" s="80">
        <v>14310</v>
      </c>
      <c r="BO128" s="44">
        <v>202.11864406779662</v>
      </c>
      <c r="BP128" s="80">
        <v>8964</v>
      </c>
      <c r="BQ128" s="44">
        <v>126.61016949152543</v>
      </c>
      <c r="BR128" s="78">
        <f t="shared" si="4"/>
        <v>23274</v>
      </c>
      <c r="BS128" s="3"/>
      <c r="BT128" s="44">
        <v>895</v>
      </c>
      <c r="BU128" s="3"/>
      <c r="BV128" s="42">
        <v>120</v>
      </c>
      <c r="BW128" s="42">
        <v>0</v>
      </c>
      <c r="BX128" s="3"/>
      <c r="BY128" s="7">
        <v>7</v>
      </c>
      <c r="BZ128" s="3"/>
      <c r="CA128" s="10">
        <v>33804</v>
      </c>
      <c r="CB128" s="10">
        <v>31180</v>
      </c>
      <c r="CC128" s="10">
        <v>2612</v>
      </c>
      <c r="CD128" s="10">
        <v>12</v>
      </c>
      <c r="CE128" s="10">
        <v>0</v>
      </c>
      <c r="CF128" s="10">
        <v>0</v>
      </c>
      <c r="CG128" s="80">
        <f t="shared" si="6"/>
        <v>477.4576271186441</v>
      </c>
      <c r="CH128" s="17"/>
      <c r="CI128" s="31">
        <v>3.0724078611270396</v>
      </c>
      <c r="CJ128" s="31">
        <v>2.5149163438800506</v>
      </c>
      <c r="CK128" s="17"/>
      <c r="CL128" s="7">
        <v>7.8427253297190216</v>
      </c>
      <c r="CM128" s="7">
        <v>5.0298326877601012</v>
      </c>
      <c r="CN128" s="17"/>
      <c r="CO128" s="7">
        <v>2669.9100120000003</v>
      </c>
      <c r="CP128" s="7">
        <v>271.49509099999995</v>
      </c>
      <c r="CQ128" s="3"/>
    </row>
    <row r="129" spans="1:95" x14ac:dyDescent="0.25">
      <c r="A129" s="1" t="s">
        <v>159</v>
      </c>
      <c r="B129" s="1" t="s">
        <v>170</v>
      </c>
      <c r="C129" s="1">
        <v>10</v>
      </c>
      <c r="D129" s="3"/>
      <c r="E129" s="1">
        <v>70.3</v>
      </c>
      <c r="F129" s="1">
        <v>3.2077021354261735E-2</v>
      </c>
      <c r="G129" s="3"/>
      <c r="H129" s="1">
        <v>3826</v>
      </c>
      <c r="I129" s="1">
        <v>9605</v>
      </c>
      <c r="J129" s="1">
        <v>5192</v>
      </c>
      <c r="K129" s="1">
        <v>4413</v>
      </c>
      <c r="L129" s="3"/>
      <c r="M129" s="1">
        <v>136.62873399715505</v>
      </c>
      <c r="N129" s="44">
        <v>5.5235981688718863E-3</v>
      </c>
      <c r="O129" s="44">
        <v>4.6754617190612208E-3</v>
      </c>
      <c r="P129" s="1">
        <v>245</v>
      </c>
      <c r="Q129" s="1">
        <v>246</v>
      </c>
      <c r="R129" s="1">
        <v>247</v>
      </c>
      <c r="S129" s="1">
        <v>248</v>
      </c>
      <c r="T129" s="1">
        <v>251</v>
      </c>
      <c r="U129" s="1">
        <v>252</v>
      </c>
      <c r="V129" s="1">
        <v>254</v>
      </c>
      <c r="W129" s="1">
        <v>255</v>
      </c>
      <c r="X129" s="1">
        <v>256</v>
      </c>
      <c r="Y129" s="1">
        <v>257</v>
      </c>
      <c r="Z129" s="1">
        <v>258</v>
      </c>
      <c r="AA129" s="1">
        <v>259</v>
      </c>
      <c r="AB129" s="1">
        <v>260</v>
      </c>
      <c r="AC129" s="1">
        <v>261</v>
      </c>
      <c r="AD129" s="1">
        <v>262</v>
      </c>
      <c r="AE129" s="3"/>
      <c r="AF129" s="44">
        <v>53.57</v>
      </c>
      <c r="AG129" s="44">
        <v>0</v>
      </c>
      <c r="AH129" s="44">
        <v>0.03</v>
      </c>
      <c r="AI129" s="44">
        <v>3.0000000000000001E-3</v>
      </c>
      <c r="AJ129" s="1"/>
      <c r="AK129" s="3"/>
      <c r="AL129" s="31">
        <v>8.0105945427997831</v>
      </c>
      <c r="AM129" s="3"/>
      <c r="AN129" s="44">
        <v>249</v>
      </c>
      <c r="AO129" s="44">
        <v>250</v>
      </c>
      <c r="AP129" s="3"/>
      <c r="AQ129" s="46">
        <v>0</v>
      </c>
      <c r="AR129" s="23"/>
      <c r="AS129" s="31">
        <v>0</v>
      </c>
      <c r="AT129" s="31">
        <v>0</v>
      </c>
      <c r="AU129" s="10">
        <v>0</v>
      </c>
      <c r="AV129" s="10">
        <v>0</v>
      </c>
      <c r="AW129" s="10">
        <v>0</v>
      </c>
      <c r="AX129" s="31">
        <v>44.85329895966418</v>
      </c>
      <c r="AY129" s="31">
        <v>3.2500438036137989</v>
      </c>
      <c r="AZ129" s="31">
        <v>4.7127559773681336</v>
      </c>
      <c r="BA129" s="31">
        <v>3.7174060047453925</v>
      </c>
      <c r="BB129" s="31">
        <v>140.35525232706701</v>
      </c>
      <c r="BC129" s="31">
        <v>3.2554968972440235</v>
      </c>
      <c r="BD129" s="31">
        <v>0.22293529841211907</v>
      </c>
      <c r="BE129" s="31">
        <v>2.7467553385654324</v>
      </c>
      <c r="BF129" s="31">
        <v>40.225867859098386</v>
      </c>
      <c r="BG129" s="31">
        <v>1.195510585873335</v>
      </c>
      <c r="BH129" s="31">
        <v>0.1943867494068261</v>
      </c>
      <c r="BI129" s="31">
        <v>12.795844588428549</v>
      </c>
      <c r="BJ129" s="31">
        <v>11.474271308632964</v>
      </c>
      <c r="BK129" s="23"/>
      <c r="BL129" s="88">
        <v>0</v>
      </c>
      <c r="BM129" s="3"/>
      <c r="BN129" s="80">
        <v>6260</v>
      </c>
      <c r="BO129" s="44">
        <v>89.046941678520625</v>
      </c>
      <c r="BP129" s="80">
        <v>4002</v>
      </c>
      <c r="BQ129" s="44">
        <v>56.927453769559037</v>
      </c>
      <c r="BR129" s="78">
        <f t="shared" si="4"/>
        <v>10262</v>
      </c>
      <c r="BS129" s="3"/>
      <c r="BT129" s="44">
        <v>253</v>
      </c>
      <c r="BU129" s="3"/>
      <c r="BV129" s="42">
        <v>120</v>
      </c>
      <c r="BW129" s="42">
        <v>0</v>
      </c>
      <c r="BX129" s="3"/>
      <c r="BY129" s="7">
        <v>1</v>
      </c>
      <c r="BZ129" s="3"/>
      <c r="CA129" s="10">
        <v>13317</v>
      </c>
      <c r="CB129" s="10">
        <v>12952</v>
      </c>
      <c r="CC129" s="10">
        <v>325</v>
      </c>
      <c r="CD129" s="10">
        <v>40</v>
      </c>
      <c r="CE129" s="10">
        <v>0</v>
      </c>
      <c r="CF129" s="10">
        <v>0</v>
      </c>
      <c r="CG129" s="80">
        <f t="shared" si="6"/>
        <v>189.43100995732576</v>
      </c>
      <c r="CH129" s="17"/>
      <c r="CI129" s="31">
        <v>1.4692771129199218</v>
      </c>
      <c r="CJ129" s="31">
        <v>1.0613298102268971</v>
      </c>
      <c r="CK129" s="17"/>
      <c r="CL129" s="7">
        <v>3.7505231566640109</v>
      </c>
      <c r="CM129" s="7">
        <v>2.1226596204537942</v>
      </c>
      <c r="CN129" s="17"/>
      <c r="CO129" s="7">
        <v>1276.7958720000001</v>
      </c>
      <c r="CP129" s="7">
        <v>114.57471899999999</v>
      </c>
      <c r="CQ129" s="3"/>
    </row>
    <row r="130" spans="1:95" x14ac:dyDescent="0.25">
      <c r="A130" s="1" t="s">
        <v>159</v>
      </c>
      <c r="B130" s="1" t="s">
        <v>171</v>
      </c>
      <c r="C130" s="1">
        <v>21</v>
      </c>
      <c r="D130" s="3"/>
      <c r="E130" s="1">
        <v>38.9</v>
      </c>
      <c r="F130" s="1">
        <v>1.7749589341120645E-2</v>
      </c>
      <c r="G130" s="3"/>
      <c r="H130" s="1">
        <v>20835</v>
      </c>
      <c r="I130" s="1">
        <v>59083</v>
      </c>
      <c r="J130" s="1">
        <v>29263</v>
      </c>
      <c r="K130" s="1">
        <v>29820</v>
      </c>
      <c r="L130" s="3"/>
      <c r="M130" s="1">
        <v>1518.8431876606685</v>
      </c>
      <c r="N130" s="44">
        <v>3.1131943993778506E-2</v>
      </c>
      <c r="O130" s="44">
        <v>3.1593534661773309E-2</v>
      </c>
      <c r="P130" s="1">
        <v>2925</v>
      </c>
      <c r="Q130" s="1">
        <v>2926</v>
      </c>
      <c r="R130" s="1">
        <v>2927</v>
      </c>
      <c r="S130" s="1">
        <v>2928</v>
      </c>
      <c r="T130" s="1">
        <v>2931</v>
      </c>
      <c r="U130" s="1">
        <v>2932</v>
      </c>
      <c r="V130" s="1">
        <v>2934</v>
      </c>
      <c r="W130" s="1">
        <v>2935</v>
      </c>
      <c r="X130" s="1">
        <v>2936</v>
      </c>
      <c r="Y130" s="1">
        <v>2937</v>
      </c>
      <c r="Z130" s="1">
        <v>2938</v>
      </c>
      <c r="AA130" s="1">
        <v>2939</v>
      </c>
      <c r="AB130" s="1">
        <v>2940</v>
      </c>
      <c r="AC130" s="1">
        <v>2941</v>
      </c>
      <c r="AD130" s="1">
        <v>2942</v>
      </c>
      <c r="AE130" s="3"/>
      <c r="AF130" s="44">
        <v>53.57</v>
      </c>
      <c r="AG130" s="44">
        <v>0</v>
      </c>
      <c r="AH130" s="44">
        <v>0.03</v>
      </c>
      <c r="AI130" s="44">
        <v>3.0000000000000001E-3</v>
      </c>
      <c r="AJ130" s="1"/>
      <c r="AK130" s="3"/>
      <c r="AL130" s="31">
        <v>4.432604946158059</v>
      </c>
      <c r="AM130" s="3"/>
      <c r="AN130" s="44">
        <v>2929</v>
      </c>
      <c r="AO130" s="44">
        <v>2930</v>
      </c>
      <c r="AP130" s="3"/>
      <c r="AQ130" s="31">
        <v>77</v>
      </c>
      <c r="AR130" s="23"/>
      <c r="AS130" s="31">
        <v>0</v>
      </c>
      <c r="AT130" s="31">
        <v>0</v>
      </c>
      <c r="AU130" s="10">
        <v>0</v>
      </c>
      <c r="AV130" s="10">
        <v>0</v>
      </c>
      <c r="AW130" s="10">
        <v>0</v>
      </c>
      <c r="AX130" s="31">
        <v>24.819250775688996</v>
      </c>
      <c r="AY130" s="31">
        <v>1.7983883920423436</v>
      </c>
      <c r="AZ130" s="31">
        <v>2.607769665997445</v>
      </c>
      <c r="BA130" s="31">
        <v>2.0569999087424717</v>
      </c>
      <c r="BB130" s="31">
        <v>77.664570633327259</v>
      </c>
      <c r="BC130" s="31">
        <v>1.8014058222303342</v>
      </c>
      <c r="BD130" s="31">
        <v>0.12335964592078849</v>
      </c>
      <c r="BE130" s="31">
        <v>1.5198973352801608</v>
      </c>
      <c r="BF130" s="31">
        <v>22.258695017338933</v>
      </c>
      <c r="BG130" s="31">
        <v>0.66152719474356647</v>
      </c>
      <c r="BH130" s="31">
        <v>0.1075625114071911</v>
      </c>
      <c r="BI130" s="31">
        <v>7.0804886840664372</v>
      </c>
      <c r="BJ130" s="31">
        <v>6.3492056032122655</v>
      </c>
      <c r="BK130" s="23"/>
      <c r="BL130" s="88">
        <v>1</v>
      </c>
      <c r="BM130" s="3"/>
      <c r="BN130" s="80">
        <v>38563</v>
      </c>
      <c r="BO130" s="44">
        <v>991.33676092544988</v>
      </c>
      <c r="BP130" s="80">
        <v>23059</v>
      </c>
      <c r="BQ130" s="44">
        <v>592.77634961439594</v>
      </c>
      <c r="BR130" s="78">
        <f t="shared" si="4"/>
        <v>61622</v>
      </c>
      <c r="BS130" s="3"/>
      <c r="BT130" s="44">
        <v>2933</v>
      </c>
      <c r="BU130" s="3"/>
      <c r="BV130" s="42">
        <v>120</v>
      </c>
      <c r="BW130" s="42">
        <v>0</v>
      </c>
      <c r="BX130" s="3"/>
      <c r="BY130" s="7">
        <v>8</v>
      </c>
      <c r="BZ130" s="3"/>
      <c r="CA130" s="10">
        <v>81056</v>
      </c>
      <c r="CB130" s="10">
        <v>60768</v>
      </c>
      <c r="CC130" s="10">
        <v>16388</v>
      </c>
      <c r="CD130" s="10">
        <v>2286</v>
      </c>
      <c r="CE130" s="10">
        <v>1614</v>
      </c>
      <c r="CF130" s="10">
        <v>0</v>
      </c>
      <c r="CG130" s="80">
        <f t="shared" si="6"/>
        <v>2083.7017994858611</v>
      </c>
      <c r="CH130" s="17"/>
      <c r="CI130" s="31">
        <v>8.2810971023450826</v>
      </c>
      <c r="CJ130" s="31">
        <v>7.1717323682225409</v>
      </c>
      <c r="CK130" s="17"/>
      <c r="CL130" s="7">
        <v>21.138589971775605</v>
      </c>
      <c r="CM130" s="7">
        <v>14.343464736445082</v>
      </c>
      <c r="CN130" s="17"/>
      <c r="CO130" s="7">
        <v>7196.2399080000014</v>
      </c>
      <c r="CP130" s="7">
        <v>774.21665999999993</v>
      </c>
      <c r="CQ130" s="3"/>
    </row>
    <row r="131" spans="1:95" x14ac:dyDescent="0.25">
      <c r="A131" s="1" t="s">
        <v>159</v>
      </c>
      <c r="B131" s="1" t="s">
        <v>172</v>
      </c>
      <c r="C131" s="1">
        <v>13</v>
      </c>
      <c r="D131" s="3"/>
      <c r="E131" s="1">
        <v>54</v>
      </c>
      <c r="F131" s="1">
        <v>2.4639532761452827E-2</v>
      </c>
      <c r="G131" s="3"/>
      <c r="H131" s="1">
        <v>9622</v>
      </c>
      <c r="I131" s="1">
        <v>25665</v>
      </c>
      <c r="J131" s="1">
        <v>13137</v>
      </c>
      <c r="K131" s="1">
        <v>12528</v>
      </c>
      <c r="L131" s="3"/>
      <c r="M131" s="1">
        <v>475.27777777777777</v>
      </c>
      <c r="N131" s="44">
        <v>1.3976022562494216E-2</v>
      </c>
      <c r="O131" s="44">
        <v>1.3273098666757075E-2</v>
      </c>
      <c r="P131" s="1">
        <v>1031</v>
      </c>
      <c r="Q131" s="1">
        <v>1032</v>
      </c>
      <c r="R131" s="1">
        <v>1033</v>
      </c>
      <c r="S131" s="1">
        <v>1034</v>
      </c>
      <c r="T131" s="1">
        <v>1037</v>
      </c>
      <c r="U131" s="1">
        <v>1038</v>
      </c>
      <c r="V131" s="1">
        <v>1040</v>
      </c>
      <c r="W131" s="1">
        <v>1041</v>
      </c>
      <c r="X131" s="1">
        <v>1042</v>
      </c>
      <c r="Y131" s="1">
        <v>1043</v>
      </c>
      <c r="Z131" s="1">
        <v>1044</v>
      </c>
      <c r="AA131" s="1">
        <v>1045</v>
      </c>
      <c r="AB131" s="1">
        <v>1046</v>
      </c>
      <c r="AC131" s="1">
        <v>1047</v>
      </c>
      <c r="AD131" s="1">
        <v>1048</v>
      </c>
      <c r="AE131" s="3"/>
      <c r="AF131" s="44">
        <v>53.57</v>
      </c>
      <c r="AG131" s="44">
        <v>0</v>
      </c>
      <c r="AH131" s="44">
        <v>0.03</v>
      </c>
      <c r="AI131" s="44">
        <v>3.0000000000000001E-3</v>
      </c>
      <c r="AJ131" s="1"/>
      <c r="AK131" s="3"/>
      <c r="AL131" s="31">
        <v>6.1532305165176142</v>
      </c>
      <c r="AM131" s="3"/>
      <c r="AN131" s="44">
        <v>1035</v>
      </c>
      <c r="AO131" s="44">
        <v>1036</v>
      </c>
      <c r="AP131" s="3"/>
      <c r="AQ131" s="46">
        <v>0</v>
      </c>
      <c r="AR131" s="23"/>
      <c r="AS131" s="31">
        <v>0</v>
      </c>
      <c r="AT131" s="31">
        <v>0</v>
      </c>
      <c r="AU131" s="10">
        <v>0</v>
      </c>
      <c r="AV131" s="10">
        <v>0</v>
      </c>
      <c r="AW131" s="10">
        <v>0</v>
      </c>
      <c r="AX131" s="31">
        <v>34.453458660339486</v>
      </c>
      <c r="AY131" s="31">
        <v>2.4964774593904</v>
      </c>
      <c r="AZ131" s="31">
        <v>3.6200401533126492</v>
      </c>
      <c r="BA131" s="31">
        <v>2.855475451724768</v>
      </c>
      <c r="BB131" s="31">
        <v>107.81200036503014</v>
      </c>
      <c r="BC131" s="31">
        <v>2.5006661799598473</v>
      </c>
      <c r="BD131" s="31">
        <v>0.17124475269209716</v>
      </c>
      <c r="BE131" s="31">
        <v>2.1098831903632056</v>
      </c>
      <c r="BF131" s="31">
        <v>30.898959664172303</v>
      </c>
      <c r="BG131" s="31">
        <v>0.91831538601934692</v>
      </c>
      <c r="BH131" s="31">
        <v>0.14931556853440411</v>
      </c>
      <c r="BI131" s="31">
        <v>9.8289560138711476</v>
      </c>
      <c r="BJ131" s="31">
        <v>8.8138072640992906</v>
      </c>
      <c r="BK131" s="23"/>
      <c r="BL131" s="88">
        <v>1</v>
      </c>
      <c r="BM131" s="3"/>
      <c r="BN131" s="80">
        <v>16952</v>
      </c>
      <c r="BO131" s="44">
        <v>313.92592592592592</v>
      </c>
      <c r="BP131" s="80">
        <v>10075</v>
      </c>
      <c r="BQ131" s="44">
        <v>186.57407407407408</v>
      </c>
      <c r="BR131" s="78">
        <f t="shared" si="4"/>
        <v>27027</v>
      </c>
      <c r="BS131" s="3"/>
      <c r="BT131" s="44">
        <v>1039</v>
      </c>
      <c r="BU131" s="3"/>
      <c r="BV131" s="42">
        <v>120</v>
      </c>
      <c r="BW131" s="42">
        <v>0</v>
      </c>
      <c r="BX131" s="3"/>
      <c r="BY131" s="7">
        <v>5</v>
      </c>
      <c r="BZ131" s="3"/>
      <c r="CA131" s="10">
        <v>34729</v>
      </c>
      <c r="CB131" s="10">
        <v>28554</v>
      </c>
      <c r="CC131" s="10">
        <v>4698</v>
      </c>
      <c r="CD131" s="10">
        <v>949</v>
      </c>
      <c r="CE131" s="10">
        <v>528</v>
      </c>
      <c r="CF131" s="10">
        <v>0</v>
      </c>
      <c r="CG131" s="80">
        <f t="shared" si="6"/>
        <v>643.12962962962968</v>
      </c>
      <c r="CH131" s="17"/>
      <c r="CI131" s="31">
        <v>3.7176220016234613</v>
      </c>
      <c r="CJ131" s="31">
        <v>3.0129933973538563</v>
      </c>
      <c r="CK131" s="17"/>
      <c r="CL131" s="7">
        <v>9.4897193199335721</v>
      </c>
      <c r="CM131" s="7">
        <v>6.0259867947077126</v>
      </c>
      <c r="CN131" s="17"/>
      <c r="CO131" s="7">
        <v>3230.5984920000005</v>
      </c>
      <c r="CP131" s="7">
        <v>325.26446399999998</v>
      </c>
      <c r="CQ131" s="3"/>
    </row>
    <row r="132" spans="1:95" x14ac:dyDescent="0.25">
      <c r="A132" s="1" t="s">
        <v>159</v>
      </c>
      <c r="B132" s="1" t="s">
        <v>173</v>
      </c>
      <c r="C132" s="1">
        <v>12</v>
      </c>
      <c r="D132" s="3"/>
      <c r="E132" s="1">
        <v>33.799999999999997</v>
      </c>
      <c r="F132" s="1">
        <v>1.5422522358094545E-2</v>
      </c>
      <c r="G132" s="3"/>
      <c r="H132" s="1">
        <v>8276</v>
      </c>
      <c r="I132" s="1">
        <v>24690</v>
      </c>
      <c r="J132" s="1">
        <v>12466</v>
      </c>
      <c r="K132" s="1">
        <v>12224</v>
      </c>
      <c r="L132" s="3"/>
      <c r="M132" s="1">
        <v>730.47337278106511</v>
      </c>
      <c r="N132" s="44">
        <v>1.3262167714398485E-2</v>
      </c>
      <c r="O132" s="44">
        <v>1.2951018367052881E-2</v>
      </c>
      <c r="P132" s="1">
        <v>1052</v>
      </c>
      <c r="Q132" s="1">
        <v>1053</v>
      </c>
      <c r="R132" s="1">
        <v>1054</v>
      </c>
      <c r="S132" s="1">
        <v>1055</v>
      </c>
      <c r="T132" s="1">
        <v>1058</v>
      </c>
      <c r="U132" s="1">
        <v>1059</v>
      </c>
      <c r="V132" s="1">
        <v>1061</v>
      </c>
      <c r="W132" s="1">
        <v>1062</v>
      </c>
      <c r="X132" s="1">
        <v>1063</v>
      </c>
      <c r="Y132" s="1">
        <v>1064</v>
      </c>
      <c r="Z132" s="1">
        <v>1065</v>
      </c>
      <c r="AA132" s="1">
        <v>1066</v>
      </c>
      <c r="AB132" s="1">
        <v>1067</v>
      </c>
      <c r="AC132" s="1">
        <v>1068</v>
      </c>
      <c r="AD132" s="1">
        <v>1069</v>
      </c>
      <c r="AE132" s="3"/>
      <c r="AF132" s="44">
        <v>53.57</v>
      </c>
      <c r="AG132" s="44">
        <v>0</v>
      </c>
      <c r="AH132" s="44">
        <v>0.03</v>
      </c>
      <c r="AI132" s="44">
        <v>3.0000000000000001E-3</v>
      </c>
      <c r="AJ132" s="1"/>
      <c r="AK132" s="3"/>
      <c r="AL132" s="31">
        <v>3.8514665084869506</v>
      </c>
      <c r="AM132" s="3"/>
      <c r="AN132" s="44">
        <v>1056</v>
      </c>
      <c r="AO132" s="44">
        <v>1057</v>
      </c>
      <c r="AP132" s="3"/>
      <c r="AQ132" s="46">
        <v>0</v>
      </c>
      <c r="AR132" s="23"/>
      <c r="AS132" s="31">
        <v>0</v>
      </c>
      <c r="AT132" s="31">
        <v>0</v>
      </c>
      <c r="AU132" s="10">
        <v>0</v>
      </c>
      <c r="AV132" s="10">
        <v>0</v>
      </c>
      <c r="AW132" s="10">
        <v>0</v>
      </c>
      <c r="AX132" s="31">
        <v>21.5653130133236</v>
      </c>
      <c r="AY132" s="31">
        <v>1.5626099653221392</v>
      </c>
      <c r="AZ132" s="31">
        <v>2.2658769848512503</v>
      </c>
      <c r="BA132" s="31">
        <v>1.7873161160795767</v>
      </c>
      <c r="BB132" s="31">
        <v>67.482326154407744</v>
      </c>
      <c r="BC132" s="31">
        <v>1.5652317941230152</v>
      </c>
      <c r="BD132" s="31">
        <v>0.10718653038875708</v>
      </c>
      <c r="BE132" s="31">
        <v>1.3206305895236359</v>
      </c>
      <c r="BF132" s="31">
        <v>19.340459937944882</v>
      </c>
      <c r="BG132" s="31">
        <v>0.57479740828618375</v>
      </c>
      <c r="BH132" s="31">
        <v>9.3460485490052939E-2</v>
      </c>
      <c r="BI132" s="31">
        <v>6.1521983938674953</v>
      </c>
      <c r="BJ132" s="31">
        <v>5.5167904727139989</v>
      </c>
      <c r="BK132" s="23"/>
      <c r="BL132" s="88">
        <v>2</v>
      </c>
      <c r="BM132" s="3"/>
      <c r="BN132" s="80">
        <v>16605</v>
      </c>
      <c r="BO132" s="44">
        <v>491.27218934911247</v>
      </c>
      <c r="BP132" s="80">
        <v>9775</v>
      </c>
      <c r="BQ132" s="44">
        <v>289.2011834319527</v>
      </c>
      <c r="BR132" s="78">
        <f t="shared" si="4"/>
        <v>26380</v>
      </c>
      <c r="BS132" s="3"/>
      <c r="BT132" s="44">
        <v>1060</v>
      </c>
      <c r="BU132" s="3"/>
      <c r="BV132" s="42">
        <v>120</v>
      </c>
      <c r="BW132" s="42">
        <v>0</v>
      </c>
      <c r="BX132" s="3"/>
      <c r="BY132" s="7">
        <v>5</v>
      </c>
      <c r="BZ132" s="3"/>
      <c r="CA132" s="10">
        <v>30335</v>
      </c>
      <c r="CB132" s="10">
        <v>26129</v>
      </c>
      <c r="CC132" s="10">
        <v>2818</v>
      </c>
      <c r="CD132" s="10">
        <v>1388</v>
      </c>
      <c r="CE132" s="10">
        <v>0</v>
      </c>
      <c r="CF132" s="10">
        <v>0</v>
      </c>
      <c r="CG132" s="80">
        <f t="shared" si="6"/>
        <v>897.48520710059177</v>
      </c>
      <c r="CH132" s="17"/>
      <c r="CI132" s="31">
        <v>3.5277366120299969</v>
      </c>
      <c r="CJ132" s="31">
        <v>2.9398811693210041</v>
      </c>
      <c r="CK132" s="17"/>
      <c r="CL132" s="7">
        <v>9.0050118780765711</v>
      </c>
      <c r="CM132" s="7">
        <v>5.8797623386420081</v>
      </c>
      <c r="CN132" s="17"/>
      <c r="CO132" s="7">
        <v>3065.5888560000003</v>
      </c>
      <c r="CP132" s="7">
        <v>317.371712</v>
      </c>
      <c r="CQ132" s="3"/>
    </row>
    <row r="133" spans="1:95" x14ac:dyDescent="0.25">
      <c r="A133" s="1" t="s">
        <v>159</v>
      </c>
      <c r="B133" s="1" t="s">
        <v>174</v>
      </c>
      <c r="C133" s="1">
        <v>23</v>
      </c>
      <c r="D133" s="3"/>
      <c r="E133" s="1">
        <v>110.1</v>
      </c>
      <c r="F133" s="1">
        <v>5.0237269574739923E-2</v>
      </c>
      <c r="G133" s="3"/>
      <c r="H133" s="1">
        <v>8031</v>
      </c>
      <c r="I133" s="1">
        <v>22732</v>
      </c>
      <c r="J133" s="1">
        <v>11773</v>
      </c>
      <c r="K133" s="1">
        <v>10959</v>
      </c>
      <c r="L133" s="3"/>
      <c r="M133" s="1">
        <v>206.46684831970936</v>
      </c>
      <c r="N133" s="44">
        <v>1.2524907789316008E-2</v>
      </c>
      <c r="O133" s="44">
        <v>1.1610782909402201E-2</v>
      </c>
      <c r="P133" s="1">
        <v>507</v>
      </c>
      <c r="Q133" s="1">
        <v>508</v>
      </c>
      <c r="R133" s="1">
        <v>509</v>
      </c>
      <c r="S133" s="1">
        <v>510</v>
      </c>
      <c r="T133" s="1">
        <v>513</v>
      </c>
      <c r="U133" s="1">
        <v>514</v>
      </c>
      <c r="V133" s="1">
        <v>516</v>
      </c>
      <c r="W133" s="1">
        <v>517</v>
      </c>
      <c r="X133" s="1">
        <v>518</v>
      </c>
      <c r="Y133" s="1">
        <v>519</v>
      </c>
      <c r="Z133" s="1">
        <v>520</v>
      </c>
      <c r="AA133" s="1">
        <v>521</v>
      </c>
      <c r="AB133" s="1">
        <v>522</v>
      </c>
      <c r="AC133" s="1">
        <v>523</v>
      </c>
      <c r="AD133" s="1">
        <v>524</v>
      </c>
      <c r="AE133" s="3"/>
      <c r="AF133" s="44">
        <v>53.57</v>
      </c>
      <c r="AG133" s="44">
        <v>0</v>
      </c>
      <c r="AH133" s="44">
        <v>0.03</v>
      </c>
      <c r="AI133" s="44">
        <v>3.0000000000000001E-3</v>
      </c>
      <c r="AJ133" s="1"/>
      <c r="AK133" s="3"/>
      <c r="AL133" s="31">
        <v>12.545753330899801</v>
      </c>
      <c r="AM133" s="3"/>
      <c r="AN133" s="44">
        <v>511</v>
      </c>
      <c r="AO133" s="44">
        <v>512</v>
      </c>
      <c r="AP133" s="3"/>
      <c r="AQ133" s="46">
        <v>0</v>
      </c>
      <c r="AR133" s="23"/>
      <c r="AS133" s="31">
        <v>0</v>
      </c>
      <c r="AT133" s="31">
        <v>0</v>
      </c>
      <c r="AU133" s="10">
        <v>0</v>
      </c>
      <c r="AV133" s="10">
        <v>0</v>
      </c>
      <c r="AW133" s="10">
        <v>0</v>
      </c>
      <c r="AX133" s="31">
        <v>70.246774046358837</v>
      </c>
      <c r="AY133" s="31">
        <v>5.0900401533126489</v>
      </c>
      <c r="AZ133" s="31">
        <v>7.3808596459207889</v>
      </c>
      <c r="BA133" s="31">
        <v>5.8219971710166094</v>
      </c>
      <c r="BB133" s="31">
        <v>219.81668963314476</v>
      </c>
      <c r="BC133" s="31">
        <v>5.098580489140355</v>
      </c>
      <c r="BD133" s="31">
        <v>0.34914902354444249</v>
      </c>
      <c r="BE133" s="31">
        <v>4.3018173936849795</v>
      </c>
      <c r="BF133" s="31">
        <v>62.999545537506854</v>
      </c>
      <c r="BG133" s="31">
        <v>1.8723430370505572</v>
      </c>
      <c r="BH133" s="31">
        <v>0.30443785362292392</v>
      </c>
      <c r="BI133" s="31">
        <v>20.040149206059503</v>
      </c>
      <c r="BJ133" s="31">
        <v>17.970373699580218</v>
      </c>
      <c r="BK133" s="23"/>
      <c r="BL133" s="88">
        <v>1</v>
      </c>
      <c r="BM133" s="3"/>
      <c r="BN133" s="80">
        <v>14427</v>
      </c>
      <c r="BO133" s="44">
        <v>131.03542234332426</v>
      </c>
      <c r="BP133" s="80">
        <v>7867</v>
      </c>
      <c r="BQ133" s="44">
        <v>71.45322434150772</v>
      </c>
      <c r="BR133" s="78">
        <f t="shared" si="4"/>
        <v>22294</v>
      </c>
      <c r="BS133" s="3"/>
      <c r="BT133" s="44">
        <v>515</v>
      </c>
      <c r="BU133" s="3"/>
      <c r="BV133" s="42">
        <v>120</v>
      </c>
      <c r="BW133" s="42">
        <v>0</v>
      </c>
      <c r="BX133" s="3"/>
      <c r="BY133" s="7">
        <v>5</v>
      </c>
      <c r="BZ133" s="3"/>
      <c r="CA133" s="10">
        <v>25514</v>
      </c>
      <c r="CB133" s="10">
        <v>24731</v>
      </c>
      <c r="CC133" s="10">
        <v>783</v>
      </c>
      <c r="CD133" s="10">
        <v>0</v>
      </c>
      <c r="CE133" s="10">
        <v>0</v>
      </c>
      <c r="CF133" s="10">
        <v>0</v>
      </c>
      <c r="CG133" s="80">
        <f t="shared" si="6"/>
        <v>231.73478655767485</v>
      </c>
      <c r="CH133" s="17"/>
      <c r="CI133" s="31">
        <v>3.3316254719580582</v>
      </c>
      <c r="CJ133" s="31">
        <v>2.6356477204342998</v>
      </c>
      <c r="CK133" s="17"/>
      <c r="CL133" s="7">
        <v>8.5044123889455694</v>
      </c>
      <c r="CM133" s="7">
        <v>5.2712954408685997</v>
      </c>
      <c r="CN133" s="17"/>
      <c r="CO133" s="7">
        <v>2895.1690680000006</v>
      </c>
      <c r="CP133" s="7">
        <v>284.52851699999997</v>
      </c>
      <c r="CQ133" s="3"/>
    </row>
    <row r="134" spans="1:95" x14ac:dyDescent="0.25">
      <c r="A134" s="1" t="s">
        <v>159</v>
      </c>
      <c r="B134" s="1" t="s">
        <v>175</v>
      </c>
      <c r="C134" s="1">
        <v>18</v>
      </c>
      <c r="D134" s="3"/>
      <c r="E134" s="1">
        <v>42</v>
      </c>
      <c r="F134" s="1">
        <v>1.9164081036685533E-2</v>
      </c>
      <c r="G134" s="3"/>
      <c r="H134" s="1">
        <v>7278</v>
      </c>
      <c r="I134" s="1">
        <v>19664</v>
      </c>
      <c r="J134" s="1">
        <v>10022</v>
      </c>
      <c r="K134" s="1">
        <v>9642</v>
      </c>
      <c r="L134" s="3"/>
      <c r="M134" s="1">
        <v>468.1904761904762</v>
      </c>
      <c r="N134" s="44">
        <v>1.0662076434598235E-2</v>
      </c>
      <c r="O134" s="44">
        <v>1.0215454768907384E-2</v>
      </c>
      <c r="P134" s="1">
        <v>525</v>
      </c>
      <c r="Q134" s="1">
        <v>526</v>
      </c>
      <c r="R134" s="1">
        <v>527</v>
      </c>
      <c r="S134" s="1">
        <v>528</v>
      </c>
      <c r="T134" s="1">
        <v>531</v>
      </c>
      <c r="U134" s="1">
        <v>532</v>
      </c>
      <c r="V134" s="1">
        <v>534</v>
      </c>
      <c r="W134" s="1">
        <v>535</v>
      </c>
      <c r="X134" s="1">
        <v>536</v>
      </c>
      <c r="Y134" s="1">
        <v>537</v>
      </c>
      <c r="Z134" s="1">
        <v>538</v>
      </c>
      <c r="AA134" s="1">
        <v>539</v>
      </c>
      <c r="AB134" s="1">
        <v>540</v>
      </c>
      <c r="AC134" s="1">
        <v>541</v>
      </c>
      <c r="AD134" s="1">
        <v>542</v>
      </c>
      <c r="AE134" s="3"/>
      <c r="AF134" s="44">
        <v>53.57</v>
      </c>
      <c r="AG134" s="44">
        <v>0</v>
      </c>
      <c r="AH134" s="44">
        <v>0.03</v>
      </c>
      <c r="AI134" s="44">
        <v>3.0000000000000001E-3</v>
      </c>
      <c r="AJ134" s="1"/>
      <c r="AK134" s="3"/>
      <c r="AL134" s="31">
        <v>4.7858459572914782</v>
      </c>
      <c r="AM134" s="3"/>
      <c r="AN134" s="44">
        <v>529</v>
      </c>
      <c r="AO134" s="44">
        <v>530</v>
      </c>
      <c r="AP134" s="3"/>
      <c r="AQ134" s="46">
        <v>0</v>
      </c>
      <c r="AR134" s="23"/>
      <c r="AS134" s="31">
        <v>0</v>
      </c>
      <c r="AT134" s="31">
        <v>0</v>
      </c>
      <c r="AU134" s="10">
        <v>0</v>
      </c>
      <c r="AV134" s="10">
        <v>0</v>
      </c>
      <c r="AW134" s="10">
        <v>0</v>
      </c>
      <c r="AX134" s="31">
        <v>26.797134513597378</v>
      </c>
      <c r="AY134" s="31">
        <v>1.9417046906369779</v>
      </c>
      <c r="AZ134" s="31">
        <v>2.8155867859098382</v>
      </c>
      <c r="BA134" s="31">
        <v>2.2209253513414864</v>
      </c>
      <c r="BB134" s="31">
        <v>83.853778061690107</v>
      </c>
      <c r="BC134" s="31">
        <v>1.9449625844132146</v>
      </c>
      <c r="BD134" s="31">
        <v>0.13319036320496447</v>
      </c>
      <c r="BE134" s="31">
        <v>1.6410202591713821</v>
      </c>
      <c r="BF134" s="31">
        <v>24.032524183245126</v>
      </c>
      <c r="BG134" s="31">
        <v>0.71424530023726984</v>
      </c>
      <c r="BH134" s="31">
        <v>0.11613433108231432</v>
      </c>
      <c r="BI134" s="31">
        <v>7.6447435663442267</v>
      </c>
      <c r="BJ134" s="31">
        <v>6.8551834276327819</v>
      </c>
      <c r="BK134" s="23"/>
      <c r="BL134" s="88">
        <v>0</v>
      </c>
      <c r="BM134" s="3"/>
      <c r="BN134" s="80">
        <v>12556</v>
      </c>
      <c r="BO134" s="44">
        <v>298.95238095238096</v>
      </c>
      <c r="BP134" s="80">
        <v>6981</v>
      </c>
      <c r="BQ134" s="44">
        <v>166.21428571428572</v>
      </c>
      <c r="BR134" s="78">
        <f t="shared" si="4"/>
        <v>19537</v>
      </c>
      <c r="BS134" s="3"/>
      <c r="BT134" s="44">
        <v>533</v>
      </c>
      <c r="BU134" s="3"/>
      <c r="BV134" s="42">
        <v>120</v>
      </c>
      <c r="BW134" s="42">
        <v>0</v>
      </c>
      <c r="BX134" s="3"/>
      <c r="BY134" s="7">
        <v>3</v>
      </c>
      <c r="BZ134" s="3"/>
      <c r="CA134" s="10">
        <v>24025</v>
      </c>
      <c r="CB134" s="10">
        <v>22622</v>
      </c>
      <c r="CC134" s="10">
        <v>1395</v>
      </c>
      <c r="CD134" s="10">
        <v>8</v>
      </c>
      <c r="CE134" s="10">
        <v>0</v>
      </c>
      <c r="CF134" s="10">
        <v>0</v>
      </c>
      <c r="CG134" s="80">
        <f t="shared" si="6"/>
        <v>572.02380952380952</v>
      </c>
      <c r="CH134" s="17"/>
      <c r="CI134" s="31">
        <v>2.8361123316031307</v>
      </c>
      <c r="CJ134" s="31">
        <v>2.3189082325419763</v>
      </c>
      <c r="CK134" s="17"/>
      <c r="CL134" s="7">
        <v>7.2395498990922018</v>
      </c>
      <c r="CM134" s="7">
        <v>4.6378164650839526</v>
      </c>
      <c r="CN134" s="17"/>
      <c r="CO134" s="7">
        <v>2464.5701520000002</v>
      </c>
      <c r="CP134" s="7">
        <v>250.33524599999996</v>
      </c>
      <c r="CQ134" s="3"/>
    </row>
    <row r="135" spans="1:95" x14ac:dyDescent="0.25">
      <c r="A135" s="1" t="s">
        <v>159</v>
      </c>
      <c r="B135" s="1" t="s">
        <v>176</v>
      </c>
      <c r="C135" s="1">
        <v>13</v>
      </c>
      <c r="D135" s="3"/>
      <c r="E135" s="1">
        <v>44.1</v>
      </c>
      <c r="F135" s="1">
        <v>2.012228508851981E-2</v>
      </c>
      <c r="G135" s="3"/>
      <c r="H135" s="1">
        <v>4218</v>
      </c>
      <c r="I135" s="1">
        <v>11051</v>
      </c>
      <c r="J135" s="1">
        <v>5581</v>
      </c>
      <c r="K135" s="1">
        <v>5470</v>
      </c>
      <c r="L135" s="3"/>
      <c r="M135" s="1">
        <v>250.58956916099771</v>
      </c>
      <c r="N135" s="44">
        <v>5.9374424846829728E-3</v>
      </c>
      <c r="O135" s="44">
        <v>5.7953264453353449E-3</v>
      </c>
      <c r="P135" s="1">
        <v>202</v>
      </c>
      <c r="Q135" s="1">
        <v>203</v>
      </c>
      <c r="R135" s="1">
        <v>204</v>
      </c>
      <c r="S135" s="1">
        <v>205</v>
      </c>
      <c r="T135" s="1">
        <v>208</v>
      </c>
      <c r="U135" s="1">
        <v>209</v>
      </c>
      <c r="V135" s="1">
        <v>211</v>
      </c>
      <c r="W135" s="1">
        <v>212</v>
      </c>
      <c r="X135" s="1">
        <v>213</v>
      </c>
      <c r="Y135" s="1">
        <v>214</v>
      </c>
      <c r="Z135" s="1">
        <v>215</v>
      </c>
      <c r="AA135" s="1">
        <v>216</v>
      </c>
      <c r="AB135" s="1">
        <v>217</v>
      </c>
      <c r="AC135" s="1">
        <v>218</v>
      </c>
      <c r="AD135" s="1">
        <v>219</v>
      </c>
      <c r="AE135" s="3"/>
      <c r="AF135" s="44">
        <v>53.57</v>
      </c>
      <c r="AG135" s="44">
        <v>0</v>
      </c>
      <c r="AH135" s="44">
        <v>0.03</v>
      </c>
      <c r="AI135" s="44">
        <v>3.0000000000000001E-3</v>
      </c>
      <c r="AJ135" s="1"/>
      <c r="AK135" s="3"/>
      <c r="AL135" s="31">
        <v>5.0251382551560519</v>
      </c>
      <c r="AM135" s="3"/>
      <c r="AN135" s="44">
        <v>206</v>
      </c>
      <c r="AO135" s="44">
        <v>207</v>
      </c>
      <c r="AP135" s="3"/>
      <c r="AQ135" s="46">
        <v>0</v>
      </c>
      <c r="AR135" s="23"/>
      <c r="AS135" s="31">
        <v>0</v>
      </c>
      <c r="AT135" s="31">
        <v>1.7</v>
      </c>
      <c r="AU135" s="10">
        <v>0</v>
      </c>
      <c r="AV135" s="10">
        <v>0</v>
      </c>
      <c r="AW135" s="10">
        <v>0</v>
      </c>
      <c r="AX135" s="31">
        <v>28.136991239277251</v>
      </c>
      <c r="AY135" s="31">
        <v>2.0387899251688268</v>
      </c>
      <c r="AZ135" s="31">
        <v>2.9563661252053302</v>
      </c>
      <c r="BA135" s="31">
        <v>2.3319716189085606</v>
      </c>
      <c r="BB135" s="31">
        <v>88.046466964774623</v>
      </c>
      <c r="BC135" s="31">
        <v>2.0422107136338754</v>
      </c>
      <c r="BD135" s="31">
        <v>0.13984988136521267</v>
      </c>
      <c r="BE135" s="31">
        <v>1.7230712721299513</v>
      </c>
      <c r="BF135" s="31">
        <v>25.234150392407383</v>
      </c>
      <c r="BG135" s="31">
        <v>0.74995756524913337</v>
      </c>
      <c r="BH135" s="31">
        <v>0.12194104763643004</v>
      </c>
      <c r="BI135" s="31">
        <v>8.0269807446614383</v>
      </c>
      <c r="BJ135" s="31">
        <v>7.1979425990144206</v>
      </c>
      <c r="BK135" s="23"/>
      <c r="BL135" s="88">
        <v>0</v>
      </c>
      <c r="BM135" s="3"/>
      <c r="BN135" s="80">
        <v>7181</v>
      </c>
      <c r="BO135" s="44">
        <v>162.83446712018139</v>
      </c>
      <c r="BP135" s="80">
        <v>3991</v>
      </c>
      <c r="BQ135" s="44">
        <v>90.498866213151928</v>
      </c>
      <c r="BR135" s="78">
        <f t="shared" si="4"/>
        <v>11172</v>
      </c>
      <c r="BS135" s="3"/>
      <c r="BT135" s="44">
        <v>210</v>
      </c>
      <c r="BU135" s="3"/>
      <c r="BV135" s="42">
        <v>120</v>
      </c>
      <c r="BW135" s="42">
        <v>0</v>
      </c>
      <c r="BX135" s="3"/>
      <c r="BY135" s="7">
        <v>1</v>
      </c>
      <c r="BZ135" s="3"/>
      <c r="CA135" s="10">
        <v>11014</v>
      </c>
      <c r="CB135" s="10">
        <v>10845</v>
      </c>
      <c r="CC135" s="10">
        <v>165</v>
      </c>
      <c r="CD135" s="10">
        <v>4</v>
      </c>
      <c r="CE135" s="10">
        <v>0</v>
      </c>
      <c r="CF135" s="10">
        <v>0</v>
      </c>
      <c r="CG135" s="80">
        <f t="shared" si="6"/>
        <v>249.75056689342404</v>
      </c>
      <c r="CH135" s="17"/>
      <c r="CI135" s="31">
        <v>1.5793597009256708</v>
      </c>
      <c r="CJ135" s="31">
        <v>1.3155391030911232</v>
      </c>
      <c r="CK135" s="17"/>
      <c r="CL135" s="7">
        <v>4.0315234470997385</v>
      </c>
      <c r="CM135" s="7">
        <v>2.6310782061822464</v>
      </c>
      <c r="CN135" s="17"/>
      <c r="CO135" s="7">
        <v>1372.4571960000001</v>
      </c>
      <c r="CP135" s="7">
        <v>142.01760999999999</v>
      </c>
      <c r="CQ135" s="3"/>
    </row>
    <row r="136" spans="1:95" x14ac:dyDescent="0.25">
      <c r="A136" s="1" t="s">
        <v>159</v>
      </c>
      <c r="B136" s="1" t="s">
        <v>177</v>
      </c>
      <c r="C136" s="1">
        <v>20</v>
      </c>
      <c r="D136" s="3"/>
      <c r="E136" s="1">
        <v>62.1</v>
      </c>
      <c r="F136" s="1">
        <v>2.8335462675670751E-2</v>
      </c>
      <c r="G136" s="3"/>
      <c r="H136" s="1">
        <v>14479</v>
      </c>
      <c r="I136" s="1">
        <v>43456</v>
      </c>
      <c r="J136" s="1">
        <v>22124</v>
      </c>
      <c r="K136" s="1">
        <v>21332</v>
      </c>
      <c r="L136" s="3"/>
      <c r="M136" s="1">
        <v>699.77455716586155</v>
      </c>
      <c r="N136" s="44">
        <v>2.3536996511579662E-2</v>
      </c>
      <c r="O136" s="44">
        <v>2.2600713662137766E-2</v>
      </c>
      <c r="P136" s="1">
        <v>2071</v>
      </c>
      <c r="Q136" s="1">
        <v>2072</v>
      </c>
      <c r="R136" s="1">
        <v>2073</v>
      </c>
      <c r="S136" s="1">
        <v>2074</v>
      </c>
      <c r="T136" s="1">
        <v>2077</v>
      </c>
      <c r="U136" s="1">
        <v>2078</v>
      </c>
      <c r="V136" s="1">
        <v>2080</v>
      </c>
      <c r="W136" s="1">
        <v>2081</v>
      </c>
      <c r="X136" s="1">
        <v>2082</v>
      </c>
      <c r="Y136" s="1">
        <v>2083</v>
      </c>
      <c r="Z136" s="1">
        <v>2084</v>
      </c>
      <c r="AA136" s="1">
        <v>2085</v>
      </c>
      <c r="AB136" s="1">
        <v>2086</v>
      </c>
      <c r="AC136" s="1">
        <v>2087</v>
      </c>
      <c r="AD136" s="1">
        <v>2088</v>
      </c>
      <c r="AE136" s="3"/>
      <c r="AF136" s="44">
        <v>53.57</v>
      </c>
      <c r="AG136" s="44">
        <v>0</v>
      </c>
      <c r="AH136" s="44">
        <v>0.03</v>
      </c>
      <c r="AI136" s="44">
        <v>3.0000000000000001E-3</v>
      </c>
      <c r="AJ136" s="1"/>
      <c r="AK136" s="3"/>
      <c r="AL136" s="31">
        <v>7.0762150939952564</v>
      </c>
      <c r="AM136" s="3"/>
      <c r="AN136" s="44">
        <v>2075</v>
      </c>
      <c r="AO136" s="44">
        <v>2076</v>
      </c>
      <c r="AP136" s="3"/>
      <c r="AQ136" s="46">
        <v>0</v>
      </c>
      <c r="AR136" s="23"/>
      <c r="AS136" s="31">
        <v>0</v>
      </c>
      <c r="AT136" s="31">
        <v>0</v>
      </c>
      <c r="AU136" s="10">
        <v>0</v>
      </c>
      <c r="AV136" s="10">
        <v>0</v>
      </c>
      <c r="AW136" s="10">
        <v>0</v>
      </c>
      <c r="AX136" s="31">
        <v>39.621477459390412</v>
      </c>
      <c r="AY136" s="31">
        <v>2.8709490782989602</v>
      </c>
      <c r="AZ136" s="31">
        <v>4.1630461763095461</v>
      </c>
      <c r="BA136" s="31">
        <v>3.2837967694834833</v>
      </c>
      <c r="BB136" s="31">
        <v>123.98380041978466</v>
      </c>
      <c r="BC136" s="31">
        <v>2.8757661069538245</v>
      </c>
      <c r="BD136" s="31">
        <v>0.19693146559591174</v>
      </c>
      <c r="BE136" s="31">
        <v>2.4263656689176862</v>
      </c>
      <c r="BF136" s="31">
        <v>35.533803613798149</v>
      </c>
      <c r="BG136" s="31">
        <v>1.0560626939222491</v>
      </c>
      <c r="BH136" s="31">
        <v>0.17171290381456475</v>
      </c>
      <c r="BI136" s="31">
        <v>11.30329941595182</v>
      </c>
      <c r="BJ136" s="31">
        <v>10.135878353714183</v>
      </c>
      <c r="BK136" s="23"/>
      <c r="BL136" s="88">
        <v>0</v>
      </c>
      <c r="BM136" s="3"/>
      <c r="BN136" s="80">
        <v>30154</v>
      </c>
      <c r="BO136" s="44">
        <v>485.57165861513687</v>
      </c>
      <c r="BP136" s="80">
        <v>15823</v>
      </c>
      <c r="BQ136" s="44">
        <v>254.79871175523348</v>
      </c>
      <c r="BR136" s="78">
        <f t="shared" ref="BR136:BR199" si="7">BN136+BP136</f>
        <v>45977</v>
      </c>
      <c r="BS136" s="3"/>
      <c r="BT136" s="44">
        <v>2079</v>
      </c>
      <c r="BU136" s="3"/>
      <c r="BV136" s="42">
        <v>120</v>
      </c>
      <c r="BW136" s="42">
        <v>0</v>
      </c>
      <c r="BX136" s="3"/>
      <c r="BY136" s="7">
        <v>5</v>
      </c>
      <c r="BZ136" s="3"/>
      <c r="CA136" s="10">
        <v>59557</v>
      </c>
      <c r="CB136" s="10">
        <v>44785</v>
      </c>
      <c r="CC136" s="10">
        <v>9300</v>
      </c>
      <c r="CD136" s="10">
        <v>4280</v>
      </c>
      <c r="CE136" s="10">
        <v>1192</v>
      </c>
      <c r="CF136" s="10">
        <v>0</v>
      </c>
      <c r="CG136" s="80">
        <f t="shared" si="6"/>
        <v>959.04991948470206</v>
      </c>
      <c r="CH136" s="17"/>
      <c r="CI136" s="31">
        <v>6.2608410720801899</v>
      </c>
      <c r="CJ136" s="31">
        <v>5.1303620013052731</v>
      </c>
      <c r="CK136" s="17"/>
      <c r="CL136" s="7">
        <v>15.98162063136259</v>
      </c>
      <c r="CM136" s="7">
        <v>10.260724002610546</v>
      </c>
      <c r="CN136" s="17"/>
      <c r="CO136" s="7">
        <v>5440.6455840000008</v>
      </c>
      <c r="CP136" s="7">
        <v>553.842716</v>
      </c>
      <c r="CQ136" s="3"/>
    </row>
    <row r="137" spans="1:95" x14ac:dyDescent="0.25">
      <c r="A137" s="1" t="s">
        <v>159</v>
      </c>
      <c r="B137" s="1" t="s">
        <v>178</v>
      </c>
      <c r="C137" s="1">
        <v>21</v>
      </c>
      <c r="D137" s="3"/>
      <c r="E137" s="1">
        <v>55.3</v>
      </c>
      <c r="F137" s="1">
        <v>2.5232706698302614E-2</v>
      </c>
      <c r="G137" s="3"/>
      <c r="H137" s="1">
        <v>18027</v>
      </c>
      <c r="I137" s="1">
        <v>48968</v>
      </c>
      <c r="J137" s="1">
        <v>24593</v>
      </c>
      <c r="K137" s="1">
        <v>24375</v>
      </c>
      <c r="L137" s="3"/>
      <c r="M137" s="1">
        <v>885.49728752260398</v>
      </c>
      <c r="N137" s="44">
        <v>2.6163684469773938E-2</v>
      </c>
      <c r="O137" s="44">
        <v>2.582469508318995E-2</v>
      </c>
      <c r="P137" s="1">
        <v>2396</v>
      </c>
      <c r="Q137" s="1">
        <v>2397</v>
      </c>
      <c r="R137" s="1">
        <v>2398</v>
      </c>
      <c r="S137" s="1">
        <v>2399</v>
      </c>
      <c r="T137" s="1">
        <v>2402</v>
      </c>
      <c r="U137" s="1">
        <v>2403</v>
      </c>
      <c r="V137" s="1">
        <v>2405</v>
      </c>
      <c r="W137" s="1">
        <v>2406</v>
      </c>
      <c r="X137" s="1">
        <v>2407</v>
      </c>
      <c r="Y137" s="1">
        <v>2408</v>
      </c>
      <c r="Z137" s="1">
        <v>2409</v>
      </c>
      <c r="AA137" s="1">
        <v>2410</v>
      </c>
      <c r="AB137" s="1">
        <v>2411</v>
      </c>
      <c r="AC137" s="1">
        <v>2412</v>
      </c>
      <c r="AD137" s="1">
        <v>2413</v>
      </c>
      <c r="AE137" s="3"/>
      <c r="AF137" s="44">
        <v>53.57</v>
      </c>
      <c r="AG137" s="44">
        <v>0</v>
      </c>
      <c r="AH137" s="44">
        <v>0.03</v>
      </c>
      <c r="AI137" s="44">
        <v>3.0000000000000001E-3</v>
      </c>
      <c r="AJ137" s="1"/>
      <c r="AK137" s="3"/>
      <c r="AL137" s="31">
        <v>6.3013638437671116</v>
      </c>
      <c r="AM137" s="3"/>
      <c r="AN137" s="44">
        <v>2400</v>
      </c>
      <c r="AO137" s="44">
        <v>2401</v>
      </c>
      <c r="AP137" s="3"/>
      <c r="AQ137" s="46">
        <v>0</v>
      </c>
      <c r="AR137" s="23"/>
      <c r="AS137" s="31">
        <v>0</v>
      </c>
      <c r="AT137" s="31">
        <v>0</v>
      </c>
      <c r="AU137" s="10">
        <v>0</v>
      </c>
      <c r="AV137" s="10">
        <v>0</v>
      </c>
      <c r="AW137" s="10">
        <v>0</v>
      </c>
      <c r="AX137" s="31">
        <v>35.282893776236541</v>
      </c>
      <c r="AY137" s="31">
        <v>2.5565778426720205</v>
      </c>
      <c r="AZ137" s="31">
        <v>3.7071892681146199</v>
      </c>
      <c r="BA137" s="31">
        <v>2.9242183792662901</v>
      </c>
      <c r="BB137" s="31">
        <v>110.40747444789196</v>
      </c>
      <c r="BC137" s="31">
        <v>2.5608674028107323</v>
      </c>
      <c r="BD137" s="31">
        <v>0.17536731155320318</v>
      </c>
      <c r="BE137" s="31">
        <v>2.1606766745756527</v>
      </c>
      <c r="BF137" s="31">
        <v>31.642823507939408</v>
      </c>
      <c r="BG137" s="31">
        <v>0.94042297864573854</v>
      </c>
      <c r="BH137" s="31">
        <v>0.15291020259171384</v>
      </c>
      <c r="BI137" s="31">
        <v>10.065579029019897</v>
      </c>
      <c r="BJ137" s="31">
        <v>9.0259915130498278</v>
      </c>
      <c r="BK137" s="23"/>
      <c r="BL137" s="88">
        <v>2</v>
      </c>
      <c r="BM137" s="3"/>
      <c r="BN137" s="80">
        <v>30412</v>
      </c>
      <c r="BO137" s="44">
        <v>549.94575045207955</v>
      </c>
      <c r="BP137" s="80">
        <v>18811</v>
      </c>
      <c r="BQ137" s="44">
        <v>340.16274864376135</v>
      </c>
      <c r="BR137" s="78">
        <f t="shared" si="7"/>
        <v>49223</v>
      </c>
      <c r="BS137" s="3"/>
      <c r="BT137" s="44">
        <v>2404</v>
      </c>
      <c r="BU137" s="3"/>
      <c r="BV137" s="42">
        <v>120</v>
      </c>
      <c r="BW137" s="42">
        <v>0</v>
      </c>
      <c r="BX137" s="3"/>
      <c r="BY137" s="7">
        <v>5</v>
      </c>
      <c r="BZ137" s="3"/>
      <c r="CA137" s="10">
        <v>78435</v>
      </c>
      <c r="CB137" s="10">
        <v>51256</v>
      </c>
      <c r="CC137" s="10">
        <v>18741</v>
      </c>
      <c r="CD137" s="10">
        <v>5060</v>
      </c>
      <c r="CE137" s="10">
        <v>3378</v>
      </c>
      <c r="CF137" s="10">
        <v>0</v>
      </c>
      <c r="CG137" s="80">
        <f t="shared" si="6"/>
        <v>1418.3544303797469</v>
      </c>
      <c r="CH137" s="17"/>
      <c r="CI137" s="31">
        <v>6.9595400689598677</v>
      </c>
      <c r="CJ137" s="31">
        <v>5.8622057838841188</v>
      </c>
      <c r="CK137" s="17"/>
      <c r="CL137" s="7">
        <v>17.765141754976504</v>
      </c>
      <c r="CM137" s="7">
        <v>11.724411567768238</v>
      </c>
      <c r="CN137" s="17"/>
      <c r="CO137" s="7">
        <v>6047.8121880000008</v>
      </c>
      <c r="CP137" s="7">
        <v>632.84812499999987</v>
      </c>
      <c r="CQ137" s="3"/>
    </row>
    <row r="138" spans="1:95" x14ac:dyDescent="0.25">
      <c r="A138" s="1" t="s">
        <v>159</v>
      </c>
      <c r="B138" s="1" t="s">
        <v>179</v>
      </c>
      <c r="C138" s="1">
        <v>11</v>
      </c>
      <c r="D138" s="3"/>
      <c r="E138" s="1">
        <v>47.8</v>
      </c>
      <c r="F138" s="1">
        <v>2.1810549370323055E-2</v>
      </c>
      <c r="G138" s="3"/>
      <c r="H138" s="1">
        <v>12585</v>
      </c>
      <c r="I138" s="1">
        <v>36898</v>
      </c>
      <c r="J138" s="1">
        <v>18462</v>
      </c>
      <c r="K138" s="1">
        <v>18436</v>
      </c>
      <c r="L138" s="3"/>
      <c r="M138" s="1">
        <v>771.9246861924687</v>
      </c>
      <c r="N138" s="44">
        <v>1.9641115060422334E-2</v>
      </c>
      <c r="O138" s="44">
        <v>1.9532475017587279E-2</v>
      </c>
      <c r="P138" s="1">
        <v>2453</v>
      </c>
      <c r="Q138" s="1">
        <v>2454</v>
      </c>
      <c r="R138" s="1">
        <v>2455</v>
      </c>
      <c r="S138" s="1">
        <v>2456</v>
      </c>
      <c r="T138" s="1">
        <v>2459</v>
      </c>
      <c r="U138" s="1">
        <v>2460</v>
      </c>
      <c r="V138" s="1">
        <v>2462</v>
      </c>
      <c r="W138" s="1">
        <v>2463</v>
      </c>
      <c r="X138" s="1">
        <v>2464</v>
      </c>
      <c r="Y138" s="1">
        <v>2465</v>
      </c>
      <c r="Z138" s="1">
        <v>2466</v>
      </c>
      <c r="AA138" s="1">
        <v>2467</v>
      </c>
      <c r="AB138" s="1">
        <v>2468</v>
      </c>
      <c r="AC138" s="1">
        <v>2469</v>
      </c>
      <c r="AD138" s="1">
        <v>2470</v>
      </c>
      <c r="AE138" s="3"/>
      <c r="AF138" s="44">
        <v>53.57</v>
      </c>
      <c r="AG138" s="44">
        <v>0</v>
      </c>
      <c r="AH138" s="44">
        <v>0.03</v>
      </c>
      <c r="AI138" s="44">
        <v>3.0000000000000001E-3</v>
      </c>
      <c r="AJ138" s="1"/>
      <c r="AK138" s="3"/>
      <c r="AL138" s="31">
        <v>5.4467484942507767</v>
      </c>
      <c r="AM138" s="3"/>
      <c r="AN138" s="44">
        <v>2457</v>
      </c>
      <c r="AO138" s="44">
        <v>2458</v>
      </c>
      <c r="AP138" s="3"/>
      <c r="AQ138" s="31">
        <v>21.829999999999927</v>
      </c>
      <c r="AR138" s="23"/>
      <c r="AS138" s="31">
        <v>0</v>
      </c>
      <c r="AT138" s="31">
        <v>0</v>
      </c>
      <c r="AU138" s="10">
        <v>0</v>
      </c>
      <c r="AV138" s="10">
        <v>0</v>
      </c>
      <c r="AW138" s="10">
        <v>0</v>
      </c>
      <c r="AX138" s="31">
        <v>30.497691184522729</v>
      </c>
      <c r="AY138" s="31">
        <v>2.2098448622011317</v>
      </c>
      <c r="AZ138" s="31">
        <v>3.2044059134878631</v>
      </c>
      <c r="BA138" s="31">
        <v>2.5276245665267387</v>
      </c>
      <c r="BB138" s="31">
        <v>95.433585508304446</v>
      </c>
      <c r="BC138" s="31">
        <v>2.213552655594087</v>
      </c>
      <c r="BD138" s="31">
        <v>0.15158331812374523</v>
      </c>
      <c r="BE138" s="31">
        <v>1.8676373425807631</v>
      </c>
      <c r="BF138" s="31">
        <v>27.351301332359924</v>
      </c>
      <c r="BG138" s="31">
        <v>0.81287917503194029</v>
      </c>
      <c r="BH138" s="31">
        <v>0.13217192918415771</v>
      </c>
      <c r="BI138" s="31">
        <v>8.7004462493155703</v>
      </c>
      <c r="BJ138" s="31">
        <v>7.8018516152582595</v>
      </c>
      <c r="BK138" s="23"/>
      <c r="BL138" s="88">
        <v>1</v>
      </c>
      <c r="BM138" s="3"/>
      <c r="BN138" s="80">
        <v>25112</v>
      </c>
      <c r="BO138" s="44">
        <v>525.35564853556491</v>
      </c>
      <c r="BP138" s="80">
        <v>14129</v>
      </c>
      <c r="BQ138" s="44">
        <v>295.58577405857744</v>
      </c>
      <c r="BR138" s="78">
        <f t="shared" si="7"/>
        <v>39241</v>
      </c>
      <c r="BS138" s="3"/>
      <c r="BT138" s="44">
        <v>2461</v>
      </c>
      <c r="BU138" s="3"/>
      <c r="BV138" s="42">
        <v>120</v>
      </c>
      <c r="BW138" s="42">
        <v>0</v>
      </c>
      <c r="BX138" s="3"/>
      <c r="BY138" s="7">
        <v>11</v>
      </c>
      <c r="BZ138" s="3"/>
      <c r="CA138" s="10">
        <v>55269</v>
      </c>
      <c r="CB138" s="10">
        <v>35273</v>
      </c>
      <c r="CC138" s="10">
        <v>11048</v>
      </c>
      <c r="CD138" s="10">
        <v>6884</v>
      </c>
      <c r="CE138" s="10">
        <v>2064</v>
      </c>
      <c r="CF138" s="10">
        <v>0</v>
      </c>
      <c r="CG138" s="80">
        <f t="shared" si="6"/>
        <v>1156.255230125523</v>
      </c>
      <c r="CH138" s="17"/>
      <c r="CI138" s="31">
        <v>5.2245366060723413</v>
      </c>
      <c r="CJ138" s="31">
        <v>4.433871828992312</v>
      </c>
      <c r="CK138" s="17"/>
      <c r="CL138" s="7">
        <v>13.336317126026765</v>
      </c>
      <c r="CM138" s="7">
        <v>8.8677436579846241</v>
      </c>
      <c r="CN138" s="17"/>
      <c r="CO138" s="7">
        <v>4540.101192000001</v>
      </c>
      <c r="CP138" s="7">
        <v>478.65386799999993</v>
      </c>
      <c r="CQ138" s="3"/>
    </row>
    <row r="139" spans="1:95" x14ac:dyDescent="0.25">
      <c r="A139" s="1" t="s">
        <v>159</v>
      </c>
      <c r="B139" s="1" t="s">
        <v>180</v>
      </c>
      <c r="C139" s="1">
        <v>16</v>
      </c>
      <c r="D139" s="3"/>
      <c r="E139" s="1">
        <v>31.3</v>
      </c>
      <c r="F139" s="1">
        <v>1.4281803248768028E-2</v>
      </c>
      <c r="G139" s="3"/>
      <c r="H139" s="1">
        <v>10217</v>
      </c>
      <c r="I139" s="1">
        <v>30483</v>
      </c>
      <c r="J139" s="1">
        <v>15673</v>
      </c>
      <c r="K139" s="1">
        <v>14810</v>
      </c>
      <c r="L139" s="3"/>
      <c r="M139" s="1">
        <v>973.89776357827475</v>
      </c>
      <c r="N139" s="44">
        <v>1.6673989618784489E-2</v>
      </c>
      <c r="O139" s="44">
        <v>1.5690819863878696E-2</v>
      </c>
      <c r="P139" s="1">
        <v>1562</v>
      </c>
      <c r="Q139" s="1">
        <v>1563</v>
      </c>
      <c r="R139" s="1">
        <v>1564</v>
      </c>
      <c r="S139" s="1">
        <v>1565</v>
      </c>
      <c r="T139" s="1">
        <v>1568</v>
      </c>
      <c r="U139" s="1">
        <v>1569</v>
      </c>
      <c r="V139" s="1">
        <v>1571</v>
      </c>
      <c r="W139" s="1">
        <v>1572</v>
      </c>
      <c r="X139" s="1">
        <v>1573</v>
      </c>
      <c r="Y139" s="1">
        <v>1574</v>
      </c>
      <c r="Z139" s="1">
        <v>1575</v>
      </c>
      <c r="AA139" s="1">
        <v>1576</v>
      </c>
      <c r="AB139" s="1">
        <v>1577</v>
      </c>
      <c r="AC139" s="1">
        <v>1578</v>
      </c>
      <c r="AD139" s="1">
        <v>1579</v>
      </c>
      <c r="AE139" s="3"/>
      <c r="AF139" s="44">
        <v>53.57</v>
      </c>
      <c r="AG139" s="44">
        <v>0</v>
      </c>
      <c r="AH139" s="44">
        <v>0.03</v>
      </c>
      <c r="AI139" s="44">
        <v>3.0000000000000001E-3</v>
      </c>
      <c r="AJ139" s="1"/>
      <c r="AK139" s="3"/>
      <c r="AL139" s="31">
        <v>3.5665947253148396</v>
      </c>
      <c r="AM139" s="3"/>
      <c r="AN139" s="44">
        <v>1566</v>
      </c>
      <c r="AO139" s="44">
        <v>1567</v>
      </c>
      <c r="AP139" s="3"/>
      <c r="AQ139" s="46">
        <v>0</v>
      </c>
      <c r="AR139" s="23"/>
      <c r="AS139" s="31">
        <v>0</v>
      </c>
      <c r="AT139" s="31">
        <v>4.95</v>
      </c>
      <c r="AU139" s="10">
        <v>0</v>
      </c>
      <c r="AV139" s="10">
        <v>0</v>
      </c>
      <c r="AW139" s="10">
        <v>0</v>
      </c>
      <c r="AX139" s="31">
        <v>19.970245482752333</v>
      </c>
      <c r="AY139" s="31">
        <v>1.4470323051651766</v>
      </c>
      <c r="AZ139" s="31">
        <v>2.0982825333089985</v>
      </c>
      <c r="BA139" s="31">
        <v>1.6551181784997269</v>
      </c>
      <c r="BB139" s="31">
        <v>62.491029841211919</v>
      </c>
      <c r="BC139" s="31">
        <v>1.4494602117174671</v>
      </c>
      <c r="BD139" s="31">
        <v>9.9258532578937797E-2</v>
      </c>
      <c r="BE139" s="31">
        <v>1.2229508121920061</v>
      </c>
      <c r="BF139" s="31">
        <v>17.909952546085059</v>
      </c>
      <c r="BG139" s="31">
        <v>0.53228280708158449</v>
      </c>
      <c r="BH139" s="31">
        <v>8.6547727687534243E-2</v>
      </c>
      <c r="BI139" s="31">
        <v>5.6971541339660545</v>
      </c>
      <c r="BJ139" s="31">
        <v>5.1087438401168113</v>
      </c>
      <c r="BK139" s="23"/>
      <c r="BL139" s="88">
        <v>2</v>
      </c>
      <c r="BM139" s="3"/>
      <c r="BN139" s="80">
        <v>20955</v>
      </c>
      <c r="BO139" s="44">
        <v>669.48881789137374</v>
      </c>
      <c r="BP139" s="80">
        <v>11966</v>
      </c>
      <c r="BQ139" s="44">
        <v>382.30031948881788</v>
      </c>
      <c r="BR139" s="78">
        <f t="shared" si="7"/>
        <v>32921</v>
      </c>
      <c r="BS139" s="3"/>
      <c r="BT139" s="44">
        <v>1570</v>
      </c>
      <c r="BU139" s="3"/>
      <c r="BV139" s="42">
        <v>120</v>
      </c>
      <c r="BW139" s="42">
        <v>0</v>
      </c>
      <c r="BX139" s="3"/>
      <c r="BY139" s="7">
        <v>9</v>
      </c>
      <c r="BZ139" s="3"/>
      <c r="CA139" s="10">
        <v>38390</v>
      </c>
      <c r="CB139" s="10">
        <v>32952</v>
      </c>
      <c r="CC139" s="10">
        <v>5082</v>
      </c>
      <c r="CD139" s="10">
        <v>356</v>
      </c>
      <c r="CE139" s="10">
        <v>0</v>
      </c>
      <c r="CF139" s="10">
        <v>0</v>
      </c>
      <c r="CG139" s="80">
        <f t="shared" si="6"/>
        <v>1226.5175718849839</v>
      </c>
      <c r="CH139" s="17"/>
      <c r="CI139" s="31">
        <v>4.4352812385966738</v>
      </c>
      <c r="CJ139" s="31">
        <v>3.5618161091004641</v>
      </c>
      <c r="CK139" s="17"/>
      <c r="CL139" s="7">
        <v>11.321638951154668</v>
      </c>
      <c r="CM139" s="7">
        <v>7.1236322182009282</v>
      </c>
      <c r="CN139" s="17"/>
      <c r="CO139" s="7">
        <v>3854.2414680000006</v>
      </c>
      <c r="CP139" s="7">
        <v>384.51202999999998</v>
      </c>
      <c r="CQ139" s="3"/>
    </row>
    <row r="140" spans="1:95" x14ac:dyDescent="0.25">
      <c r="A140" s="1" t="s">
        <v>159</v>
      </c>
      <c r="B140" s="1" t="s">
        <v>181</v>
      </c>
      <c r="C140" s="1">
        <v>7</v>
      </c>
      <c r="D140" s="3"/>
      <c r="E140" s="1">
        <v>27.9</v>
      </c>
      <c r="F140" s="1">
        <v>1.273042526008396E-2</v>
      </c>
      <c r="G140" s="3"/>
      <c r="H140" s="1">
        <v>2726</v>
      </c>
      <c r="I140" s="1">
        <v>7317</v>
      </c>
      <c r="J140" s="1">
        <v>3813</v>
      </c>
      <c r="K140" s="1">
        <v>3504</v>
      </c>
      <c r="L140" s="3"/>
      <c r="M140" s="1">
        <v>262.25806451612902</v>
      </c>
      <c r="N140" s="44">
        <v>4.0565253886572609E-3</v>
      </c>
      <c r="O140" s="44">
        <v>3.7123992439588756E-3</v>
      </c>
      <c r="P140" s="1">
        <v>253</v>
      </c>
      <c r="Q140" s="1">
        <v>254</v>
      </c>
      <c r="R140" s="1">
        <v>255</v>
      </c>
      <c r="S140" s="1">
        <v>256</v>
      </c>
      <c r="T140" s="1">
        <v>259</v>
      </c>
      <c r="U140" s="1">
        <v>260</v>
      </c>
      <c r="V140" s="1">
        <v>262</v>
      </c>
      <c r="W140" s="1">
        <v>263</v>
      </c>
      <c r="X140" s="1">
        <v>264</v>
      </c>
      <c r="Y140" s="1">
        <v>265</v>
      </c>
      <c r="Z140" s="1">
        <v>266</v>
      </c>
      <c r="AA140" s="1">
        <v>267</v>
      </c>
      <c r="AB140" s="1">
        <v>268</v>
      </c>
      <c r="AC140" s="1">
        <v>269</v>
      </c>
      <c r="AD140" s="1">
        <v>270</v>
      </c>
      <c r="AE140" s="3"/>
      <c r="AF140" s="44">
        <v>53.57</v>
      </c>
      <c r="AG140" s="44">
        <v>0</v>
      </c>
      <c r="AH140" s="44">
        <v>0.03</v>
      </c>
      <c r="AI140" s="44">
        <v>3.0000000000000001E-3</v>
      </c>
      <c r="AJ140" s="1"/>
      <c r="AK140" s="3"/>
      <c r="AL140" s="31">
        <v>3.1791691002007672</v>
      </c>
      <c r="AM140" s="3"/>
      <c r="AN140" s="44">
        <v>257</v>
      </c>
      <c r="AO140" s="44">
        <v>258</v>
      </c>
      <c r="AP140" s="3"/>
      <c r="AQ140" s="31">
        <v>140.83000000000001</v>
      </c>
      <c r="AR140" s="23"/>
      <c r="AS140" s="31">
        <v>0</v>
      </c>
      <c r="AT140" s="31">
        <v>0</v>
      </c>
      <c r="AU140" s="10">
        <v>16.739999999999998</v>
      </c>
      <c r="AV140" s="10">
        <v>0</v>
      </c>
      <c r="AW140" s="10">
        <v>0</v>
      </c>
      <c r="AX140" s="31">
        <v>17.800953641175401</v>
      </c>
      <c r="AY140" s="31">
        <v>1.2898466873517067</v>
      </c>
      <c r="AZ140" s="31">
        <v>1.8703540792115352</v>
      </c>
      <c r="BA140" s="31">
        <v>1.4753289833911301</v>
      </c>
      <c r="BB140" s="31">
        <v>55.702866855265569</v>
      </c>
      <c r="BC140" s="31">
        <v>1.292010859645921</v>
      </c>
      <c r="BD140" s="31">
        <v>8.8476455557583517E-2</v>
      </c>
      <c r="BE140" s="31">
        <v>1.0901063150209893</v>
      </c>
      <c r="BF140" s="31">
        <v>15.964462493155688</v>
      </c>
      <c r="BG140" s="31">
        <v>0.47446294944332923</v>
      </c>
      <c r="BH140" s="31">
        <v>7.7146377076108788E-2</v>
      </c>
      <c r="BI140" s="31">
        <v>5.0782939405000924</v>
      </c>
      <c r="BJ140" s="31">
        <v>4.5538004197846327</v>
      </c>
      <c r="BK140" s="23"/>
      <c r="BL140" s="88">
        <v>0</v>
      </c>
      <c r="BM140" s="3"/>
      <c r="BN140" s="80">
        <v>4883</v>
      </c>
      <c r="BO140" s="44">
        <v>175.01792114695343</v>
      </c>
      <c r="BP140" s="80">
        <v>3040</v>
      </c>
      <c r="BQ140" s="44">
        <v>108.96057347670252</v>
      </c>
      <c r="BR140" s="78">
        <f t="shared" si="7"/>
        <v>7923</v>
      </c>
      <c r="BS140" s="3"/>
      <c r="BT140" s="44">
        <v>261</v>
      </c>
      <c r="BU140" s="3"/>
      <c r="BV140" s="42">
        <v>120</v>
      </c>
      <c r="BW140" s="42">
        <v>0</v>
      </c>
      <c r="BX140" s="3"/>
      <c r="BY140" s="7">
        <v>9</v>
      </c>
      <c r="BZ140" s="3"/>
      <c r="CA140" s="10">
        <v>9370</v>
      </c>
      <c r="CB140" s="10">
        <v>8959</v>
      </c>
      <c r="CC140" s="10">
        <v>411</v>
      </c>
      <c r="CD140" s="10">
        <v>0</v>
      </c>
      <c r="CE140" s="10">
        <v>0</v>
      </c>
      <c r="CF140" s="10">
        <v>0</v>
      </c>
      <c r="CG140" s="80">
        <f t="shared" si="6"/>
        <v>335.84229390681003</v>
      </c>
      <c r="CH140" s="17"/>
      <c r="CI140" s="31">
        <v>1.0790357533828314</v>
      </c>
      <c r="CJ140" s="31">
        <v>0.84271462837866473</v>
      </c>
      <c r="CK140" s="17"/>
      <c r="CL140" s="7">
        <v>2.7543807388982802</v>
      </c>
      <c r="CM140" s="7">
        <v>1.6854292567573295</v>
      </c>
      <c r="CN140" s="17"/>
      <c r="CO140" s="7">
        <v>937.67770800000005</v>
      </c>
      <c r="CP140" s="7">
        <v>90.974351999999996</v>
      </c>
      <c r="CQ140" s="3"/>
    </row>
    <row r="141" spans="1:95" x14ac:dyDescent="0.25">
      <c r="A141" s="1" t="s">
        <v>159</v>
      </c>
      <c r="B141" s="1" t="s">
        <v>182</v>
      </c>
      <c r="C141" s="1">
        <v>10</v>
      </c>
      <c r="D141" s="3"/>
      <c r="E141" s="1">
        <v>76.400000000000006</v>
      </c>
      <c r="F141" s="1">
        <v>3.4860375981018446E-2</v>
      </c>
      <c r="G141" s="3"/>
      <c r="H141" s="1">
        <v>5161</v>
      </c>
      <c r="I141" s="1">
        <v>13997</v>
      </c>
      <c r="J141" s="1">
        <v>7222</v>
      </c>
      <c r="K141" s="1">
        <v>6775</v>
      </c>
      <c r="L141" s="3"/>
      <c r="M141" s="1">
        <v>183.20680628272251</v>
      </c>
      <c r="N141" s="44">
        <v>7.6832484544670189E-3</v>
      </c>
      <c r="O141" s="44">
        <v>7.1779408897892066E-3</v>
      </c>
      <c r="P141" s="1">
        <v>657</v>
      </c>
      <c r="Q141" s="1">
        <v>658</v>
      </c>
      <c r="R141" s="1">
        <v>659</v>
      </c>
      <c r="S141" s="1">
        <v>660</v>
      </c>
      <c r="T141" s="1">
        <v>663</v>
      </c>
      <c r="U141" s="1">
        <v>664</v>
      </c>
      <c r="V141" s="1">
        <v>666</v>
      </c>
      <c r="W141" s="1">
        <v>667</v>
      </c>
      <c r="X141" s="1">
        <v>668</v>
      </c>
      <c r="Y141" s="1">
        <v>669</v>
      </c>
      <c r="Z141" s="1">
        <v>670</v>
      </c>
      <c r="AA141" s="1">
        <v>671</v>
      </c>
      <c r="AB141" s="1">
        <v>672</v>
      </c>
      <c r="AC141" s="1">
        <v>673</v>
      </c>
      <c r="AD141" s="1">
        <v>674</v>
      </c>
      <c r="AE141" s="3"/>
      <c r="AF141" s="44">
        <v>53.57</v>
      </c>
      <c r="AG141" s="44">
        <v>0</v>
      </c>
      <c r="AH141" s="44">
        <v>0.03</v>
      </c>
      <c r="AI141" s="44">
        <v>3.0000000000000001E-3</v>
      </c>
      <c r="AJ141" s="1"/>
      <c r="AK141" s="3"/>
      <c r="AL141" s="31">
        <v>8.7056816937397361</v>
      </c>
      <c r="AM141" s="3"/>
      <c r="AN141" s="44">
        <v>661</v>
      </c>
      <c r="AO141" s="44">
        <v>662</v>
      </c>
      <c r="AP141" s="3"/>
      <c r="AQ141" s="46">
        <v>0</v>
      </c>
      <c r="AR141" s="23"/>
      <c r="AS141" s="31">
        <v>0</v>
      </c>
      <c r="AT141" s="31">
        <v>0</v>
      </c>
      <c r="AU141" s="10">
        <v>0</v>
      </c>
      <c r="AV141" s="10">
        <v>0</v>
      </c>
      <c r="AW141" s="10">
        <v>0</v>
      </c>
      <c r="AX141" s="31">
        <v>48.745263734258089</v>
      </c>
      <c r="AY141" s="31">
        <v>3.5320532943967886</v>
      </c>
      <c r="AZ141" s="31">
        <v>5.1216864391312296</v>
      </c>
      <c r="BA141" s="31">
        <v>4.0399689724402279</v>
      </c>
      <c r="BB141" s="31">
        <v>152.53401533126487</v>
      </c>
      <c r="BC141" s="31">
        <v>3.537979558313562</v>
      </c>
      <c r="BD141" s="31">
        <v>0.24227961306807821</v>
      </c>
      <c r="BE141" s="31">
        <v>2.9850939952546094</v>
      </c>
      <c r="BF141" s="31">
        <v>43.716305895236374</v>
      </c>
      <c r="BG141" s="31">
        <v>1.2992462128125577</v>
      </c>
      <c r="BH141" s="31">
        <v>0.21125387844497176</v>
      </c>
      <c r="BI141" s="31">
        <v>13.906152582588069</v>
      </c>
      <c r="BJ141" s="31">
        <v>12.469905092170107</v>
      </c>
      <c r="BK141" s="23"/>
      <c r="BL141" s="88">
        <v>0</v>
      </c>
      <c r="BM141" s="3"/>
      <c r="BN141" s="80">
        <v>9234</v>
      </c>
      <c r="BO141" s="44">
        <v>120.86387434554973</v>
      </c>
      <c r="BP141" s="80">
        <v>6263</v>
      </c>
      <c r="BQ141" s="44">
        <v>81.97643979057591</v>
      </c>
      <c r="BR141" s="78">
        <f t="shared" si="7"/>
        <v>15497</v>
      </c>
      <c r="BS141" s="3"/>
      <c r="BT141" s="44">
        <v>665</v>
      </c>
      <c r="BU141" s="3"/>
      <c r="BV141" s="42">
        <v>120</v>
      </c>
      <c r="BW141" s="42">
        <v>0</v>
      </c>
      <c r="BX141" s="3"/>
      <c r="BY141" s="7">
        <v>4</v>
      </c>
      <c r="BZ141" s="3"/>
      <c r="CA141" s="10">
        <v>20075</v>
      </c>
      <c r="CB141" s="10">
        <v>18747</v>
      </c>
      <c r="CC141" s="10">
        <v>1204</v>
      </c>
      <c r="CD141" s="10">
        <v>124</v>
      </c>
      <c r="CE141" s="10">
        <v>0</v>
      </c>
      <c r="CF141" s="10">
        <v>0</v>
      </c>
      <c r="CG141" s="80">
        <f t="shared" si="6"/>
        <v>262.76178010471205</v>
      </c>
      <c r="CH141" s="17"/>
      <c r="CI141" s="31">
        <v>2.0437440888882272</v>
      </c>
      <c r="CJ141" s="31">
        <v>1.62939258198215</v>
      </c>
      <c r="CK141" s="17"/>
      <c r="CL141" s="7">
        <v>5.216925700583106</v>
      </c>
      <c r="CM141" s="7">
        <v>3.2587851639643</v>
      </c>
      <c r="CN141" s="17"/>
      <c r="CO141" s="7">
        <v>1776.0053520000004</v>
      </c>
      <c r="CP141" s="7">
        <v>175.89932499999998</v>
      </c>
      <c r="CQ141" s="3"/>
    </row>
    <row r="142" spans="1:95" x14ac:dyDescent="0.25">
      <c r="A142" s="1" t="s">
        <v>159</v>
      </c>
      <c r="B142" s="1" t="s">
        <v>183</v>
      </c>
      <c r="C142" s="1">
        <v>7</v>
      </c>
      <c r="D142" s="3"/>
      <c r="E142" s="1">
        <v>109.6</v>
      </c>
      <c r="F142" s="1">
        <v>5.0009125752874625E-2</v>
      </c>
      <c r="G142" s="3"/>
      <c r="H142" s="1">
        <v>3525</v>
      </c>
      <c r="I142" s="1">
        <v>9537</v>
      </c>
      <c r="J142" s="1">
        <v>5043</v>
      </c>
      <c r="K142" s="1">
        <v>4494</v>
      </c>
      <c r="L142" s="3"/>
      <c r="M142" s="1">
        <v>87.016423357664237</v>
      </c>
      <c r="N142" s="44">
        <v>5.3650819656434747E-3</v>
      </c>
      <c r="O142" s="44">
        <v>4.7612791673376674E-3</v>
      </c>
      <c r="P142" s="1">
        <v>295</v>
      </c>
      <c r="Q142" s="1">
        <v>296</v>
      </c>
      <c r="R142" s="1">
        <v>297</v>
      </c>
      <c r="S142" s="1">
        <v>298</v>
      </c>
      <c r="T142" s="1">
        <v>301</v>
      </c>
      <c r="U142" s="1">
        <v>302</v>
      </c>
      <c r="V142" s="1">
        <v>304</v>
      </c>
      <c r="W142" s="1">
        <v>305</v>
      </c>
      <c r="X142" s="1">
        <v>306</v>
      </c>
      <c r="Y142" s="1">
        <v>307</v>
      </c>
      <c r="Z142" s="1">
        <v>308</v>
      </c>
      <c r="AA142" s="1">
        <v>309</v>
      </c>
      <c r="AB142" s="1">
        <v>310</v>
      </c>
      <c r="AC142" s="1">
        <v>311</v>
      </c>
      <c r="AD142" s="1">
        <v>312</v>
      </c>
      <c r="AE142" s="3"/>
      <c r="AF142" s="44">
        <v>53.57</v>
      </c>
      <c r="AG142" s="44">
        <v>0</v>
      </c>
      <c r="AH142" s="44">
        <v>0.03</v>
      </c>
      <c r="AI142" s="44">
        <v>3.0000000000000001E-3</v>
      </c>
      <c r="AJ142" s="1"/>
      <c r="AK142" s="3"/>
      <c r="AL142" s="31">
        <v>12.488778974265379</v>
      </c>
      <c r="AM142" s="3"/>
      <c r="AN142" s="44">
        <v>299</v>
      </c>
      <c r="AO142" s="44">
        <v>300</v>
      </c>
      <c r="AP142" s="3"/>
      <c r="AQ142" s="46">
        <v>0</v>
      </c>
      <c r="AR142" s="23"/>
      <c r="AS142" s="31">
        <v>0</v>
      </c>
      <c r="AT142" s="31">
        <v>5.5</v>
      </c>
      <c r="AU142" s="10">
        <v>0</v>
      </c>
      <c r="AV142" s="10">
        <v>0</v>
      </c>
      <c r="AW142" s="10">
        <v>0</v>
      </c>
      <c r="AX142" s="31">
        <v>69.927760540244591</v>
      </c>
      <c r="AY142" s="31">
        <v>5.0669246212812569</v>
      </c>
      <c r="AZ142" s="31">
        <v>7.3473407556123389</v>
      </c>
      <c r="BA142" s="31">
        <v>5.7955575835006403</v>
      </c>
      <c r="BB142" s="31">
        <v>218.81843037050561</v>
      </c>
      <c r="BC142" s="31">
        <v>5.0754261726592453</v>
      </c>
      <c r="BD142" s="31">
        <v>0.34756342398247864</v>
      </c>
      <c r="BE142" s="31">
        <v>4.2822814382186536</v>
      </c>
      <c r="BF142" s="31">
        <v>62.713444059134893</v>
      </c>
      <c r="BG142" s="31">
        <v>1.8638401168096375</v>
      </c>
      <c r="BH142" s="31">
        <v>0.30305530206242021</v>
      </c>
      <c r="BI142" s="31">
        <v>19.949140354079219</v>
      </c>
      <c r="BJ142" s="31">
        <v>17.888764373060781</v>
      </c>
      <c r="BK142" s="23"/>
      <c r="BL142" s="88">
        <v>0</v>
      </c>
      <c r="BM142" s="3"/>
      <c r="BN142" s="80">
        <v>6277</v>
      </c>
      <c r="BO142" s="44">
        <v>57.271897810218981</v>
      </c>
      <c r="BP142" s="80">
        <v>4204</v>
      </c>
      <c r="BQ142" s="44">
        <v>38.357664233576642</v>
      </c>
      <c r="BR142" s="78">
        <f t="shared" si="7"/>
        <v>10481</v>
      </c>
      <c r="BS142" s="3"/>
      <c r="BT142" s="44">
        <v>303</v>
      </c>
      <c r="BU142" s="3"/>
      <c r="BV142" s="42">
        <v>120</v>
      </c>
      <c r="BW142" s="42">
        <v>0</v>
      </c>
      <c r="BX142" s="3"/>
      <c r="BY142" s="7">
        <v>2</v>
      </c>
      <c r="BZ142" s="3"/>
      <c r="CA142" s="10">
        <v>12629</v>
      </c>
      <c r="CB142" s="10">
        <v>12005</v>
      </c>
      <c r="CC142" s="10">
        <v>92</v>
      </c>
      <c r="CD142" s="10">
        <v>532</v>
      </c>
      <c r="CE142" s="10">
        <v>0</v>
      </c>
      <c r="CF142" s="10">
        <v>0</v>
      </c>
      <c r="CG142" s="80">
        <f t="shared" si="6"/>
        <v>115.22810218978103</v>
      </c>
      <c r="CH142" s="17"/>
      <c r="CI142" s="31">
        <v>1.4271118028611642</v>
      </c>
      <c r="CJ142" s="31">
        <v>1.0808103709856505</v>
      </c>
      <c r="CK142" s="17"/>
      <c r="CL142" s="7">
        <v>3.6428906546719193</v>
      </c>
      <c r="CM142" s="7">
        <v>2.1616207419713009</v>
      </c>
      <c r="CN142" s="17"/>
      <c r="CO142" s="7">
        <v>1240.1543880000002</v>
      </c>
      <c r="CP142" s="7">
        <v>116.67772199999999</v>
      </c>
      <c r="CQ142" s="3"/>
    </row>
    <row r="143" spans="1:95" x14ac:dyDescent="0.25">
      <c r="A143" s="1" t="s">
        <v>159</v>
      </c>
      <c r="B143" s="1" t="s">
        <v>184</v>
      </c>
      <c r="C143" s="1">
        <v>9</v>
      </c>
      <c r="D143" s="3"/>
      <c r="E143" s="1">
        <v>171.5</v>
      </c>
      <c r="F143" s="1">
        <v>7.8253330899799259E-2</v>
      </c>
      <c r="G143" s="3"/>
      <c r="H143" s="1">
        <v>2851</v>
      </c>
      <c r="I143" s="1">
        <v>8724</v>
      </c>
      <c r="J143" s="1">
        <v>4698</v>
      </c>
      <c r="K143" s="1">
        <v>4026</v>
      </c>
      <c r="L143" s="3"/>
      <c r="M143" s="1">
        <v>50.868804664723029</v>
      </c>
      <c r="N143" s="44">
        <v>4.998047803805878E-3</v>
      </c>
      <c r="O143" s="44">
        <v>4.2654450217404199E-3</v>
      </c>
      <c r="P143" s="1">
        <v>187</v>
      </c>
      <c r="Q143" s="1">
        <v>188</v>
      </c>
      <c r="R143" s="1">
        <v>189</v>
      </c>
      <c r="S143" s="1">
        <v>190</v>
      </c>
      <c r="T143" s="1">
        <v>193</v>
      </c>
      <c r="U143" s="1">
        <v>194</v>
      </c>
      <c r="V143" s="1">
        <v>196</v>
      </c>
      <c r="W143" s="1">
        <v>197</v>
      </c>
      <c r="X143" s="1">
        <v>198</v>
      </c>
      <c r="Y143" s="1">
        <v>199</v>
      </c>
      <c r="Z143" s="1">
        <v>200</v>
      </c>
      <c r="AA143" s="1">
        <v>201</v>
      </c>
      <c r="AB143" s="1">
        <v>202</v>
      </c>
      <c r="AC143" s="1">
        <v>203</v>
      </c>
      <c r="AD143" s="1">
        <v>204</v>
      </c>
      <c r="AE143" s="3"/>
      <c r="AF143" s="44">
        <v>53.57</v>
      </c>
      <c r="AG143" s="44">
        <v>0</v>
      </c>
      <c r="AH143" s="44">
        <v>0.03</v>
      </c>
      <c r="AI143" s="44">
        <v>3.0000000000000001E-3</v>
      </c>
      <c r="AJ143" s="1"/>
      <c r="AK143" s="3"/>
      <c r="AL143" s="31">
        <v>19.542204325606868</v>
      </c>
      <c r="AM143" s="3"/>
      <c r="AN143" s="44">
        <v>191</v>
      </c>
      <c r="AO143" s="44">
        <v>192</v>
      </c>
      <c r="AP143" s="3"/>
      <c r="AQ143" s="46">
        <v>0</v>
      </c>
      <c r="AR143" s="23"/>
      <c r="AS143" s="31">
        <v>0</v>
      </c>
      <c r="AT143" s="31">
        <v>0.33610000000000001</v>
      </c>
      <c r="AU143" s="10">
        <v>0</v>
      </c>
      <c r="AV143" s="10">
        <v>0</v>
      </c>
      <c r="AW143" s="10">
        <v>0</v>
      </c>
      <c r="AX143" s="31">
        <v>109.4216325971893</v>
      </c>
      <c r="AY143" s="31">
        <v>7.9286274867676605</v>
      </c>
      <c r="AZ143" s="31">
        <v>11.496979375798507</v>
      </c>
      <c r="BA143" s="31">
        <v>9.0687785179777354</v>
      </c>
      <c r="BB143" s="31">
        <v>342.40292708523464</v>
      </c>
      <c r="BC143" s="31">
        <v>7.9419305530206268</v>
      </c>
      <c r="BD143" s="31">
        <v>0.54386064975360482</v>
      </c>
      <c r="BE143" s="31">
        <v>6.7008327249498105</v>
      </c>
      <c r="BF143" s="31">
        <v>98.132807081584261</v>
      </c>
      <c r="BG143" s="31">
        <v>2.9165016426355188</v>
      </c>
      <c r="BH143" s="31">
        <v>0.4742151852527835</v>
      </c>
      <c r="BI143" s="31">
        <v>31.216036229238924</v>
      </c>
      <c r="BJ143" s="31">
        <v>27.99199899616719</v>
      </c>
      <c r="BK143" s="23"/>
      <c r="BL143" s="88">
        <v>0</v>
      </c>
      <c r="BM143" s="3"/>
      <c r="BN143" s="80">
        <v>5289</v>
      </c>
      <c r="BO143" s="44">
        <v>30.839650145772595</v>
      </c>
      <c r="BP143" s="80">
        <v>3923</v>
      </c>
      <c r="BQ143" s="44">
        <v>22.874635568513121</v>
      </c>
      <c r="BR143" s="78">
        <f t="shared" si="7"/>
        <v>9212</v>
      </c>
      <c r="BS143" s="3"/>
      <c r="BT143" s="44">
        <v>195</v>
      </c>
      <c r="BU143" s="3"/>
      <c r="BV143" s="42">
        <v>120</v>
      </c>
      <c r="BW143" s="42">
        <v>0</v>
      </c>
      <c r="BX143" s="3"/>
      <c r="BY143" s="7">
        <v>3</v>
      </c>
      <c r="BZ143" s="3"/>
      <c r="CA143" s="10">
        <v>9176</v>
      </c>
      <c r="CB143" s="10">
        <v>9160</v>
      </c>
      <c r="CC143" s="10">
        <v>16</v>
      </c>
      <c r="CD143" s="10">
        <v>0</v>
      </c>
      <c r="CE143" s="10">
        <v>0</v>
      </c>
      <c r="CF143" s="10">
        <v>0</v>
      </c>
      <c r="CG143" s="80">
        <f t="shared" si="6"/>
        <v>53.504373177842567</v>
      </c>
      <c r="CH143" s="17"/>
      <c r="CI143" s="31">
        <v>1.3294807158123636</v>
      </c>
      <c r="CJ143" s="31">
        <v>0.96825601993507526</v>
      </c>
      <c r="CK143" s="17"/>
      <c r="CL143" s="7">
        <v>3.3936744587841914</v>
      </c>
      <c r="CM143" s="7">
        <v>1.9365120398701505</v>
      </c>
      <c r="CN143" s="17"/>
      <c r="CO143" s="7">
        <v>1155.3133680000001</v>
      </c>
      <c r="CP143" s="7">
        <v>104.52703799999998</v>
      </c>
      <c r="CQ143" s="3"/>
    </row>
    <row r="144" spans="1:95" x14ac:dyDescent="0.25">
      <c r="A144" s="1" t="s">
        <v>159</v>
      </c>
      <c r="B144" s="1" t="s">
        <v>185</v>
      </c>
      <c r="C144" s="1">
        <v>10</v>
      </c>
      <c r="D144" s="3"/>
      <c r="E144" s="1">
        <v>74.900000000000006</v>
      </c>
      <c r="F144" s="1">
        <v>3.4175944515422531E-2</v>
      </c>
      <c r="G144" s="3"/>
      <c r="H144" s="1">
        <v>1947</v>
      </c>
      <c r="I144" s="1">
        <v>4781</v>
      </c>
      <c r="J144" s="1">
        <v>2686</v>
      </c>
      <c r="K144" s="1">
        <v>2095</v>
      </c>
      <c r="L144" s="3"/>
      <c r="M144" s="1">
        <v>63.831775700934571</v>
      </c>
      <c r="N144" s="44">
        <v>2.8575471266544463E-3</v>
      </c>
      <c r="O144" s="44">
        <v>2.2195994338167365E-3</v>
      </c>
      <c r="P144" s="1">
        <v>74</v>
      </c>
      <c r="Q144" s="1">
        <v>75</v>
      </c>
      <c r="R144" s="1">
        <v>76</v>
      </c>
      <c r="S144" s="1">
        <v>77</v>
      </c>
      <c r="T144" s="1">
        <v>80</v>
      </c>
      <c r="U144" s="1">
        <v>81</v>
      </c>
      <c r="V144" s="1">
        <v>83</v>
      </c>
      <c r="W144" s="1">
        <v>84</v>
      </c>
      <c r="X144" s="1">
        <v>85</v>
      </c>
      <c r="Y144" s="1">
        <v>86</v>
      </c>
      <c r="Z144" s="1">
        <v>87</v>
      </c>
      <c r="AA144" s="1">
        <v>88</v>
      </c>
      <c r="AB144" s="1">
        <v>89</v>
      </c>
      <c r="AC144" s="1">
        <v>90</v>
      </c>
      <c r="AD144" s="1">
        <v>91</v>
      </c>
      <c r="AE144" s="3"/>
      <c r="AF144" s="44">
        <v>53.57</v>
      </c>
      <c r="AG144" s="44">
        <v>0</v>
      </c>
      <c r="AH144" s="44">
        <v>0.03</v>
      </c>
      <c r="AI144" s="44">
        <v>3.0000000000000001E-3</v>
      </c>
      <c r="AJ144" s="1"/>
      <c r="AK144" s="3"/>
      <c r="AL144" s="31">
        <v>8.5347586238364688</v>
      </c>
      <c r="AM144" s="3"/>
      <c r="AN144" s="44">
        <v>78</v>
      </c>
      <c r="AO144" s="44">
        <v>79</v>
      </c>
      <c r="AP144" s="3"/>
      <c r="AQ144" s="46">
        <v>0</v>
      </c>
      <c r="AR144" s="23"/>
      <c r="AS144" s="31">
        <v>0</v>
      </c>
      <c r="AT144" s="31">
        <v>0</v>
      </c>
      <c r="AU144" s="10">
        <v>0</v>
      </c>
      <c r="AV144" s="10">
        <v>0</v>
      </c>
      <c r="AW144" s="10">
        <v>0</v>
      </c>
      <c r="AX144" s="31">
        <v>47.788223215915323</v>
      </c>
      <c r="AY144" s="31">
        <v>3.4627066983026107</v>
      </c>
      <c r="AZ144" s="31">
        <v>5.0211297682058778</v>
      </c>
      <c r="BA144" s="31">
        <v>3.9606502098923171</v>
      </c>
      <c r="BB144" s="31">
        <v>149.53923754334735</v>
      </c>
      <c r="BC144" s="31">
        <v>3.4685166088702326</v>
      </c>
      <c r="BD144" s="31">
        <v>0.23752281438218659</v>
      </c>
      <c r="BE144" s="31">
        <v>2.9264861288556312</v>
      </c>
      <c r="BF144" s="31">
        <v>42.85800146012047</v>
      </c>
      <c r="BG144" s="31">
        <v>1.2737374520897979</v>
      </c>
      <c r="BH144" s="31">
        <v>0.20710622376346052</v>
      </c>
      <c r="BI144" s="31">
        <v>13.633126026647203</v>
      </c>
      <c r="BJ144" s="31">
        <v>12.225077112611793</v>
      </c>
      <c r="BK144" s="23"/>
      <c r="BL144" s="88">
        <v>0</v>
      </c>
      <c r="BM144" s="3"/>
      <c r="BN144" s="80">
        <v>2913</v>
      </c>
      <c r="BO144" s="44">
        <v>38.891855807743653</v>
      </c>
      <c r="BP144" s="80">
        <v>1933</v>
      </c>
      <c r="BQ144" s="44">
        <v>25.807743658210946</v>
      </c>
      <c r="BR144" s="78">
        <f t="shared" si="7"/>
        <v>4846</v>
      </c>
      <c r="BS144" s="3"/>
      <c r="BT144" s="44">
        <v>82</v>
      </c>
      <c r="BU144" s="3"/>
      <c r="BV144" s="42">
        <v>120</v>
      </c>
      <c r="BW144" s="42">
        <v>0</v>
      </c>
      <c r="BX144" s="3"/>
      <c r="BY144" s="7">
        <v>2</v>
      </c>
      <c r="BZ144" s="3"/>
      <c r="CA144" s="10">
        <v>6214</v>
      </c>
      <c r="CB144" s="10">
        <v>6150</v>
      </c>
      <c r="CC144" s="10">
        <v>64</v>
      </c>
      <c r="CD144" s="10">
        <v>0</v>
      </c>
      <c r="CE144" s="10">
        <v>0</v>
      </c>
      <c r="CF144" s="10">
        <v>0</v>
      </c>
      <c r="CG144" s="80">
        <f t="shared" si="6"/>
        <v>82.963951935914551</v>
      </c>
      <c r="CH144" s="17"/>
      <c r="CI144" s="31">
        <v>0.76010753569008271</v>
      </c>
      <c r="CJ144" s="31">
        <v>0.50384907147639924</v>
      </c>
      <c r="CK144" s="17"/>
      <c r="CL144" s="7">
        <v>1.9402744989983689</v>
      </c>
      <c r="CM144" s="7">
        <v>1.0076981429527985</v>
      </c>
      <c r="CN144" s="17"/>
      <c r="CO144" s="7">
        <v>660.53037600000005</v>
      </c>
      <c r="CP144" s="7">
        <v>54.392485000000001</v>
      </c>
      <c r="CQ144" s="3"/>
    </row>
    <row r="145" spans="1:95" x14ac:dyDescent="0.25">
      <c r="A145" s="1" t="s">
        <v>159</v>
      </c>
      <c r="B145" s="1" t="s">
        <v>186</v>
      </c>
      <c r="C145" s="1">
        <v>18</v>
      </c>
      <c r="D145" s="3"/>
      <c r="E145" s="1">
        <v>50.8</v>
      </c>
      <c r="F145" s="1">
        <v>2.3179412301514879E-2</v>
      </c>
      <c r="G145" s="3"/>
      <c r="H145" s="1">
        <v>27920</v>
      </c>
      <c r="I145" s="1">
        <v>75878</v>
      </c>
      <c r="J145" s="1">
        <v>38350</v>
      </c>
      <c r="K145" s="1">
        <v>37528</v>
      </c>
      <c r="L145" s="3"/>
      <c r="M145" s="1">
        <v>1493.6614173228347</v>
      </c>
      <c r="N145" s="44">
        <v>4.0799304656440064E-2</v>
      </c>
      <c r="O145" s="44">
        <v>3.9759965418746768E-2</v>
      </c>
      <c r="P145" s="1">
        <v>5556</v>
      </c>
      <c r="Q145" s="1">
        <v>5557</v>
      </c>
      <c r="R145" s="1">
        <v>5558</v>
      </c>
      <c r="S145" s="1">
        <v>5559</v>
      </c>
      <c r="T145" s="1">
        <v>5562</v>
      </c>
      <c r="U145" s="1">
        <v>5563</v>
      </c>
      <c r="V145" s="1">
        <v>5565</v>
      </c>
      <c r="W145" s="1">
        <v>5566</v>
      </c>
      <c r="X145" s="1">
        <v>5567</v>
      </c>
      <c r="Y145" s="1">
        <v>5568</v>
      </c>
      <c r="Z145" s="1">
        <v>5569</v>
      </c>
      <c r="AA145" s="1">
        <v>5570</v>
      </c>
      <c r="AB145" s="1">
        <v>5571</v>
      </c>
      <c r="AC145" s="1">
        <v>5572</v>
      </c>
      <c r="AD145" s="1">
        <v>5573</v>
      </c>
      <c r="AE145" s="3"/>
      <c r="AF145" s="44">
        <v>53.57</v>
      </c>
      <c r="AG145" s="44">
        <v>0</v>
      </c>
      <c r="AH145" s="44">
        <v>0.03</v>
      </c>
      <c r="AI145" s="44">
        <v>3.0000000000000001E-3</v>
      </c>
      <c r="AJ145" s="1"/>
      <c r="AK145" s="3"/>
      <c r="AL145" s="31">
        <v>5.7885946340573105</v>
      </c>
      <c r="AM145" s="3"/>
      <c r="AN145" s="44">
        <v>5560</v>
      </c>
      <c r="AO145" s="44">
        <v>5561</v>
      </c>
      <c r="AP145" s="3"/>
      <c r="AQ145" s="31">
        <v>151.75</v>
      </c>
      <c r="AR145" s="23"/>
      <c r="AS145" s="31">
        <v>0</v>
      </c>
      <c r="AT145" s="31">
        <v>5.84</v>
      </c>
      <c r="AU145" s="10">
        <v>0</v>
      </c>
      <c r="AV145" s="10">
        <v>0</v>
      </c>
      <c r="AW145" s="10">
        <v>0</v>
      </c>
      <c r="AX145" s="31">
        <v>32.411772221208253</v>
      </c>
      <c r="AY145" s="31">
        <v>2.3485380543894876</v>
      </c>
      <c r="AZ145" s="31">
        <v>3.4055192553385658</v>
      </c>
      <c r="BA145" s="31">
        <v>2.6862620916225595</v>
      </c>
      <c r="BB145" s="31">
        <v>101.42314108413946</v>
      </c>
      <c r="BC145" s="31">
        <v>2.3524785544807449</v>
      </c>
      <c r="BD145" s="31">
        <v>0.1610969154955284</v>
      </c>
      <c r="BE145" s="31">
        <v>1.984853075378719</v>
      </c>
      <c r="BF145" s="31">
        <v>29.067910202591719</v>
      </c>
      <c r="BG145" s="31">
        <v>0.86389669647745959</v>
      </c>
      <c r="BH145" s="31">
        <v>0.14046723854718016</v>
      </c>
      <c r="BI145" s="31">
        <v>9.2464993611973014</v>
      </c>
      <c r="BJ145" s="31">
        <v>8.2915075743748865</v>
      </c>
      <c r="BK145" s="23"/>
      <c r="BL145" s="88">
        <v>9</v>
      </c>
      <c r="BM145" s="3"/>
      <c r="BN145" s="80">
        <v>56134</v>
      </c>
      <c r="BO145" s="44">
        <v>1105</v>
      </c>
      <c r="BP145" s="80">
        <v>29887</v>
      </c>
      <c r="BQ145" s="44">
        <v>588.32677165354335</v>
      </c>
      <c r="BR145" s="78">
        <f t="shared" si="7"/>
        <v>86021</v>
      </c>
      <c r="BS145" s="3"/>
      <c r="BT145" s="44">
        <v>5564</v>
      </c>
      <c r="BU145" s="3"/>
      <c r="BV145" s="42">
        <v>120</v>
      </c>
      <c r="BW145" s="42">
        <v>0</v>
      </c>
      <c r="BX145" s="3"/>
      <c r="BY145" s="7">
        <v>24</v>
      </c>
      <c r="BZ145" s="3"/>
      <c r="CA145" s="10">
        <v>106699</v>
      </c>
      <c r="CB145" s="10">
        <v>65212</v>
      </c>
      <c r="CC145" s="10">
        <v>28289</v>
      </c>
      <c r="CD145" s="10">
        <v>7489</v>
      </c>
      <c r="CE145" s="10">
        <v>5709</v>
      </c>
      <c r="CF145" s="10">
        <v>0</v>
      </c>
      <c r="CG145" s="80">
        <f t="shared" si="6"/>
        <v>2100.3740157480315</v>
      </c>
      <c r="CH145" s="17"/>
      <c r="CI145" s="31">
        <v>10.852615038613058</v>
      </c>
      <c r="CJ145" s="31">
        <v>9.0255121500555155</v>
      </c>
      <c r="CK145" s="17"/>
      <c r="CL145" s="7">
        <v>27.702727861722803</v>
      </c>
      <c r="CM145" s="7">
        <v>18.051024300111031</v>
      </c>
      <c r="CN145" s="17"/>
      <c r="CO145" s="7">
        <v>9430.8786</v>
      </c>
      <c r="CP145" s="7">
        <v>974.33946399999991</v>
      </c>
      <c r="CQ145" s="3"/>
    </row>
    <row r="146" spans="1:95" x14ac:dyDescent="0.25">
      <c r="A146" s="1" t="s">
        <v>159</v>
      </c>
      <c r="B146" s="1" t="s">
        <v>187</v>
      </c>
      <c r="C146" s="1">
        <v>21</v>
      </c>
      <c r="D146" s="3"/>
      <c r="E146" s="1">
        <v>55.8</v>
      </c>
      <c r="F146" s="1">
        <v>2.5460850520167919E-2</v>
      </c>
      <c r="G146" s="3"/>
      <c r="H146" s="1">
        <v>22917</v>
      </c>
      <c r="I146" s="1">
        <v>68403</v>
      </c>
      <c r="J146" s="1">
        <v>34696</v>
      </c>
      <c r="K146" s="1">
        <v>33707</v>
      </c>
      <c r="L146" s="3"/>
      <c r="M146" s="1">
        <v>1225.8602150537636</v>
      </c>
      <c r="N146" s="44">
        <v>3.6911934142368825E-2</v>
      </c>
      <c r="O146" s="44">
        <v>3.5711712704372664E-2</v>
      </c>
      <c r="P146" s="1">
        <v>3306</v>
      </c>
      <c r="Q146" s="1">
        <v>3307</v>
      </c>
      <c r="R146" s="1">
        <v>3308</v>
      </c>
      <c r="S146" s="1">
        <v>3309</v>
      </c>
      <c r="T146" s="1">
        <v>3312</v>
      </c>
      <c r="U146" s="1">
        <v>3313</v>
      </c>
      <c r="V146" s="1">
        <v>3315</v>
      </c>
      <c r="W146" s="1">
        <v>3316</v>
      </c>
      <c r="X146" s="1">
        <v>3317</v>
      </c>
      <c r="Y146" s="1">
        <v>3318</v>
      </c>
      <c r="Z146" s="1">
        <v>3319</v>
      </c>
      <c r="AA146" s="1">
        <v>3320</v>
      </c>
      <c r="AB146" s="1">
        <v>3321</v>
      </c>
      <c r="AC146" s="1">
        <v>3322</v>
      </c>
      <c r="AD146" s="1">
        <v>3323</v>
      </c>
      <c r="AE146" s="3"/>
      <c r="AF146" s="44">
        <v>53.57</v>
      </c>
      <c r="AG146" s="44">
        <v>0</v>
      </c>
      <c r="AH146" s="44">
        <v>0.03</v>
      </c>
      <c r="AI146" s="44">
        <v>3.0000000000000001E-3</v>
      </c>
      <c r="AJ146" s="1"/>
      <c r="AK146" s="3"/>
      <c r="AL146" s="31">
        <v>6.3583382004015343</v>
      </c>
      <c r="AM146" s="3"/>
      <c r="AN146" s="44">
        <v>3310</v>
      </c>
      <c r="AO146" s="44">
        <v>3311</v>
      </c>
      <c r="AP146" s="3"/>
      <c r="AQ146" s="46">
        <v>0</v>
      </c>
      <c r="AR146" s="23"/>
      <c r="AS146" s="31">
        <v>0</v>
      </c>
      <c r="AT146" s="31">
        <v>4.5902000000000003</v>
      </c>
      <c r="AU146" s="10">
        <v>0</v>
      </c>
      <c r="AV146" s="10">
        <v>0</v>
      </c>
      <c r="AW146" s="10">
        <v>0</v>
      </c>
      <c r="AX146" s="31">
        <v>35.601907282350801</v>
      </c>
      <c r="AY146" s="31">
        <v>2.5796933747034134</v>
      </c>
      <c r="AZ146" s="31">
        <v>3.7407081584230704</v>
      </c>
      <c r="BA146" s="31">
        <v>2.9506579667822601</v>
      </c>
      <c r="BB146" s="31">
        <v>111.40573371053114</v>
      </c>
      <c r="BC146" s="31">
        <v>2.584021719291842</v>
      </c>
      <c r="BD146" s="31">
        <v>0.17695291111516703</v>
      </c>
      <c r="BE146" s="31">
        <v>2.1802126300419786</v>
      </c>
      <c r="BF146" s="31">
        <v>31.928924986311376</v>
      </c>
      <c r="BG146" s="31">
        <v>0.94892589888665846</v>
      </c>
      <c r="BH146" s="31">
        <v>0.15429275415221758</v>
      </c>
      <c r="BI146" s="31">
        <v>10.156587881000185</v>
      </c>
      <c r="BJ146" s="31">
        <v>9.1076008395692654</v>
      </c>
      <c r="BK146" s="23"/>
      <c r="BL146" s="88">
        <v>2</v>
      </c>
      <c r="BM146" s="3"/>
      <c r="BN146" s="80">
        <v>49245</v>
      </c>
      <c r="BO146" s="44">
        <v>882.5268817204302</v>
      </c>
      <c r="BP146" s="80">
        <v>24265</v>
      </c>
      <c r="BQ146" s="44">
        <v>434.85663082437276</v>
      </c>
      <c r="BR146" s="78">
        <f t="shared" si="7"/>
        <v>73510</v>
      </c>
      <c r="BS146" s="3"/>
      <c r="BT146" s="44">
        <v>3314</v>
      </c>
      <c r="BU146" s="3"/>
      <c r="BV146" s="42">
        <v>120</v>
      </c>
      <c r="BW146" s="42">
        <v>0</v>
      </c>
      <c r="BX146" s="3"/>
      <c r="BY146" s="7">
        <v>13</v>
      </c>
      <c r="BZ146" s="3"/>
      <c r="CA146" s="10">
        <v>87299</v>
      </c>
      <c r="CB146" s="10">
        <v>60239</v>
      </c>
      <c r="CC146" s="10">
        <v>20026</v>
      </c>
      <c r="CD146" s="10">
        <v>5554</v>
      </c>
      <c r="CE146" s="10">
        <v>1480</v>
      </c>
      <c r="CF146" s="10">
        <v>0</v>
      </c>
      <c r="CG146" s="80">
        <f t="shared" si="6"/>
        <v>1564.4982078853047</v>
      </c>
      <c r="CH146" s="17"/>
      <c r="CI146" s="31">
        <v>9.8185744818701082</v>
      </c>
      <c r="CJ146" s="31">
        <v>8.106558783892595</v>
      </c>
      <c r="CK146" s="17"/>
      <c r="CL146" s="7">
        <v>25.063203282668432</v>
      </c>
      <c r="CM146" s="7">
        <v>16.21311756778519</v>
      </c>
      <c r="CN146" s="17"/>
      <c r="CO146" s="7">
        <v>8532.3015360000009</v>
      </c>
      <c r="CP146" s="7">
        <v>875.13484099999994</v>
      </c>
      <c r="CQ146" s="3"/>
    </row>
    <row r="147" spans="1:95" x14ac:dyDescent="0.25">
      <c r="A147" s="1" t="s">
        <v>159</v>
      </c>
      <c r="B147" s="1" t="s">
        <v>188</v>
      </c>
      <c r="C147" s="1">
        <v>17</v>
      </c>
      <c r="D147" s="3"/>
      <c r="E147" s="1">
        <v>53.6</v>
      </c>
      <c r="F147" s="1">
        <v>2.4457017703960582E-2</v>
      </c>
      <c r="G147" s="3"/>
      <c r="H147" s="1">
        <v>11253</v>
      </c>
      <c r="I147" s="1">
        <v>34353</v>
      </c>
      <c r="J147" s="1">
        <v>17705</v>
      </c>
      <c r="K147" s="1">
        <v>16648</v>
      </c>
      <c r="L147" s="3"/>
      <c r="M147" s="1">
        <v>640.91417910447763</v>
      </c>
      <c r="N147" s="44">
        <v>1.8835767638651146E-2</v>
      </c>
      <c r="O147" s="44">
        <v>1.7638134307484978E-2</v>
      </c>
      <c r="P147" s="1">
        <v>1390</v>
      </c>
      <c r="Q147" s="1">
        <v>1391</v>
      </c>
      <c r="R147" s="1">
        <v>1392</v>
      </c>
      <c r="S147" s="1">
        <v>1393</v>
      </c>
      <c r="T147" s="1">
        <v>1396</v>
      </c>
      <c r="U147" s="1">
        <v>1397</v>
      </c>
      <c r="V147" s="1">
        <v>1399</v>
      </c>
      <c r="W147" s="1">
        <v>1400</v>
      </c>
      <c r="X147" s="1">
        <v>1401</v>
      </c>
      <c r="Y147" s="1">
        <v>1402</v>
      </c>
      <c r="Z147" s="1">
        <v>1403</v>
      </c>
      <c r="AA147" s="1">
        <v>1404</v>
      </c>
      <c r="AB147" s="1">
        <v>1405</v>
      </c>
      <c r="AC147" s="1">
        <v>1406</v>
      </c>
      <c r="AD147" s="1">
        <v>1407</v>
      </c>
      <c r="AE147" s="3"/>
      <c r="AF147" s="44">
        <v>53.57</v>
      </c>
      <c r="AG147" s="44">
        <v>0</v>
      </c>
      <c r="AH147" s="44">
        <v>0.03</v>
      </c>
      <c r="AI147" s="44">
        <v>3.0000000000000001E-3</v>
      </c>
      <c r="AJ147" s="1"/>
      <c r="AK147" s="3"/>
      <c r="AL147" s="31">
        <v>6.107651031210076</v>
      </c>
      <c r="AM147" s="3"/>
      <c r="AN147" s="44">
        <v>1394</v>
      </c>
      <c r="AO147" s="44">
        <v>1395</v>
      </c>
      <c r="AP147" s="3"/>
      <c r="AQ147" s="46">
        <v>0</v>
      </c>
      <c r="AR147" s="23"/>
      <c r="AS147" s="31">
        <v>0</v>
      </c>
      <c r="AT147" s="31">
        <v>0</v>
      </c>
      <c r="AU147" s="10">
        <v>0</v>
      </c>
      <c r="AV147" s="10">
        <v>0</v>
      </c>
      <c r="AW147" s="10">
        <v>0</v>
      </c>
      <c r="AX147" s="31">
        <v>34.198247855448081</v>
      </c>
      <c r="AY147" s="31">
        <v>2.477985033765286</v>
      </c>
      <c r="AZ147" s="31">
        <v>3.5932250410658884</v>
      </c>
      <c r="BA147" s="31">
        <v>2.834323781711992</v>
      </c>
      <c r="BB147" s="31">
        <v>107.0133929549188</v>
      </c>
      <c r="BC147" s="31">
        <v>2.4821427267749594</v>
      </c>
      <c r="BD147" s="31">
        <v>0.16997627304252605</v>
      </c>
      <c r="BE147" s="31">
        <v>2.0942544259901443</v>
      </c>
      <c r="BF147" s="31">
        <v>30.670078481474729</v>
      </c>
      <c r="BG147" s="31">
        <v>0.91151304982661097</v>
      </c>
      <c r="BH147" s="31">
        <v>0.14820952728600112</v>
      </c>
      <c r="BI147" s="31">
        <v>9.7561489322869157</v>
      </c>
      <c r="BJ147" s="31">
        <v>8.7485198028837399</v>
      </c>
      <c r="BK147" s="23"/>
      <c r="BL147" s="88">
        <v>1</v>
      </c>
      <c r="BM147" s="3"/>
      <c r="BN147" s="80">
        <v>25222</v>
      </c>
      <c r="BO147" s="44">
        <v>470.55970149253733</v>
      </c>
      <c r="BP147" s="80">
        <v>12552</v>
      </c>
      <c r="BQ147" s="44">
        <v>234.17910447761193</v>
      </c>
      <c r="BR147" s="78">
        <f t="shared" si="7"/>
        <v>37774</v>
      </c>
      <c r="BS147" s="3"/>
      <c r="BT147" s="44">
        <v>1398</v>
      </c>
      <c r="BU147" s="3"/>
      <c r="BV147" s="42">
        <v>120</v>
      </c>
      <c r="BW147" s="42">
        <v>0</v>
      </c>
      <c r="BX147" s="3"/>
      <c r="BY147" s="7">
        <v>6</v>
      </c>
      <c r="BZ147" s="3"/>
      <c r="CA147" s="10">
        <v>42747</v>
      </c>
      <c r="CB147" s="10">
        <v>39786</v>
      </c>
      <c r="CC147" s="10">
        <v>2961</v>
      </c>
      <c r="CD147" s="10">
        <v>0</v>
      </c>
      <c r="CE147" s="10">
        <v>0</v>
      </c>
      <c r="CF147" s="10">
        <v>0</v>
      </c>
      <c r="CG147" s="80">
        <f t="shared" si="6"/>
        <v>797.51865671641792</v>
      </c>
      <c r="CH147" s="17"/>
      <c r="CI147" s="31">
        <v>5.0103141918812044</v>
      </c>
      <c r="CJ147" s="31">
        <v>4.0038564877990899</v>
      </c>
      <c r="CK147" s="17"/>
      <c r="CL147" s="7">
        <v>12.789486226644128</v>
      </c>
      <c r="CM147" s="7">
        <v>8.0077129755981797</v>
      </c>
      <c r="CN147" s="17"/>
      <c r="CO147" s="7">
        <v>4353.9427800000012</v>
      </c>
      <c r="CP147" s="7">
        <v>432.23202399999997</v>
      </c>
      <c r="CQ147" s="3"/>
    </row>
    <row r="148" spans="1:95" x14ac:dyDescent="0.25">
      <c r="A148" s="1" t="s">
        <v>159</v>
      </c>
      <c r="B148" s="1" t="s">
        <v>189</v>
      </c>
      <c r="C148" s="1">
        <v>8</v>
      </c>
      <c r="D148" s="3"/>
      <c r="E148" s="1">
        <v>64.099999999999994</v>
      </c>
      <c r="F148" s="1">
        <v>2.9248037963131964E-2</v>
      </c>
      <c r="G148" s="3"/>
      <c r="H148" s="1">
        <v>1534</v>
      </c>
      <c r="I148" s="1">
        <v>3995</v>
      </c>
      <c r="J148" s="1">
        <v>2140</v>
      </c>
      <c r="K148" s="1">
        <v>1855</v>
      </c>
      <c r="L148" s="3"/>
      <c r="M148" s="1">
        <v>62.324492979719196</v>
      </c>
      <c r="N148" s="44">
        <v>2.2766756705288591E-3</v>
      </c>
      <c r="O148" s="44">
        <v>1.9653255129976352E-3</v>
      </c>
      <c r="P148" s="1">
        <v>60</v>
      </c>
      <c r="Q148" s="1">
        <v>61</v>
      </c>
      <c r="R148" s="1">
        <v>62</v>
      </c>
      <c r="S148" s="1">
        <v>63</v>
      </c>
      <c r="T148" s="1">
        <v>66</v>
      </c>
      <c r="U148" s="1">
        <v>67</v>
      </c>
      <c r="V148" s="1">
        <v>69</v>
      </c>
      <c r="W148" s="1">
        <v>70</v>
      </c>
      <c r="X148" s="1">
        <v>71</v>
      </c>
      <c r="Y148" s="1">
        <v>72</v>
      </c>
      <c r="Z148" s="1">
        <v>73</v>
      </c>
      <c r="AA148" s="1">
        <v>74</v>
      </c>
      <c r="AB148" s="1">
        <v>75</v>
      </c>
      <c r="AC148" s="1">
        <v>76</v>
      </c>
      <c r="AD148" s="1">
        <v>77</v>
      </c>
      <c r="AE148" s="3"/>
      <c r="AF148" s="44">
        <v>53.57</v>
      </c>
      <c r="AG148" s="44">
        <v>0</v>
      </c>
      <c r="AH148" s="44">
        <v>0.03</v>
      </c>
      <c r="AI148" s="44">
        <v>3.0000000000000001E-3</v>
      </c>
      <c r="AJ148" s="1"/>
      <c r="AK148" s="3"/>
      <c r="AL148" s="31">
        <v>7.3041125205329447</v>
      </c>
      <c r="AM148" s="3"/>
      <c r="AN148" s="44">
        <v>64</v>
      </c>
      <c r="AO148" s="44">
        <v>65</v>
      </c>
      <c r="AP148" s="3"/>
      <c r="AQ148" s="46">
        <v>0</v>
      </c>
      <c r="AR148" s="23"/>
      <c r="AS148" s="31">
        <v>0</v>
      </c>
      <c r="AT148" s="31">
        <v>0</v>
      </c>
      <c r="AU148" s="10">
        <v>0</v>
      </c>
      <c r="AV148" s="10">
        <v>0</v>
      </c>
      <c r="AW148" s="10">
        <v>0</v>
      </c>
      <c r="AX148" s="31">
        <v>40.897531483847423</v>
      </c>
      <c r="AY148" s="31">
        <v>2.9634112064245306</v>
      </c>
      <c r="AZ148" s="31">
        <v>4.2971217375433479</v>
      </c>
      <c r="BA148" s="31">
        <v>3.3895551195473632</v>
      </c>
      <c r="BB148" s="31">
        <v>127.97683747034132</v>
      </c>
      <c r="BC148" s="31">
        <v>2.9683833728782627</v>
      </c>
      <c r="BD148" s="31">
        <v>0.20327386384376717</v>
      </c>
      <c r="BE148" s="31">
        <v>2.5045094907829899</v>
      </c>
      <c r="BF148" s="31">
        <v>36.678209527286008</v>
      </c>
      <c r="BG148" s="31">
        <v>1.0900743748859283</v>
      </c>
      <c r="BH148" s="31">
        <v>0.17724311005657969</v>
      </c>
      <c r="BI148" s="31">
        <v>11.667334823872972</v>
      </c>
      <c r="BJ148" s="31">
        <v>10.462315659791935</v>
      </c>
      <c r="BK148" s="23"/>
      <c r="BL148" s="88">
        <v>0</v>
      </c>
      <c r="BM148" s="3"/>
      <c r="BN148" s="80">
        <v>2642</v>
      </c>
      <c r="BO148" s="44">
        <v>41.216848673946963</v>
      </c>
      <c r="BP148" s="80">
        <v>1584</v>
      </c>
      <c r="BQ148" s="44">
        <v>24.711388455538223</v>
      </c>
      <c r="BR148" s="78">
        <f t="shared" si="7"/>
        <v>4226</v>
      </c>
      <c r="BS148" s="3"/>
      <c r="BT148" s="44">
        <v>68</v>
      </c>
      <c r="BU148" s="3"/>
      <c r="BV148" s="42">
        <v>120</v>
      </c>
      <c r="BW148" s="42">
        <v>0</v>
      </c>
      <c r="BX148" s="3"/>
      <c r="BY148" s="7">
        <v>3</v>
      </c>
      <c r="BZ148" s="3"/>
      <c r="CA148" s="10">
        <v>4743</v>
      </c>
      <c r="CB148" s="10">
        <v>4727</v>
      </c>
      <c r="CC148" s="10">
        <v>16</v>
      </c>
      <c r="CD148" s="10">
        <v>0</v>
      </c>
      <c r="CE148" s="10">
        <v>0</v>
      </c>
      <c r="CF148" s="10">
        <v>0</v>
      </c>
      <c r="CG148" s="80">
        <f t="shared" si="6"/>
        <v>73.993759750390026</v>
      </c>
      <c r="CH148" s="17"/>
      <c r="CI148" s="31">
        <v>0.60559572836067654</v>
      </c>
      <c r="CJ148" s="31">
        <v>0.44612889145046319</v>
      </c>
      <c r="CK148" s="17"/>
      <c r="CL148" s="7">
        <v>1.5458627802890954</v>
      </c>
      <c r="CM148" s="7">
        <v>0.89225778290092639</v>
      </c>
      <c r="CN148" s="17"/>
      <c r="CO148" s="7">
        <v>526.26024000000007</v>
      </c>
      <c r="CP148" s="7">
        <v>48.161364999999996</v>
      </c>
      <c r="CQ148" s="3"/>
    </row>
    <row r="149" spans="1:95" x14ac:dyDescent="0.25">
      <c r="A149" s="1" t="s">
        <v>159</v>
      </c>
      <c r="B149" s="1" t="s">
        <v>190</v>
      </c>
      <c r="C149" s="1">
        <v>39</v>
      </c>
      <c r="D149" s="3"/>
      <c r="E149" s="1">
        <v>40.299999999999997</v>
      </c>
      <c r="F149" s="1">
        <v>1.8388392042343497E-2</v>
      </c>
      <c r="G149" s="3"/>
      <c r="H149" s="1">
        <v>85297</v>
      </c>
      <c r="I149" s="1">
        <v>234891</v>
      </c>
      <c r="J149" s="1">
        <v>115623</v>
      </c>
      <c r="K149" s="1">
        <v>119268</v>
      </c>
      <c r="L149" s="3"/>
      <c r="M149" s="1">
        <v>5828.5607940446653</v>
      </c>
      <c r="N149" s="44">
        <v>0.12300750983811133</v>
      </c>
      <c r="O149" s="44">
        <v>0.12636142495105226</v>
      </c>
      <c r="P149" s="1">
        <v>16352</v>
      </c>
      <c r="Q149" s="1">
        <v>16353</v>
      </c>
      <c r="R149" s="1">
        <v>16354</v>
      </c>
      <c r="S149" s="1">
        <v>16355</v>
      </c>
      <c r="T149" s="1">
        <v>16358</v>
      </c>
      <c r="U149" s="1">
        <v>16359</v>
      </c>
      <c r="V149" s="1">
        <v>16361</v>
      </c>
      <c r="W149" s="1">
        <v>16362</v>
      </c>
      <c r="X149" s="1">
        <v>16363</v>
      </c>
      <c r="Y149" s="1">
        <v>16364</v>
      </c>
      <c r="Z149" s="1">
        <v>16365</v>
      </c>
      <c r="AA149" s="1">
        <v>16366</v>
      </c>
      <c r="AB149" s="1">
        <v>16367</v>
      </c>
      <c r="AC149" s="1">
        <v>16368</v>
      </c>
      <c r="AD149" s="1">
        <v>16369</v>
      </c>
      <c r="AE149" s="3"/>
      <c r="AF149" s="44">
        <v>53.57</v>
      </c>
      <c r="AG149" s="44">
        <v>0</v>
      </c>
      <c r="AH149" s="44">
        <v>0.03</v>
      </c>
      <c r="AI149" s="44">
        <v>3.0000000000000001E-3</v>
      </c>
      <c r="AJ149" s="1"/>
      <c r="AK149" s="3"/>
      <c r="AL149" s="31">
        <v>4.5921331447344409</v>
      </c>
      <c r="AM149" s="3"/>
      <c r="AN149" s="44">
        <v>16356</v>
      </c>
      <c r="AO149" s="44">
        <v>16357</v>
      </c>
      <c r="AP149" s="3"/>
      <c r="AQ149" s="31">
        <v>74.669999999999987</v>
      </c>
      <c r="AR149" s="23"/>
      <c r="AS149" s="31">
        <v>4.95</v>
      </c>
      <c r="AT149" s="31">
        <v>0</v>
      </c>
      <c r="AU149" s="10">
        <v>0</v>
      </c>
      <c r="AV149" s="10">
        <v>0</v>
      </c>
      <c r="AW149" s="10">
        <v>0</v>
      </c>
      <c r="AX149" s="31">
        <v>25.71248859280891</v>
      </c>
      <c r="AY149" s="31">
        <v>1.863111881730243</v>
      </c>
      <c r="AZ149" s="31">
        <v>2.7016225588611062</v>
      </c>
      <c r="BA149" s="31">
        <v>2.1310307537871878</v>
      </c>
      <c r="BB149" s="31">
        <v>80.459696568716922</v>
      </c>
      <c r="BC149" s="31">
        <v>1.8662379083774414</v>
      </c>
      <c r="BD149" s="31">
        <v>0.12779932469428731</v>
      </c>
      <c r="BE149" s="31">
        <v>1.5745980105858735</v>
      </c>
      <c r="BF149" s="31">
        <v>23.059779156780436</v>
      </c>
      <c r="BG149" s="31">
        <v>0.68533537141814216</v>
      </c>
      <c r="BH149" s="31">
        <v>0.11143365577660158</v>
      </c>
      <c r="BI149" s="31">
        <v>7.3353134696112443</v>
      </c>
      <c r="BJ149" s="31">
        <v>6.5777117174666921</v>
      </c>
      <c r="BK149" s="23"/>
      <c r="BL149" s="88">
        <v>9</v>
      </c>
      <c r="BM149" s="3"/>
      <c r="BN149" s="80">
        <v>171537</v>
      </c>
      <c r="BO149" s="44">
        <v>4256.501240694789</v>
      </c>
      <c r="BP149" s="80">
        <v>97553</v>
      </c>
      <c r="BQ149" s="44">
        <v>2420.6699751861042</v>
      </c>
      <c r="BR149" s="78">
        <f t="shared" si="7"/>
        <v>269090</v>
      </c>
      <c r="BS149" s="3"/>
      <c r="BT149" s="44">
        <v>16360</v>
      </c>
      <c r="BU149" s="3"/>
      <c r="BV149" s="42">
        <v>120</v>
      </c>
      <c r="BW149" s="42">
        <v>0</v>
      </c>
      <c r="BX149" s="3"/>
      <c r="BY149" s="7">
        <v>29</v>
      </c>
      <c r="BZ149" s="3"/>
      <c r="CA149" s="10">
        <v>355470</v>
      </c>
      <c r="CB149" s="10">
        <v>140378</v>
      </c>
      <c r="CC149" s="10">
        <v>94999</v>
      </c>
      <c r="CD149" s="10">
        <v>50493</v>
      </c>
      <c r="CE149" s="10">
        <v>44557</v>
      </c>
      <c r="CF149" s="10">
        <v>25043</v>
      </c>
      <c r="CG149" s="80">
        <f t="shared" si="6"/>
        <v>8820.5955334987593</v>
      </c>
      <c r="CH149" s="17"/>
      <c r="CI149" s="31">
        <v>32.719997616937611</v>
      </c>
      <c r="CJ149" s="31">
        <v>28.684043463888862</v>
      </c>
      <c r="CK149" s="17"/>
      <c r="CL149" s="7">
        <v>83.522099180077589</v>
      </c>
      <c r="CM149" s="7">
        <v>57.368086927777725</v>
      </c>
      <c r="CN149" s="17"/>
      <c r="CO149" s="7">
        <v>28433.545668000002</v>
      </c>
      <c r="CP149" s="7">
        <v>3096.5550839999996</v>
      </c>
      <c r="CQ149" s="3"/>
    </row>
    <row r="150" spans="1:95" x14ac:dyDescent="0.25">
      <c r="A150" s="1" t="s">
        <v>159</v>
      </c>
      <c r="B150" s="1" t="s">
        <v>131</v>
      </c>
      <c r="C150" s="1">
        <v>45</v>
      </c>
      <c r="D150" s="3"/>
      <c r="E150" s="1">
        <v>13.4</v>
      </c>
      <c r="F150" s="1">
        <v>6.1142544259901455E-3</v>
      </c>
      <c r="G150" s="3"/>
      <c r="H150" s="1">
        <v>72175</v>
      </c>
      <c r="I150" s="1">
        <v>186250</v>
      </c>
      <c r="J150" s="1">
        <v>89167</v>
      </c>
      <c r="K150" s="1">
        <v>97083</v>
      </c>
      <c r="L150" s="3"/>
      <c r="M150" s="1">
        <v>13899.253731343284</v>
      </c>
      <c r="N150" s="44">
        <v>9.4861840894414379E-2</v>
      </c>
      <c r="O150" s="44">
        <v>0.10285697939533661</v>
      </c>
      <c r="P150" s="1">
        <v>12617</v>
      </c>
      <c r="Q150" s="1">
        <v>12618</v>
      </c>
      <c r="R150" s="1">
        <v>12619</v>
      </c>
      <c r="S150" s="1">
        <v>12620</v>
      </c>
      <c r="T150" s="1">
        <v>12623</v>
      </c>
      <c r="U150" s="1">
        <v>12624</v>
      </c>
      <c r="V150" s="1">
        <v>12626</v>
      </c>
      <c r="W150" s="1">
        <v>12627</v>
      </c>
      <c r="X150" s="1">
        <v>12628</v>
      </c>
      <c r="Y150" s="1">
        <v>12629</v>
      </c>
      <c r="Z150" s="1">
        <v>12630</v>
      </c>
      <c r="AA150" s="1">
        <v>12631</v>
      </c>
      <c r="AB150" s="1">
        <v>12632</v>
      </c>
      <c r="AC150" s="1">
        <v>12633</v>
      </c>
      <c r="AD150" s="1">
        <v>12634</v>
      </c>
      <c r="AE150" s="3"/>
      <c r="AF150" s="44">
        <v>53.57</v>
      </c>
      <c r="AG150" s="44">
        <v>0</v>
      </c>
      <c r="AH150" s="44">
        <v>0.03</v>
      </c>
      <c r="AI150" s="44">
        <v>3.0000000000000001E-3</v>
      </c>
      <c r="AJ150" s="1"/>
      <c r="AK150" s="3"/>
      <c r="AL150" s="31">
        <v>1.526912757802519</v>
      </c>
      <c r="AM150" s="3"/>
      <c r="AN150" s="44">
        <v>12621</v>
      </c>
      <c r="AO150" s="44">
        <v>12622</v>
      </c>
      <c r="AP150" s="3"/>
      <c r="AQ150" s="46">
        <v>0</v>
      </c>
      <c r="AR150" s="23"/>
      <c r="AS150" s="31">
        <v>0</v>
      </c>
      <c r="AT150" s="31">
        <v>0</v>
      </c>
      <c r="AU150" s="10">
        <v>0</v>
      </c>
      <c r="AV150" s="10">
        <v>0</v>
      </c>
      <c r="AW150" s="10">
        <v>0</v>
      </c>
      <c r="AX150" s="31">
        <v>8.5495619638620202</v>
      </c>
      <c r="AY150" s="31">
        <v>0.6194962584413215</v>
      </c>
      <c r="AZ150" s="31">
        <v>0.89830626026647209</v>
      </c>
      <c r="BA150" s="31">
        <v>0.70858094542799799</v>
      </c>
      <c r="BB150" s="31">
        <v>26.7533482387297</v>
      </c>
      <c r="BC150" s="31">
        <v>0.62053568169373985</v>
      </c>
      <c r="BD150" s="31">
        <v>4.2494068260631512E-2</v>
      </c>
      <c r="BE150" s="31">
        <v>0.52356360649753608</v>
      </c>
      <c r="BF150" s="31">
        <v>7.6675196203686822</v>
      </c>
      <c r="BG150" s="31">
        <v>0.22787826245665274</v>
      </c>
      <c r="BH150" s="31">
        <v>3.705238182150028E-2</v>
      </c>
      <c r="BI150" s="31">
        <v>2.4390372330717289</v>
      </c>
      <c r="BJ150" s="31">
        <v>2.187129950720935</v>
      </c>
      <c r="BK150" s="23"/>
      <c r="BL150" s="88">
        <v>4</v>
      </c>
      <c r="BM150" s="3"/>
      <c r="BN150" s="80">
        <v>128453</v>
      </c>
      <c r="BO150" s="44">
        <v>9586.0447761194027</v>
      </c>
      <c r="BP150" s="80">
        <v>62275</v>
      </c>
      <c r="BQ150" s="44">
        <v>4647.3880597014922</v>
      </c>
      <c r="BR150" s="78">
        <f t="shared" si="7"/>
        <v>190728</v>
      </c>
      <c r="BS150" s="3"/>
      <c r="BT150" s="44">
        <v>12625</v>
      </c>
      <c r="BU150" s="3"/>
      <c r="BV150" s="42">
        <v>120</v>
      </c>
      <c r="BW150" s="42">
        <v>0</v>
      </c>
      <c r="BX150" s="3"/>
      <c r="BY150" s="7">
        <v>11</v>
      </c>
      <c r="BZ150" s="3"/>
      <c r="CA150" s="10">
        <v>297495</v>
      </c>
      <c r="CB150" s="10">
        <v>113555</v>
      </c>
      <c r="CC150" s="10">
        <v>75596</v>
      </c>
      <c r="CD150" s="10">
        <v>50844</v>
      </c>
      <c r="CE150" s="10">
        <v>38437</v>
      </c>
      <c r="CF150" s="10">
        <v>19063</v>
      </c>
      <c r="CG150" s="80">
        <f t="shared" si="6"/>
        <v>22201.119402985074</v>
      </c>
      <c r="CH150" s="17"/>
      <c r="CI150" s="31">
        <v>25.233249677914223</v>
      </c>
      <c r="CJ150" s="31">
        <v>23.348534322741411</v>
      </c>
      <c r="CK150" s="17"/>
      <c r="CL150" s="7">
        <v>64.411189967307365</v>
      </c>
      <c r="CM150" s="7">
        <v>46.697068645482823</v>
      </c>
      <c r="CN150" s="17"/>
      <c r="CO150" s="7">
        <v>21927.591972000002</v>
      </c>
      <c r="CP150" s="7">
        <v>2520.5659289999994</v>
      </c>
      <c r="CQ150" s="3"/>
    </row>
    <row r="151" spans="1:95" x14ac:dyDescent="0.25">
      <c r="A151" s="1" t="s">
        <v>159</v>
      </c>
      <c r="B151" s="1" t="s">
        <v>132</v>
      </c>
      <c r="C151" s="1">
        <v>39</v>
      </c>
      <c r="D151" s="3"/>
      <c r="E151" s="1">
        <v>27.3</v>
      </c>
      <c r="F151" s="1">
        <v>1.2456652673845596E-2</v>
      </c>
      <c r="G151" s="3"/>
      <c r="H151" s="1">
        <v>46099</v>
      </c>
      <c r="I151" s="1">
        <v>124824</v>
      </c>
      <c r="J151" s="1">
        <v>61713</v>
      </c>
      <c r="K151" s="1">
        <v>63111</v>
      </c>
      <c r="L151" s="3"/>
      <c r="M151" s="1">
        <v>4572.3076923076924</v>
      </c>
      <c r="N151" s="44">
        <v>6.5654432549227787E-2</v>
      </c>
      <c r="O151" s="44">
        <v>6.6864505903392865E-2</v>
      </c>
      <c r="P151" s="1">
        <v>7804</v>
      </c>
      <c r="Q151" s="1">
        <v>7805</v>
      </c>
      <c r="R151" s="1">
        <v>7806</v>
      </c>
      <c r="S151" s="1">
        <v>7807</v>
      </c>
      <c r="T151" s="1">
        <v>7810</v>
      </c>
      <c r="U151" s="1">
        <v>7811</v>
      </c>
      <c r="V151" s="1">
        <v>7813</v>
      </c>
      <c r="W151" s="1">
        <v>7814</v>
      </c>
      <c r="X151" s="1">
        <v>7815</v>
      </c>
      <c r="Y151" s="1">
        <v>7816</v>
      </c>
      <c r="Z151" s="1">
        <v>7817</v>
      </c>
      <c r="AA151" s="1">
        <v>7818</v>
      </c>
      <c r="AB151" s="1">
        <v>7819</v>
      </c>
      <c r="AC151" s="1">
        <v>7820</v>
      </c>
      <c r="AD151" s="1">
        <v>7821</v>
      </c>
      <c r="AE151" s="3"/>
      <c r="AF151" s="44">
        <v>53.57</v>
      </c>
      <c r="AG151" s="44">
        <v>0</v>
      </c>
      <c r="AH151" s="44">
        <v>0.03</v>
      </c>
      <c r="AI151" s="44">
        <v>3.0000000000000001E-3</v>
      </c>
      <c r="AJ151" s="1"/>
      <c r="AK151" s="3"/>
      <c r="AL151" s="31">
        <v>3.1107998722394608</v>
      </c>
      <c r="AM151" s="3"/>
      <c r="AN151" s="44">
        <v>7808</v>
      </c>
      <c r="AO151" s="44">
        <v>7809</v>
      </c>
      <c r="AP151" s="3"/>
      <c r="AQ151" s="46">
        <v>0</v>
      </c>
      <c r="AR151" s="23"/>
      <c r="AS151" s="31">
        <v>0</v>
      </c>
      <c r="AT151" s="31">
        <v>0</v>
      </c>
      <c r="AU151" s="10">
        <v>0</v>
      </c>
      <c r="AV151" s="10">
        <v>0</v>
      </c>
      <c r="AW151" s="10">
        <v>0</v>
      </c>
      <c r="AX151" s="31">
        <v>17.418137433838297</v>
      </c>
      <c r="AY151" s="31">
        <v>1.2621080489140357</v>
      </c>
      <c r="AZ151" s="31">
        <v>1.8301314108413949</v>
      </c>
      <c r="BA151" s="31">
        <v>1.4436014783719662</v>
      </c>
      <c r="BB151" s="31">
        <v>54.504955740098573</v>
      </c>
      <c r="BC151" s="31">
        <v>1.2642256798685896</v>
      </c>
      <c r="BD151" s="31">
        <v>8.6573736083226896E-2</v>
      </c>
      <c r="BE151" s="31">
        <v>1.0666631684613983</v>
      </c>
      <c r="BF151" s="31">
        <v>15.621140719109331</v>
      </c>
      <c r="BG151" s="31">
        <v>0.4642594451542254</v>
      </c>
      <c r="BH151" s="31">
        <v>7.548731520350431E-2</v>
      </c>
      <c r="BI151" s="31">
        <v>4.9690833181237473</v>
      </c>
      <c r="BJ151" s="31">
        <v>4.4558692279613075</v>
      </c>
      <c r="BK151" s="23"/>
      <c r="BL151" s="88">
        <v>6</v>
      </c>
      <c r="BM151" s="3"/>
      <c r="BN151" s="80">
        <v>97706</v>
      </c>
      <c r="BO151" s="44">
        <v>3578.9743589743589</v>
      </c>
      <c r="BP151" s="80">
        <v>40543</v>
      </c>
      <c r="BQ151" s="44">
        <v>1485.0915750915751</v>
      </c>
      <c r="BR151" s="78">
        <f t="shared" si="7"/>
        <v>138249</v>
      </c>
      <c r="BS151" s="3"/>
      <c r="BT151" s="44">
        <v>7812</v>
      </c>
      <c r="BU151" s="3"/>
      <c r="BV151" s="42">
        <v>120</v>
      </c>
      <c r="BW151" s="42">
        <v>0</v>
      </c>
      <c r="BX151" s="3"/>
      <c r="BY151" s="7">
        <v>13</v>
      </c>
      <c r="BZ151" s="3"/>
      <c r="CA151" s="10">
        <v>174371</v>
      </c>
      <c r="CB151" s="10">
        <v>106602</v>
      </c>
      <c r="CC151" s="10">
        <v>41081</v>
      </c>
      <c r="CD151" s="10">
        <v>11239</v>
      </c>
      <c r="CE151" s="10">
        <v>13413</v>
      </c>
      <c r="CF151" s="10">
        <v>2036</v>
      </c>
      <c r="CG151" s="80">
        <f t="shared" si="6"/>
        <v>6387.2161172161168</v>
      </c>
      <c r="CH151" s="17"/>
      <c r="CI151" s="31">
        <v>17.46407905809459</v>
      </c>
      <c r="CJ151" s="31">
        <v>15.17824284007018</v>
      </c>
      <c r="CK151" s="17"/>
      <c r="CL151" s="7">
        <v>44.579359700925664</v>
      </c>
      <c r="CM151" s="7">
        <v>30.356485680140359</v>
      </c>
      <c r="CN151" s="17"/>
      <c r="CO151" s="7">
        <v>15176.214108</v>
      </c>
      <c r="CP151" s="7">
        <v>1638.5508929999999</v>
      </c>
      <c r="CQ151" s="3"/>
    </row>
    <row r="152" spans="1:95" x14ac:dyDescent="0.25">
      <c r="A152" s="1" t="s">
        <v>159</v>
      </c>
      <c r="B152" s="1" t="s">
        <v>134</v>
      </c>
      <c r="C152" s="1">
        <v>43</v>
      </c>
      <c r="D152" s="3"/>
      <c r="E152" s="1">
        <v>10.4</v>
      </c>
      <c r="F152" s="1">
        <v>4.745391494798322E-3</v>
      </c>
      <c r="G152" s="3"/>
      <c r="H152" s="1">
        <v>51203</v>
      </c>
      <c r="I152" s="1">
        <v>132112</v>
      </c>
      <c r="J152" s="1">
        <v>64131</v>
      </c>
      <c r="K152" s="1">
        <v>67981</v>
      </c>
      <c r="L152" s="3"/>
      <c r="M152" s="1">
        <v>12703.076923076922</v>
      </c>
      <c r="N152" s="44">
        <v>6.8226863283498251E-2</v>
      </c>
      <c r="O152" s="44">
        <v>7.2024147546680448E-2</v>
      </c>
      <c r="P152" s="1">
        <v>8960</v>
      </c>
      <c r="Q152" s="1">
        <v>8961</v>
      </c>
      <c r="R152" s="1">
        <v>8962</v>
      </c>
      <c r="S152" s="1">
        <v>8963</v>
      </c>
      <c r="T152" s="1">
        <v>8966</v>
      </c>
      <c r="U152" s="1">
        <v>8967</v>
      </c>
      <c r="V152" s="1">
        <v>8969</v>
      </c>
      <c r="W152" s="1">
        <v>8970</v>
      </c>
      <c r="X152" s="1">
        <v>8971</v>
      </c>
      <c r="Y152" s="1">
        <v>8972</v>
      </c>
      <c r="Z152" s="1">
        <v>8973</v>
      </c>
      <c r="AA152" s="1">
        <v>8974</v>
      </c>
      <c r="AB152" s="1">
        <v>8975</v>
      </c>
      <c r="AC152" s="1">
        <v>8976</v>
      </c>
      <c r="AD152" s="1">
        <v>8977</v>
      </c>
      <c r="AE152" s="3"/>
      <c r="AF152" s="44">
        <v>53.57</v>
      </c>
      <c r="AG152" s="44">
        <v>0</v>
      </c>
      <c r="AH152" s="44">
        <v>0.03</v>
      </c>
      <c r="AI152" s="44">
        <v>3.0000000000000001E-3</v>
      </c>
      <c r="AJ152" s="1"/>
      <c r="AK152" s="3"/>
      <c r="AL152" s="31">
        <v>1.1850666179959848</v>
      </c>
      <c r="AM152" s="3"/>
      <c r="AN152" s="44">
        <v>8964</v>
      </c>
      <c r="AO152" s="44">
        <v>8965</v>
      </c>
      <c r="AP152" s="3"/>
      <c r="AQ152" s="46">
        <v>0</v>
      </c>
      <c r="AR152" s="23"/>
      <c r="AS152" s="31">
        <v>0</v>
      </c>
      <c r="AT152" s="31">
        <v>0</v>
      </c>
      <c r="AU152" s="10">
        <v>0</v>
      </c>
      <c r="AV152" s="10">
        <v>0</v>
      </c>
      <c r="AW152" s="10">
        <v>0</v>
      </c>
      <c r="AX152" s="31">
        <v>6.6354809271764932</v>
      </c>
      <c r="AY152" s="31">
        <v>0.48080306625296593</v>
      </c>
      <c r="AZ152" s="31">
        <v>0.69719291841576936</v>
      </c>
      <c r="BA152" s="31">
        <v>0.54994342033217758</v>
      </c>
      <c r="BB152" s="31">
        <v>20.763792662894691</v>
      </c>
      <c r="BC152" s="31">
        <v>0.48160978280708167</v>
      </c>
      <c r="BD152" s="31">
        <v>3.298047088884834E-2</v>
      </c>
      <c r="BE152" s="31">
        <v>0.40634787369958031</v>
      </c>
      <c r="BF152" s="31">
        <v>5.9509107501368872</v>
      </c>
      <c r="BG152" s="31">
        <v>0.17686074101113347</v>
      </c>
      <c r="BH152" s="31">
        <v>2.875707245847783E-2</v>
      </c>
      <c r="BI152" s="31">
        <v>1.8929841211899987</v>
      </c>
      <c r="BJ152" s="31">
        <v>1.6974739916043076</v>
      </c>
      <c r="BK152" s="23"/>
      <c r="BL152" s="88">
        <v>4</v>
      </c>
      <c r="BM152" s="3"/>
      <c r="BN152" s="80">
        <v>95787</v>
      </c>
      <c r="BO152" s="44">
        <v>9210.288461538461</v>
      </c>
      <c r="BP152" s="80">
        <v>42437</v>
      </c>
      <c r="BQ152" s="44">
        <v>4080.4807692307691</v>
      </c>
      <c r="BR152" s="78">
        <f t="shared" si="7"/>
        <v>138224</v>
      </c>
      <c r="BS152" s="3"/>
      <c r="BT152" s="44">
        <v>8968</v>
      </c>
      <c r="BU152" s="3"/>
      <c r="BV152" s="42">
        <v>120</v>
      </c>
      <c r="BW152" s="42">
        <v>0</v>
      </c>
      <c r="BX152" s="3"/>
      <c r="BY152" s="7">
        <v>11</v>
      </c>
      <c r="BZ152" s="3"/>
      <c r="CA152" s="10">
        <v>214852</v>
      </c>
      <c r="CB152" s="10">
        <v>97932</v>
      </c>
      <c r="CC152" s="10">
        <v>57798</v>
      </c>
      <c r="CD152" s="10">
        <v>15153</v>
      </c>
      <c r="CE152" s="10">
        <v>29045</v>
      </c>
      <c r="CF152" s="10">
        <v>14924</v>
      </c>
      <c r="CG152" s="80">
        <f t="shared" si="6"/>
        <v>20658.846153846152</v>
      </c>
      <c r="CH152" s="17"/>
      <c r="CI152" s="31">
        <v>18.148345633410536</v>
      </c>
      <c r="CJ152" s="31">
        <v>16.349481493096462</v>
      </c>
      <c r="CK152" s="17"/>
      <c r="CL152" s="7">
        <v>46.326040169495315</v>
      </c>
      <c r="CM152" s="7">
        <v>32.698962986192925</v>
      </c>
      <c r="CN152" s="17"/>
      <c r="CO152" s="7">
        <v>15770.838996000002</v>
      </c>
      <c r="CP152" s="7">
        <v>1764.9907029999997</v>
      </c>
      <c r="CQ152" s="3"/>
    </row>
    <row r="153" spans="1:95" x14ac:dyDescent="0.25">
      <c r="A153" s="1" t="s">
        <v>159</v>
      </c>
      <c r="B153" s="1" t="s">
        <v>191</v>
      </c>
      <c r="C153" s="1">
        <v>51</v>
      </c>
      <c r="D153" s="3"/>
      <c r="E153" s="1">
        <v>107.2</v>
      </c>
      <c r="F153" s="1">
        <v>4.8914035407921164E-2</v>
      </c>
      <c r="G153" s="3"/>
      <c r="H153" s="1">
        <v>63875</v>
      </c>
      <c r="I153" s="1">
        <v>193438</v>
      </c>
      <c r="J153" s="1">
        <v>97539</v>
      </c>
      <c r="K153" s="1">
        <v>95899</v>
      </c>
      <c r="L153" s="3"/>
      <c r="M153" s="1">
        <v>1804.4589552238806</v>
      </c>
      <c r="N153" s="44">
        <v>0.10376853655500672</v>
      </c>
      <c r="O153" s="44">
        <v>0.10160256138596238</v>
      </c>
      <c r="P153" s="1">
        <v>11444</v>
      </c>
      <c r="Q153" s="1">
        <v>11445</v>
      </c>
      <c r="R153" s="1">
        <v>11446</v>
      </c>
      <c r="S153" s="1">
        <v>11447</v>
      </c>
      <c r="T153" s="1">
        <v>11450</v>
      </c>
      <c r="U153" s="1">
        <v>11451</v>
      </c>
      <c r="V153" s="1">
        <v>11453</v>
      </c>
      <c r="W153" s="1">
        <v>11454</v>
      </c>
      <c r="X153" s="1">
        <v>11455</v>
      </c>
      <c r="Y153" s="1">
        <v>11456</v>
      </c>
      <c r="Z153" s="1">
        <v>11457</v>
      </c>
      <c r="AA153" s="1">
        <v>11458</v>
      </c>
      <c r="AB153" s="1">
        <v>11459</v>
      </c>
      <c r="AC153" s="1">
        <v>11460</v>
      </c>
      <c r="AD153" s="1">
        <v>11461</v>
      </c>
      <c r="AE153" s="3"/>
      <c r="AF153" s="44">
        <v>53.57</v>
      </c>
      <c r="AG153" s="44">
        <v>0</v>
      </c>
      <c r="AH153" s="44">
        <v>0.03</v>
      </c>
      <c r="AI153" s="44">
        <v>3.0000000000000001E-3</v>
      </c>
      <c r="AJ153" s="1"/>
      <c r="AK153" s="3"/>
      <c r="AL153" s="31">
        <v>12.215302062420152</v>
      </c>
      <c r="AM153" s="3"/>
      <c r="AN153" s="44">
        <v>11448</v>
      </c>
      <c r="AO153" s="44">
        <v>11449</v>
      </c>
      <c r="AP153" s="3"/>
      <c r="AQ153" s="31">
        <v>123.26</v>
      </c>
      <c r="AR153" s="23"/>
      <c r="AS153" s="31">
        <v>14.5</v>
      </c>
      <c r="AT153" s="31">
        <v>0</v>
      </c>
      <c r="AU153" s="10">
        <v>0</v>
      </c>
      <c r="AV153" s="10">
        <v>0</v>
      </c>
      <c r="AW153" s="10">
        <v>0</v>
      </c>
      <c r="AX153" s="31">
        <v>68.396495710896161</v>
      </c>
      <c r="AY153" s="31">
        <v>4.955970067530572</v>
      </c>
      <c r="AZ153" s="31">
        <v>7.1864500821317767</v>
      </c>
      <c r="BA153" s="31">
        <v>5.6686475634239839</v>
      </c>
      <c r="BB153" s="31">
        <v>214.0267859098376</v>
      </c>
      <c r="BC153" s="31">
        <v>4.9642854535499188</v>
      </c>
      <c r="BD153" s="31">
        <v>0.3399525460850521</v>
      </c>
      <c r="BE153" s="31">
        <v>4.1885088519802887</v>
      </c>
      <c r="BF153" s="31">
        <v>61.340156962949457</v>
      </c>
      <c r="BG153" s="31">
        <v>1.8230260996532219</v>
      </c>
      <c r="BH153" s="31">
        <v>0.29641905457200224</v>
      </c>
      <c r="BI153" s="31">
        <v>19.512297864573831</v>
      </c>
      <c r="BJ153" s="31">
        <v>17.49703960576748</v>
      </c>
      <c r="BK153" s="23"/>
      <c r="BL153" s="88">
        <v>6</v>
      </c>
      <c r="BM153" s="3"/>
      <c r="BN153" s="80">
        <v>139465</v>
      </c>
      <c r="BO153" s="44">
        <v>1300.9794776119402</v>
      </c>
      <c r="BP153" s="80">
        <v>68531</v>
      </c>
      <c r="BQ153" s="44">
        <v>639.28171641791039</v>
      </c>
      <c r="BR153" s="78">
        <f t="shared" si="7"/>
        <v>207996</v>
      </c>
      <c r="BS153" s="3"/>
      <c r="BT153" s="44">
        <v>11452</v>
      </c>
      <c r="BU153" s="3"/>
      <c r="BV153" s="42">
        <v>120</v>
      </c>
      <c r="BW153" s="42">
        <v>0</v>
      </c>
      <c r="BX153" s="3"/>
      <c r="BY153" s="7">
        <v>20</v>
      </c>
      <c r="BZ153" s="3"/>
      <c r="CA153" s="10">
        <v>236273</v>
      </c>
      <c r="CB153" s="10">
        <v>164174</v>
      </c>
      <c r="CC153" s="10">
        <v>65211</v>
      </c>
      <c r="CD153" s="10">
        <v>2013</v>
      </c>
      <c r="CE153" s="10">
        <v>3027</v>
      </c>
      <c r="CF153" s="10">
        <v>1848</v>
      </c>
      <c r="CG153" s="80">
        <f t="shared" si="6"/>
        <v>2204.0391791044776</v>
      </c>
      <c r="CH153" s="17"/>
      <c r="CI153" s="31">
        <v>27.602430723631787</v>
      </c>
      <c r="CJ153" s="31">
        <v>23.06378143461346</v>
      </c>
      <c r="CK153" s="17"/>
      <c r="CL153" s="7">
        <v>70.458836320849557</v>
      </c>
      <c r="CM153" s="7">
        <v>46.127562869226921</v>
      </c>
      <c r="CN153" s="17"/>
      <c r="CO153" s="7">
        <v>23986.400724000003</v>
      </c>
      <c r="CP153" s="7">
        <v>2489.8257369999997</v>
      </c>
      <c r="CQ153" s="3"/>
    </row>
    <row r="154" spans="1:95" x14ac:dyDescent="0.25">
      <c r="A154" s="1" t="s">
        <v>159</v>
      </c>
      <c r="B154" s="1" t="s">
        <v>192</v>
      </c>
      <c r="C154" s="1">
        <v>15</v>
      </c>
      <c r="D154" s="3"/>
      <c r="E154" s="1">
        <v>11.1</v>
      </c>
      <c r="F154" s="1">
        <v>5.0647928454097477E-3</v>
      </c>
      <c r="G154" s="3"/>
      <c r="H154" s="1">
        <v>26016</v>
      </c>
      <c r="I154" s="1">
        <v>66775</v>
      </c>
      <c r="J154" s="1">
        <v>31743</v>
      </c>
      <c r="K154" s="1">
        <v>35032</v>
      </c>
      <c r="L154" s="3"/>
      <c r="M154" s="1">
        <v>6015.7657657657655</v>
      </c>
      <c r="N154" s="44">
        <v>3.3770334490466153E-2</v>
      </c>
      <c r="O154" s="44">
        <v>3.7115516642228119E-2</v>
      </c>
      <c r="P154" s="1">
        <v>4517</v>
      </c>
      <c r="Q154" s="1">
        <v>4518</v>
      </c>
      <c r="R154" s="1">
        <v>4519</v>
      </c>
      <c r="S154" s="1">
        <v>4520</v>
      </c>
      <c r="T154" s="1">
        <v>4523</v>
      </c>
      <c r="U154" s="1">
        <v>4524</v>
      </c>
      <c r="V154" s="1">
        <v>4526</v>
      </c>
      <c r="W154" s="1">
        <v>4527</v>
      </c>
      <c r="X154" s="1">
        <v>4528</v>
      </c>
      <c r="Y154" s="1">
        <v>4529</v>
      </c>
      <c r="Z154" s="1">
        <v>4530</v>
      </c>
      <c r="AA154" s="1">
        <v>4531</v>
      </c>
      <c r="AB154" s="1">
        <v>4532</v>
      </c>
      <c r="AC154" s="1">
        <v>4533</v>
      </c>
      <c r="AD154" s="1">
        <v>4534</v>
      </c>
      <c r="AE154" s="3"/>
      <c r="AF154" s="44">
        <v>53.57</v>
      </c>
      <c r="AG154" s="44">
        <v>0</v>
      </c>
      <c r="AH154" s="44">
        <v>0.03</v>
      </c>
      <c r="AI154" s="44">
        <v>3.0000000000000001E-3</v>
      </c>
      <c r="AJ154" s="1"/>
      <c r="AK154" s="3"/>
      <c r="AL154" s="31">
        <v>1.2648307172841762</v>
      </c>
      <c r="AM154" s="3"/>
      <c r="AN154" s="44">
        <v>4521</v>
      </c>
      <c r="AO154" s="44">
        <v>4522</v>
      </c>
      <c r="AP154" s="3"/>
      <c r="AQ154" s="46">
        <v>0</v>
      </c>
      <c r="AR154" s="23"/>
      <c r="AS154" s="31">
        <v>0</v>
      </c>
      <c r="AT154" s="31">
        <v>0</v>
      </c>
      <c r="AU154" s="10">
        <v>0</v>
      </c>
      <c r="AV154" s="10">
        <v>0</v>
      </c>
      <c r="AW154" s="10">
        <v>0</v>
      </c>
      <c r="AX154" s="31">
        <v>7.0820998357364502</v>
      </c>
      <c r="AY154" s="31">
        <v>0.51316481109691559</v>
      </c>
      <c r="AZ154" s="31">
        <v>0.74411936484760011</v>
      </c>
      <c r="BA154" s="31">
        <v>0.5869588428545357</v>
      </c>
      <c r="BB154" s="31">
        <v>22.161355630589529</v>
      </c>
      <c r="BC154" s="31">
        <v>0.51402582588063528</v>
      </c>
      <c r="BD154" s="31">
        <v>3.5200310275597745E-2</v>
      </c>
      <c r="BE154" s="31">
        <v>0.43369821135243669</v>
      </c>
      <c r="BF154" s="31">
        <v>6.3514528198576397</v>
      </c>
      <c r="BG154" s="31">
        <v>0.18876482934842131</v>
      </c>
      <c r="BH154" s="31">
        <v>3.0692644643183067E-2</v>
      </c>
      <c r="BI154" s="31">
        <v>2.0203965139624027</v>
      </c>
      <c r="BJ154" s="31">
        <v>1.8117270487315207</v>
      </c>
      <c r="BK154" s="23"/>
      <c r="BL154" s="88">
        <v>1</v>
      </c>
      <c r="BM154" s="3"/>
      <c r="BN154" s="80">
        <v>45282</v>
      </c>
      <c r="BO154" s="44">
        <v>4079.4594594594596</v>
      </c>
      <c r="BP154" s="80">
        <v>24125</v>
      </c>
      <c r="BQ154" s="44">
        <v>2173.4234234234236</v>
      </c>
      <c r="BR154" s="78">
        <f t="shared" si="7"/>
        <v>69407</v>
      </c>
      <c r="BS154" s="3"/>
      <c r="BT154" s="44">
        <v>4525</v>
      </c>
      <c r="BU154" s="3"/>
      <c r="BV154" s="42">
        <v>120</v>
      </c>
      <c r="BW154" s="42">
        <v>0</v>
      </c>
      <c r="BX154" s="3"/>
      <c r="BY154" s="7">
        <v>6</v>
      </c>
      <c r="BZ154" s="3"/>
      <c r="CA154" s="10">
        <v>112256</v>
      </c>
      <c r="CB154" s="10">
        <v>19388</v>
      </c>
      <c r="CC154" s="10">
        <v>29811</v>
      </c>
      <c r="CD154" s="10">
        <v>21858</v>
      </c>
      <c r="CE154" s="10">
        <v>17863</v>
      </c>
      <c r="CF154" s="10">
        <v>23336</v>
      </c>
      <c r="CG154" s="80">
        <f t="shared" si="6"/>
        <v>10113.153153153153</v>
      </c>
      <c r="CH154" s="17"/>
      <c r="CI154" s="31">
        <v>8.9829089744639958</v>
      </c>
      <c r="CJ154" s="31">
        <v>8.4252222777857835</v>
      </c>
      <c r="CK154" s="17"/>
      <c r="CL154" s="7">
        <v>22.930057119026518</v>
      </c>
      <c r="CM154" s="7">
        <v>16.850444555571567</v>
      </c>
      <c r="CN154" s="17"/>
      <c r="CO154" s="7">
        <v>7806.1115880000007</v>
      </c>
      <c r="CP154" s="7">
        <v>909.53581599999995</v>
      </c>
      <c r="CQ154" s="3"/>
    </row>
    <row r="155" spans="1:95" x14ac:dyDescent="0.25">
      <c r="A155" s="1" t="s">
        <v>159</v>
      </c>
      <c r="B155" s="1" t="s">
        <v>193</v>
      </c>
      <c r="C155" s="1">
        <v>38</v>
      </c>
      <c r="D155" s="3"/>
      <c r="E155" s="1">
        <v>6.3</v>
      </c>
      <c r="F155" s="1">
        <v>2.8746121555028297E-3</v>
      </c>
      <c r="G155" s="3"/>
      <c r="H155" s="1">
        <v>31690</v>
      </c>
      <c r="I155" s="1">
        <v>78167</v>
      </c>
      <c r="J155" s="1">
        <v>37733</v>
      </c>
      <c r="K155" s="1">
        <v>40434</v>
      </c>
      <c r="L155" s="3"/>
      <c r="M155" s="1">
        <v>12407.460317460318</v>
      </c>
      <c r="N155" s="44">
        <v>4.0142898633675435E-2</v>
      </c>
      <c r="O155" s="44">
        <v>4.2838798809998052E-2</v>
      </c>
      <c r="P155" s="1">
        <v>9688</v>
      </c>
      <c r="Q155" s="1">
        <v>8</v>
      </c>
      <c r="R155" s="1">
        <v>2</v>
      </c>
      <c r="S155" s="1">
        <v>375</v>
      </c>
      <c r="T155" s="1">
        <v>202</v>
      </c>
      <c r="U155" s="1">
        <v>4884</v>
      </c>
      <c r="V155" s="1">
        <v>2068</v>
      </c>
      <c r="W155" s="1">
        <v>79</v>
      </c>
      <c r="X155" s="1">
        <v>313</v>
      </c>
      <c r="Y155" s="1">
        <v>236</v>
      </c>
      <c r="Z155" s="1">
        <v>281</v>
      </c>
      <c r="AA155" s="1">
        <v>174</v>
      </c>
      <c r="AB155" s="1">
        <v>0</v>
      </c>
      <c r="AC155" s="1">
        <v>37</v>
      </c>
      <c r="AD155" s="1">
        <v>9</v>
      </c>
      <c r="AE155" s="3"/>
      <c r="AF155" s="44">
        <v>53.57</v>
      </c>
      <c r="AG155" s="44">
        <v>0</v>
      </c>
      <c r="AH155" s="44">
        <v>0.03</v>
      </c>
      <c r="AI155" s="44">
        <v>3.0000000000000001E-3</v>
      </c>
      <c r="AJ155" s="1"/>
      <c r="AK155" s="3"/>
      <c r="AL155" s="31">
        <v>0.71787689359372164</v>
      </c>
      <c r="AM155" s="3"/>
      <c r="AN155" s="44">
        <v>3</v>
      </c>
      <c r="AO155" s="44">
        <v>16</v>
      </c>
      <c r="AP155" s="3"/>
      <c r="AQ155" s="46">
        <v>0</v>
      </c>
      <c r="AR155" s="23"/>
      <c r="AS155" s="31">
        <v>0</v>
      </c>
      <c r="AT155" s="31">
        <v>0</v>
      </c>
      <c r="AU155" s="10">
        <v>0</v>
      </c>
      <c r="AV155" s="10">
        <v>0</v>
      </c>
      <c r="AW155" s="10">
        <v>0</v>
      </c>
      <c r="AX155" s="31">
        <v>4.0195701770396068</v>
      </c>
      <c r="AY155" s="31">
        <v>0.2912557035955467</v>
      </c>
      <c r="AZ155" s="31">
        <v>0.42233801788647568</v>
      </c>
      <c r="BA155" s="31">
        <v>0.33313880270122292</v>
      </c>
      <c r="BB155" s="31">
        <v>12.578066709253516</v>
      </c>
      <c r="BC155" s="31">
        <v>0.29174438766198219</v>
      </c>
      <c r="BD155" s="31">
        <v>1.9978554480744665E-2</v>
      </c>
      <c r="BE155" s="31">
        <v>0.2461530388757073</v>
      </c>
      <c r="BF155" s="31">
        <v>3.6048786274867686</v>
      </c>
      <c r="BG155" s="31">
        <v>0.10713679503559047</v>
      </c>
      <c r="BH155" s="31">
        <v>1.7420149662347145E-2</v>
      </c>
      <c r="BI155" s="31">
        <v>1.1467115349516339</v>
      </c>
      <c r="BJ155" s="31">
        <v>1.0282775141449172</v>
      </c>
      <c r="BK155" s="23"/>
      <c r="BL155" s="88">
        <v>2</v>
      </c>
      <c r="BM155" s="3"/>
      <c r="BN155" s="80">
        <v>52881</v>
      </c>
      <c r="BO155" s="44">
        <v>8393.8095238095248</v>
      </c>
      <c r="BP155" s="80">
        <v>24317</v>
      </c>
      <c r="BQ155" s="44">
        <v>3859.8412698412699</v>
      </c>
      <c r="BR155" s="78">
        <f t="shared" si="7"/>
        <v>77198</v>
      </c>
      <c r="BS155" s="3"/>
      <c r="BT155" s="44">
        <v>79</v>
      </c>
      <c r="BU155" s="3"/>
      <c r="BV155" s="42">
        <v>120</v>
      </c>
      <c r="BW155" s="42">
        <v>0</v>
      </c>
      <c r="BX155" s="3"/>
      <c r="BY155" s="7">
        <v>7</v>
      </c>
      <c r="BZ155" s="3"/>
      <c r="CA155" s="10">
        <v>139046</v>
      </c>
      <c r="CB155" s="10">
        <v>65242</v>
      </c>
      <c r="CC155" s="10">
        <v>35950</v>
      </c>
      <c r="CD155" s="10">
        <v>20117</v>
      </c>
      <c r="CE155" s="10">
        <v>11389</v>
      </c>
      <c r="CF155" s="10">
        <v>6348</v>
      </c>
      <c r="CG155" s="80">
        <f t="shared" si="6"/>
        <v>22070.79365079365</v>
      </c>
      <c r="CH155" s="17"/>
      <c r="CI155" s="31">
        <v>10.678011036557665</v>
      </c>
      <c r="CJ155" s="31">
        <v>9.7244073298695586</v>
      </c>
      <c r="CK155" s="17"/>
      <c r="CL155" s="7">
        <v>27.25702817226562</v>
      </c>
      <c r="CM155" s="7">
        <v>19.448814659739117</v>
      </c>
      <c r="CN155" s="17"/>
      <c r="CO155" s="7">
        <v>9279.1484280000004</v>
      </c>
      <c r="CP155" s="7">
        <v>1049.7879419999999</v>
      </c>
      <c r="CQ155" s="3"/>
    </row>
    <row r="156" spans="1:95" x14ac:dyDescent="0.25">
      <c r="A156" s="102" t="s">
        <v>194</v>
      </c>
      <c r="B156" s="102"/>
      <c r="C156" s="102"/>
      <c r="D156" s="3"/>
      <c r="E156" s="12">
        <v>2191.5999999999995</v>
      </c>
      <c r="F156" s="12">
        <v>0.99999999999999989</v>
      </c>
      <c r="G156" s="3"/>
      <c r="H156" s="12"/>
      <c r="I156" s="12"/>
      <c r="J156" s="12">
        <v>939967</v>
      </c>
      <c r="K156" s="12">
        <v>943864</v>
      </c>
      <c r="L156" s="3"/>
      <c r="M156" s="12"/>
      <c r="N156" s="12">
        <v>0.99999999999999989</v>
      </c>
      <c r="O156" s="12">
        <v>1</v>
      </c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3"/>
      <c r="AF156" s="12">
        <v>53.57</v>
      </c>
      <c r="AG156" s="12">
        <v>0</v>
      </c>
      <c r="AH156" s="12">
        <v>0.03</v>
      </c>
      <c r="AI156" s="12">
        <v>3.0000000000000001E-3</v>
      </c>
      <c r="AJ156" s="12">
        <v>23.63</v>
      </c>
      <c r="AK156" s="3"/>
      <c r="AL156" s="38">
        <v>249.73</v>
      </c>
      <c r="AM156" s="3"/>
      <c r="AN156" s="12"/>
      <c r="AO156" s="12"/>
      <c r="AP156" s="3"/>
      <c r="AQ156" s="15">
        <v>940.33999999999992</v>
      </c>
      <c r="AR156" s="23"/>
      <c r="AS156" s="15">
        <v>19.45</v>
      </c>
      <c r="AT156" s="15">
        <v>39.009799999999998</v>
      </c>
      <c r="AU156" s="28">
        <v>16.739999999999998</v>
      </c>
      <c r="AV156" s="28">
        <v>0</v>
      </c>
      <c r="AW156" s="28">
        <v>0</v>
      </c>
      <c r="AX156" s="38">
        <v>1398.3</v>
      </c>
      <c r="AY156" s="38">
        <v>101.32</v>
      </c>
      <c r="AZ156" s="38">
        <v>146.91999999999999</v>
      </c>
      <c r="BA156" s="38">
        <v>115.89</v>
      </c>
      <c r="BB156" s="38">
        <v>4375.57</v>
      </c>
      <c r="BC156" s="38">
        <v>101.49</v>
      </c>
      <c r="BD156" s="38">
        <v>6.95</v>
      </c>
      <c r="BE156" s="38">
        <v>85.63</v>
      </c>
      <c r="BF156" s="38">
        <v>1254.04</v>
      </c>
      <c r="BG156" s="38">
        <v>37.270000000000003</v>
      </c>
      <c r="BH156" s="38">
        <v>6.06</v>
      </c>
      <c r="BI156" s="38">
        <v>398.91</v>
      </c>
      <c r="BJ156" s="38">
        <v>357.71</v>
      </c>
      <c r="BK156" s="23"/>
      <c r="BL156" s="38"/>
      <c r="BM156" s="3"/>
      <c r="BN156" s="15">
        <v>1317691</v>
      </c>
      <c r="BO156" s="12">
        <v>601.24612155502848</v>
      </c>
      <c r="BP156" s="15">
        <v>694995</v>
      </c>
      <c r="BQ156" s="12">
        <v>317.11763095455382</v>
      </c>
      <c r="BR156" s="15">
        <f t="shared" si="7"/>
        <v>2012686</v>
      </c>
      <c r="BS156" s="3"/>
      <c r="BT156" s="12"/>
      <c r="BU156" s="3"/>
      <c r="BV156" s="15"/>
      <c r="BW156" s="15"/>
      <c r="BX156" s="3"/>
      <c r="BY156" s="15">
        <v>268</v>
      </c>
      <c r="BZ156" s="3"/>
      <c r="CA156" s="15"/>
      <c r="CB156" s="15"/>
      <c r="CC156" s="15"/>
      <c r="CD156" s="15"/>
      <c r="CE156" s="15"/>
      <c r="CF156" s="15"/>
      <c r="CG156" s="15"/>
      <c r="CH156" s="17"/>
      <c r="CI156" s="15">
        <v>266</v>
      </c>
      <c r="CJ156" s="15">
        <v>227</v>
      </c>
      <c r="CK156" s="17"/>
      <c r="CL156" s="28">
        <v>679</v>
      </c>
      <c r="CM156" s="28">
        <v>454</v>
      </c>
      <c r="CN156" s="17"/>
      <c r="CO156" s="28">
        <v>231152.92477200003</v>
      </c>
      <c r="CP156" s="28">
        <v>24505.541031999997</v>
      </c>
      <c r="CQ156" s="3"/>
    </row>
    <row r="157" spans="1:95" x14ac:dyDescent="0.25">
      <c r="A157" s="35" t="s">
        <v>195</v>
      </c>
      <c r="B157" s="1" t="s">
        <v>196</v>
      </c>
      <c r="C157" s="1">
        <v>76</v>
      </c>
      <c r="D157" s="3"/>
      <c r="E157" s="1">
        <v>34.799999999999997</v>
      </c>
      <c r="F157" s="1">
        <v>2.8503562945368165E-2</v>
      </c>
      <c r="G157" s="3"/>
      <c r="H157" s="1">
        <v>169481</v>
      </c>
      <c r="I157" s="1">
        <v>447302</v>
      </c>
      <c r="J157" s="1">
        <v>216999</v>
      </c>
      <c r="K157" s="1">
        <v>230303</v>
      </c>
      <c r="L157" s="3"/>
      <c r="M157" s="1">
        <v>12853.505747126437</v>
      </c>
      <c r="N157" s="44">
        <v>0.19654406909688038</v>
      </c>
      <c r="O157" s="44">
        <v>0.20621705427744833</v>
      </c>
      <c r="P157" s="1">
        <v>26340</v>
      </c>
      <c r="Q157" s="1">
        <v>26341</v>
      </c>
      <c r="R157" s="1">
        <v>26342</v>
      </c>
      <c r="S157" s="1">
        <v>26343</v>
      </c>
      <c r="T157" s="1">
        <v>26346</v>
      </c>
      <c r="U157" s="1">
        <v>26347</v>
      </c>
      <c r="V157" s="1">
        <v>26349</v>
      </c>
      <c r="W157" s="1">
        <v>26350</v>
      </c>
      <c r="X157" s="1">
        <v>26351</v>
      </c>
      <c r="Y157" s="1">
        <v>26352</v>
      </c>
      <c r="Z157" s="1">
        <v>26353</v>
      </c>
      <c r="AA157" s="1">
        <v>26354</v>
      </c>
      <c r="AB157" s="1">
        <v>26355</v>
      </c>
      <c r="AC157" s="1">
        <v>26356</v>
      </c>
      <c r="AD157" s="1">
        <v>26357</v>
      </c>
      <c r="AE157" s="3"/>
      <c r="AF157" s="1">
        <v>44.52</v>
      </c>
      <c r="AG157" s="1">
        <v>6.57</v>
      </c>
      <c r="AH157" s="1">
        <v>3.2000000000000001E-2</v>
      </c>
      <c r="AI157" s="1">
        <v>3.0000000000000001E-3</v>
      </c>
      <c r="AJ157" s="1"/>
      <c r="AK157" s="3"/>
      <c r="AL157" s="31">
        <v>5.2691686460807592</v>
      </c>
      <c r="AM157" s="3"/>
      <c r="AN157" s="44">
        <v>26344</v>
      </c>
      <c r="AO157" s="44">
        <v>26345</v>
      </c>
      <c r="AP157" s="3"/>
      <c r="AQ157" s="31">
        <v>609</v>
      </c>
      <c r="AR157" s="23"/>
      <c r="AS157" s="31">
        <v>0</v>
      </c>
      <c r="AT157" s="31">
        <v>0</v>
      </c>
      <c r="AU157" s="10">
        <v>0</v>
      </c>
      <c r="AV157" s="10">
        <v>0</v>
      </c>
      <c r="AW157" s="10">
        <v>0</v>
      </c>
      <c r="AX157" s="31">
        <v>11.292826603325413</v>
      </c>
      <c r="AY157" s="31">
        <v>0.64788598574821843</v>
      </c>
      <c r="AZ157" s="31">
        <v>1.8071258907363417</v>
      </c>
      <c r="BA157" s="31">
        <v>3.8075059382422798</v>
      </c>
      <c r="BB157" s="31">
        <v>77.100427553444163</v>
      </c>
      <c r="BC157" s="31">
        <v>1.8672684085510687</v>
      </c>
      <c r="BD157" s="31">
        <v>0.13054631828978619</v>
      </c>
      <c r="BE157" s="31">
        <v>0.97909738717339656</v>
      </c>
      <c r="BF157" s="31">
        <v>24.420142517814721</v>
      </c>
      <c r="BG157" s="31">
        <v>1.497007125890736</v>
      </c>
      <c r="BH157" s="31">
        <v>1.0711638954869356</v>
      </c>
      <c r="BI157" s="31">
        <v>0</v>
      </c>
      <c r="BJ157" s="31">
        <v>5.3643705463182885</v>
      </c>
      <c r="BK157" s="23"/>
      <c r="BL157" s="89">
        <v>27</v>
      </c>
      <c r="BM157" s="3"/>
      <c r="BN157" s="80">
        <v>247843</v>
      </c>
      <c r="BO157" s="44">
        <v>7121.9252873563228</v>
      </c>
      <c r="BP157" s="80">
        <v>153835</v>
      </c>
      <c r="BQ157" s="44">
        <v>4420.5459770114949</v>
      </c>
      <c r="BR157" s="78">
        <f t="shared" si="7"/>
        <v>401678</v>
      </c>
      <c r="BS157" s="3"/>
      <c r="BT157" s="44">
        <v>26348</v>
      </c>
      <c r="BU157" s="3"/>
      <c r="BV157" s="42">
        <v>167</v>
      </c>
      <c r="BW157" s="42">
        <v>0</v>
      </c>
      <c r="BX157" s="3"/>
      <c r="BY157" s="7">
        <v>34</v>
      </c>
      <c r="BZ157" s="3"/>
      <c r="CA157" s="10">
        <v>693690</v>
      </c>
      <c r="CB157" s="10">
        <v>145435</v>
      </c>
      <c r="CC157" s="10">
        <v>119952</v>
      </c>
      <c r="CD157" s="10">
        <v>137583</v>
      </c>
      <c r="CE157" s="10">
        <v>193885</v>
      </c>
      <c r="CF157" s="10">
        <v>96835</v>
      </c>
      <c r="CG157" s="80">
        <f t="shared" ref="CG157:CG169" si="8">CA157/E157</f>
        <v>19933.620689655174</v>
      </c>
      <c r="CH157" s="17"/>
      <c r="CI157" s="31">
        <v>20.637127255172441</v>
      </c>
      <c r="CJ157" s="31">
        <v>18.971968993525245</v>
      </c>
      <c r="CK157" s="17"/>
      <c r="CL157" s="7">
        <v>114.38864821438438</v>
      </c>
      <c r="CM157" s="7">
        <v>85.167643416586159</v>
      </c>
      <c r="CN157" s="17"/>
      <c r="CO157" s="7">
        <v>39750.961815000002</v>
      </c>
      <c r="CP157" s="7">
        <v>7261.6838930000004</v>
      </c>
      <c r="CQ157" s="3"/>
    </row>
    <row r="158" spans="1:95" x14ac:dyDescent="0.25">
      <c r="A158" s="35" t="s">
        <v>195</v>
      </c>
      <c r="B158" s="1" t="s">
        <v>197</v>
      </c>
      <c r="C158" s="1">
        <v>85</v>
      </c>
      <c r="D158" s="3"/>
      <c r="E158" s="1">
        <v>76.5</v>
      </c>
      <c r="F158" s="1">
        <v>6.2658694405766227E-2</v>
      </c>
      <c r="G158" s="3"/>
      <c r="H158" s="1">
        <v>153223</v>
      </c>
      <c r="I158" s="1">
        <v>412063</v>
      </c>
      <c r="J158" s="1">
        <v>202613</v>
      </c>
      <c r="K158" s="1">
        <v>209450</v>
      </c>
      <c r="L158" s="3"/>
      <c r="M158" s="1">
        <v>5386.4444444444443</v>
      </c>
      <c r="N158" s="44">
        <v>0.18351413357631244</v>
      </c>
      <c r="O158" s="44">
        <v>0.18754493870427894</v>
      </c>
      <c r="P158" s="1">
        <v>23337</v>
      </c>
      <c r="Q158" s="1">
        <v>23338</v>
      </c>
      <c r="R158" s="1">
        <v>23339</v>
      </c>
      <c r="S158" s="1">
        <v>23340</v>
      </c>
      <c r="T158" s="1">
        <v>23343</v>
      </c>
      <c r="U158" s="1">
        <v>23344</v>
      </c>
      <c r="V158" s="1">
        <v>23346</v>
      </c>
      <c r="W158" s="1">
        <v>23347</v>
      </c>
      <c r="X158" s="1">
        <v>23348</v>
      </c>
      <c r="Y158" s="1">
        <v>23349</v>
      </c>
      <c r="Z158" s="1">
        <v>23350</v>
      </c>
      <c r="AA158" s="1">
        <v>23351</v>
      </c>
      <c r="AB158" s="1">
        <v>23352</v>
      </c>
      <c r="AC158" s="1">
        <v>23353</v>
      </c>
      <c r="AD158" s="1">
        <v>23354</v>
      </c>
      <c r="AE158" s="3"/>
      <c r="AF158" s="44">
        <v>44.52</v>
      </c>
      <c r="AG158" s="44">
        <v>6.57</v>
      </c>
      <c r="AH158" s="44">
        <v>3.2000000000000001E-2</v>
      </c>
      <c r="AI158" s="44">
        <v>3.0000000000000001E-3</v>
      </c>
      <c r="AJ158" s="1"/>
      <c r="AK158" s="3"/>
      <c r="AL158" s="31">
        <v>11.583086247849945</v>
      </c>
      <c r="AM158" s="3"/>
      <c r="AN158" s="44">
        <v>23341</v>
      </c>
      <c r="AO158" s="44">
        <v>23342</v>
      </c>
      <c r="AP158" s="3"/>
      <c r="AQ158" s="31">
        <v>432.9</v>
      </c>
      <c r="AR158" s="23"/>
      <c r="AS158" s="31">
        <v>3</v>
      </c>
      <c r="AT158" s="31">
        <v>3.72</v>
      </c>
      <c r="AU158" s="10">
        <v>0</v>
      </c>
      <c r="AV158" s="10">
        <v>0</v>
      </c>
      <c r="AW158" s="10">
        <v>0</v>
      </c>
      <c r="AX158" s="31">
        <v>24.824748136620521</v>
      </c>
      <c r="AY158" s="31">
        <v>1.4242321238430664</v>
      </c>
      <c r="AZ158" s="31">
        <v>3.9725612253255789</v>
      </c>
      <c r="BA158" s="31">
        <v>8.3699483987222543</v>
      </c>
      <c r="BB158" s="31">
        <v>169.48800884593331</v>
      </c>
      <c r="BC158" s="31">
        <v>4.1047710705217462</v>
      </c>
      <c r="BD158" s="31">
        <v>0.28697682037840933</v>
      </c>
      <c r="BE158" s="31">
        <v>2.1523261528380702</v>
      </c>
      <c r="BF158" s="31">
        <v>53.682209845196155</v>
      </c>
      <c r="BG158" s="31">
        <v>3.2908346301908424</v>
      </c>
      <c r="BH158" s="31">
        <v>2.3547137357686947</v>
      </c>
      <c r="BI158" s="31">
        <v>0</v>
      </c>
      <c r="BJ158" s="31">
        <v>11.792366287165203</v>
      </c>
      <c r="BK158" s="23"/>
      <c r="BL158" s="89">
        <v>25</v>
      </c>
      <c r="BM158" s="3"/>
      <c r="BN158" s="80">
        <v>237874</v>
      </c>
      <c r="BO158" s="44">
        <v>3109.4640522875816</v>
      </c>
      <c r="BP158" s="80">
        <v>140078</v>
      </c>
      <c r="BQ158" s="44">
        <v>1831.0849673202615</v>
      </c>
      <c r="BR158" s="78">
        <f t="shared" si="7"/>
        <v>377952</v>
      </c>
      <c r="BS158" s="3"/>
      <c r="BT158" s="44">
        <v>23345</v>
      </c>
      <c r="BU158" s="3"/>
      <c r="BV158" s="42">
        <v>167</v>
      </c>
      <c r="BW158" s="42">
        <v>4</v>
      </c>
      <c r="BX158" s="3"/>
      <c r="BY158" s="7">
        <v>43</v>
      </c>
      <c r="BZ158" s="3"/>
      <c r="CA158" s="10">
        <v>661048</v>
      </c>
      <c r="CB158" s="10">
        <v>199912</v>
      </c>
      <c r="CC158" s="10">
        <v>149459</v>
      </c>
      <c r="CD158" s="10">
        <v>123524</v>
      </c>
      <c r="CE158" s="10">
        <v>151245</v>
      </c>
      <c r="CF158" s="10">
        <v>36908</v>
      </c>
      <c r="CG158" s="80">
        <f t="shared" si="8"/>
        <v>8641.1503267973858</v>
      </c>
      <c r="CH158" s="17"/>
      <c r="CI158" s="31">
        <v>19.268984025512808</v>
      </c>
      <c r="CJ158" s="31">
        <v>17.25413436079366</v>
      </c>
      <c r="CK158" s="17"/>
      <c r="CL158" s="7">
        <v>106.80522574141384</v>
      </c>
      <c r="CM158" s="7">
        <v>77.456059684867199</v>
      </c>
      <c r="CN158" s="17"/>
      <c r="CO158" s="7">
        <v>37115.662405000003</v>
      </c>
      <c r="CP158" s="7">
        <v>6604.1679500000009</v>
      </c>
      <c r="CQ158" s="3"/>
    </row>
    <row r="159" spans="1:95" x14ac:dyDescent="0.25">
      <c r="A159" s="35" t="s">
        <v>195</v>
      </c>
      <c r="B159" s="1" t="s">
        <v>198</v>
      </c>
      <c r="C159" s="1">
        <v>27</v>
      </c>
      <c r="D159" s="3"/>
      <c r="E159" s="1">
        <v>105.1</v>
      </c>
      <c r="F159" s="1">
        <v>8.6084036366614783E-2</v>
      </c>
      <c r="G159" s="3"/>
      <c r="H159" s="1">
        <v>32821</v>
      </c>
      <c r="I159" s="1">
        <v>94885</v>
      </c>
      <c r="J159" s="1">
        <v>48298</v>
      </c>
      <c r="K159" s="1">
        <v>46587</v>
      </c>
      <c r="L159" s="3"/>
      <c r="M159" s="1">
        <v>902.80685061845861</v>
      </c>
      <c r="N159" s="44">
        <v>4.374529582735924E-2</v>
      </c>
      <c r="O159" s="44">
        <v>4.1714757982412233E-2</v>
      </c>
      <c r="P159" s="1">
        <v>4624</v>
      </c>
      <c r="Q159" s="1">
        <v>4625</v>
      </c>
      <c r="R159" s="1">
        <v>4626</v>
      </c>
      <c r="S159" s="1">
        <v>4627</v>
      </c>
      <c r="T159" s="1">
        <v>4630</v>
      </c>
      <c r="U159" s="1">
        <v>4631</v>
      </c>
      <c r="V159" s="1">
        <v>4633</v>
      </c>
      <c r="W159" s="1">
        <v>4634</v>
      </c>
      <c r="X159" s="1">
        <v>4635</v>
      </c>
      <c r="Y159" s="1">
        <v>4636</v>
      </c>
      <c r="Z159" s="1">
        <v>4637</v>
      </c>
      <c r="AA159" s="1">
        <v>4638</v>
      </c>
      <c r="AB159" s="1">
        <v>4639</v>
      </c>
      <c r="AC159" s="1">
        <v>4640</v>
      </c>
      <c r="AD159" s="1">
        <v>4641</v>
      </c>
      <c r="AE159" s="3"/>
      <c r="AF159" s="44">
        <v>44.52</v>
      </c>
      <c r="AG159" s="44">
        <v>6.57</v>
      </c>
      <c r="AH159" s="44">
        <v>3.2000000000000001E-2</v>
      </c>
      <c r="AI159" s="44">
        <v>3.0000000000000001E-3</v>
      </c>
      <c r="AJ159" s="1"/>
      <c r="AK159" s="3"/>
      <c r="AL159" s="31">
        <v>15.913494962732409</v>
      </c>
      <c r="AM159" s="3"/>
      <c r="AN159" s="44">
        <v>4628</v>
      </c>
      <c r="AO159" s="44">
        <v>4629</v>
      </c>
      <c r="AP159" s="3"/>
      <c r="AQ159" s="31">
        <v>17</v>
      </c>
      <c r="AR159" s="23"/>
      <c r="AS159" s="31">
        <v>0</v>
      </c>
      <c r="AT159" s="31">
        <v>0</v>
      </c>
      <c r="AU159" s="10">
        <v>0</v>
      </c>
      <c r="AV159" s="10">
        <v>0</v>
      </c>
      <c r="AW159" s="10">
        <v>0</v>
      </c>
      <c r="AX159" s="31">
        <v>34.105634368089113</v>
      </c>
      <c r="AY159" s="31">
        <v>1.9566901466131541</v>
      </c>
      <c r="AZ159" s="31">
        <v>5.4577279056433774</v>
      </c>
      <c r="BA159" s="31">
        <v>11.499105577852404</v>
      </c>
      <c r="BB159" s="31">
        <v>232.852153329511</v>
      </c>
      <c r="BC159" s="31">
        <v>5.6393652223769353</v>
      </c>
      <c r="BD159" s="31">
        <v>0.3942648865590957</v>
      </c>
      <c r="BE159" s="31">
        <v>2.956986649193218</v>
      </c>
      <c r="BF159" s="31">
        <v>73.75163731673355</v>
      </c>
      <c r="BG159" s="31">
        <v>4.5211335899746086</v>
      </c>
      <c r="BH159" s="31">
        <v>3.2350380866573833</v>
      </c>
      <c r="BI159" s="31">
        <v>0</v>
      </c>
      <c r="BJ159" s="31">
        <v>16.2010156441969</v>
      </c>
      <c r="BK159" s="23"/>
      <c r="BL159" s="89">
        <v>6</v>
      </c>
      <c r="BM159" s="3"/>
      <c r="BN159" s="80">
        <v>49645</v>
      </c>
      <c r="BO159" s="44">
        <v>472.35965746907709</v>
      </c>
      <c r="BP159" s="80">
        <v>35331</v>
      </c>
      <c r="BQ159" s="44">
        <v>336.16555661274975</v>
      </c>
      <c r="BR159" s="78">
        <f t="shared" si="7"/>
        <v>84976</v>
      </c>
      <c r="BS159" s="3"/>
      <c r="BT159" s="44">
        <v>4632</v>
      </c>
      <c r="BU159" s="3"/>
      <c r="BV159" s="42">
        <v>167</v>
      </c>
      <c r="BW159" s="42">
        <v>0</v>
      </c>
      <c r="BX159" s="3"/>
      <c r="BY159" s="7">
        <v>19</v>
      </c>
      <c r="BZ159" s="3"/>
      <c r="CA159" s="10">
        <v>135696</v>
      </c>
      <c r="CB159" s="10">
        <v>77205</v>
      </c>
      <c r="CC159" s="10">
        <v>37183</v>
      </c>
      <c r="CD159" s="10">
        <v>13631</v>
      </c>
      <c r="CE159" s="10">
        <v>4959</v>
      </c>
      <c r="CF159" s="10">
        <v>2718</v>
      </c>
      <c r="CG159" s="80">
        <f t="shared" si="8"/>
        <v>1291.1132254995243</v>
      </c>
      <c r="CH159" s="17"/>
      <c r="CI159" s="31">
        <v>4.5932560618727205</v>
      </c>
      <c r="CJ159" s="31">
        <v>3.8377577343819254</v>
      </c>
      <c r="CK159" s="17"/>
      <c r="CL159" s="7">
        <v>25.459762171523078</v>
      </c>
      <c r="CM159" s="7">
        <v>17.228195046736253</v>
      </c>
      <c r="CN159" s="17"/>
      <c r="CO159" s="7">
        <v>8847.4691299999995</v>
      </c>
      <c r="CP159" s="7">
        <v>1468.9346969999999</v>
      </c>
      <c r="CQ159" s="3"/>
    </row>
    <row r="160" spans="1:95" x14ac:dyDescent="0.25">
      <c r="A160" s="35" t="s">
        <v>195</v>
      </c>
      <c r="B160" s="1" t="s">
        <v>199</v>
      </c>
      <c r="C160" s="1">
        <v>41</v>
      </c>
      <c r="D160" s="3"/>
      <c r="E160" s="1">
        <v>89.1</v>
      </c>
      <c r="F160" s="1">
        <v>7.2978949954951258E-2</v>
      </c>
      <c r="G160" s="3"/>
      <c r="H160" s="1">
        <v>59375</v>
      </c>
      <c r="I160" s="1">
        <v>170380</v>
      </c>
      <c r="J160" s="1">
        <v>85737</v>
      </c>
      <c r="K160" s="1">
        <v>84643</v>
      </c>
      <c r="L160" s="3"/>
      <c r="M160" s="1">
        <v>1912.233445566779</v>
      </c>
      <c r="N160" s="44">
        <v>7.7655191278112948E-2</v>
      </c>
      <c r="O160" s="44">
        <v>7.5790719726647318E-2</v>
      </c>
      <c r="P160" s="1">
        <v>7834</v>
      </c>
      <c r="Q160" s="1">
        <v>7835</v>
      </c>
      <c r="R160" s="1">
        <v>7836</v>
      </c>
      <c r="S160" s="1">
        <v>7837</v>
      </c>
      <c r="T160" s="1">
        <v>7840</v>
      </c>
      <c r="U160" s="1">
        <v>7841</v>
      </c>
      <c r="V160" s="1">
        <v>7843</v>
      </c>
      <c r="W160" s="1">
        <v>7844</v>
      </c>
      <c r="X160" s="1">
        <v>7845</v>
      </c>
      <c r="Y160" s="1">
        <v>7846</v>
      </c>
      <c r="Z160" s="1">
        <v>7847</v>
      </c>
      <c r="AA160" s="1">
        <v>7848</v>
      </c>
      <c r="AB160" s="1">
        <v>7849</v>
      </c>
      <c r="AC160" s="1">
        <v>7850</v>
      </c>
      <c r="AD160" s="1">
        <v>7851</v>
      </c>
      <c r="AE160" s="3"/>
      <c r="AF160" s="44">
        <v>44.52</v>
      </c>
      <c r="AG160" s="44">
        <v>6.57</v>
      </c>
      <c r="AH160" s="44">
        <v>3.2000000000000001E-2</v>
      </c>
      <c r="AI160" s="44">
        <v>3.0000000000000001E-3</v>
      </c>
      <c r="AJ160" s="1"/>
      <c r="AK160" s="3"/>
      <c r="AL160" s="31">
        <v>13.490888688672291</v>
      </c>
      <c r="AM160" s="3"/>
      <c r="AN160" s="44">
        <v>7838</v>
      </c>
      <c r="AO160" s="44">
        <v>7839</v>
      </c>
      <c r="AP160" s="3"/>
      <c r="AQ160" s="31">
        <v>235.17</v>
      </c>
      <c r="AR160" s="23"/>
      <c r="AS160" s="31">
        <v>0</v>
      </c>
      <c r="AT160" s="31">
        <v>2.3426999999999998</v>
      </c>
      <c r="AU160" s="10">
        <v>0</v>
      </c>
      <c r="AV160" s="10">
        <v>0</v>
      </c>
      <c r="AW160" s="10">
        <v>0</v>
      </c>
      <c r="AX160" s="31">
        <v>28.913530182652138</v>
      </c>
      <c r="AY160" s="31">
        <v>1.6588115324760422</v>
      </c>
      <c r="AZ160" s="31">
        <v>4.62686542714391</v>
      </c>
      <c r="BA160" s="31">
        <v>9.74852813498239</v>
      </c>
      <c r="BB160" s="31">
        <v>197.40368089114585</v>
      </c>
      <c r="BC160" s="31">
        <v>4.7808510115488572</v>
      </c>
      <c r="BD160" s="31">
        <v>0.33424359079367677</v>
      </c>
      <c r="BE160" s="31">
        <v>2.5068269309525757</v>
      </c>
      <c r="BF160" s="31">
        <v>62.52398558440494</v>
      </c>
      <c r="BG160" s="31">
        <v>3.8328544516340401</v>
      </c>
      <c r="BH160" s="31">
        <v>2.7425489393070683</v>
      </c>
      <c r="BI160" s="31">
        <v>0</v>
      </c>
      <c r="BJ160" s="31">
        <v>13.734638381521826</v>
      </c>
      <c r="BK160" s="23"/>
      <c r="BL160" s="89">
        <v>9</v>
      </c>
      <c r="BM160" s="3"/>
      <c r="BN160" s="80">
        <v>91639</v>
      </c>
      <c r="BO160" s="44">
        <v>1028.4960718294053</v>
      </c>
      <c r="BP160" s="80">
        <v>67271</v>
      </c>
      <c r="BQ160" s="44">
        <v>755.00561167227841</v>
      </c>
      <c r="BR160" s="78">
        <f t="shared" si="7"/>
        <v>158910</v>
      </c>
      <c r="BS160" s="3"/>
      <c r="BT160" s="44">
        <v>7842</v>
      </c>
      <c r="BU160" s="3"/>
      <c r="BV160" s="42">
        <v>167</v>
      </c>
      <c r="BW160" s="42">
        <v>0</v>
      </c>
      <c r="BX160" s="3"/>
      <c r="BY160" s="7">
        <v>15</v>
      </c>
      <c r="BZ160" s="3"/>
      <c r="CA160" s="10">
        <v>253764</v>
      </c>
      <c r="CB160" s="10">
        <v>104591</v>
      </c>
      <c r="CC160" s="10">
        <v>76902</v>
      </c>
      <c r="CD160" s="10">
        <v>37525</v>
      </c>
      <c r="CE160" s="10">
        <v>34101</v>
      </c>
      <c r="CF160" s="10">
        <v>645</v>
      </c>
      <c r="CG160" s="80">
        <f t="shared" si="8"/>
        <v>2848.0808080808083</v>
      </c>
      <c r="CH160" s="17"/>
      <c r="CI160" s="31">
        <v>8.1537950842018603</v>
      </c>
      <c r="CJ160" s="31">
        <v>6.9727462148515533</v>
      </c>
      <c r="CK160" s="17"/>
      <c r="CL160" s="7">
        <v>45.195321323861734</v>
      </c>
      <c r="CM160" s="7">
        <v>31.301567247105343</v>
      </c>
      <c r="CN160" s="17"/>
      <c r="CO160" s="7">
        <v>15705.732344999999</v>
      </c>
      <c r="CP160" s="7">
        <v>2668.8784329999999</v>
      </c>
      <c r="CQ160" s="3"/>
    </row>
    <row r="161" spans="1:95" x14ac:dyDescent="0.25">
      <c r="A161" s="35" t="s">
        <v>195</v>
      </c>
      <c r="B161" s="1" t="s">
        <v>200</v>
      </c>
      <c r="C161" s="1">
        <v>37</v>
      </c>
      <c r="D161" s="3"/>
      <c r="E161" s="1">
        <v>75.5</v>
      </c>
      <c r="F161" s="1">
        <v>6.1839626505037264E-2</v>
      </c>
      <c r="G161" s="3"/>
      <c r="H161" s="1">
        <v>59426</v>
      </c>
      <c r="I161" s="1">
        <v>164384</v>
      </c>
      <c r="J161" s="1">
        <v>81577</v>
      </c>
      <c r="K161" s="1">
        <v>82807</v>
      </c>
      <c r="L161" s="3"/>
      <c r="M161" s="1">
        <v>2177.2715231788079</v>
      </c>
      <c r="N161" s="44">
        <v>7.3887324479450178E-2</v>
      </c>
      <c r="O161" s="44">
        <v>7.4146735446575435E-2</v>
      </c>
      <c r="P161" s="1">
        <v>9427</v>
      </c>
      <c r="Q161" s="1">
        <v>9428</v>
      </c>
      <c r="R161" s="1">
        <v>9429</v>
      </c>
      <c r="S161" s="1">
        <v>9430</v>
      </c>
      <c r="T161" s="1">
        <v>9433</v>
      </c>
      <c r="U161" s="1">
        <v>9434</v>
      </c>
      <c r="V161" s="1">
        <v>9436</v>
      </c>
      <c r="W161" s="1">
        <v>9437</v>
      </c>
      <c r="X161" s="1">
        <v>9438</v>
      </c>
      <c r="Y161" s="1">
        <v>9439</v>
      </c>
      <c r="Z161" s="1">
        <v>9440</v>
      </c>
      <c r="AA161" s="1">
        <v>9441</v>
      </c>
      <c r="AB161" s="1">
        <v>9442</v>
      </c>
      <c r="AC161" s="1">
        <v>9443</v>
      </c>
      <c r="AD161" s="1">
        <v>9444</v>
      </c>
      <c r="AE161" s="3"/>
      <c r="AF161" s="44">
        <v>44.52</v>
      </c>
      <c r="AG161" s="44">
        <v>6.57</v>
      </c>
      <c r="AH161" s="44">
        <v>3.2000000000000001E-2</v>
      </c>
      <c r="AI161" s="44">
        <v>3.0000000000000001E-3</v>
      </c>
      <c r="AJ161" s="1"/>
      <c r="AK161" s="3"/>
      <c r="AL161" s="31">
        <v>11.431673355721189</v>
      </c>
      <c r="AM161" s="3"/>
      <c r="AN161" s="44">
        <v>9431</v>
      </c>
      <c r="AO161" s="44">
        <v>9432</v>
      </c>
      <c r="AP161" s="3"/>
      <c r="AQ161" s="31">
        <v>178</v>
      </c>
      <c r="AR161" s="23"/>
      <c r="AS161" s="31">
        <v>0</v>
      </c>
      <c r="AT161" s="31">
        <v>0</v>
      </c>
      <c r="AU161" s="10">
        <v>10</v>
      </c>
      <c r="AV161" s="10">
        <v>0</v>
      </c>
      <c r="AW161" s="10">
        <v>0</v>
      </c>
      <c r="AX161" s="31">
        <v>24.500241625030714</v>
      </c>
      <c r="AY161" s="31">
        <v>1.4056147104594969</v>
      </c>
      <c r="AZ161" s="31">
        <v>3.9206323204193625</v>
      </c>
      <c r="BA161" s="31">
        <v>8.2605373085428777</v>
      </c>
      <c r="BB161" s="31">
        <v>167.27247931853549</v>
      </c>
      <c r="BC161" s="31">
        <v>4.0511139323449914</v>
      </c>
      <c r="BD161" s="31">
        <v>0.28322548939307068</v>
      </c>
      <c r="BE161" s="31">
        <v>2.1241911704480301</v>
      </c>
      <c r="BF161" s="31">
        <v>52.980481611925626</v>
      </c>
      <c r="BG161" s="31">
        <v>3.2478171840445573</v>
      </c>
      <c r="BH161" s="31">
        <v>2.3239331640593002</v>
      </c>
      <c r="BI161" s="31">
        <v>0</v>
      </c>
      <c r="BJ161" s="31">
        <v>11.638217708248012</v>
      </c>
      <c r="BK161" s="23"/>
      <c r="BL161" s="89">
        <v>10</v>
      </c>
      <c r="BM161" s="3"/>
      <c r="BN161" s="80">
        <v>79726</v>
      </c>
      <c r="BO161" s="44">
        <v>1055.9735099337747</v>
      </c>
      <c r="BP161" s="80">
        <v>61370</v>
      </c>
      <c r="BQ161" s="44">
        <v>812.84768211920527</v>
      </c>
      <c r="BR161" s="78">
        <f t="shared" si="7"/>
        <v>141096</v>
      </c>
      <c r="BS161" s="3"/>
      <c r="BT161" s="44">
        <v>9435</v>
      </c>
      <c r="BU161" s="3"/>
      <c r="BV161" s="42">
        <v>167</v>
      </c>
      <c r="BW161" s="42">
        <v>2</v>
      </c>
      <c r="BX161" s="3"/>
      <c r="BY161" s="7">
        <v>22</v>
      </c>
      <c r="BZ161" s="3"/>
      <c r="CA161" s="10">
        <v>242454</v>
      </c>
      <c r="CB161" s="10">
        <v>52939</v>
      </c>
      <c r="CC161" s="10">
        <v>37312</v>
      </c>
      <c r="CD161" s="10">
        <v>40381</v>
      </c>
      <c r="CE161" s="10">
        <v>87287</v>
      </c>
      <c r="CF161" s="10">
        <v>24535</v>
      </c>
      <c r="CG161" s="80">
        <f t="shared" si="8"/>
        <v>3211.3112582781455</v>
      </c>
      <c r="CH161" s="17"/>
      <c r="CI161" s="31">
        <v>7.7581690703422685</v>
      </c>
      <c r="CJ161" s="31">
        <v>6.8214996610849399</v>
      </c>
      <c r="CK161" s="17"/>
      <c r="CL161" s="7">
        <v>43.002422847040002</v>
      </c>
      <c r="CM161" s="7">
        <v>30.622601739435655</v>
      </c>
      <c r="CN161" s="17"/>
      <c r="CO161" s="7">
        <v>14943.682745</v>
      </c>
      <c r="CP161" s="7">
        <v>2610.987517</v>
      </c>
      <c r="CQ161" s="3"/>
    </row>
    <row r="162" spans="1:95" x14ac:dyDescent="0.25">
      <c r="A162" s="35" t="s">
        <v>195</v>
      </c>
      <c r="B162" s="35" t="s">
        <v>201</v>
      </c>
      <c r="C162" s="1">
        <v>18</v>
      </c>
      <c r="D162" s="3"/>
      <c r="E162" s="1">
        <v>87.4</v>
      </c>
      <c r="F162" s="1">
        <v>7.1586534523712012E-2</v>
      </c>
      <c r="G162" s="3"/>
      <c r="H162" s="1">
        <v>33661</v>
      </c>
      <c r="I162" s="1">
        <v>90888</v>
      </c>
      <c r="J162" s="1">
        <v>46359</v>
      </c>
      <c r="K162" s="1">
        <v>44529</v>
      </c>
      <c r="L162" s="3"/>
      <c r="M162" s="1">
        <v>1039.908466819222</v>
      </c>
      <c r="N162" s="44">
        <v>4.1989071374809457E-2</v>
      </c>
      <c r="O162" s="44">
        <v>3.9871991289390479E-2</v>
      </c>
      <c r="P162" s="1">
        <v>4347</v>
      </c>
      <c r="Q162" s="1">
        <v>4348</v>
      </c>
      <c r="R162" s="1">
        <v>4349</v>
      </c>
      <c r="S162" s="1">
        <v>4350</v>
      </c>
      <c r="T162" s="1">
        <v>4353</v>
      </c>
      <c r="U162" s="1">
        <v>4354</v>
      </c>
      <c r="V162" s="1">
        <v>4356</v>
      </c>
      <c r="W162" s="1">
        <v>4357</v>
      </c>
      <c r="X162" s="1">
        <v>4358</v>
      </c>
      <c r="Y162" s="1">
        <v>4359</v>
      </c>
      <c r="Z162" s="1">
        <v>4360</v>
      </c>
      <c r="AA162" s="1">
        <v>4361</v>
      </c>
      <c r="AB162" s="1">
        <v>4362</v>
      </c>
      <c r="AC162" s="1">
        <v>4363</v>
      </c>
      <c r="AD162" s="1">
        <v>4364</v>
      </c>
      <c r="AE162" s="3"/>
      <c r="AF162" s="44">
        <v>44.52</v>
      </c>
      <c r="AG162" s="44">
        <v>6.57</v>
      </c>
      <c r="AH162" s="44">
        <v>3.2000000000000001E-2</v>
      </c>
      <c r="AI162" s="44">
        <v>3.0000000000000001E-3</v>
      </c>
      <c r="AJ162" s="1"/>
      <c r="AK162" s="3"/>
      <c r="AL162" s="31">
        <v>13.233486772053404</v>
      </c>
      <c r="AM162" s="3"/>
      <c r="AN162" s="44">
        <v>4351</v>
      </c>
      <c r="AO162" s="44">
        <v>4352</v>
      </c>
      <c r="AP162" s="3"/>
      <c r="AQ162" s="31">
        <v>265.38</v>
      </c>
      <c r="AR162" s="23"/>
      <c r="AS162" s="31">
        <v>0</v>
      </c>
      <c r="AT162" s="31">
        <v>0</v>
      </c>
      <c r="AU162" s="10">
        <v>0</v>
      </c>
      <c r="AV162" s="10">
        <v>0</v>
      </c>
      <c r="AW162" s="10">
        <v>0</v>
      </c>
      <c r="AX162" s="31">
        <v>28.36186911294946</v>
      </c>
      <c r="AY162" s="31">
        <v>1.6271619297239741</v>
      </c>
      <c r="AZ162" s="31">
        <v>4.5385862888033417</v>
      </c>
      <c r="BA162" s="31">
        <v>9.5625292816774508</v>
      </c>
      <c r="BB162" s="31">
        <v>193.63728069456957</v>
      </c>
      <c r="BC162" s="31">
        <v>4.6896338766483741</v>
      </c>
      <c r="BD162" s="31">
        <v>0.327866328118601</v>
      </c>
      <c r="BE162" s="31">
        <v>2.4589974608895075</v>
      </c>
      <c r="BF162" s="31">
        <v>61.331047587845028</v>
      </c>
      <c r="BG162" s="31">
        <v>3.759724793185355</v>
      </c>
      <c r="BH162" s="31">
        <v>2.6902219674010972</v>
      </c>
      <c r="BI162" s="31">
        <v>0</v>
      </c>
      <c r="BJ162" s="31">
        <v>13.4725857973626</v>
      </c>
      <c r="BK162" s="23"/>
      <c r="BL162" s="89">
        <v>8</v>
      </c>
      <c r="BM162" s="3"/>
      <c r="BN162" s="80">
        <v>48174</v>
      </c>
      <c r="BO162" s="44">
        <v>551.18993135011442</v>
      </c>
      <c r="BP162" s="80">
        <v>37021</v>
      </c>
      <c r="BQ162" s="44">
        <v>423.58123569794049</v>
      </c>
      <c r="BR162" s="78">
        <f t="shared" si="7"/>
        <v>85195</v>
      </c>
      <c r="BS162" s="3"/>
      <c r="BT162" s="44">
        <v>4355</v>
      </c>
      <c r="BU162" s="3"/>
      <c r="BV162" s="42">
        <v>167</v>
      </c>
      <c r="BW162" s="42">
        <v>6</v>
      </c>
      <c r="BX162" s="3"/>
      <c r="BY162" s="7">
        <v>22</v>
      </c>
      <c r="BZ162" s="3"/>
      <c r="CA162" s="10">
        <v>118338</v>
      </c>
      <c r="CB162" s="10">
        <v>63541</v>
      </c>
      <c r="CC162" s="10">
        <v>30666</v>
      </c>
      <c r="CD162" s="10">
        <v>14727</v>
      </c>
      <c r="CE162" s="10">
        <v>8165</v>
      </c>
      <c r="CF162" s="10">
        <v>1239</v>
      </c>
      <c r="CG162" s="80">
        <f t="shared" si="8"/>
        <v>1353.9816933638442</v>
      </c>
      <c r="CH162" s="17"/>
      <c r="CI162" s="31">
        <v>4.4088524943549929</v>
      </c>
      <c r="CJ162" s="31">
        <v>3.6682231986239242</v>
      </c>
      <c r="CK162" s="17"/>
      <c r="CL162" s="7">
        <v>24.437639540139106</v>
      </c>
      <c r="CM162" s="7">
        <v>16.467132402518267</v>
      </c>
      <c r="CN162" s="17"/>
      <c r="CO162" s="7">
        <v>8492.2734149999997</v>
      </c>
      <c r="CP162" s="7">
        <v>1404.043899</v>
      </c>
      <c r="CQ162" s="3"/>
    </row>
    <row r="163" spans="1:95" x14ac:dyDescent="0.25">
      <c r="A163" s="35" t="s">
        <v>195</v>
      </c>
      <c r="B163" s="35" t="s">
        <v>202</v>
      </c>
      <c r="C163" s="1">
        <v>30</v>
      </c>
      <c r="D163" s="3"/>
      <c r="E163" s="1">
        <v>72</v>
      </c>
      <c r="F163" s="1">
        <v>5.8972888852485868E-2</v>
      </c>
      <c r="G163" s="3"/>
      <c r="H163" s="1">
        <v>62660</v>
      </c>
      <c r="I163" s="1">
        <v>160591</v>
      </c>
      <c r="J163" s="1">
        <v>79879</v>
      </c>
      <c r="K163" s="1">
        <v>80712</v>
      </c>
      <c r="L163" s="3"/>
      <c r="M163" s="1">
        <v>2230.4305555555557</v>
      </c>
      <c r="N163" s="44">
        <v>7.2349382694803691E-2</v>
      </c>
      <c r="O163" s="44">
        <v>7.2270838351395375E-2</v>
      </c>
      <c r="P163" s="1">
        <v>9510</v>
      </c>
      <c r="Q163" s="1">
        <v>9511</v>
      </c>
      <c r="R163" s="1">
        <v>9512</v>
      </c>
      <c r="S163" s="1">
        <v>9513</v>
      </c>
      <c r="T163" s="1">
        <v>9516</v>
      </c>
      <c r="U163" s="1">
        <v>9517</v>
      </c>
      <c r="V163" s="1">
        <v>9519</v>
      </c>
      <c r="W163" s="1">
        <v>9520</v>
      </c>
      <c r="X163" s="1">
        <v>9521</v>
      </c>
      <c r="Y163" s="1">
        <v>9522</v>
      </c>
      <c r="Z163" s="1">
        <v>9523</v>
      </c>
      <c r="AA163" s="1">
        <v>9524</v>
      </c>
      <c r="AB163" s="1">
        <v>9525</v>
      </c>
      <c r="AC163" s="1">
        <v>9526</v>
      </c>
      <c r="AD163" s="1">
        <v>9527</v>
      </c>
      <c r="AE163" s="3"/>
      <c r="AF163" s="44">
        <v>44.52</v>
      </c>
      <c r="AG163" s="44">
        <v>6.57</v>
      </c>
      <c r="AH163" s="44">
        <v>3.2000000000000001E-2</v>
      </c>
      <c r="AI163" s="44">
        <v>3.0000000000000001E-3</v>
      </c>
      <c r="AJ163" s="1"/>
      <c r="AK163" s="3"/>
      <c r="AL163" s="31">
        <v>10.901728233270539</v>
      </c>
      <c r="AM163" s="3"/>
      <c r="AN163" s="44">
        <v>9514</v>
      </c>
      <c r="AO163" s="44">
        <v>9515</v>
      </c>
      <c r="AP163" s="3"/>
      <c r="AQ163" s="46">
        <v>0</v>
      </c>
      <c r="AR163" s="23"/>
      <c r="AS163" s="31">
        <v>0</v>
      </c>
      <c r="AT163" s="31">
        <v>0</v>
      </c>
      <c r="AU163" s="10">
        <v>4.5</v>
      </c>
      <c r="AV163" s="10">
        <v>0</v>
      </c>
      <c r="AW163" s="10">
        <v>0</v>
      </c>
      <c r="AX163" s="31">
        <v>23.364468834466376</v>
      </c>
      <c r="AY163" s="31">
        <v>1.3404537636170037</v>
      </c>
      <c r="AZ163" s="31">
        <v>3.7388811532476041</v>
      </c>
      <c r="BA163" s="31">
        <v>7.8775984929150633</v>
      </c>
      <c r="BB163" s="31">
        <v>159.51812597264313</v>
      </c>
      <c r="BC163" s="31">
        <v>3.8633139487263497</v>
      </c>
      <c r="BD163" s="31">
        <v>0.27009583094438527</v>
      </c>
      <c r="BE163" s="31">
        <v>2.0257187320828898</v>
      </c>
      <c r="BF163" s="31">
        <v>50.524432795478745</v>
      </c>
      <c r="BG163" s="31">
        <v>3.0972561225325581</v>
      </c>
      <c r="BH163" s="31">
        <v>2.2162011630764189</v>
      </c>
      <c r="BI163" s="31">
        <v>0</v>
      </c>
      <c r="BJ163" s="31">
        <v>11.098697682037839</v>
      </c>
      <c r="BK163" s="23"/>
      <c r="BL163" s="89">
        <v>7</v>
      </c>
      <c r="BM163" s="3"/>
      <c r="BN163" s="80">
        <v>94376</v>
      </c>
      <c r="BO163" s="44">
        <v>1310.7777777777778</v>
      </c>
      <c r="BP163" s="80">
        <v>54662</v>
      </c>
      <c r="BQ163" s="44">
        <v>759.19444444444446</v>
      </c>
      <c r="BR163" s="78">
        <f t="shared" si="7"/>
        <v>149038</v>
      </c>
      <c r="BS163" s="3"/>
      <c r="BT163" s="44">
        <v>9518</v>
      </c>
      <c r="BU163" s="3"/>
      <c r="BV163" s="42">
        <v>167</v>
      </c>
      <c r="BW163" s="42">
        <v>2</v>
      </c>
      <c r="BX163" s="3"/>
      <c r="BY163" s="7">
        <v>23</v>
      </c>
      <c r="BZ163" s="3"/>
      <c r="CA163" s="10">
        <v>257602</v>
      </c>
      <c r="CB163" s="10">
        <v>73053</v>
      </c>
      <c r="CC163" s="10">
        <v>78326</v>
      </c>
      <c r="CD163" s="10">
        <v>43950</v>
      </c>
      <c r="CE163" s="10">
        <v>35742</v>
      </c>
      <c r="CF163" s="10">
        <v>26531</v>
      </c>
      <c r="CG163" s="80">
        <f t="shared" si="8"/>
        <v>3577.8055555555557</v>
      </c>
      <c r="CH163" s="17"/>
      <c r="CI163" s="31">
        <v>7.5966851829543875</v>
      </c>
      <c r="CJ163" s="31">
        <v>6.6489171283283746</v>
      </c>
      <c r="CK163" s="17"/>
      <c r="CL163" s="7">
        <v>42.107340728375746</v>
      </c>
      <c r="CM163" s="7">
        <v>29.84785623912629</v>
      </c>
      <c r="CN163" s="17"/>
      <c r="CO163" s="7">
        <v>14632.634614999999</v>
      </c>
      <c r="CP163" s="7">
        <v>2544.9300720000001</v>
      </c>
      <c r="CQ163" s="3"/>
    </row>
    <row r="164" spans="1:95" x14ac:dyDescent="0.25">
      <c r="A164" s="35" t="s">
        <v>195</v>
      </c>
      <c r="B164" s="35" t="s">
        <v>203</v>
      </c>
      <c r="C164" s="1">
        <v>48</v>
      </c>
      <c r="D164" s="3"/>
      <c r="E164" s="1">
        <v>33.700000000000003</v>
      </c>
      <c r="F164" s="1">
        <v>2.7602588254566303E-2</v>
      </c>
      <c r="G164" s="3"/>
      <c r="H164" s="1">
        <v>72220</v>
      </c>
      <c r="I164" s="1">
        <v>202198</v>
      </c>
      <c r="J164" s="1">
        <v>100989</v>
      </c>
      <c r="K164" s="1">
        <v>101209</v>
      </c>
      <c r="L164" s="3"/>
      <c r="M164" s="1">
        <v>5999.9406528189902</v>
      </c>
      <c r="N164" s="44">
        <v>9.1469495223594821E-2</v>
      </c>
      <c r="O164" s="44">
        <v>9.0624185730825327E-2</v>
      </c>
      <c r="P164" s="1">
        <v>9128</v>
      </c>
      <c r="Q164" s="1">
        <v>9129</v>
      </c>
      <c r="R164" s="1">
        <v>9130</v>
      </c>
      <c r="S164" s="1">
        <v>9131</v>
      </c>
      <c r="T164" s="1">
        <v>9134</v>
      </c>
      <c r="U164" s="1">
        <v>9135</v>
      </c>
      <c r="V164" s="1">
        <v>9137</v>
      </c>
      <c r="W164" s="1">
        <v>9138</v>
      </c>
      <c r="X164" s="1">
        <v>9139</v>
      </c>
      <c r="Y164" s="1">
        <v>9140</v>
      </c>
      <c r="Z164" s="1">
        <v>9141</v>
      </c>
      <c r="AA164" s="1">
        <v>9142</v>
      </c>
      <c r="AB164" s="1">
        <v>9143</v>
      </c>
      <c r="AC164" s="1">
        <v>9144</v>
      </c>
      <c r="AD164" s="1">
        <v>9145</v>
      </c>
      <c r="AE164" s="3"/>
      <c r="AF164" s="44">
        <v>44.52</v>
      </c>
      <c r="AG164" s="44">
        <v>6.57</v>
      </c>
      <c r="AH164" s="44">
        <v>3.2000000000000001E-2</v>
      </c>
      <c r="AI164" s="44">
        <v>3.0000000000000001E-3</v>
      </c>
      <c r="AJ164" s="1"/>
      <c r="AK164" s="3"/>
      <c r="AL164" s="31">
        <v>5.1026144647391272</v>
      </c>
      <c r="AM164" s="3"/>
      <c r="AN164" s="44">
        <v>9132</v>
      </c>
      <c r="AO164" s="44">
        <v>9133</v>
      </c>
      <c r="AP164" s="3"/>
      <c r="AQ164" s="31">
        <v>0</v>
      </c>
      <c r="AR164" s="23"/>
      <c r="AS164" s="31">
        <v>0</v>
      </c>
      <c r="AT164" s="31">
        <v>0</v>
      </c>
      <c r="AU164" s="10">
        <v>0</v>
      </c>
      <c r="AV164" s="10">
        <v>0</v>
      </c>
      <c r="AW164" s="10">
        <v>0</v>
      </c>
      <c r="AX164" s="31">
        <v>10.935869440576624</v>
      </c>
      <c r="AY164" s="31">
        <v>0.62740683102629202</v>
      </c>
      <c r="AZ164" s="31">
        <v>1.7500040953395035</v>
      </c>
      <c r="BA164" s="31">
        <v>3.6871537390449669</v>
      </c>
      <c r="BB164" s="31">
        <v>74.663345073306573</v>
      </c>
      <c r="BC164" s="31">
        <v>1.8082455565566387</v>
      </c>
      <c r="BD164" s="31">
        <v>0.12641985420591367</v>
      </c>
      <c r="BE164" s="31">
        <v>0.94814890654435258</v>
      </c>
      <c r="BF164" s="31">
        <v>23.648241461217136</v>
      </c>
      <c r="BG164" s="31">
        <v>1.4496879351298224</v>
      </c>
      <c r="BH164" s="31">
        <v>1.0373052666066016</v>
      </c>
      <c r="BI164" s="31">
        <v>0</v>
      </c>
      <c r="BJ164" s="31">
        <v>5.1948071095093775</v>
      </c>
      <c r="BK164" s="23"/>
      <c r="BL164" s="89">
        <v>8</v>
      </c>
      <c r="BM164" s="3"/>
      <c r="BN164" s="80">
        <v>124637</v>
      </c>
      <c r="BO164" s="44">
        <v>3698.427299703264</v>
      </c>
      <c r="BP164" s="80">
        <v>66669</v>
      </c>
      <c r="BQ164" s="44">
        <v>1978.3086053412462</v>
      </c>
      <c r="BR164" s="78">
        <f t="shared" si="7"/>
        <v>191306</v>
      </c>
      <c r="BS164" s="3"/>
      <c r="BT164" s="44">
        <v>9136</v>
      </c>
      <c r="BU164" s="3"/>
      <c r="BV164" s="42">
        <v>167</v>
      </c>
      <c r="BW164" s="42">
        <v>0</v>
      </c>
      <c r="BX164" s="3"/>
      <c r="BY164" s="7">
        <v>21</v>
      </c>
      <c r="BZ164" s="3"/>
      <c r="CA164" s="10">
        <v>294555</v>
      </c>
      <c r="CB164" s="10">
        <v>116363</v>
      </c>
      <c r="CC164" s="10">
        <v>69467</v>
      </c>
      <c r="CD164" s="10">
        <v>26935</v>
      </c>
      <c r="CE164" s="10">
        <v>61246</v>
      </c>
      <c r="CF164" s="10">
        <v>20544</v>
      </c>
      <c r="CG164" s="80">
        <f t="shared" si="8"/>
        <v>8740.5044510385742</v>
      </c>
      <c r="CH164" s="17"/>
      <c r="CI164" s="31">
        <v>9.6042969984774569</v>
      </c>
      <c r="CJ164" s="31">
        <v>8.3374250872359301</v>
      </c>
      <c r="CK164" s="17"/>
      <c r="CL164" s="7">
        <v>53.235246220132183</v>
      </c>
      <c r="CM164" s="7">
        <v>37.42778870683086</v>
      </c>
      <c r="CN164" s="17"/>
      <c r="CO164" s="7">
        <v>18499.669965000001</v>
      </c>
      <c r="CP164" s="7">
        <v>3191.2209789999997</v>
      </c>
      <c r="CQ164" s="3"/>
    </row>
    <row r="165" spans="1:95" x14ac:dyDescent="0.25">
      <c r="A165" s="35" t="s">
        <v>195</v>
      </c>
      <c r="B165" s="35" t="s">
        <v>204</v>
      </c>
      <c r="C165" s="1">
        <v>30</v>
      </c>
      <c r="D165" s="3"/>
      <c r="E165" s="1">
        <v>75.2</v>
      </c>
      <c r="F165" s="1">
        <v>6.1593906134818577E-2</v>
      </c>
      <c r="G165" s="3"/>
      <c r="H165" s="1">
        <v>42550</v>
      </c>
      <c r="I165" s="1">
        <v>123175</v>
      </c>
      <c r="J165" s="1">
        <v>61617</v>
      </c>
      <c r="K165" s="1">
        <v>61558</v>
      </c>
      <c r="L165" s="3"/>
      <c r="M165" s="1">
        <v>1637.9654255319149</v>
      </c>
      <c r="N165" s="44">
        <v>5.5808809743558625E-2</v>
      </c>
      <c r="O165" s="44">
        <v>5.5120035028684664E-2</v>
      </c>
      <c r="P165" s="1">
        <v>5533</v>
      </c>
      <c r="Q165" s="1">
        <v>5534</v>
      </c>
      <c r="R165" s="1">
        <v>5535</v>
      </c>
      <c r="S165" s="1">
        <v>5536</v>
      </c>
      <c r="T165" s="1">
        <v>5539</v>
      </c>
      <c r="U165" s="1">
        <v>5540</v>
      </c>
      <c r="V165" s="1">
        <v>5542</v>
      </c>
      <c r="W165" s="1">
        <v>5543</v>
      </c>
      <c r="X165" s="1">
        <v>5544</v>
      </c>
      <c r="Y165" s="1">
        <v>5545</v>
      </c>
      <c r="Z165" s="1">
        <v>5546</v>
      </c>
      <c r="AA165" s="1">
        <v>5547</v>
      </c>
      <c r="AB165" s="1">
        <v>5548</v>
      </c>
      <c r="AC165" s="1">
        <v>5549</v>
      </c>
      <c r="AD165" s="1">
        <v>5550</v>
      </c>
      <c r="AE165" s="3"/>
      <c r="AF165" s="44">
        <v>44.52</v>
      </c>
      <c r="AG165" s="44">
        <v>6.57</v>
      </c>
      <c r="AH165" s="44">
        <v>3.2000000000000001E-2</v>
      </c>
      <c r="AI165" s="44">
        <v>3.0000000000000001E-3</v>
      </c>
      <c r="AJ165" s="1"/>
      <c r="AK165" s="3"/>
      <c r="AL165" s="31">
        <v>11.386249488082562</v>
      </c>
      <c r="AM165" s="3"/>
      <c r="AN165" s="44">
        <v>5537</v>
      </c>
      <c r="AO165" s="44">
        <v>5538</v>
      </c>
      <c r="AP165" s="3"/>
      <c r="AQ165" s="31">
        <v>268</v>
      </c>
      <c r="AR165" s="23"/>
      <c r="AS165" s="31">
        <v>0</v>
      </c>
      <c r="AT165" s="31">
        <v>0</v>
      </c>
      <c r="AU165" s="10">
        <v>0</v>
      </c>
      <c r="AV165" s="10">
        <v>0</v>
      </c>
      <c r="AW165" s="10">
        <v>0</v>
      </c>
      <c r="AX165" s="31">
        <v>24.402889671553773</v>
      </c>
      <c r="AY165" s="31">
        <v>1.4000294864444263</v>
      </c>
      <c r="AZ165" s="31">
        <v>3.9050536489474976</v>
      </c>
      <c r="BA165" s="31">
        <v>8.2277139814890656</v>
      </c>
      <c r="BB165" s="31">
        <v>166.60782046031616</v>
      </c>
      <c r="BC165" s="31">
        <v>4.035016790891965</v>
      </c>
      <c r="BD165" s="31">
        <v>0.28210009009746906</v>
      </c>
      <c r="BE165" s="31">
        <v>2.115750675731018</v>
      </c>
      <c r="BF165" s="31">
        <v>52.769963141944466</v>
      </c>
      <c r="BG165" s="31">
        <v>3.2349119502006718</v>
      </c>
      <c r="BH165" s="31">
        <v>2.3146989925464818</v>
      </c>
      <c r="BI165" s="31">
        <v>0</v>
      </c>
      <c r="BJ165" s="31">
        <v>11.591973134572855</v>
      </c>
      <c r="BK165" s="23"/>
      <c r="BL165" s="89">
        <v>3</v>
      </c>
      <c r="BM165" s="3"/>
      <c r="BN165" s="80">
        <v>65376</v>
      </c>
      <c r="BO165" s="44">
        <v>869.36170212765956</v>
      </c>
      <c r="BP165" s="80">
        <v>47247</v>
      </c>
      <c r="BQ165" s="44">
        <v>628.28457446808511</v>
      </c>
      <c r="BR165" s="78">
        <f t="shared" si="7"/>
        <v>112623</v>
      </c>
      <c r="BS165" s="3"/>
      <c r="BT165" s="44">
        <v>5541</v>
      </c>
      <c r="BU165" s="3"/>
      <c r="BV165" s="42">
        <v>167</v>
      </c>
      <c r="BW165" s="42">
        <v>0</v>
      </c>
      <c r="BX165" s="3"/>
      <c r="BY165" s="7">
        <v>17</v>
      </c>
      <c r="BZ165" s="3"/>
      <c r="CA165" s="10">
        <v>180321</v>
      </c>
      <c r="CB165" s="10">
        <v>100496</v>
      </c>
      <c r="CC165" s="10">
        <v>45108</v>
      </c>
      <c r="CD165" s="10">
        <v>15004</v>
      </c>
      <c r="CE165" s="10">
        <v>18251</v>
      </c>
      <c r="CF165" s="10">
        <v>1462</v>
      </c>
      <c r="CG165" s="80">
        <f t="shared" si="8"/>
        <v>2397.8856382978724</v>
      </c>
      <c r="CH165" s="17"/>
      <c r="CI165" s="31">
        <v>5.8599250230736555</v>
      </c>
      <c r="CJ165" s="31">
        <v>5.0710432226389894</v>
      </c>
      <c r="CK165" s="17"/>
      <c r="CL165" s="7">
        <v>32.480727270751117</v>
      </c>
      <c r="CM165" s="7">
        <v>22.764574466846767</v>
      </c>
      <c r="CN165" s="17"/>
      <c r="CO165" s="7">
        <v>11287.310144999999</v>
      </c>
      <c r="CP165" s="7">
        <v>1940.9852980000001</v>
      </c>
      <c r="CQ165" s="3"/>
    </row>
    <row r="166" spans="1:95" x14ac:dyDescent="0.25">
      <c r="A166" s="35" t="s">
        <v>195</v>
      </c>
      <c r="B166" s="35" t="s">
        <v>205</v>
      </c>
      <c r="C166" s="1">
        <v>46</v>
      </c>
      <c r="D166" s="3"/>
      <c r="E166" s="1">
        <v>47.8</v>
      </c>
      <c r="F166" s="1">
        <v>3.9151445654844783E-2</v>
      </c>
      <c r="G166" s="3"/>
      <c r="H166" s="1">
        <v>78341</v>
      </c>
      <c r="I166" s="1">
        <v>226412</v>
      </c>
      <c r="J166" s="1">
        <v>112352</v>
      </c>
      <c r="K166" s="1">
        <v>114060</v>
      </c>
      <c r="L166" s="3"/>
      <c r="M166" s="1">
        <v>4736.6527196652723</v>
      </c>
      <c r="N166" s="44">
        <v>0.10176138715465373</v>
      </c>
      <c r="O166" s="44">
        <v>0.10213118027505397</v>
      </c>
      <c r="P166" s="1">
        <v>10064</v>
      </c>
      <c r="Q166" s="1">
        <v>10065</v>
      </c>
      <c r="R166" s="1">
        <v>10066</v>
      </c>
      <c r="S166" s="1">
        <v>10067</v>
      </c>
      <c r="T166" s="1">
        <v>10070</v>
      </c>
      <c r="U166" s="1">
        <v>10071</v>
      </c>
      <c r="V166" s="1">
        <v>10073</v>
      </c>
      <c r="W166" s="1">
        <v>10074</v>
      </c>
      <c r="X166" s="1">
        <v>10075</v>
      </c>
      <c r="Y166" s="1">
        <v>10076</v>
      </c>
      <c r="Z166" s="1">
        <v>10077</v>
      </c>
      <c r="AA166" s="1">
        <v>10078</v>
      </c>
      <c r="AB166" s="1">
        <v>10079</v>
      </c>
      <c r="AC166" s="1">
        <v>10080</v>
      </c>
      <c r="AD166" s="1">
        <v>10081</v>
      </c>
      <c r="AE166" s="3"/>
      <c r="AF166" s="44">
        <v>44.52</v>
      </c>
      <c r="AG166" s="44">
        <v>6.57</v>
      </c>
      <c r="AH166" s="44">
        <v>3.2000000000000001E-2</v>
      </c>
      <c r="AI166" s="44">
        <v>3.0000000000000001E-3</v>
      </c>
      <c r="AJ166" s="1"/>
      <c r="AK166" s="3"/>
      <c r="AL166" s="31">
        <v>7.2375362437546071</v>
      </c>
      <c r="AM166" s="3"/>
      <c r="AN166" s="44">
        <v>10068</v>
      </c>
      <c r="AO166" s="44">
        <v>10069</v>
      </c>
      <c r="AP166" s="3"/>
      <c r="AQ166" s="31">
        <v>104</v>
      </c>
      <c r="AR166" s="23"/>
      <c r="AS166" s="31">
        <v>0</v>
      </c>
      <c r="AT166" s="31">
        <v>0</v>
      </c>
      <c r="AU166" s="10">
        <v>0</v>
      </c>
      <c r="AV166" s="10">
        <v>0</v>
      </c>
      <c r="AW166" s="10">
        <v>0</v>
      </c>
      <c r="AX166" s="31">
        <v>15.511411253992954</v>
      </c>
      <c r="AY166" s="31">
        <v>0.88991235973462191</v>
      </c>
      <c r="AZ166" s="31">
        <v>2.482201654517159</v>
      </c>
      <c r="BA166" s="31">
        <v>5.2298501105741666</v>
      </c>
      <c r="BB166" s="31">
        <v>105.90231140961585</v>
      </c>
      <c r="BC166" s="31">
        <v>2.564811204848882</v>
      </c>
      <c r="BD166" s="31">
        <v>0.17931362109918911</v>
      </c>
      <c r="BE166" s="31">
        <v>1.3448521582439183</v>
      </c>
      <c r="BF166" s="31">
        <v>33.542609550331719</v>
      </c>
      <c r="BG166" s="31">
        <v>2.0562339257924482</v>
      </c>
      <c r="BH166" s="31">
        <v>1.4713113277090668</v>
      </c>
      <c r="BI166" s="31">
        <v>0</v>
      </c>
      <c r="BJ166" s="31">
        <v>7.3683020722417876</v>
      </c>
      <c r="BK166" s="23"/>
      <c r="BL166" s="89">
        <v>10</v>
      </c>
      <c r="BM166" s="3"/>
      <c r="BN166" s="80">
        <v>132344</v>
      </c>
      <c r="BO166" s="44">
        <v>2768.7029288702929</v>
      </c>
      <c r="BP166" s="80">
        <v>80815</v>
      </c>
      <c r="BQ166" s="44">
        <v>1690.6903765690377</v>
      </c>
      <c r="BR166" s="78">
        <f t="shared" si="7"/>
        <v>213159</v>
      </c>
      <c r="BS166" s="3"/>
      <c r="BT166" s="44">
        <v>10072</v>
      </c>
      <c r="BU166" s="3"/>
      <c r="BV166" s="42">
        <v>167</v>
      </c>
      <c r="BW166" s="42">
        <v>0</v>
      </c>
      <c r="BX166" s="3"/>
      <c r="BY166" s="7">
        <v>19</v>
      </c>
      <c r="BZ166" s="3"/>
      <c r="CA166" s="10">
        <v>320603</v>
      </c>
      <c r="CB166" s="10">
        <v>136186</v>
      </c>
      <c r="CC166" s="10">
        <v>88135</v>
      </c>
      <c r="CD166" s="10">
        <v>33359</v>
      </c>
      <c r="CE166" s="10">
        <v>48823</v>
      </c>
      <c r="CF166" s="10">
        <v>14100</v>
      </c>
      <c r="CG166" s="80">
        <f t="shared" si="8"/>
        <v>6707.1757322175736</v>
      </c>
      <c r="CH166" s="17"/>
      <c r="CI166" s="31">
        <v>10.684945651238641</v>
      </c>
      <c r="CJ166" s="31">
        <v>9.396068585304965</v>
      </c>
      <c r="CK166" s="17"/>
      <c r="CL166" s="7">
        <v>59.225127324008469</v>
      </c>
      <c r="CM166" s="7">
        <v>42.180177453597288</v>
      </c>
      <c r="CN166" s="17"/>
      <c r="CO166" s="7">
        <v>20581.201120000002</v>
      </c>
      <c r="CP166" s="7">
        <v>3596.4258599999998</v>
      </c>
      <c r="CQ166" s="3"/>
    </row>
    <row r="167" spans="1:95" x14ac:dyDescent="0.25">
      <c r="A167" s="35" t="s">
        <v>195</v>
      </c>
      <c r="B167" s="35" t="s">
        <v>206</v>
      </c>
      <c r="C167" s="1">
        <v>23</v>
      </c>
      <c r="D167" s="3"/>
      <c r="E167" s="1">
        <v>85</v>
      </c>
      <c r="F167" s="1">
        <v>6.9620771561962488E-2</v>
      </c>
      <c r="G167" s="3"/>
      <c r="H167" s="1">
        <v>16585</v>
      </c>
      <c r="I167" s="1">
        <v>49210</v>
      </c>
      <c r="J167" s="1">
        <v>26183</v>
      </c>
      <c r="K167" s="1">
        <v>23027</v>
      </c>
      <c r="L167" s="3"/>
      <c r="M167" s="1">
        <v>578.94117647058829</v>
      </c>
      <c r="N167" s="44">
        <v>2.3714917401295024E-2</v>
      </c>
      <c r="O167" s="44">
        <v>2.061875055403882E-2</v>
      </c>
      <c r="P167" s="1">
        <v>2248</v>
      </c>
      <c r="Q167" s="1">
        <v>2249</v>
      </c>
      <c r="R167" s="1">
        <v>2250</v>
      </c>
      <c r="S167" s="1">
        <v>2251</v>
      </c>
      <c r="T167" s="1">
        <v>2254</v>
      </c>
      <c r="U167" s="1">
        <v>2255</v>
      </c>
      <c r="V167" s="1">
        <v>2257</v>
      </c>
      <c r="W167" s="1">
        <v>2258</v>
      </c>
      <c r="X167" s="1">
        <v>2259</v>
      </c>
      <c r="Y167" s="1">
        <v>2260</v>
      </c>
      <c r="Z167" s="1">
        <v>2261</v>
      </c>
      <c r="AA167" s="1">
        <v>2262</v>
      </c>
      <c r="AB167" s="1">
        <v>2263</v>
      </c>
      <c r="AC167" s="1">
        <v>2264</v>
      </c>
      <c r="AD167" s="1">
        <v>2265</v>
      </c>
      <c r="AE167" s="3"/>
      <c r="AF167" s="44">
        <v>44.52</v>
      </c>
      <c r="AG167" s="44">
        <v>6.57</v>
      </c>
      <c r="AH167" s="44">
        <v>3.2000000000000001E-2</v>
      </c>
      <c r="AI167" s="44">
        <v>3.0000000000000001E-3</v>
      </c>
      <c r="AJ167" s="1"/>
      <c r="AK167" s="3"/>
      <c r="AL167" s="31">
        <v>12.870095830944386</v>
      </c>
      <c r="AM167" s="3"/>
      <c r="AN167" s="44">
        <v>2252</v>
      </c>
      <c r="AO167" s="44">
        <v>2253</v>
      </c>
      <c r="AP167" s="3"/>
      <c r="AQ167" s="31">
        <v>1177.52</v>
      </c>
      <c r="AR167" s="23"/>
      <c r="AS167" s="31">
        <v>0</v>
      </c>
      <c r="AT167" s="31">
        <v>0</v>
      </c>
      <c r="AU167" s="10">
        <v>0</v>
      </c>
      <c r="AV167" s="10">
        <v>0</v>
      </c>
      <c r="AW167" s="10">
        <v>0</v>
      </c>
      <c r="AX167" s="31">
        <v>27.583053485133917</v>
      </c>
      <c r="AY167" s="31">
        <v>1.5824801376034074</v>
      </c>
      <c r="AZ167" s="31">
        <v>4.4139569170284219</v>
      </c>
      <c r="BA167" s="31">
        <v>9.2999426652469506</v>
      </c>
      <c r="BB167" s="31">
        <v>188.32000982881482</v>
      </c>
      <c r="BC167" s="31">
        <v>4.5608567450241626</v>
      </c>
      <c r="BD167" s="31">
        <v>0.31886313375378822</v>
      </c>
      <c r="BE167" s="31">
        <v>2.3914735031534118</v>
      </c>
      <c r="BF167" s="31">
        <v>59.646899827995746</v>
      </c>
      <c r="BG167" s="31">
        <v>3.6564829224342703</v>
      </c>
      <c r="BH167" s="31">
        <v>2.6163485952985504</v>
      </c>
      <c r="BI167" s="31">
        <v>0</v>
      </c>
      <c r="BJ167" s="31">
        <v>13.102629207961339</v>
      </c>
      <c r="BK167" s="23"/>
      <c r="BL167" s="89">
        <v>10</v>
      </c>
      <c r="BM167" s="3"/>
      <c r="BN167" s="80">
        <v>24851</v>
      </c>
      <c r="BO167" s="44">
        <v>292.36470588235295</v>
      </c>
      <c r="BP167" s="80">
        <v>21376</v>
      </c>
      <c r="BQ167" s="44">
        <v>251.48235294117646</v>
      </c>
      <c r="BR167" s="78">
        <f t="shared" si="7"/>
        <v>46227</v>
      </c>
      <c r="BS167" s="3"/>
      <c r="BT167" s="44">
        <v>2256</v>
      </c>
      <c r="BU167" s="3"/>
      <c r="BV167" s="42">
        <v>167</v>
      </c>
      <c r="BW167" s="42">
        <v>0</v>
      </c>
      <c r="BX167" s="3"/>
      <c r="BY167" s="7">
        <v>8</v>
      </c>
      <c r="BZ167" s="3"/>
      <c r="CA167" s="10">
        <v>54017</v>
      </c>
      <c r="CB167" s="10">
        <v>42569</v>
      </c>
      <c r="CC167" s="10">
        <v>10348</v>
      </c>
      <c r="CD167" s="10">
        <v>1100</v>
      </c>
      <c r="CE167" s="10">
        <v>0</v>
      </c>
      <c r="CF167" s="10">
        <v>0</v>
      </c>
      <c r="CG167" s="80">
        <f t="shared" si="8"/>
        <v>635.49411764705883</v>
      </c>
      <c r="CH167" s="17"/>
      <c r="CI167" s="31">
        <v>2.4900663271359775</v>
      </c>
      <c r="CJ167" s="31">
        <v>1.8969250509715714</v>
      </c>
      <c r="CK167" s="17"/>
      <c r="CL167" s="7">
        <v>13.802081927553704</v>
      </c>
      <c r="CM167" s="7">
        <v>8.515543978818032</v>
      </c>
      <c r="CN167" s="17"/>
      <c r="CO167" s="7">
        <v>4796.3328549999997</v>
      </c>
      <c r="CP167" s="7">
        <v>726.06433700000002</v>
      </c>
      <c r="CQ167" s="3"/>
    </row>
    <row r="168" spans="1:95" x14ac:dyDescent="0.25">
      <c r="A168" s="35" t="s">
        <v>195</v>
      </c>
      <c r="B168" s="35" t="s">
        <v>207</v>
      </c>
      <c r="C168" s="1">
        <v>24</v>
      </c>
      <c r="D168" s="3"/>
      <c r="E168" s="1">
        <v>88</v>
      </c>
      <c r="F168" s="1">
        <v>7.2077975264149399E-2</v>
      </c>
      <c r="G168" s="3"/>
      <c r="H168" s="1">
        <v>23294</v>
      </c>
      <c r="I168" s="1">
        <v>67358</v>
      </c>
      <c r="J168" s="1">
        <v>34972</v>
      </c>
      <c r="K168" s="1">
        <v>32386</v>
      </c>
      <c r="L168" s="3"/>
      <c r="M168" s="1">
        <v>765.43181818181813</v>
      </c>
      <c r="N168" s="44">
        <v>3.1675441750681342E-2</v>
      </c>
      <c r="O168" s="44">
        <v>2.8998951467542503E-2</v>
      </c>
      <c r="P168" s="1">
        <v>2766</v>
      </c>
      <c r="Q168" s="1">
        <v>2767</v>
      </c>
      <c r="R168" s="1">
        <v>2768</v>
      </c>
      <c r="S168" s="1">
        <v>2769</v>
      </c>
      <c r="T168" s="1">
        <v>2772</v>
      </c>
      <c r="U168" s="1">
        <v>2773</v>
      </c>
      <c r="V168" s="1">
        <v>2775</v>
      </c>
      <c r="W168" s="1">
        <v>2776</v>
      </c>
      <c r="X168" s="1">
        <v>2777</v>
      </c>
      <c r="Y168" s="1">
        <v>2778</v>
      </c>
      <c r="Z168" s="1">
        <v>2779</v>
      </c>
      <c r="AA168" s="1">
        <v>2780</v>
      </c>
      <c r="AB168" s="1">
        <v>2781</v>
      </c>
      <c r="AC168" s="1">
        <v>2782</v>
      </c>
      <c r="AD168" s="1">
        <v>2783</v>
      </c>
      <c r="AE168" s="3"/>
      <c r="AF168" s="44">
        <v>44.52</v>
      </c>
      <c r="AG168" s="44">
        <v>6.57</v>
      </c>
      <c r="AH168" s="44">
        <v>3.2000000000000001E-2</v>
      </c>
      <c r="AI168" s="44">
        <v>3.0000000000000001E-3</v>
      </c>
      <c r="AJ168" s="1"/>
      <c r="AK168" s="3"/>
      <c r="AL168" s="31">
        <v>13.32433450733066</v>
      </c>
      <c r="AM168" s="3"/>
      <c r="AN168" s="44">
        <v>2770</v>
      </c>
      <c r="AO168" s="44">
        <v>2771</v>
      </c>
      <c r="AP168" s="3"/>
      <c r="AQ168" s="31">
        <v>892.02340000000004</v>
      </c>
      <c r="AR168" s="23"/>
      <c r="AS168" s="31">
        <v>0</v>
      </c>
      <c r="AT168" s="31">
        <v>5.6</v>
      </c>
      <c r="AU168" s="10">
        <v>102</v>
      </c>
      <c r="AV168" s="10">
        <v>0</v>
      </c>
      <c r="AW168" s="10">
        <v>0</v>
      </c>
      <c r="AX168" s="31">
        <v>28.55657301990335</v>
      </c>
      <c r="AY168" s="31">
        <v>1.6383323777541159</v>
      </c>
      <c r="AZ168" s="31">
        <v>4.5697436317470714</v>
      </c>
      <c r="BA168" s="31">
        <v>9.6281759357850785</v>
      </c>
      <c r="BB168" s="31">
        <v>194.96659841100828</v>
      </c>
      <c r="BC168" s="31">
        <v>4.7218281595544278</v>
      </c>
      <c r="BD168" s="31">
        <v>0.33011712670980425</v>
      </c>
      <c r="BE168" s="31">
        <v>2.475878450323532</v>
      </c>
      <c r="BF168" s="31">
        <v>61.752084527807355</v>
      </c>
      <c r="BG168" s="31">
        <v>3.7855352608731265</v>
      </c>
      <c r="BH168" s="31">
        <v>2.7086903104267344</v>
      </c>
      <c r="BI168" s="31">
        <v>0</v>
      </c>
      <c r="BJ168" s="31">
        <v>13.565074944712917</v>
      </c>
      <c r="BK168" s="23"/>
      <c r="BL168" s="89">
        <v>17</v>
      </c>
      <c r="BM168" s="3"/>
      <c r="BN168" s="80">
        <v>34522</v>
      </c>
      <c r="BO168" s="44">
        <v>392.29545454545456</v>
      </c>
      <c r="BP168" s="80">
        <v>27845</v>
      </c>
      <c r="BQ168" s="44">
        <v>316.42045454545456</v>
      </c>
      <c r="BR168" s="78">
        <f t="shared" si="7"/>
        <v>62367</v>
      </c>
      <c r="BS168" s="3"/>
      <c r="BT168" s="44">
        <v>2774</v>
      </c>
      <c r="BU168" s="3"/>
      <c r="BV168" s="42">
        <v>167</v>
      </c>
      <c r="BW168" s="42">
        <v>0</v>
      </c>
      <c r="BX168" s="3"/>
      <c r="BY168" s="7">
        <v>14</v>
      </c>
      <c r="BZ168" s="3"/>
      <c r="CA168" s="10">
        <v>82596</v>
      </c>
      <c r="CB168" s="10">
        <v>49632</v>
      </c>
      <c r="CC168" s="10">
        <v>29761</v>
      </c>
      <c r="CD168" s="10">
        <v>3130</v>
      </c>
      <c r="CE168" s="10">
        <v>73</v>
      </c>
      <c r="CF168" s="10">
        <v>0</v>
      </c>
      <c r="CG168" s="80">
        <f t="shared" si="8"/>
        <v>938.59090909090912</v>
      </c>
      <c r="CH168" s="17"/>
      <c r="CI168" s="31">
        <v>3.3259213838215409</v>
      </c>
      <c r="CJ168" s="31">
        <v>2.6679035350139104</v>
      </c>
      <c r="CK168" s="17"/>
      <c r="CL168" s="7">
        <v>18.435107098896541</v>
      </c>
      <c r="CM168" s="7">
        <v>11.976566956095054</v>
      </c>
      <c r="CN168" s="17"/>
      <c r="CO168" s="7">
        <v>6406.3458200000005</v>
      </c>
      <c r="CP168" s="7">
        <v>1021.162966</v>
      </c>
      <c r="CQ168" s="3"/>
    </row>
    <row r="169" spans="1:95" x14ac:dyDescent="0.25">
      <c r="A169" s="35" t="s">
        <v>195</v>
      </c>
      <c r="B169" s="35" t="s">
        <v>208</v>
      </c>
      <c r="C169" s="1">
        <v>10</v>
      </c>
      <c r="D169" s="3"/>
      <c r="E169" s="1">
        <v>350.8</v>
      </c>
      <c r="F169" s="1">
        <v>0.28732901957572282</v>
      </c>
      <c r="G169" s="3"/>
      <c r="H169" s="1">
        <v>3834</v>
      </c>
      <c r="I169" s="1">
        <v>12026</v>
      </c>
      <c r="J169" s="1">
        <v>6498</v>
      </c>
      <c r="K169" s="1">
        <v>5528</v>
      </c>
      <c r="L169" s="3"/>
      <c r="M169" s="1">
        <v>34.281641961231472</v>
      </c>
      <c r="N169" s="44">
        <v>5.8854803984881437E-3</v>
      </c>
      <c r="O169" s="44">
        <v>4.9498611657066314E-3</v>
      </c>
      <c r="P169" s="1">
        <v>394</v>
      </c>
      <c r="Q169" s="1">
        <v>8</v>
      </c>
      <c r="R169" s="1">
        <v>0</v>
      </c>
      <c r="S169" s="1">
        <v>4</v>
      </c>
      <c r="T169" s="1">
        <v>16</v>
      </c>
      <c r="U169" s="1">
        <v>157</v>
      </c>
      <c r="V169" s="1">
        <v>167</v>
      </c>
      <c r="W169" s="1">
        <v>1</v>
      </c>
      <c r="X169" s="1">
        <v>2</v>
      </c>
      <c r="Y169" s="1">
        <v>2</v>
      </c>
      <c r="Z169" s="1">
        <v>4</v>
      </c>
      <c r="AA169" s="1">
        <v>7</v>
      </c>
      <c r="AB169" s="1">
        <v>0</v>
      </c>
      <c r="AC169" s="1">
        <v>0</v>
      </c>
      <c r="AD169" s="1">
        <v>0</v>
      </c>
      <c r="AE169" s="3"/>
      <c r="AF169" s="44">
        <v>44.52</v>
      </c>
      <c r="AG169" s="44">
        <v>6.57</v>
      </c>
      <c r="AH169" s="44">
        <v>3.2000000000000001E-2</v>
      </c>
      <c r="AI169" s="44">
        <v>3.0000000000000001E-3</v>
      </c>
      <c r="AJ169" s="1"/>
      <c r="AK169" s="3"/>
      <c r="AL169" s="31">
        <v>53.115642558768123</v>
      </c>
      <c r="AM169" s="3"/>
      <c r="AN169" s="44">
        <v>0</v>
      </c>
      <c r="AO169" s="44">
        <v>0</v>
      </c>
      <c r="AP169" s="3"/>
      <c r="AQ169" s="46">
        <v>0</v>
      </c>
      <c r="AR169" s="23"/>
      <c r="AS169" s="31">
        <v>0</v>
      </c>
      <c r="AT169" s="31">
        <v>0</v>
      </c>
      <c r="AU169" s="10">
        <v>0</v>
      </c>
      <c r="AV169" s="10">
        <v>0</v>
      </c>
      <c r="AW169" s="10">
        <v>0</v>
      </c>
      <c r="AX169" s="31">
        <v>113.83688426570562</v>
      </c>
      <c r="AY169" s="31">
        <v>6.53098861495618</v>
      </c>
      <c r="AZ169" s="31">
        <v>18.216659841100828</v>
      </c>
      <c r="BA169" s="31">
        <v>38.381410434925058</v>
      </c>
      <c r="BB169" s="31">
        <v>777.20775821115569</v>
      </c>
      <c r="BC169" s="31">
        <v>18.822924072405602</v>
      </c>
      <c r="BD169" s="31">
        <v>1.3159669096568105</v>
      </c>
      <c r="BE169" s="31">
        <v>9.8697518224260801</v>
      </c>
      <c r="BF169" s="31">
        <v>246.16626423130478</v>
      </c>
      <c r="BG169" s="31">
        <v>15.090520108116964</v>
      </c>
      <c r="BH169" s="31">
        <v>10.797824555655664</v>
      </c>
      <c r="BI169" s="31">
        <v>0</v>
      </c>
      <c r="BJ169" s="31">
        <v>54.075321484151033</v>
      </c>
      <c r="BK169" s="23"/>
      <c r="BL169" s="89">
        <v>0</v>
      </c>
      <c r="BM169" s="3"/>
      <c r="BN169" s="80">
        <v>5257</v>
      </c>
      <c r="BO169" s="44">
        <v>14.985746864310148</v>
      </c>
      <c r="BP169" s="80">
        <v>3811</v>
      </c>
      <c r="BQ169" s="44">
        <v>10.863740022805016</v>
      </c>
      <c r="BR169" s="78">
        <f t="shared" si="7"/>
        <v>9068</v>
      </c>
      <c r="BS169" s="3"/>
      <c r="BT169" s="44">
        <v>2</v>
      </c>
      <c r="BU169" s="3"/>
      <c r="BV169" s="42">
        <v>167</v>
      </c>
      <c r="BW169" s="42">
        <v>0</v>
      </c>
      <c r="BX169" s="3"/>
      <c r="BY169" s="7">
        <v>1</v>
      </c>
      <c r="BZ169" s="3"/>
      <c r="CA169" s="10">
        <v>10636</v>
      </c>
      <c r="CB169" s="10">
        <v>10528</v>
      </c>
      <c r="CC169" s="10">
        <v>108</v>
      </c>
      <c r="CD169" s="10">
        <v>0</v>
      </c>
      <c r="CE169" s="10">
        <v>0</v>
      </c>
      <c r="CF169" s="10">
        <v>0</v>
      </c>
      <c r="CG169" s="80">
        <f t="shared" si="8"/>
        <v>30.319270239452678</v>
      </c>
      <c r="CH169" s="17"/>
      <c r="CI169" s="31">
        <v>0.61797544184125508</v>
      </c>
      <c r="CJ169" s="31">
        <v>0.45538722724501007</v>
      </c>
      <c r="CK169" s="17"/>
      <c r="CL169" s="7">
        <v>3.4253495919200998</v>
      </c>
      <c r="CM169" s="7">
        <v>2.0442926614368386</v>
      </c>
      <c r="CN169" s="17"/>
      <c r="CO169" s="7">
        <v>1190.3361300000001</v>
      </c>
      <c r="CP169" s="7">
        <v>174.30336800000001</v>
      </c>
      <c r="CQ169" s="3"/>
    </row>
    <row r="170" spans="1:95" x14ac:dyDescent="0.25">
      <c r="A170" s="102" t="s">
        <v>209</v>
      </c>
      <c r="B170" s="102"/>
      <c r="C170" s="102"/>
      <c r="D170" s="3"/>
      <c r="E170" s="12">
        <v>1220.9000000000001</v>
      </c>
      <c r="F170" s="12">
        <v>0.99999999999999978</v>
      </c>
      <c r="G170" s="3"/>
      <c r="H170" s="12"/>
      <c r="I170" s="12"/>
      <c r="J170" s="12">
        <v>1104073</v>
      </c>
      <c r="K170" s="12">
        <v>1116799</v>
      </c>
      <c r="L170" s="3"/>
      <c r="M170" s="12"/>
      <c r="N170" s="12">
        <v>1.0000000000000002</v>
      </c>
      <c r="O170" s="12">
        <v>1</v>
      </c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3"/>
      <c r="AF170" s="12">
        <v>44.52</v>
      </c>
      <c r="AG170" s="12">
        <v>6.57</v>
      </c>
      <c r="AH170" s="12">
        <v>3.2000000000000001E-2</v>
      </c>
      <c r="AI170" s="12">
        <v>3.0000000000000001E-3</v>
      </c>
      <c r="AJ170" s="12">
        <v>9.4</v>
      </c>
      <c r="AK170" s="3"/>
      <c r="AL170" s="38">
        <v>184.86</v>
      </c>
      <c r="AM170" s="3"/>
      <c r="AN170" s="12"/>
      <c r="AO170" s="12"/>
      <c r="AP170" s="3"/>
      <c r="AQ170" s="15">
        <v>4178.9934000000003</v>
      </c>
      <c r="AR170" s="23"/>
      <c r="AS170" s="15">
        <v>3</v>
      </c>
      <c r="AT170" s="15">
        <v>11.662699999999999</v>
      </c>
      <c r="AU170" s="28">
        <v>116.5</v>
      </c>
      <c r="AV170" s="28">
        <v>0</v>
      </c>
      <c r="AW170" s="28">
        <v>0</v>
      </c>
      <c r="AX170" s="38">
        <v>396.19</v>
      </c>
      <c r="AY170" s="38">
        <v>22.73</v>
      </c>
      <c r="AZ170" s="38">
        <v>63.4</v>
      </c>
      <c r="BA170" s="38">
        <v>133.58000000000001</v>
      </c>
      <c r="BB170" s="38">
        <v>2704.94</v>
      </c>
      <c r="BC170" s="38">
        <v>65.510000000000005</v>
      </c>
      <c r="BD170" s="38">
        <v>4.58</v>
      </c>
      <c r="BE170" s="38">
        <v>34.35</v>
      </c>
      <c r="BF170" s="38">
        <v>856.74</v>
      </c>
      <c r="BG170" s="38">
        <v>52.52</v>
      </c>
      <c r="BH170" s="38">
        <v>37.58</v>
      </c>
      <c r="BI170" s="15">
        <v>0</v>
      </c>
      <c r="BJ170" s="38">
        <v>188.2</v>
      </c>
      <c r="BK170" s="23"/>
      <c r="BL170" s="38"/>
      <c r="BM170" s="3"/>
      <c r="BN170" s="15">
        <v>1236264</v>
      </c>
      <c r="BO170" s="12">
        <v>1012.5841592267998</v>
      </c>
      <c r="BP170" s="15">
        <v>797331</v>
      </c>
      <c r="BQ170" s="12">
        <v>653.0682283561307</v>
      </c>
      <c r="BR170" s="15">
        <f t="shared" si="7"/>
        <v>2033595</v>
      </c>
      <c r="BS170" s="3"/>
      <c r="BT170" s="12"/>
      <c r="BU170" s="3"/>
      <c r="BV170" s="15"/>
      <c r="BW170" s="15"/>
      <c r="BX170" s="3"/>
      <c r="BY170" s="15">
        <v>258</v>
      </c>
      <c r="BZ170" s="3"/>
      <c r="CA170" s="15"/>
      <c r="CB170" s="15"/>
      <c r="CC170" s="15"/>
      <c r="CD170" s="15"/>
      <c r="CE170" s="15"/>
      <c r="CF170" s="15"/>
      <c r="CG170" s="15"/>
      <c r="CH170" s="17"/>
      <c r="CI170" s="15">
        <v>105</v>
      </c>
      <c r="CJ170" s="15">
        <v>92</v>
      </c>
      <c r="CK170" s="17"/>
      <c r="CL170" s="28">
        <v>582</v>
      </c>
      <c r="CM170" s="28">
        <v>413</v>
      </c>
      <c r="CN170" s="17"/>
      <c r="CO170" s="28">
        <v>202249.612505</v>
      </c>
      <c r="CP170" s="28">
        <v>35213.789269000001</v>
      </c>
      <c r="CQ170" s="3"/>
    </row>
    <row r="171" spans="1:95" x14ac:dyDescent="0.25">
      <c r="A171" s="1" t="s">
        <v>210</v>
      </c>
      <c r="B171" s="1" t="s">
        <v>211</v>
      </c>
      <c r="C171" s="1">
        <v>38</v>
      </c>
      <c r="D171" s="3"/>
      <c r="E171" s="1">
        <v>29.4</v>
      </c>
      <c r="F171" s="1">
        <v>1.3715245381601045E-2</v>
      </c>
      <c r="G171" s="3"/>
      <c r="H171" s="1">
        <v>36569</v>
      </c>
      <c r="I171" s="1">
        <v>95732</v>
      </c>
      <c r="J171" s="1">
        <v>46612</v>
      </c>
      <c r="K171" s="1">
        <v>49120</v>
      </c>
      <c r="L171" s="3"/>
      <c r="M171" s="1">
        <v>3256.1904761904761</v>
      </c>
      <c r="N171" s="44">
        <v>0.20263708173388342</v>
      </c>
      <c r="O171" s="44">
        <v>0.21812304057834578</v>
      </c>
      <c r="P171" s="1">
        <v>6597</v>
      </c>
      <c r="Q171" s="1">
        <v>6598</v>
      </c>
      <c r="R171" s="1">
        <v>6599</v>
      </c>
      <c r="S171" s="1">
        <v>6600</v>
      </c>
      <c r="T171" s="1">
        <v>6603</v>
      </c>
      <c r="U171" s="1">
        <v>6604</v>
      </c>
      <c r="V171" s="1">
        <v>6606</v>
      </c>
      <c r="W171" s="1">
        <v>6607</v>
      </c>
      <c r="X171" s="1">
        <v>6608</v>
      </c>
      <c r="Y171" s="1">
        <v>6609</v>
      </c>
      <c r="Z171" s="1">
        <v>6610</v>
      </c>
      <c r="AA171" s="1">
        <v>6611</v>
      </c>
      <c r="AB171" s="1">
        <v>6612</v>
      </c>
      <c r="AC171" s="1">
        <v>6613</v>
      </c>
      <c r="AD171" s="1">
        <v>6614</v>
      </c>
      <c r="AE171" s="3"/>
      <c r="AF171" s="1">
        <v>36.700000000000003</v>
      </c>
      <c r="AG171" s="1">
        <v>2.98</v>
      </c>
      <c r="AH171" s="1">
        <v>3.1E-2</v>
      </c>
      <c r="AI171" s="1">
        <v>2E-3</v>
      </c>
      <c r="AJ171" s="1"/>
      <c r="AK171" s="3"/>
      <c r="AL171" s="31">
        <v>0.31970236984512035</v>
      </c>
      <c r="AM171" s="3"/>
      <c r="AN171" s="44">
        <v>6601</v>
      </c>
      <c r="AO171" s="44">
        <v>6602</v>
      </c>
      <c r="AP171" s="3"/>
      <c r="AQ171" s="31">
        <v>0</v>
      </c>
      <c r="AR171" s="23"/>
      <c r="AS171" s="31">
        <v>0</v>
      </c>
      <c r="AT171" s="31">
        <v>0</v>
      </c>
      <c r="AU171" s="10">
        <v>0</v>
      </c>
      <c r="AV171" s="10">
        <v>0</v>
      </c>
      <c r="AW171" s="10">
        <v>0</v>
      </c>
      <c r="AX171" s="31">
        <v>1.9959796603844</v>
      </c>
      <c r="AY171" s="31">
        <v>0.13893543571561859</v>
      </c>
      <c r="AZ171" s="31">
        <v>0.19749953349505506</v>
      </c>
      <c r="BA171" s="31">
        <v>0.5661653293524912</v>
      </c>
      <c r="BB171" s="31">
        <v>9.5031563724575481</v>
      </c>
      <c r="BC171" s="31">
        <v>0.24289699570815451</v>
      </c>
      <c r="BD171" s="31">
        <v>1.6458294457921255E-2</v>
      </c>
      <c r="BE171" s="31">
        <v>0.1863901847359582</v>
      </c>
      <c r="BF171" s="31">
        <v>3.1328363500653107</v>
      </c>
      <c r="BG171" s="31">
        <v>8.8737637618958753E-2</v>
      </c>
      <c r="BH171" s="31">
        <v>3.0996454562418358E-2</v>
      </c>
      <c r="BI171" s="31">
        <v>0</v>
      </c>
      <c r="BJ171" s="31">
        <v>1.5056596379921627</v>
      </c>
      <c r="BK171" s="23"/>
      <c r="BL171" s="90">
        <v>2</v>
      </c>
      <c r="BM171" s="3"/>
      <c r="BN171" s="36">
        <v>57585</v>
      </c>
      <c r="BO171" s="44">
        <v>1958.6734693877552</v>
      </c>
      <c r="BP171" s="37">
        <v>33624</v>
      </c>
      <c r="BQ171" s="44">
        <v>1143.6734693877552</v>
      </c>
      <c r="BR171" s="78">
        <f t="shared" si="7"/>
        <v>91209</v>
      </c>
      <c r="BS171" s="3"/>
      <c r="BT171" s="44">
        <v>6605</v>
      </c>
      <c r="BU171" s="3"/>
      <c r="BV171" s="42">
        <v>28</v>
      </c>
      <c r="BW171" s="42">
        <v>0</v>
      </c>
      <c r="BX171" s="3"/>
      <c r="BY171" s="7">
        <v>12</v>
      </c>
      <c r="BZ171" s="3"/>
      <c r="CA171" s="10">
        <v>159244</v>
      </c>
      <c r="CB171" s="10">
        <v>93804</v>
      </c>
      <c r="CC171" s="10">
        <v>30830</v>
      </c>
      <c r="CD171" s="10">
        <v>28406</v>
      </c>
      <c r="CE171" s="10">
        <v>6008</v>
      </c>
      <c r="CF171" s="10">
        <v>196</v>
      </c>
      <c r="CG171" s="80">
        <f t="shared" ref="CG171:CG182" si="9">CA171/E171</f>
        <v>5416.4625850340135</v>
      </c>
      <c r="CH171" s="17"/>
      <c r="CI171" s="31">
        <v>10.739765331895821</v>
      </c>
      <c r="CJ171" s="31">
        <v>7.8524294608204483</v>
      </c>
      <c r="CK171" s="17"/>
      <c r="CL171" s="7">
        <v>42.351150082381636</v>
      </c>
      <c r="CM171" s="7">
        <v>24.211657504196381</v>
      </c>
      <c r="CN171" s="17"/>
      <c r="CO171" s="7">
        <v>11637.245144000002</v>
      </c>
      <c r="CP171" s="7">
        <v>1847.3540800000001</v>
      </c>
      <c r="CQ171" s="3"/>
    </row>
    <row r="172" spans="1:95" x14ac:dyDescent="0.25">
      <c r="A172" s="1" t="s">
        <v>210</v>
      </c>
      <c r="B172" s="1" t="s">
        <v>212</v>
      </c>
      <c r="C172" s="1">
        <v>23</v>
      </c>
      <c r="D172" s="3"/>
      <c r="E172" s="1">
        <v>11.3</v>
      </c>
      <c r="F172" s="1">
        <v>5.2715058779623071E-3</v>
      </c>
      <c r="G172" s="3"/>
      <c r="H172" s="1">
        <v>26522</v>
      </c>
      <c r="I172" s="1">
        <v>72433</v>
      </c>
      <c r="J172" s="1">
        <v>34281</v>
      </c>
      <c r="K172" s="1">
        <v>38152</v>
      </c>
      <c r="L172" s="3"/>
      <c r="M172" s="1">
        <v>6410</v>
      </c>
      <c r="N172" s="44">
        <v>0.14903033122198697</v>
      </c>
      <c r="O172" s="44">
        <v>0.16941836816256206</v>
      </c>
      <c r="P172" s="1">
        <v>5389</v>
      </c>
      <c r="Q172" s="1">
        <v>5390</v>
      </c>
      <c r="R172" s="1">
        <v>5391</v>
      </c>
      <c r="S172" s="1">
        <v>5392</v>
      </c>
      <c r="T172" s="1">
        <v>5395</v>
      </c>
      <c r="U172" s="1">
        <v>5396</v>
      </c>
      <c r="V172" s="1">
        <v>5398</v>
      </c>
      <c r="W172" s="1">
        <v>5399</v>
      </c>
      <c r="X172" s="1">
        <v>5400</v>
      </c>
      <c r="Y172" s="1">
        <v>5401</v>
      </c>
      <c r="Z172" s="1">
        <v>5402</v>
      </c>
      <c r="AA172" s="1">
        <v>5403</v>
      </c>
      <c r="AB172" s="1">
        <v>5404</v>
      </c>
      <c r="AC172" s="1">
        <v>5405</v>
      </c>
      <c r="AD172" s="1">
        <v>5406</v>
      </c>
      <c r="AE172" s="3"/>
      <c r="AF172" s="44">
        <v>36.700000000000003</v>
      </c>
      <c r="AG172" s="44">
        <v>2.98</v>
      </c>
      <c r="AH172" s="44">
        <v>3.1E-2</v>
      </c>
      <c r="AI172" s="44">
        <v>2E-3</v>
      </c>
      <c r="AJ172" s="1"/>
      <c r="AK172" s="3"/>
      <c r="AL172" s="31">
        <v>0.12287880201530137</v>
      </c>
      <c r="AM172" s="3"/>
      <c r="AN172" s="44">
        <v>5393</v>
      </c>
      <c r="AO172" s="44">
        <v>5394</v>
      </c>
      <c r="AP172" s="3"/>
      <c r="AQ172" s="46">
        <v>0</v>
      </c>
      <c r="AR172" s="23"/>
      <c r="AS172" s="31">
        <v>0</v>
      </c>
      <c r="AT172" s="31">
        <v>0</v>
      </c>
      <c r="AU172" s="10">
        <v>0</v>
      </c>
      <c r="AV172" s="10">
        <v>0</v>
      </c>
      <c r="AW172" s="10">
        <v>0</v>
      </c>
      <c r="AX172" s="31">
        <v>0.76716225041985453</v>
      </c>
      <c r="AY172" s="31">
        <v>5.3400354543758174E-2</v>
      </c>
      <c r="AZ172" s="31">
        <v>7.5909684642657224E-2</v>
      </c>
      <c r="BA172" s="31">
        <v>0.21760776264228404</v>
      </c>
      <c r="BB172" s="31">
        <v>3.6525737077813027</v>
      </c>
      <c r="BC172" s="31">
        <v>9.3358369098712465E-2</v>
      </c>
      <c r="BD172" s="31">
        <v>6.3258070535547684E-3</v>
      </c>
      <c r="BE172" s="31">
        <v>7.163976488150775E-2</v>
      </c>
      <c r="BF172" s="31">
        <v>1.2041173726441501</v>
      </c>
      <c r="BG172" s="31">
        <v>3.4106643030416127E-2</v>
      </c>
      <c r="BH172" s="31">
        <v>1.1913603284194814E-2</v>
      </c>
      <c r="BI172" s="31">
        <v>0</v>
      </c>
      <c r="BJ172" s="31">
        <v>0.5787059152827021</v>
      </c>
      <c r="BK172" s="23"/>
      <c r="BL172" s="90">
        <v>0</v>
      </c>
      <c r="BM172" s="3"/>
      <c r="BN172" s="36">
        <v>42105</v>
      </c>
      <c r="BO172" s="44">
        <v>3726.1061946902651</v>
      </c>
      <c r="BP172" s="37">
        <v>23128</v>
      </c>
      <c r="BQ172" s="44">
        <v>2046.7256637168141</v>
      </c>
      <c r="BR172" s="78">
        <f t="shared" si="7"/>
        <v>65233</v>
      </c>
      <c r="BS172" s="3"/>
      <c r="BT172" s="44">
        <v>5397</v>
      </c>
      <c r="BU172" s="3"/>
      <c r="BV172" s="42">
        <v>28</v>
      </c>
      <c r="BW172" s="42">
        <v>0</v>
      </c>
      <c r="BX172" s="3"/>
      <c r="BY172" s="7">
        <v>4</v>
      </c>
      <c r="BZ172" s="3"/>
      <c r="CA172" s="10">
        <v>108188</v>
      </c>
      <c r="CB172" s="10">
        <v>61253</v>
      </c>
      <c r="CC172" s="10">
        <v>23683</v>
      </c>
      <c r="CD172" s="10">
        <v>16365</v>
      </c>
      <c r="CE172" s="10">
        <v>5747</v>
      </c>
      <c r="CF172" s="10">
        <v>1140</v>
      </c>
      <c r="CG172" s="80">
        <f t="shared" si="9"/>
        <v>9574.1592920353978</v>
      </c>
      <c r="CH172" s="17"/>
      <c r="CI172" s="31">
        <v>7.8986075547653094</v>
      </c>
      <c r="CJ172" s="31">
        <v>6.0990612538522342</v>
      </c>
      <c r="CK172" s="17"/>
      <c r="CL172" s="7">
        <v>31.147339225395278</v>
      </c>
      <c r="CM172" s="7">
        <v>18.805438866044391</v>
      </c>
      <c r="CN172" s="17"/>
      <c r="CO172" s="7">
        <v>8558.6630220000006</v>
      </c>
      <c r="CP172" s="7">
        <v>1434.8585680000001</v>
      </c>
      <c r="CQ172" s="3"/>
    </row>
    <row r="173" spans="1:95" x14ac:dyDescent="0.25">
      <c r="A173" s="1" t="s">
        <v>210</v>
      </c>
      <c r="B173" s="1" t="s">
        <v>213</v>
      </c>
      <c r="C173" s="1">
        <v>26</v>
      </c>
      <c r="D173" s="3"/>
      <c r="E173" s="1">
        <v>89</v>
      </c>
      <c r="F173" s="1">
        <v>4.1518940100765067E-2</v>
      </c>
      <c r="G173" s="3"/>
      <c r="H173" s="1">
        <v>14222</v>
      </c>
      <c r="I173" s="1">
        <v>39682</v>
      </c>
      <c r="J173" s="1">
        <v>20222</v>
      </c>
      <c r="K173" s="1">
        <v>19460</v>
      </c>
      <c r="L173" s="3"/>
      <c r="M173" s="1">
        <v>445.86516853932585</v>
      </c>
      <c r="N173" s="44">
        <v>8.7911419094280241E-2</v>
      </c>
      <c r="O173" s="44">
        <v>8.641438048971109E-2</v>
      </c>
      <c r="P173" s="1">
        <v>2443</v>
      </c>
      <c r="Q173" s="1">
        <v>2444</v>
      </c>
      <c r="R173" s="1">
        <v>2445</v>
      </c>
      <c r="S173" s="1">
        <v>2446</v>
      </c>
      <c r="T173" s="1">
        <v>2449</v>
      </c>
      <c r="U173" s="1">
        <v>2450</v>
      </c>
      <c r="V173" s="1">
        <v>2452</v>
      </c>
      <c r="W173" s="1">
        <v>2453</v>
      </c>
      <c r="X173" s="1">
        <v>2454</v>
      </c>
      <c r="Y173" s="1">
        <v>2455</v>
      </c>
      <c r="Z173" s="1">
        <v>2456</v>
      </c>
      <c r="AA173" s="1">
        <v>2457</v>
      </c>
      <c r="AB173" s="1">
        <v>2458</v>
      </c>
      <c r="AC173" s="1">
        <v>2459</v>
      </c>
      <c r="AD173" s="1">
        <v>2460</v>
      </c>
      <c r="AE173" s="3"/>
      <c r="AF173" s="44">
        <v>36.700000000000003</v>
      </c>
      <c r="AG173" s="44">
        <v>2.98</v>
      </c>
      <c r="AH173" s="44">
        <v>3.1E-2</v>
      </c>
      <c r="AI173" s="44">
        <v>2E-3</v>
      </c>
      <c r="AJ173" s="1"/>
      <c r="AK173" s="3"/>
      <c r="AL173" s="31">
        <v>0.96780649374883365</v>
      </c>
      <c r="AM173" s="3"/>
      <c r="AN173" s="44">
        <v>2447</v>
      </c>
      <c r="AO173" s="44">
        <v>2448</v>
      </c>
      <c r="AP173" s="3"/>
      <c r="AQ173" s="31">
        <v>580.34</v>
      </c>
      <c r="AR173" s="23"/>
      <c r="AS173" s="31">
        <v>0</v>
      </c>
      <c r="AT173" s="31">
        <v>4</v>
      </c>
      <c r="AU173" s="10">
        <v>0</v>
      </c>
      <c r="AV173" s="10">
        <v>0</v>
      </c>
      <c r="AW173" s="10">
        <v>0</v>
      </c>
      <c r="AX173" s="31">
        <v>6.0422513528643407</v>
      </c>
      <c r="AY173" s="31">
        <v>0.42058686322075017</v>
      </c>
      <c r="AZ173" s="31">
        <v>0.59787273745101699</v>
      </c>
      <c r="BA173" s="31">
        <v>1.713901847359582</v>
      </c>
      <c r="BB173" s="31">
        <v>28.768058406419108</v>
      </c>
      <c r="BC173" s="31">
        <v>0.73530042918454941</v>
      </c>
      <c r="BD173" s="31">
        <v>4.9822728120918078E-2</v>
      </c>
      <c r="BE173" s="31">
        <v>0.56424239596939729</v>
      </c>
      <c r="BF173" s="31">
        <v>9.4837562978167558</v>
      </c>
      <c r="BG173" s="31">
        <v>0.26862754245194997</v>
      </c>
      <c r="BH173" s="31">
        <v>9.3832804627729041E-2</v>
      </c>
      <c r="BI173" s="31">
        <v>0</v>
      </c>
      <c r="BJ173" s="31">
        <v>4.5579492442619891</v>
      </c>
      <c r="BK173" s="23"/>
      <c r="BL173" s="90">
        <v>4</v>
      </c>
      <c r="BM173" s="3"/>
      <c r="BN173" s="36">
        <v>22432</v>
      </c>
      <c r="BO173" s="44">
        <v>252.04494382022472</v>
      </c>
      <c r="BP173" s="37">
        <v>14205</v>
      </c>
      <c r="BQ173" s="44">
        <v>159.6067415730337</v>
      </c>
      <c r="BR173" s="78">
        <f t="shared" si="7"/>
        <v>36637</v>
      </c>
      <c r="BS173" s="3"/>
      <c r="BT173" s="44">
        <v>2451</v>
      </c>
      <c r="BU173" s="3"/>
      <c r="BV173" s="43">
        <v>28</v>
      </c>
      <c r="BW173" s="43">
        <v>0</v>
      </c>
      <c r="BX173" s="3"/>
      <c r="BY173" s="7">
        <v>10</v>
      </c>
      <c r="BZ173" s="3"/>
      <c r="CA173" s="10">
        <v>62003</v>
      </c>
      <c r="CB173" s="10">
        <v>55440</v>
      </c>
      <c r="CC173" s="10">
        <v>5627</v>
      </c>
      <c r="CD173" s="10">
        <v>596</v>
      </c>
      <c r="CE173" s="10">
        <v>340</v>
      </c>
      <c r="CF173" s="10">
        <v>0</v>
      </c>
      <c r="CG173" s="80">
        <f t="shared" si="9"/>
        <v>696.66292134831463</v>
      </c>
      <c r="CH173" s="17"/>
      <c r="CI173" s="31">
        <v>4.6593052119968528</v>
      </c>
      <c r="CJ173" s="31">
        <v>3.1109176976295991</v>
      </c>
      <c r="CK173" s="17"/>
      <c r="CL173" s="7">
        <v>18.373486590704569</v>
      </c>
      <c r="CM173" s="7">
        <v>9.5919962343579304</v>
      </c>
      <c r="CN173" s="17"/>
      <c r="CO173" s="7">
        <v>5048.6649640000005</v>
      </c>
      <c r="CP173" s="7">
        <v>731.87113999999997</v>
      </c>
      <c r="CQ173" s="3"/>
    </row>
    <row r="174" spans="1:95" x14ac:dyDescent="0.25">
      <c r="A174" s="1" t="s">
        <v>210</v>
      </c>
      <c r="B174" s="1" t="s">
        <v>214</v>
      </c>
      <c r="C174" s="1">
        <v>24</v>
      </c>
      <c r="D174" s="3"/>
      <c r="E174" s="1">
        <v>100.9</v>
      </c>
      <c r="F174" s="1">
        <v>4.707034894569883E-2</v>
      </c>
      <c r="G174" s="3"/>
      <c r="H174" s="1">
        <v>10275</v>
      </c>
      <c r="I174" s="1">
        <v>29133</v>
      </c>
      <c r="J174" s="1">
        <v>15018</v>
      </c>
      <c r="K174" s="1">
        <v>14115</v>
      </c>
      <c r="L174" s="3"/>
      <c r="M174" s="1">
        <v>288.73141724479683</v>
      </c>
      <c r="N174" s="44">
        <v>6.5287987931851477E-2</v>
      </c>
      <c r="O174" s="44">
        <v>6.2679289856745743E-2</v>
      </c>
      <c r="P174" s="1">
        <v>1716</v>
      </c>
      <c r="Q174" s="1">
        <v>1717</v>
      </c>
      <c r="R174" s="1">
        <v>1718</v>
      </c>
      <c r="S174" s="1">
        <v>1719</v>
      </c>
      <c r="T174" s="1">
        <v>1722</v>
      </c>
      <c r="U174" s="1">
        <v>1723</v>
      </c>
      <c r="V174" s="1">
        <v>1725</v>
      </c>
      <c r="W174" s="1">
        <v>1726</v>
      </c>
      <c r="X174" s="1">
        <v>1727</v>
      </c>
      <c r="Y174" s="1">
        <v>1728</v>
      </c>
      <c r="Z174" s="1">
        <v>1729</v>
      </c>
      <c r="AA174" s="1">
        <v>1730</v>
      </c>
      <c r="AB174" s="1">
        <v>1731</v>
      </c>
      <c r="AC174" s="1">
        <v>1732</v>
      </c>
      <c r="AD174" s="1">
        <v>1733</v>
      </c>
      <c r="AE174" s="3"/>
      <c r="AF174" s="44">
        <v>36.700000000000003</v>
      </c>
      <c r="AG174" s="44">
        <v>2.98</v>
      </c>
      <c r="AH174" s="44">
        <v>3.1E-2</v>
      </c>
      <c r="AI174" s="44">
        <v>2E-3</v>
      </c>
      <c r="AJ174" s="1"/>
      <c r="AK174" s="3"/>
      <c r="AL174" s="31">
        <v>1.0972098339242398</v>
      </c>
      <c r="AM174" s="3"/>
      <c r="AN174" s="44">
        <v>1720</v>
      </c>
      <c r="AO174" s="44">
        <v>1721</v>
      </c>
      <c r="AP174" s="3"/>
      <c r="AQ174" s="46">
        <v>0</v>
      </c>
      <c r="AR174" s="23"/>
      <c r="AS174" s="31">
        <v>0</v>
      </c>
      <c r="AT174" s="31">
        <v>0</v>
      </c>
      <c r="AU174" s="10">
        <v>0</v>
      </c>
      <c r="AV174" s="10">
        <v>0</v>
      </c>
      <c r="AW174" s="10">
        <v>0</v>
      </c>
      <c r="AX174" s="31">
        <v>6.8501478820675503</v>
      </c>
      <c r="AY174" s="31">
        <v>0.4768226348199292</v>
      </c>
      <c r="AZ174" s="31">
        <v>0.67781302481806316</v>
      </c>
      <c r="BA174" s="31">
        <v>1.9430640044784477</v>
      </c>
      <c r="BB174" s="31">
        <v>32.614574080985264</v>
      </c>
      <c r="BC174" s="31">
        <v>0.8336158798283263</v>
      </c>
      <c r="BD174" s="31">
        <v>5.6484418734838594E-2</v>
      </c>
      <c r="BE174" s="31">
        <v>0.63968604217204705</v>
      </c>
      <c r="BF174" s="31">
        <v>10.751809106176527</v>
      </c>
      <c r="BG174" s="31">
        <v>0.30454515767867141</v>
      </c>
      <c r="BH174" s="31">
        <v>0.10637898861727935</v>
      </c>
      <c r="BI174" s="31">
        <v>0</v>
      </c>
      <c r="BJ174" s="31">
        <v>5.1673829072588173</v>
      </c>
      <c r="BK174" s="23"/>
      <c r="BL174" s="90">
        <v>1</v>
      </c>
      <c r="BM174" s="3"/>
      <c r="BN174" s="36">
        <v>16161</v>
      </c>
      <c r="BO174" s="44">
        <v>160.16848364717541</v>
      </c>
      <c r="BP174" s="37">
        <v>9885</v>
      </c>
      <c r="BQ174" s="44">
        <v>97.968285431119909</v>
      </c>
      <c r="BR174" s="78">
        <f t="shared" si="7"/>
        <v>26046</v>
      </c>
      <c r="BS174" s="3"/>
      <c r="BT174" s="44">
        <v>1724</v>
      </c>
      <c r="BU174" s="3"/>
      <c r="BV174" s="42">
        <v>28</v>
      </c>
      <c r="BW174" s="42">
        <v>0</v>
      </c>
      <c r="BX174" s="3"/>
      <c r="BY174" s="7">
        <v>4</v>
      </c>
      <c r="BZ174" s="3"/>
      <c r="CA174" s="10">
        <v>48774</v>
      </c>
      <c r="CB174" s="10">
        <v>38581</v>
      </c>
      <c r="CC174" s="10">
        <v>4288</v>
      </c>
      <c r="CD174" s="10">
        <v>3449</v>
      </c>
      <c r="CE174" s="10">
        <v>596</v>
      </c>
      <c r="CF174" s="10">
        <v>1860</v>
      </c>
      <c r="CG174" s="80">
        <f t="shared" si="9"/>
        <v>483.38949454905844</v>
      </c>
      <c r="CH174" s="17"/>
      <c r="CI174" s="31">
        <v>3.4602633603881281</v>
      </c>
      <c r="CJ174" s="31">
        <v>2.2564544348428468</v>
      </c>
      <c r="CK174" s="17"/>
      <c r="CL174" s="7">
        <v>13.645189477756958</v>
      </c>
      <c r="CM174" s="7">
        <v>6.9574011740987771</v>
      </c>
      <c r="CN174" s="17"/>
      <c r="CO174" s="7">
        <v>3749.4239160000002</v>
      </c>
      <c r="CP174" s="7">
        <v>530.85103500000002</v>
      </c>
      <c r="CQ174" s="3"/>
    </row>
    <row r="175" spans="1:95" x14ac:dyDescent="0.25">
      <c r="A175" s="1" t="s">
        <v>210</v>
      </c>
      <c r="B175" s="1" t="s">
        <v>215</v>
      </c>
      <c r="C175" s="1">
        <v>18</v>
      </c>
      <c r="D175" s="3"/>
      <c r="E175" s="1">
        <v>101.4</v>
      </c>
      <c r="F175" s="1">
        <v>4.7303601418175037E-2</v>
      </c>
      <c r="G175" s="3"/>
      <c r="H175" s="1">
        <v>14195</v>
      </c>
      <c r="I175" s="1">
        <v>35619</v>
      </c>
      <c r="J175" s="1">
        <v>18516</v>
      </c>
      <c r="K175" s="1">
        <v>17103</v>
      </c>
      <c r="L175" s="3"/>
      <c r="M175" s="1">
        <v>351.27218934911241</v>
      </c>
      <c r="N175" s="44">
        <v>8.0494898424967501E-2</v>
      </c>
      <c r="O175" s="44">
        <v>7.5947849409842186E-2</v>
      </c>
      <c r="P175" s="1">
        <v>2137</v>
      </c>
      <c r="Q175" s="1">
        <v>2138</v>
      </c>
      <c r="R175" s="1">
        <v>2139</v>
      </c>
      <c r="S175" s="1">
        <v>2140</v>
      </c>
      <c r="T175" s="1">
        <v>2143</v>
      </c>
      <c r="U175" s="1">
        <v>2144</v>
      </c>
      <c r="V175" s="1">
        <v>2146</v>
      </c>
      <c r="W175" s="1">
        <v>2147</v>
      </c>
      <c r="X175" s="1">
        <v>2148</v>
      </c>
      <c r="Y175" s="1">
        <v>2149</v>
      </c>
      <c r="Z175" s="1">
        <v>2150</v>
      </c>
      <c r="AA175" s="1">
        <v>2151</v>
      </c>
      <c r="AB175" s="1">
        <v>2152</v>
      </c>
      <c r="AC175" s="1">
        <v>2153</v>
      </c>
      <c r="AD175" s="1">
        <v>2154</v>
      </c>
      <c r="AE175" s="3"/>
      <c r="AF175" s="44">
        <v>36.700000000000003</v>
      </c>
      <c r="AG175" s="44">
        <v>2.98</v>
      </c>
      <c r="AH175" s="44">
        <v>3.1E-2</v>
      </c>
      <c r="AI175" s="44">
        <v>2E-3</v>
      </c>
      <c r="AJ175" s="1"/>
      <c r="AK175" s="3"/>
      <c r="AL175" s="31">
        <v>1.10264694905766</v>
      </c>
      <c r="AM175" s="3"/>
      <c r="AN175" s="44">
        <v>2141</v>
      </c>
      <c r="AO175" s="44">
        <v>2142</v>
      </c>
      <c r="AP175" s="3"/>
      <c r="AQ175" s="46">
        <v>0</v>
      </c>
      <c r="AR175" s="23"/>
      <c r="AS175" s="31">
        <v>0</v>
      </c>
      <c r="AT175" s="31">
        <v>0</v>
      </c>
      <c r="AU175" s="10">
        <v>0</v>
      </c>
      <c r="AV175" s="10">
        <v>0</v>
      </c>
      <c r="AW175" s="10">
        <v>0</v>
      </c>
      <c r="AX175" s="31">
        <v>6.8840931143870128</v>
      </c>
      <c r="AY175" s="31">
        <v>0.47918548236611314</v>
      </c>
      <c r="AZ175" s="31">
        <v>0.68117186042172051</v>
      </c>
      <c r="BA175" s="31">
        <v>1.9526926665422655</v>
      </c>
      <c r="BB175" s="31">
        <v>32.776192386639302</v>
      </c>
      <c r="BC175" s="31">
        <v>0.83774678111587997</v>
      </c>
      <c r="BD175" s="31">
        <v>5.676432170181004E-2</v>
      </c>
      <c r="BE175" s="31">
        <v>0.64285594327299878</v>
      </c>
      <c r="BF175" s="31">
        <v>10.805088635939541</v>
      </c>
      <c r="BG175" s="31">
        <v>0.30605430117559246</v>
      </c>
      <c r="BH175" s="31">
        <v>0.10690613920507558</v>
      </c>
      <c r="BI175" s="31">
        <v>0</v>
      </c>
      <c r="BJ175" s="31">
        <v>5.1929893636872553</v>
      </c>
      <c r="BK175" s="23"/>
      <c r="BL175" s="90">
        <v>0</v>
      </c>
      <c r="BM175" s="3"/>
      <c r="BN175" s="36">
        <v>21538</v>
      </c>
      <c r="BO175" s="44">
        <v>212.40631163708085</v>
      </c>
      <c r="BP175" s="37">
        <v>12837</v>
      </c>
      <c r="BQ175" s="44">
        <v>126.59763313609467</v>
      </c>
      <c r="BR175" s="78">
        <f t="shared" si="7"/>
        <v>34375</v>
      </c>
      <c r="BS175" s="3"/>
      <c r="BT175" s="44">
        <v>2145</v>
      </c>
      <c r="BU175" s="3"/>
      <c r="BV175" s="42">
        <v>28</v>
      </c>
      <c r="BW175" s="42">
        <v>0</v>
      </c>
      <c r="BX175" s="3"/>
      <c r="BY175" s="7">
        <v>5</v>
      </c>
      <c r="BZ175" s="3"/>
      <c r="CA175" s="10">
        <v>90713</v>
      </c>
      <c r="CB175" s="10">
        <v>47832</v>
      </c>
      <c r="CC175" s="10">
        <v>8890</v>
      </c>
      <c r="CD175" s="10">
        <v>18162</v>
      </c>
      <c r="CE175" s="10">
        <v>13765</v>
      </c>
      <c r="CF175" s="10">
        <v>2064</v>
      </c>
      <c r="CG175" s="80">
        <f t="shared" si="9"/>
        <v>894.60552268244567</v>
      </c>
      <c r="CH175" s="17"/>
      <c r="CI175" s="31">
        <v>4.2662296165232778</v>
      </c>
      <c r="CJ175" s="31">
        <v>2.7341225787543189</v>
      </c>
      <c r="CK175" s="17"/>
      <c r="CL175" s="7">
        <v>16.823433770818209</v>
      </c>
      <c r="CM175" s="7">
        <v>8.4302112844924828</v>
      </c>
      <c r="CN175" s="17"/>
      <c r="CO175" s="7">
        <v>4622.7415920000003</v>
      </c>
      <c r="CP175" s="7">
        <v>643.2267270000001</v>
      </c>
      <c r="CQ175" s="3"/>
    </row>
    <row r="176" spans="1:95" x14ac:dyDescent="0.25">
      <c r="A176" s="1" t="s">
        <v>210</v>
      </c>
      <c r="B176" s="1" t="s">
        <v>216</v>
      </c>
      <c r="C176" s="1">
        <v>14</v>
      </c>
      <c r="D176" s="3"/>
      <c r="E176" s="1">
        <v>38.5</v>
      </c>
      <c r="F176" s="1">
        <v>1.7960440380668036E-2</v>
      </c>
      <c r="G176" s="3"/>
      <c r="H176" s="1">
        <v>8916</v>
      </c>
      <c r="I176" s="1">
        <v>24302</v>
      </c>
      <c r="J176" s="1">
        <v>12829</v>
      </c>
      <c r="K176" s="1">
        <v>11473</v>
      </c>
      <c r="L176" s="3"/>
      <c r="M176" s="1">
        <v>631.22077922077926</v>
      </c>
      <c r="N176" s="44">
        <v>5.5771713755341762E-2</v>
      </c>
      <c r="O176" s="44">
        <v>5.0947183317495134E-2</v>
      </c>
      <c r="P176" s="1">
        <v>928</v>
      </c>
      <c r="Q176" s="1">
        <v>929</v>
      </c>
      <c r="R176" s="1">
        <v>930</v>
      </c>
      <c r="S176" s="1">
        <v>931</v>
      </c>
      <c r="T176" s="1">
        <v>934</v>
      </c>
      <c r="U176" s="1">
        <v>935</v>
      </c>
      <c r="V176" s="1">
        <v>937</v>
      </c>
      <c r="W176" s="1">
        <v>938</v>
      </c>
      <c r="X176" s="1">
        <v>939</v>
      </c>
      <c r="Y176" s="1">
        <v>940</v>
      </c>
      <c r="Z176" s="1">
        <v>941</v>
      </c>
      <c r="AA176" s="1">
        <v>942</v>
      </c>
      <c r="AB176" s="1">
        <v>943</v>
      </c>
      <c r="AC176" s="1">
        <v>944</v>
      </c>
      <c r="AD176" s="1">
        <v>945</v>
      </c>
      <c r="AE176" s="3"/>
      <c r="AF176" s="44">
        <v>36.700000000000003</v>
      </c>
      <c r="AG176" s="44">
        <v>2.98</v>
      </c>
      <c r="AH176" s="44">
        <v>3.1E-2</v>
      </c>
      <c r="AI176" s="44">
        <v>2E-3</v>
      </c>
      <c r="AJ176" s="1"/>
      <c r="AK176" s="3"/>
      <c r="AL176" s="31">
        <v>0.4186578652733719</v>
      </c>
      <c r="AM176" s="3"/>
      <c r="AN176" s="44">
        <v>932</v>
      </c>
      <c r="AO176" s="44">
        <v>933</v>
      </c>
      <c r="AP176" s="3"/>
      <c r="AQ176" s="46">
        <v>0</v>
      </c>
      <c r="AR176" s="23"/>
      <c r="AS176" s="31">
        <v>0</v>
      </c>
      <c r="AT176" s="31">
        <v>0</v>
      </c>
      <c r="AU176" s="10">
        <v>0</v>
      </c>
      <c r="AV176" s="10">
        <v>0</v>
      </c>
      <c r="AW176" s="10">
        <v>0</v>
      </c>
      <c r="AX176" s="31">
        <v>2.6137828885986192</v>
      </c>
      <c r="AY176" s="31">
        <v>0.18193926105616723</v>
      </c>
      <c r="AZ176" s="31">
        <v>0.25863034148161973</v>
      </c>
      <c r="BA176" s="31">
        <v>0.74140697891397656</v>
      </c>
      <c r="BB176" s="31">
        <v>12.444609535361076</v>
      </c>
      <c r="BC176" s="31">
        <v>0.31807939914163091</v>
      </c>
      <c r="BD176" s="31">
        <v>2.1552528456801643E-2</v>
      </c>
      <c r="BE176" s="31">
        <v>0.24408238477327862</v>
      </c>
      <c r="BF176" s="31">
        <v>4.1025237917521924</v>
      </c>
      <c r="BG176" s="31">
        <v>0.11620404926292219</v>
      </c>
      <c r="BH176" s="31">
        <v>4.059059526030976E-2</v>
      </c>
      <c r="BI176" s="31">
        <v>0</v>
      </c>
      <c r="BJ176" s="31">
        <v>1.9716971449897371</v>
      </c>
      <c r="BK176" s="23"/>
      <c r="BL176" s="90">
        <v>3</v>
      </c>
      <c r="BM176" s="3"/>
      <c r="BN176" s="36">
        <v>14501</v>
      </c>
      <c r="BO176" s="44">
        <v>376.64935064935065</v>
      </c>
      <c r="BP176" s="37">
        <v>9200</v>
      </c>
      <c r="BQ176" s="44">
        <v>238.96103896103895</v>
      </c>
      <c r="BR176" s="78">
        <f t="shared" si="7"/>
        <v>23701</v>
      </c>
      <c r="BS176" s="3"/>
      <c r="BT176" s="44">
        <v>936</v>
      </c>
      <c r="BU176" s="3"/>
      <c r="BV176" s="42">
        <v>28</v>
      </c>
      <c r="BW176" s="42">
        <v>0</v>
      </c>
      <c r="BX176" s="3"/>
      <c r="BY176" s="7">
        <v>4</v>
      </c>
      <c r="BZ176" s="3"/>
      <c r="CA176" s="10">
        <v>34529</v>
      </c>
      <c r="CB176" s="10">
        <v>32387</v>
      </c>
      <c r="CC176" s="10">
        <v>1666</v>
      </c>
      <c r="CD176" s="10">
        <v>476</v>
      </c>
      <c r="CE176" s="10">
        <v>0</v>
      </c>
      <c r="CF176" s="10">
        <v>0</v>
      </c>
      <c r="CG176" s="80">
        <f t="shared" si="9"/>
        <v>896.85714285714289</v>
      </c>
      <c r="CH176" s="17"/>
      <c r="CI176" s="31">
        <v>2.9559008290331135</v>
      </c>
      <c r="CJ176" s="31">
        <v>1.8340985994298249</v>
      </c>
      <c r="CK176" s="17"/>
      <c r="CL176" s="7">
        <v>11.656288174866429</v>
      </c>
      <c r="CM176" s="7">
        <v>5.6551373482419596</v>
      </c>
      <c r="CN176" s="17"/>
      <c r="CO176" s="7">
        <v>3202.913798</v>
      </c>
      <c r="CP176" s="7">
        <v>431.48805699999997</v>
      </c>
      <c r="CQ176" s="3"/>
    </row>
    <row r="177" spans="1:95" x14ac:dyDescent="0.25">
      <c r="A177" s="1" t="s">
        <v>210</v>
      </c>
      <c r="B177" s="1" t="s">
        <v>217</v>
      </c>
      <c r="C177" s="1">
        <v>16</v>
      </c>
      <c r="D177" s="3"/>
      <c r="E177" s="1">
        <v>111.9</v>
      </c>
      <c r="F177" s="1">
        <v>5.220190334017541E-2</v>
      </c>
      <c r="G177" s="3"/>
      <c r="H177" s="1">
        <v>11740</v>
      </c>
      <c r="I177" s="1">
        <v>32281</v>
      </c>
      <c r="J177" s="1">
        <v>17113</v>
      </c>
      <c r="K177" s="1">
        <v>15168</v>
      </c>
      <c r="L177" s="3"/>
      <c r="M177" s="1">
        <v>288.48078641644327</v>
      </c>
      <c r="N177" s="44">
        <v>7.4395614427871515E-2</v>
      </c>
      <c r="O177" s="44">
        <v>6.7355258132987553E-2</v>
      </c>
      <c r="P177" s="1">
        <v>1367</v>
      </c>
      <c r="Q177" s="1">
        <v>1368</v>
      </c>
      <c r="R177" s="1">
        <v>1369</v>
      </c>
      <c r="S177" s="1">
        <v>1370</v>
      </c>
      <c r="T177" s="1">
        <v>1373</v>
      </c>
      <c r="U177" s="1">
        <v>1374</v>
      </c>
      <c r="V177" s="1">
        <v>1376</v>
      </c>
      <c r="W177" s="1">
        <v>1377</v>
      </c>
      <c r="X177" s="1">
        <v>1378</v>
      </c>
      <c r="Y177" s="1">
        <v>1379</v>
      </c>
      <c r="Z177" s="1">
        <v>1380</v>
      </c>
      <c r="AA177" s="1">
        <v>1381</v>
      </c>
      <c r="AB177" s="1">
        <v>1382</v>
      </c>
      <c r="AC177" s="1">
        <v>1383</v>
      </c>
      <c r="AD177" s="1">
        <v>1384</v>
      </c>
      <c r="AE177" s="3"/>
      <c r="AF177" s="44">
        <v>36.700000000000003</v>
      </c>
      <c r="AG177" s="44">
        <v>2.98</v>
      </c>
      <c r="AH177" s="44">
        <v>3.1E-2</v>
      </c>
      <c r="AI177" s="44">
        <v>2E-3</v>
      </c>
      <c r="AJ177" s="1"/>
      <c r="AK177" s="3"/>
      <c r="AL177" s="31">
        <v>1.2168263668594888</v>
      </c>
      <c r="AM177" s="3"/>
      <c r="AN177" s="44">
        <v>1371</v>
      </c>
      <c r="AO177" s="44">
        <v>1372</v>
      </c>
      <c r="AP177" s="3"/>
      <c r="AQ177" s="46">
        <v>0</v>
      </c>
      <c r="AR177" s="23"/>
      <c r="AS177" s="31">
        <v>0</v>
      </c>
      <c r="AT177" s="31">
        <v>0</v>
      </c>
      <c r="AU177" s="10">
        <v>0</v>
      </c>
      <c r="AV177" s="10">
        <v>0</v>
      </c>
      <c r="AW177" s="10">
        <v>0</v>
      </c>
      <c r="AX177" s="31">
        <v>7.5969429930957277</v>
      </c>
      <c r="AY177" s="31">
        <v>0.52880528083597689</v>
      </c>
      <c r="AZ177" s="31">
        <v>0.75170740809852588</v>
      </c>
      <c r="BA177" s="31">
        <v>2.1548945698824409</v>
      </c>
      <c r="BB177" s="31">
        <v>36.17017680537414</v>
      </c>
      <c r="BC177" s="31">
        <v>0.92449570815450655</v>
      </c>
      <c r="BD177" s="31">
        <v>6.2642284008210494E-2</v>
      </c>
      <c r="BE177" s="31">
        <v>0.70942386639298383</v>
      </c>
      <c r="BF177" s="31">
        <v>11.923958760962867</v>
      </c>
      <c r="BG177" s="31">
        <v>0.33774631461093491</v>
      </c>
      <c r="BH177" s="31">
        <v>0.11797630154879642</v>
      </c>
      <c r="BI177" s="31">
        <v>0</v>
      </c>
      <c r="BJ177" s="31">
        <v>5.7307249486844567</v>
      </c>
      <c r="BK177" s="23"/>
      <c r="BL177" s="90">
        <v>2</v>
      </c>
      <c r="BM177" s="3"/>
      <c r="BN177" s="36">
        <v>19464</v>
      </c>
      <c r="BO177" s="44">
        <v>173.94101876675603</v>
      </c>
      <c r="BP177" s="37">
        <v>12352</v>
      </c>
      <c r="BQ177" s="44">
        <v>110.38427167113494</v>
      </c>
      <c r="BR177" s="78">
        <f t="shared" si="7"/>
        <v>31816</v>
      </c>
      <c r="BS177" s="3"/>
      <c r="BT177" s="44">
        <v>1375</v>
      </c>
      <c r="BU177" s="3"/>
      <c r="BV177" s="42">
        <v>28</v>
      </c>
      <c r="BW177" s="42">
        <v>0</v>
      </c>
      <c r="BX177" s="3"/>
      <c r="BY177" s="7">
        <v>3</v>
      </c>
      <c r="BZ177" s="3"/>
      <c r="CA177" s="10">
        <v>46554</v>
      </c>
      <c r="CB177" s="10">
        <v>41684</v>
      </c>
      <c r="CC177" s="10">
        <v>3758</v>
      </c>
      <c r="CD177" s="10">
        <v>1112</v>
      </c>
      <c r="CE177" s="10">
        <v>0</v>
      </c>
      <c r="CF177" s="10">
        <v>0</v>
      </c>
      <c r="CG177" s="80">
        <f t="shared" si="9"/>
        <v>416.03217158176943</v>
      </c>
      <c r="CH177" s="17"/>
      <c r="CI177" s="31">
        <v>3.9429675646771902</v>
      </c>
      <c r="CJ177" s="31">
        <v>2.4247892927875521</v>
      </c>
      <c r="CK177" s="17"/>
      <c r="CL177" s="7">
        <v>15.548683415425147</v>
      </c>
      <c r="CM177" s="7">
        <v>7.4764336527616182</v>
      </c>
      <c r="CN177" s="17"/>
      <c r="CO177" s="7">
        <v>4272.4658060000002</v>
      </c>
      <c r="CP177" s="7">
        <v>570.45331199999998</v>
      </c>
      <c r="CQ177" s="3"/>
    </row>
    <row r="178" spans="1:95" x14ac:dyDescent="0.25">
      <c r="A178" s="1" t="s">
        <v>210</v>
      </c>
      <c r="B178" s="1" t="s">
        <v>218</v>
      </c>
      <c r="C178" s="1">
        <v>24</v>
      </c>
      <c r="D178" s="3"/>
      <c r="E178" s="1">
        <v>79.900000000000006</v>
      </c>
      <c r="F178" s="1">
        <v>3.7273745101698084E-2</v>
      </c>
      <c r="G178" s="3"/>
      <c r="H178" s="1">
        <v>19420</v>
      </c>
      <c r="I178" s="1">
        <v>52880</v>
      </c>
      <c r="J178" s="1">
        <v>27122</v>
      </c>
      <c r="K178" s="1">
        <v>25758</v>
      </c>
      <c r="L178" s="3"/>
      <c r="M178" s="1">
        <v>661.82728410513141</v>
      </c>
      <c r="N178" s="44">
        <v>0.11790789776852283</v>
      </c>
      <c r="O178" s="44">
        <v>0.11438137783422293</v>
      </c>
      <c r="P178" s="1">
        <v>2895</v>
      </c>
      <c r="Q178" s="1">
        <v>2896</v>
      </c>
      <c r="R178" s="1">
        <v>2897</v>
      </c>
      <c r="S178" s="1">
        <v>2898</v>
      </c>
      <c r="T178" s="1">
        <v>2901</v>
      </c>
      <c r="U178" s="1">
        <v>2902</v>
      </c>
      <c r="V178" s="1">
        <v>2904</v>
      </c>
      <c r="W178" s="1">
        <v>2905</v>
      </c>
      <c r="X178" s="1">
        <v>2906</v>
      </c>
      <c r="Y178" s="1">
        <v>2907</v>
      </c>
      <c r="Z178" s="1">
        <v>2908</v>
      </c>
      <c r="AA178" s="1">
        <v>2909</v>
      </c>
      <c r="AB178" s="1">
        <v>2910</v>
      </c>
      <c r="AC178" s="1">
        <v>2911</v>
      </c>
      <c r="AD178" s="1">
        <v>2912</v>
      </c>
      <c r="AE178" s="3"/>
      <c r="AF178" s="44">
        <v>36.700000000000003</v>
      </c>
      <c r="AG178" s="44">
        <v>2.98</v>
      </c>
      <c r="AH178" s="44">
        <v>3.1E-2</v>
      </c>
      <c r="AI178" s="44">
        <v>2E-3</v>
      </c>
      <c r="AJ178" s="1"/>
      <c r="AK178" s="3"/>
      <c r="AL178" s="31">
        <v>0.86885099832058232</v>
      </c>
      <c r="AM178" s="3"/>
      <c r="AN178" s="44">
        <v>2899</v>
      </c>
      <c r="AO178" s="44">
        <v>2900</v>
      </c>
      <c r="AP178" s="3"/>
      <c r="AQ178" s="46">
        <v>0</v>
      </c>
      <c r="AR178" s="23"/>
      <c r="AS178" s="31">
        <v>0</v>
      </c>
      <c r="AT178" s="31">
        <v>0</v>
      </c>
      <c r="AU178" s="10">
        <v>0</v>
      </c>
      <c r="AV178" s="10">
        <v>0</v>
      </c>
      <c r="AW178" s="10">
        <v>0</v>
      </c>
      <c r="AX178" s="31">
        <v>5.4244481246501222</v>
      </c>
      <c r="AY178" s="31">
        <v>0.37758303788020164</v>
      </c>
      <c r="AZ178" s="31">
        <v>0.53674192946445243</v>
      </c>
      <c r="BA178" s="31">
        <v>1.5386601977980969</v>
      </c>
      <c r="BB178" s="31">
        <v>25.826605243515584</v>
      </c>
      <c r="BC178" s="31">
        <v>0.66011802575107315</v>
      </c>
      <c r="BD178" s="31">
        <v>4.47284941220377E-2</v>
      </c>
      <c r="BE178" s="31">
        <v>0.50655019593207695</v>
      </c>
      <c r="BF178" s="31">
        <v>8.5140688561298763</v>
      </c>
      <c r="BG178" s="31">
        <v>0.2411611308079866</v>
      </c>
      <c r="BH178" s="31">
        <v>8.4238663929837657E-2</v>
      </c>
      <c r="BI178" s="31">
        <v>0</v>
      </c>
      <c r="BJ178" s="31">
        <v>4.0919117372644154</v>
      </c>
      <c r="BK178" s="23"/>
      <c r="BL178" s="90">
        <v>2</v>
      </c>
      <c r="BM178" s="3"/>
      <c r="BN178" s="36">
        <v>33461</v>
      </c>
      <c r="BO178" s="44">
        <v>418.78598247809759</v>
      </c>
      <c r="BP178" s="37">
        <v>20770</v>
      </c>
      <c r="BQ178" s="44">
        <v>259.94993742177718</v>
      </c>
      <c r="BR178" s="78">
        <f t="shared" si="7"/>
        <v>54231</v>
      </c>
      <c r="BS178" s="3"/>
      <c r="BT178" s="44">
        <v>2903</v>
      </c>
      <c r="BU178" s="3"/>
      <c r="BV178" s="42">
        <v>28</v>
      </c>
      <c r="BW178" s="42">
        <v>0</v>
      </c>
      <c r="BX178" s="3"/>
      <c r="BY178" s="7">
        <v>7</v>
      </c>
      <c r="BZ178" s="3"/>
      <c r="CA178" s="10">
        <v>84159</v>
      </c>
      <c r="CB178" s="10">
        <v>77488</v>
      </c>
      <c r="CC178" s="10">
        <v>5671</v>
      </c>
      <c r="CD178" s="10">
        <v>1000</v>
      </c>
      <c r="CE178" s="10">
        <v>0</v>
      </c>
      <c r="CF178" s="10">
        <v>0</v>
      </c>
      <c r="CG178" s="80">
        <f t="shared" si="9"/>
        <v>1053.3041301627034</v>
      </c>
      <c r="CH178" s="17"/>
      <c r="CI178" s="31">
        <v>6.2491185817317101</v>
      </c>
      <c r="CJ178" s="31">
        <v>4.1177296020320258</v>
      </c>
      <c r="CK178" s="17"/>
      <c r="CL178" s="7">
        <v>24.642750633621272</v>
      </c>
      <c r="CM178" s="7">
        <v>12.696332939598745</v>
      </c>
      <c r="CN178" s="17"/>
      <c r="CO178" s="7">
        <v>6771.3327640000007</v>
      </c>
      <c r="CP178" s="7">
        <v>968.73262199999999</v>
      </c>
      <c r="CQ178" s="3"/>
    </row>
    <row r="179" spans="1:95" x14ac:dyDescent="0.25">
      <c r="A179" s="1" t="s">
        <v>210</v>
      </c>
      <c r="B179" s="1" t="s">
        <v>219</v>
      </c>
      <c r="C179" s="1">
        <v>15</v>
      </c>
      <c r="D179" s="3"/>
      <c r="E179" s="1">
        <v>38.9</v>
      </c>
      <c r="F179" s="1">
        <v>1.8147042358649002E-2</v>
      </c>
      <c r="G179" s="3"/>
      <c r="H179" s="1">
        <v>15105</v>
      </c>
      <c r="I179" s="1">
        <v>39543</v>
      </c>
      <c r="J179" s="1">
        <v>20398</v>
      </c>
      <c r="K179" s="1">
        <v>19145</v>
      </c>
      <c r="L179" s="3"/>
      <c r="M179" s="1">
        <v>1016.5295629820051</v>
      </c>
      <c r="N179" s="44">
        <v>8.8676546666260916E-2</v>
      </c>
      <c r="O179" s="44">
        <v>8.50155865609208E-2</v>
      </c>
      <c r="P179" s="1">
        <v>2337</v>
      </c>
      <c r="Q179" s="1">
        <v>2338</v>
      </c>
      <c r="R179" s="1">
        <v>2339</v>
      </c>
      <c r="S179" s="1">
        <v>2340</v>
      </c>
      <c r="T179" s="1">
        <v>2343</v>
      </c>
      <c r="U179" s="1">
        <v>2344</v>
      </c>
      <c r="V179" s="1">
        <v>2346</v>
      </c>
      <c r="W179" s="1">
        <v>2347</v>
      </c>
      <c r="X179" s="1">
        <v>2348</v>
      </c>
      <c r="Y179" s="1">
        <v>2349</v>
      </c>
      <c r="Z179" s="1">
        <v>2350</v>
      </c>
      <c r="AA179" s="1">
        <v>2351</v>
      </c>
      <c r="AB179" s="1">
        <v>2352</v>
      </c>
      <c r="AC179" s="1">
        <v>2353</v>
      </c>
      <c r="AD179" s="1">
        <v>2354</v>
      </c>
      <c r="AE179" s="3"/>
      <c r="AF179" s="44">
        <v>36.700000000000003</v>
      </c>
      <c r="AG179" s="44">
        <v>2.98</v>
      </c>
      <c r="AH179" s="44">
        <v>3.1E-2</v>
      </c>
      <c r="AI179" s="44">
        <v>2E-3</v>
      </c>
      <c r="AJ179" s="1"/>
      <c r="AK179" s="3"/>
      <c r="AL179" s="31">
        <v>0.4230075573801082</v>
      </c>
      <c r="AM179" s="3"/>
      <c r="AN179" s="44">
        <v>2341</v>
      </c>
      <c r="AO179" s="44">
        <v>2342</v>
      </c>
      <c r="AP179" s="3"/>
      <c r="AQ179" s="46">
        <v>0</v>
      </c>
      <c r="AR179" s="23"/>
      <c r="AS179" s="31">
        <v>9.99</v>
      </c>
      <c r="AT179" s="31">
        <v>4.9800000000000004</v>
      </c>
      <c r="AU179" s="10">
        <v>0</v>
      </c>
      <c r="AV179" s="10">
        <v>0</v>
      </c>
      <c r="AW179" s="10">
        <v>0</v>
      </c>
      <c r="AX179" s="31">
        <v>2.6409390744541894</v>
      </c>
      <c r="AY179" s="31">
        <v>0.18382953909311439</v>
      </c>
      <c r="AZ179" s="31">
        <v>0.26131740996454561</v>
      </c>
      <c r="BA179" s="31">
        <v>0.74910990856503079</v>
      </c>
      <c r="BB179" s="31">
        <v>12.573904179884307</v>
      </c>
      <c r="BC179" s="31">
        <v>0.32138412017167384</v>
      </c>
      <c r="BD179" s="31">
        <v>2.17764508303788E-2</v>
      </c>
      <c r="BE179" s="31">
        <v>0.24661830565403992</v>
      </c>
      <c r="BF179" s="31">
        <v>4.1451474155626045</v>
      </c>
      <c r="BG179" s="31">
        <v>0.11741136406045903</v>
      </c>
      <c r="BH179" s="31">
        <v>4.1012315730546742E-2</v>
      </c>
      <c r="BI179" s="31">
        <v>0</v>
      </c>
      <c r="BJ179" s="31">
        <v>1.9921823101324874</v>
      </c>
      <c r="BK179" s="23"/>
      <c r="BL179" s="90">
        <v>1</v>
      </c>
      <c r="BM179" s="3"/>
      <c r="BN179" s="36">
        <v>24663</v>
      </c>
      <c r="BO179" s="44">
        <v>634.01028277634964</v>
      </c>
      <c r="BP179" s="37">
        <v>15455</v>
      </c>
      <c r="BQ179" s="44">
        <v>397.30077120822625</v>
      </c>
      <c r="BR179" s="78">
        <f t="shared" si="7"/>
        <v>40118</v>
      </c>
      <c r="BS179" s="3"/>
      <c r="BT179" s="44">
        <v>2345</v>
      </c>
      <c r="BU179" s="3"/>
      <c r="BV179" s="42">
        <v>28</v>
      </c>
      <c r="BW179" s="42">
        <v>0</v>
      </c>
      <c r="BX179" s="3"/>
      <c r="BY179" s="7">
        <v>6</v>
      </c>
      <c r="BZ179" s="3"/>
      <c r="CA179" s="10">
        <v>69264</v>
      </c>
      <c r="CB179" s="10">
        <v>54627</v>
      </c>
      <c r="CC179" s="10">
        <v>6969</v>
      </c>
      <c r="CD179" s="10">
        <v>3708</v>
      </c>
      <c r="CE179" s="10">
        <v>3956</v>
      </c>
      <c r="CF179" s="10">
        <v>4</v>
      </c>
      <c r="CG179" s="80">
        <f t="shared" si="9"/>
        <v>1780.5655526992289</v>
      </c>
      <c r="CH179" s="17"/>
      <c r="CI179" s="31">
        <v>4.6998569733118289</v>
      </c>
      <c r="CJ179" s="31">
        <v>3.0605611161931487</v>
      </c>
      <c r="CK179" s="17"/>
      <c r="CL179" s="7">
        <v>18.533398253248532</v>
      </c>
      <c r="CM179" s="7">
        <v>9.4367301082622088</v>
      </c>
      <c r="CN179" s="17"/>
      <c r="CO179" s="7">
        <v>5092.6054760000006</v>
      </c>
      <c r="CP179" s="7">
        <v>720.02430499999991</v>
      </c>
      <c r="CQ179" s="3"/>
    </row>
    <row r="180" spans="1:95" x14ac:dyDescent="0.25">
      <c r="A180" s="1" t="s">
        <v>210</v>
      </c>
      <c r="B180" s="1" t="s">
        <v>220</v>
      </c>
      <c r="C180" s="1">
        <v>18</v>
      </c>
      <c r="D180" s="3"/>
      <c r="E180" s="1">
        <v>144.19999999999999</v>
      </c>
      <c r="F180" s="1">
        <v>6.7270013062138451E-2</v>
      </c>
      <c r="G180" s="3"/>
      <c r="H180" s="1">
        <v>8642</v>
      </c>
      <c r="I180" s="1">
        <v>21359</v>
      </c>
      <c r="J180" s="1">
        <v>11481</v>
      </c>
      <c r="K180" s="1">
        <v>9878</v>
      </c>
      <c r="L180" s="3"/>
      <c r="M180" s="1">
        <v>148.12066574202498</v>
      </c>
      <c r="N180" s="44">
        <v>4.9911532124489733E-2</v>
      </c>
      <c r="O180" s="44">
        <v>4.3864401360604634E-2</v>
      </c>
      <c r="P180" s="1">
        <v>857</v>
      </c>
      <c r="Q180" s="1">
        <v>858</v>
      </c>
      <c r="R180" s="1">
        <v>859</v>
      </c>
      <c r="S180" s="1">
        <v>860</v>
      </c>
      <c r="T180" s="1">
        <v>863</v>
      </c>
      <c r="U180" s="1">
        <v>864</v>
      </c>
      <c r="V180" s="1">
        <v>866</v>
      </c>
      <c r="W180" s="1">
        <v>867</v>
      </c>
      <c r="X180" s="1">
        <v>868</v>
      </c>
      <c r="Y180" s="1">
        <v>869</v>
      </c>
      <c r="Z180" s="1">
        <v>870</v>
      </c>
      <c r="AA180" s="1">
        <v>871</v>
      </c>
      <c r="AB180" s="1">
        <v>872</v>
      </c>
      <c r="AC180" s="1">
        <v>873</v>
      </c>
      <c r="AD180" s="1">
        <v>874</v>
      </c>
      <c r="AE180" s="3"/>
      <c r="AF180" s="44">
        <v>36.700000000000003</v>
      </c>
      <c r="AG180" s="44">
        <v>2.98</v>
      </c>
      <c r="AH180" s="44">
        <v>3.1E-2</v>
      </c>
      <c r="AI180" s="44">
        <v>2E-3</v>
      </c>
      <c r="AJ180" s="1"/>
      <c r="AK180" s="3"/>
      <c r="AL180" s="31">
        <v>1.5680640044784473</v>
      </c>
      <c r="AM180" s="3"/>
      <c r="AN180" s="44">
        <v>861</v>
      </c>
      <c r="AO180" s="44">
        <v>862</v>
      </c>
      <c r="AP180" s="3"/>
      <c r="AQ180" s="46">
        <v>0</v>
      </c>
      <c r="AR180" s="23"/>
      <c r="AS180" s="31">
        <v>0</v>
      </c>
      <c r="AT180" s="31">
        <v>3</v>
      </c>
      <c r="AU180" s="10">
        <v>0</v>
      </c>
      <c r="AV180" s="10">
        <v>0</v>
      </c>
      <c r="AW180" s="10">
        <v>0</v>
      </c>
      <c r="AX180" s="31">
        <v>9.7898050009330095</v>
      </c>
      <c r="AY180" s="31">
        <v>0.68144523231946252</v>
      </c>
      <c r="AZ180" s="31">
        <v>0.96868818809479373</v>
      </c>
      <c r="BA180" s="31">
        <v>2.7769061392050753</v>
      </c>
      <c r="BB180" s="31">
        <v>46.610719350625111</v>
      </c>
      <c r="BC180" s="31">
        <v>1.1913519313304721</v>
      </c>
      <c r="BD180" s="31">
        <v>8.0724015674566135E-2</v>
      </c>
      <c r="BE180" s="31">
        <v>0.91419947751446151</v>
      </c>
      <c r="BF180" s="31">
        <v>15.365816383653664</v>
      </c>
      <c r="BG180" s="31">
        <v>0.43523698451203574</v>
      </c>
      <c r="BH180" s="31">
        <v>0.15203022952043288</v>
      </c>
      <c r="BI180" s="31">
        <v>0</v>
      </c>
      <c r="BJ180" s="31">
        <v>7.3849020339615592</v>
      </c>
      <c r="BK180" s="23"/>
      <c r="BL180" s="90">
        <v>0</v>
      </c>
      <c r="BM180" s="3"/>
      <c r="BN180" s="36">
        <v>11936</v>
      </c>
      <c r="BO180" s="44">
        <v>82.773925104022197</v>
      </c>
      <c r="BP180" s="37">
        <v>8128</v>
      </c>
      <c r="BQ180" s="44">
        <v>56.366158113730933</v>
      </c>
      <c r="BR180" s="78">
        <f t="shared" si="7"/>
        <v>20064</v>
      </c>
      <c r="BS180" s="3"/>
      <c r="BT180" s="44">
        <v>865</v>
      </c>
      <c r="BU180" s="3"/>
      <c r="BV180" s="42">
        <v>28</v>
      </c>
      <c r="BW180" s="42">
        <v>0</v>
      </c>
      <c r="BX180" s="3"/>
      <c r="BY180" s="7">
        <v>3</v>
      </c>
      <c r="BZ180" s="3"/>
      <c r="CA180" s="10">
        <v>34976</v>
      </c>
      <c r="CB180" s="10">
        <v>33081</v>
      </c>
      <c r="CC180" s="10">
        <v>1891</v>
      </c>
      <c r="CD180" s="10">
        <v>4</v>
      </c>
      <c r="CE180" s="10">
        <v>0</v>
      </c>
      <c r="CF180" s="10">
        <v>0</v>
      </c>
      <c r="CG180" s="80">
        <f t="shared" si="9"/>
        <v>242.55201109570044</v>
      </c>
      <c r="CH180" s="17"/>
      <c r="CI180" s="31">
        <v>2.6453112025979557</v>
      </c>
      <c r="CJ180" s="31">
        <v>1.5791184489817669</v>
      </c>
      <c r="CK180" s="17"/>
      <c r="CL180" s="7">
        <v>10.431510214018354</v>
      </c>
      <c r="CM180" s="7">
        <v>4.8689485510271142</v>
      </c>
      <c r="CN180" s="17"/>
      <c r="CO180" s="7">
        <v>2866.3694220000002</v>
      </c>
      <c r="CP180" s="7">
        <v>371.50170200000002</v>
      </c>
      <c r="CQ180" s="3"/>
    </row>
    <row r="181" spans="1:95" x14ac:dyDescent="0.25">
      <c r="A181" s="1" t="s">
        <v>210</v>
      </c>
      <c r="B181" s="1" t="s">
        <v>221</v>
      </c>
      <c r="C181" s="1">
        <v>10</v>
      </c>
      <c r="D181" s="3"/>
      <c r="E181" s="1">
        <v>657.5</v>
      </c>
      <c r="F181" s="1">
        <v>0.30672700130621383</v>
      </c>
      <c r="G181" s="3"/>
      <c r="H181" s="1">
        <v>1926</v>
      </c>
      <c r="I181" s="1">
        <v>6242</v>
      </c>
      <c r="J181" s="1">
        <v>3334</v>
      </c>
      <c r="K181" s="1">
        <v>2908</v>
      </c>
      <c r="L181" s="3"/>
      <c r="M181" s="1">
        <v>9.493536121673003</v>
      </c>
      <c r="N181" s="44">
        <v>1.4493950710134028E-2</v>
      </c>
      <c r="O181" s="44">
        <v>1.2913310301340178E-2</v>
      </c>
      <c r="P181" s="1">
        <v>163</v>
      </c>
      <c r="Q181" s="1">
        <v>164</v>
      </c>
      <c r="R181" s="1">
        <v>165</v>
      </c>
      <c r="S181" s="1">
        <v>166</v>
      </c>
      <c r="T181" s="1">
        <v>169</v>
      </c>
      <c r="U181" s="1">
        <v>170</v>
      </c>
      <c r="V181" s="1">
        <v>172</v>
      </c>
      <c r="W181" s="1">
        <v>173</v>
      </c>
      <c r="X181" s="1">
        <v>174</v>
      </c>
      <c r="Y181" s="1">
        <v>175</v>
      </c>
      <c r="Z181" s="1">
        <v>176</v>
      </c>
      <c r="AA181" s="1">
        <v>177</v>
      </c>
      <c r="AB181" s="1">
        <v>178</v>
      </c>
      <c r="AC181" s="1">
        <v>179</v>
      </c>
      <c r="AD181" s="1">
        <v>180</v>
      </c>
      <c r="AE181" s="3"/>
      <c r="AF181" s="44">
        <v>36.700000000000003</v>
      </c>
      <c r="AG181" s="44">
        <v>2.98</v>
      </c>
      <c r="AH181" s="44">
        <v>3.1E-2</v>
      </c>
      <c r="AI181" s="44">
        <v>2E-3</v>
      </c>
      <c r="AJ181" s="1"/>
      <c r="AK181" s="3"/>
      <c r="AL181" s="31">
        <v>7.1498064004478437</v>
      </c>
      <c r="AM181" s="3"/>
      <c r="AN181" s="44">
        <v>167</v>
      </c>
      <c r="AO181" s="44">
        <v>168</v>
      </c>
      <c r="AP181" s="3"/>
      <c r="AQ181" s="46">
        <v>0</v>
      </c>
      <c r="AR181" s="23"/>
      <c r="AS181" s="31">
        <v>0</v>
      </c>
      <c r="AT181" s="31">
        <v>0</v>
      </c>
      <c r="AU181" s="10">
        <v>0</v>
      </c>
      <c r="AV181" s="10">
        <v>0</v>
      </c>
      <c r="AW181" s="10">
        <v>0</v>
      </c>
      <c r="AX181" s="31">
        <v>44.637980500093299</v>
      </c>
      <c r="AY181" s="31">
        <v>3.1071445232319466</v>
      </c>
      <c r="AZ181" s="31">
        <v>4.4168688188094789</v>
      </c>
      <c r="BA181" s="31">
        <v>12.661690613920507</v>
      </c>
      <c r="BB181" s="31">
        <v>212.52807193506248</v>
      </c>
      <c r="BC181" s="31">
        <v>5.432135193133047</v>
      </c>
      <c r="BD181" s="31">
        <v>0.36807240156745658</v>
      </c>
      <c r="BE181" s="31">
        <v>4.1684199477514463</v>
      </c>
      <c r="BF181" s="31">
        <v>70.062581638365359</v>
      </c>
      <c r="BG181" s="31">
        <v>1.9845236984512034</v>
      </c>
      <c r="BH181" s="31">
        <v>0.69320302295204317</v>
      </c>
      <c r="BI181" s="31">
        <v>0</v>
      </c>
      <c r="BJ181" s="31">
        <v>33.672490203396151</v>
      </c>
      <c r="BK181" s="23"/>
      <c r="BL181" s="90">
        <v>0</v>
      </c>
      <c r="BM181" s="3"/>
      <c r="BN181" s="36">
        <v>3115</v>
      </c>
      <c r="BO181" s="44">
        <v>4.7376425855513311</v>
      </c>
      <c r="BP181" s="37">
        <v>2090</v>
      </c>
      <c r="BQ181" s="44">
        <v>3.1787072243346008</v>
      </c>
      <c r="BR181" s="78">
        <f t="shared" si="7"/>
        <v>5205</v>
      </c>
      <c r="BS181" s="3"/>
      <c r="BT181" s="44">
        <v>171</v>
      </c>
      <c r="BU181" s="3"/>
      <c r="BV181" s="42">
        <v>28</v>
      </c>
      <c r="BW181" s="42">
        <v>0</v>
      </c>
      <c r="BX181" s="3"/>
      <c r="BY181" s="7">
        <v>2</v>
      </c>
      <c r="BZ181" s="3"/>
      <c r="CA181" s="10">
        <v>4529</v>
      </c>
      <c r="CB181" s="10">
        <v>4529</v>
      </c>
      <c r="CC181" s="10">
        <v>0</v>
      </c>
      <c r="CD181" s="10">
        <v>0</v>
      </c>
      <c r="CE181" s="10">
        <v>0</v>
      </c>
      <c r="CF181" s="10">
        <v>0</v>
      </c>
      <c r="CG181" s="80">
        <f t="shared" si="9"/>
        <v>6.8882129277566539</v>
      </c>
      <c r="CH181" s="17"/>
      <c r="CI181" s="31">
        <v>0.76817938763710347</v>
      </c>
      <c r="CJ181" s="31">
        <v>0.46487917084824637</v>
      </c>
      <c r="CK181" s="17"/>
      <c r="CL181" s="7">
        <v>3.0292356984180118</v>
      </c>
      <c r="CM181" s="7">
        <v>1.4333774434487596</v>
      </c>
      <c r="CN181" s="17"/>
      <c r="CO181" s="7">
        <v>832.37310800000012</v>
      </c>
      <c r="CP181" s="7">
        <v>109.366972</v>
      </c>
      <c r="CQ181" s="3"/>
    </row>
    <row r="182" spans="1:95" x14ac:dyDescent="0.25">
      <c r="A182" s="1" t="s">
        <v>210</v>
      </c>
      <c r="B182" s="1" t="s">
        <v>222</v>
      </c>
      <c r="C182" s="1">
        <v>7</v>
      </c>
      <c r="D182" s="3"/>
      <c r="E182" s="1">
        <v>740.7</v>
      </c>
      <c r="F182" s="1">
        <v>0.34554021272625496</v>
      </c>
      <c r="G182" s="3"/>
      <c r="H182" s="1">
        <v>1979</v>
      </c>
      <c r="I182" s="1">
        <v>6015</v>
      </c>
      <c r="J182" s="1">
        <v>3101</v>
      </c>
      <c r="K182" s="1">
        <v>2914</v>
      </c>
      <c r="L182" s="3"/>
      <c r="M182" s="1">
        <v>8.1206966383151062</v>
      </c>
      <c r="N182" s="44">
        <v>1.3481026140409604E-2</v>
      </c>
      <c r="O182" s="44">
        <v>1.2939953995221897E-2</v>
      </c>
      <c r="P182" s="1">
        <v>146</v>
      </c>
      <c r="Q182" s="1">
        <v>147</v>
      </c>
      <c r="R182" s="1">
        <v>148</v>
      </c>
      <c r="S182" s="1">
        <v>149</v>
      </c>
      <c r="T182" s="1">
        <v>152</v>
      </c>
      <c r="U182" s="1">
        <v>153</v>
      </c>
      <c r="V182" s="1">
        <v>155</v>
      </c>
      <c r="W182" s="1">
        <v>156</v>
      </c>
      <c r="X182" s="1">
        <v>157</v>
      </c>
      <c r="Y182" s="1">
        <v>158</v>
      </c>
      <c r="Z182" s="1">
        <v>159</v>
      </c>
      <c r="AA182" s="1">
        <v>160</v>
      </c>
      <c r="AB182" s="1">
        <v>161</v>
      </c>
      <c r="AC182" s="1">
        <v>162</v>
      </c>
      <c r="AD182" s="1">
        <v>163</v>
      </c>
      <c r="AE182" s="3"/>
      <c r="AF182" s="44">
        <v>36.700000000000003</v>
      </c>
      <c r="AG182" s="44">
        <v>2.98</v>
      </c>
      <c r="AH182" s="44">
        <v>3.1E-2</v>
      </c>
      <c r="AI182" s="44">
        <v>2E-3</v>
      </c>
      <c r="AJ182" s="1"/>
      <c r="AK182" s="3"/>
      <c r="AL182" s="31">
        <v>8.0545423586490035</v>
      </c>
      <c r="AM182" s="3"/>
      <c r="AN182" s="44">
        <v>150</v>
      </c>
      <c r="AO182" s="44">
        <v>151</v>
      </c>
      <c r="AP182" s="3"/>
      <c r="AQ182" s="46">
        <v>0</v>
      </c>
      <c r="AR182" s="23"/>
      <c r="AS182" s="31">
        <v>0</v>
      </c>
      <c r="AT182" s="31">
        <v>0</v>
      </c>
      <c r="AU182" s="10">
        <v>0</v>
      </c>
      <c r="AV182" s="10">
        <v>0</v>
      </c>
      <c r="AW182" s="10">
        <v>0</v>
      </c>
      <c r="AX182" s="31">
        <v>50.286467158051884</v>
      </c>
      <c r="AY182" s="31">
        <v>3.5003223549169631</v>
      </c>
      <c r="AZ182" s="31">
        <v>4.9757790632580718</v>
      </c>
      <c r="BA182" s="31">
        <v>14.263899981339804</v>
      </c>
      <c r="BB182" s="31">
        <v>239.42135799589479</v>
      </c>
      <c r="BC182" s="31">
        <v>6.1195171673819759</v>
      </c>
      <c r="BD182" s="31">
        <v>0.41464825527150595</v>
      </c>
      <c r="BE182" s="31">
        <v>4.6958914909498048</v>
      </c>
      <c r="BF182" s="31">
        <v>78.928295390931154</v>
      </c>
      <c r="BG182" s="31">
        <v>2.2356451763388696</v>
      </c>
      <c r="BH182" s="31">
        <v>0.78092088076133614</v>
      </c>
      <c r="BI182" s="31">
        <v>0</v>
      </c>
      <c r="BJ182" s="31">
        <v>37.933404553088266</v>
      </c>
      <c r="BK182" s="23"/>
      <c r="BL182" s="90">
        <v>0</v>
      </c>
      <c r="BM182" s="3"/>
      <c r="BN182" s="36">
        <v>3258</v>
      </c>
      <c r="BO182" s="44">
        <v>4.3985419198055888</v>
      </c>
      <c r="BP182" s="37">
        <v>1487</v>
      </c>
      <c r="BQ182" s="44">
        <v>2.0075604158228701</v>
      </c>
      <c r="BR182" s="78">
        <f t="shared" si="7"/>
        <v>4745</v>
      </c>
      <c r="BS182" s="3"/>
      <c r="BT182" s="44">
        <v>154</v>
      </c>
      <c r="BU182" s="3"/>
      <c r="BV182" s="42">
        <v>28</v>
      </c>
      <c r="BW182" s="42">
        <v>0</v>
      </c>
      <c r="BX182" s="3"/>
      <c r="BY182" s="7">
        <v>1</v>
      </c>
      <c r="BZ182" s="3"/>
      <c r="CA182" s="10">
        <v>4203</v>
      </c>
      <c r="CB182" s="10">
        <v>4199</v>
      </c>
      <c r="CC182" s="10">
        <v>4</v>
      </c>
      <c r="CD182" s="10">
        <v>0</v>
      </c>
      <c r="CE182" s="10">
        <v>0</v>
      </c>
      <c r="CF182" s="10">
        <v>0</v>
      </c>
      <c r="CG182" s="80">
        <f t="shared" si="9"/>
        <v>5.6743620899149452</v>
      </c>
      <c r="CH182" s="17"/>
      <c r="CI182" s="31">
        <v>0.71449438544170907</v>
      </c>
      <c r="CJ182" s="31">
        <v>0.46583834382798828</v>
      </c>
      <c r="CK182" s="17"/>
      <c r="CL182" s="7">
        <v>2.8175344633456074</v>
      </c>
      <c r="CM182" s="7">
        <v>1.4363348934696305</v>
      </c>
      <c r="CN182" s="17"/>
      <c r="CO182" s="7">
        <v>774.20186200000012</v>
      </c>
      <c r="CP182" s="7">
        <v>109.592626</v>
      </c>
      <c r="CQ182" s="3"/>
    </row>
    <row r="183" spans="1:95" x14ac:dyDescent="0.25">
      <c r="A183" s="102" t="s">
        <v>223</v>
      </c>
      <c r="B183" s="102"/>
      <c r="C183" s="102"/>
      <c r="D183" s="3"/>
      <c r="E183" s="12">
        <v>2143.6</v>
      </c>
      <c r="F183" s="12">
        <v>1</v>
      </c>
      <c r="G183" s="3"/>
      <c r="H183" s="12"/>
      <c r="I183" s="12"/>
      <c r="J183" s="12">
        <v>230027</v>
      </c>
      <c r="K183" s="12">
        <v>225194</v>
      </c>
      <c r="L183" s="3"/>
      <c r="M183" s="12"/>
      <c r="N183" s="12">
        <v>1</v>
      </c>
      <c r="O183" s="12">
        <v>1</v>
      </c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3"/>
      <c r="AF183" s="12">
        <v>36.700000000000003</v>
      </c>
      <c r="AG183" s="12">
        <v>2.98</v>
      </c>
      <c r="AH183" s="12">
        <v>3.1E-2</v>
      </c>
      <c r="AI183" s="12">
        <v>2E-3</v>
      </c>
      <c r="AJ183" s="12">
        <v>1.64</v>
      </c>
      <c r="AK183" s="3"/>
      <c r="AL183" s="39">
        <v>23.31</v>
      </c>
      <c r="AM183" s="3"/>
      <c r="AN183" s="12"/>
      <c r="AO183" s="12"/>
      <c r="AP183" s="3"/>
      <c r="AQ183" s="15">
        <v>580.34</v>
      </c>
      <c r="AR183" s="23"/>
      <c r="AS183" s="15">
        <v>9.99</v>
      </c>
      <c r="AT183" s="15">
        <v>11.98</v>
      </c>
      <c r="AU183" s="28">
        <v>0</v>
      </c>
      <c r="AV183" s="28">
        <v>0</v>
      </c>
      <c r="AW183" s="28">
        <v>0</v>
      </c>
      <c r="AX183" s="39">
        <v>145.53</v>
      </c>
      <c r="AY183" s="39">
        <v>10.130000000000001</v>
      </c>
      <c r="AZ183" s="39">
        <v>14.4</v>
      </c>
      <c r="BA183" s="39">
        <v>41.28</v>
      </c>
      <c r="BB183" s="39">
        <v>692.89</v>
      </c>
      <c r="BC183" s="39">
        <v>17.71</v>
      </c>
      <c r="BD183" s="39">
        <v>1.2</v>
      </c>
      <c r="BE183" s="39">
        <v>13.59</v>
      </c>
      <c r="BF183" s="39">
        <v>228.42</v>
      </c>
      <c r="BG183" s="39">
        <v>6.47</v>
      </c>
      <c r="BH183" s="39">
        <v>2.2599999999999998</v>
      </c>
      <c r="BI183" s="15">
        <v>0</v>
      </c>
      <c r="BJ183" s="39">
        <v>109.78</v>
      </c>
      <c r="BK183" s="23"/>
      <c r="BL183" s="39"/>
      <c r="BM183" s="3"/>
      <c r="BN183" s="15">
        <v>270219</v>
      </c>
      <c r="BO183" s="12">
        <v>126.05849972009703</v>
      </c>
      <c r="BP183" s="20">
        <v>163161</v>
      </c>
      <c r="BQ183" s="12">
        <v>76.115413323381233</v>
      </c>
      <c r="BR183" s="15">
        <f t="shared" si="7"/>
        <v>433380</v>
      </c>
      <c r="BS183" s="3"/>
      <c r="BT183" s="12"/>
      <c r="BU183" s="3"/>
      <c r="BV183" s="15"/>
      <c r="BW183" s="15"/>
      <c r="BX183" s="3"/>
      <c r="BY183" s="15">
        <v>61</v>
      </c>
      <c r="BZ183" s="3"/>
      <c r="CA183" s="15"/>
      <c r="CB183" s="15"/>
      <c r="CC183" s="15"/>
      <c r="CD183" s="15"/>
      <c r="CE183" s="15"/>
      <c r="CF183" s="15"/>
      <c r="CG183" s="15"/>
      <c r="CH183" s="17"/>
      <c r="CI183" s="15">
        <v>53</v>
      </c>
      <c r="CJ183" s="15">
        <v>36</v>
      </c>
      <c r="CK183" s="17"/>
      <c r="CL183" s="28">
        <v>209</v>
      </c>
      <c r="CM183" s="28">
        <v>111</v>
      </c>
      <c r="CN183" s="17"/>
      <c r="CO183" s="28">
        <v>57429.000874000005</v>
      </c>
      <c r="CP183" s="28">
        <v>8469.3211460000002</v>
      </c>
      <c r="CQ183" s="3"/>
    </row>
    <row r="184" spans="1:95" x14ac:dyDescent="0.25">
      <c r="A184" s="1" t="s">
        <v>224</v>
      </c>
      <c r="B184" s="1" t="s">
        <v>225</v>
      </c>
      <c r="C184" s="1">
        <v>30</v>
      </c>
      <c r="D184" s="3"/>
      <c r="E184" s="1">
        <v>46.8</v>
      </c>
      <c r="F184" s="1">
        <v>3.2784588441330996E-2</v>
      </c>
      <c r="G184" s="3"/>
      <c r="H184" s="1">
        <v>68474</v>
      </c>
      <c r="I184" s="1">
        <v>187336</v>
      </c>
      <c r="J184" s="1">
        <v>93241</v>
      </c>
      <c r="K184" s="1">
        <v>94095</v>
      </c>
      <c r="L184" s="3"/>
      <c r="M184" s="1">
        <v>4002.9059829059834</v>
      </c>
      <c r="N184" s="44">
        <v>0.32786891010426006</v>
      </c>
      <c r="O184" s="44">
        <v>0.34514442916093535</v>
      </c>
      <c r="P184" s="1">
        <v>11916</v>
      </c>
      <c r="Q184" s="1">
        <v>11917</v>
      </c>
      <c r="R184" s="1">
        <v>11918</v>
      </c>
      <c r="S184" s="1">
        <v>11919</v>
      </c>
      <c r="T184" s="1">
        <v>11922</v>
      </c>
      <c r="U184" s="1">
        <v>11923</v>
      </c>
      <c r="V184" s="1">
        <v>11925</v>
      </c>
      <c r="W184" s="1">
        <v>11926</v>
      </c>
      <c r="X184" s="1">
        <v>11927</v>
      </c>
      <c r="Y184" s="1">
        <v>11928</v>
      </c>
      <c r="Z184" s="1">
        <v>11929</v>
      </c>
      <c r="AA184" s="1">
        <v>11930</v>
      </c>
      <c r="AB184" s="1">
        <v>11931</v>
      </c>
      <c r="AC184" s="1">
        <v>11932</v>
      </c>
      <c r="AD184" s="1">
        <v>11933</v>
      </c>
      <c r="AE184" s="3"/>
      <c r="AF184" s="1">
        <v>38.380000000000003</v>
      </c>
      <c r="AG184" s="1">
        <v>2.61</v>
      </c>
      <c r="AH184" s="1">
        <v>3.2000000000000001E-2</v>
      </c>
      <c r="AI184" s="1">
        <v>2E-3</v>
      </c>
      <c r="AJ184" s="1"/>
      <c r="AK184" s="3"/>
      <c r="AL184" s="31">
        <v>1.2366346760070051</v>
      </c>
      <c r="AM184" s="3"/>
      <c r="AN184" s="44">
        <v>11920</v>
      </c>
      <c r="AO184" s="44">
        <v>11921</v>
      </c>
      <c r="AP184" s="3"/>
      <c r="AQ184" s="46">
        <v>0</v>
      </c>
      <c r="AR184" s="23"/>
      <c r="AS184" s="31">
        <v>0</v>
      </c>
      <c r="AT184" s="31">
        <v>0</v>
      </c>
      <c r="AU184" s="10">
        <v>0</v>
      </c>
      <c r="AV184" s="10">
        <v>0</v>
      </c>
      <c r="AW184" s="10">
        <v>0</v>
      </c>
      <c r="AX184" s="31">
        <v>5.4491264448336247</v>
      </c>
      <c r="AY184" s="31">
        <v>0.2606374781085814</v>
      </c>
      <c r="AZ184" s="31">
        <v>0.49668651488616461</v>
      </c>
      <c r="BA184" s="31">
        <v>1.1851628721541154</v>
      </c>
      <c r="BB184" s="31">
        <v>20.156620665499126</v>
      </c>
      <c r="BC184" s="31">
        <v>0.77797828371278455</v>
      </c>
      <c r="BD184" s="31">
        <v>4.852119089316987E-2</v>
      </c>
      <c r="BE184" s="31">
        <v>0.27342346760070052</v>
      </c>
      <c r="BF184" s="31">
        <v>8.2141786339754805</v>
      </c>
      <c r="BG184" s="31">
        <v>0.13081050788091067</v>
      </c>
      <c r="BH184" s="31">
        <v>1.2130297723292468E-2</v>
      </c>
      <c r="BI184" s="31">
        <v>0</v>
      </c>
      <c r="BJ184" s="31">
        <v>3.511557267950963</v>
      </c>
      <c r="BK184" s="23"/>
      <c r="BL184" s="91">
        <v>14</v>
      </c>
      <c r="BM184" s="3"/>
      <c r="BN184" s="80">
        <v>88444</v>
      </c>
      <c r="BO184" s="44">
        <v>1889.82905982906</v>
      </c>
      <c r="BP184" s="80">
        <v>77243</v>
      </c>
      <c r="BQ184" s="44">
        <v>1650.4914529914531</v>
      </c>
      <c r="BR184" s="78">
        <f t="shared" si="7"/>
        <v>165687</v>
      </c>
      <c r="BS184" s="3"/>
      <c r="BT184" s="44">
        <v>11924</v>
      </c>
      <c r="BU184" s="3"/>
      <c r="BV184" s="42">
        <v>8</v>
      </c>
      <c r="BW184" s="42">
        <v>0</v>
      </c>
      <c r="BX184" s="3"/>
      <c r="BY184" s="7">
        <v>16</v>
      </c>
      <c r="BZ184" s="3"/>
      <c r="CA184" s="10">
        <v>295494</v>
      </c>
      <c r="CB184" s="10">
        <v>67660</v>
      </c>
      <c r="CC184" s="10">
        <v>58540</v>
      </c>
      <c r="CD184" s="10">
        <v>48083</v>
      </c>
      <c r="CE184" s="10">
        <v>82534</v>
      </c>
      <c r="CF184" s="10">
        <v>38677</v>
      </c>
      <c r="CG184" s="80">
        <f t="shared" ref="CG184:CG196" si="10">CA184/E184</f>
        <v>6313.9743589743593</v>
      </c>
      <c r="CH184" s="17"/>
      <c r="CI184" s="31">
        <v>10.491805123336322</v>
      </c>
      <c r="CJ184" s="31">
        <v>11.734910591471802</v>
      </c>
      <c r="CK184" s="17"/>
      <c r="CL184" s="7">
        <v>43.934433953970846</v>
      </c>
      <c r="CM184" s="7">
        <v>43.833342503438793</v>
      </c>
      <c r="CN184" s="17"/>
      <c r="CO184" s="7">
        <v>26434.289704999996</v>
      </c>
      <c r="CP184" s="7">
        <v>3867.5867849999991</v>
      </c>
      <c r="CQ184" s="3"/>
    </row>
    <row r="185" spans="1:95" x14ac:dyDescent="0.25">
      <c r="A185" s="1" t="s">
        <v>224</v>
      </c>
      <c r="B185" s="1" t="s">
        <v>226</v>
      </c>
      <c r="C185" s="1">
        <v>25</v>
      </c>
      <c r="D185" s="3"/>
      <c r="E185" s="1">
        <v>53.5</v>
      </c>
      <c r="F185" s="1">
        <v>3.7478108581436076E-2</v>
      </c>
      <c r="G185" s="3"/>
      <c r="H185" s="1">
        <v>34116</v>
      </c>
      <c r="I185" s="1">
        <v>96380</v>
      </c>
      <c r="J185" s="1">
        <v>48351</v>
      </c>
      <c r="K185" s="1">
        <v>48029</v>
      </c>
      <c r="L185" s="3"/>
      <c r="M185" s="1">
        <v>1801.4953271028037</v>
      </c>
      <c r="N185" s="44">
        <v>0.1700195157972467</v>
      </c>
      <c r="O185" s="44">
        <v>0.17617239798257681</v>
      </c>
      <c r="P185" s="1">
        <v>4230</v>
      </c>
      <c r="Q185" s="1">
        <v>4231</v>
      </c>
      <c r="R185" s="1">
        <v>4232</v>
      </c>
      <c r="S185" s="1">
        <v>4233</v>
      </c>
      <c r="T185" s="1">
        <v>4236</v>
      </c>
      <c r="U185" s="1">
        <v>4237</v>
      </c>
      <c r="V185" s="1">
        <v>4239</v>
      </c>
      <c r="W185" s="1">
        <v>4240</v>
      </c>
      <c r="X185" s="1">
        <v>4241</v>
      </c>
      <c r="Y185" s="1">
        <v>4242</v>
      </c>
      <c r="Z185" s="1">
        <v>4243</v>
      </c>
      <c r="AA185" s="1">
        <v>4244</v>
      </c>
      <c r="AB185" s="1">
        <v>4245</v>
      </c>
      <c r="AC185" s="1">
        <v>4246</v>
      </c>
      <c r="AD185" s="1">
        <v>4247</v>
      </c>
      <c r="AE185" s="3"/>
      <c r="AF185" s="44">
        <v>38.380000000000003</v>
      </c>
      <c r="AG185" s="44">
        <v>2.61</v>
      </c>
      <c r="AH185" s="44">
        <v>3.2000000000000001E-2</v>
      </c>
      <c r="AI185" s="44">
        <v>2E-3</v>
      </c>
      <c r="AJ185" s="1"/>
      <c r="AK185" s="3"/>
      <c r="AL185" s="31">
        <v>1.4136742556917687</v>
      </c>
      <c r="AM185" s="3"/>
      <c r="AN185" s="44">
        <v>4234</v>
      </c>
      <c r="AO185" s="44">
        <v>4235</v>
      </c>
      <c r="AP185" s="3"/>
      <c r="AQ185" s="46">
        <v>0</v>
      </c>
      <c r="AR185" s="23"/>
      <c r="AS185" s="31">
        <v>0</v>
      </c>
      <c r="AT185" s="31">
        <v>0</v>
      </c>
      <c r="AU185" s="10">
        <v>0</v>
      </c>
      <c r="AV185" s="10">
        <v>0</v>
      </c>
      <c r="AW185" s="10">
        <v>0</v>
      </c>
      <c r="AX185" s="31">
        <v>6.2292364273204903</v>
      </c>
      <c r="AY185" s="31">
        <v>0.29795096322241682</v>
      </c>
      <c r="AZ185" s="31">
        <v>0.56779334500875656</v>
      </c>
      <c r="BA185" s="31">
        <v>1.3548336252189142</v>
      </c>
      <c r="BB185" s="31">
        <v>23.042290718038529</v>
      </c>
      <c r="BC185" s="31">
        <v>0.88935551663747814</v>
      </c>
      <c r="BD185" s="31">
        <v>5.5467600700525393E-2</v>
      </c>
      <c r="BE185" s="31">
        <v>0.31256742556917688</v>
      </c>
      <c r="BF185" s="31">
        <v>9.3901401050788085</v>
      </c>
      <c r="BG185" s="31">
        <v>0.14953765323992996</v>
      </c>
      <c r="BH185" s="31">
        <v>1.3866900175131348E-2</v>
      </c>
      <c r="BI185" s="31">
        <v>0</v>
      </c>
      <c r="BJ185" s="31">
        <v>4.0142802101576178</v>
      </c>
      <c r="BK185" s="23"/>
      <c r="BL185" s="91">
        <v>3</v>
      </c>
      <c r="BM185" s="3"/>
      <c r="BN185" s="80">
        <v>57623</v>
      </c>
      <c r="BO185" s="44">
        <v>1077.0654205607477</v>
      </c>
      <c r="BP185" s="80">
        <v>37494</v>
      </c>
      <c r="BQ185" s="44">
        <v>700.82242990654208</v>
      </c>
      <c r="BR185" s="78">
        <f t="shared" si="7"/>
        <v>95117</v>
      </c>
      <c r="BS185" s="3"/>
      <c r="BT185" s="44">
        <v>4238</v>
      </c>
      <c r="BU185" s="3"/>
      <c r="BV185" s="42">
        <v>8</v>
      </c>
      <c r="BW185" s="42">
        <v>0</v>
      </c>
      <c r="BX185" s="3"/>
      <c r="BY185" s="7">
        <v>10</v>
      </c>
      <c r="BZ185" s="3"/>
      <c r="CA185" s="10">
        <v>141933</v>
      </c>
      <c r="CB185" s="10">
        <v>64886</v>
      </c>
      <c r="CC185" s="10">
        <v>38188</v>
      </c>
      <c r="CD185" s="10">
        <v>19967</v>
      </c>
      <c r="CE185" s="10">
        <v>18888</v>
      </c>
      <c r="CF185" s="10">
        <v>4</v>
      </c>
      <c r="CG185" s="80">
        <f t="shared" si="10"/>
        <v>2652.9532710280373</v>
      </c>
      <c r="CH185" s="17"/>
      <c r="CI185" s="31">
        <v>5.4406245055118942</v>
      </c>
      <c r="CJ185" s="31">
        <v>5.9898615314076116</v>
      </c>
      <c r="CK185" s="17"/>
      <c r="CL185" s="7">
        <v>22.782615116831057</v>
      </c>
      <c r="CM185" s="7">
        <v>22.373894543787255</v>
      </c>
      <c r="CN185" s="17"/>
      <c r="CO185" s="7">
        <v>13707.750254999999</v>
      </c>
      <c r="CP185" s="7">
        <v>1974.1359869999997</v>
      </c>
      <c r="CQ185" s="3"/>
    </row>
    <row r="186" spans="1:95" x14ac:dyDescent="0.25">
      <c r="A186" s="1" t="s">
        <v>224</v>
      </c>
      <c r="B186" s="1" t="s">
        <v>227</v>
      </c>
      <c r="C186" s="1">
        <v>19</v>
      </c>
      <c r="D186" s="3"/>
      <c r="E186" s="1">
        <v>72.2</v>
      </c>
      <c r="F186" s="1">
        <v>5.057793345008757E-2</v>
      </c>
      <c r="G186" s="3"/>
      <c r="H186" s="1">
        <v>10777</v>
      </c>
      <c r="I186" s="1">
        <v>33104</v>
      </c>
      <c r="J186" s="1">
        <v>17641</v>
      </c>
      <c r="K186" s="1">
        <v>15463</v>
      </c>
      <c r="L186" s="3"/>
      <c r="M186" s="1">
        <v>458.50415512465372</v>
      </c>
      <c r="N186" s="44">
        <v>6.2032104365560774E-2</v>
      </c>
      <c r="O186" s="44">
        <v>5.6718936267767077E-2</v>
      </c>
      <c r="P186" s="1">
        <v>1247</v>
      </c>
      <c r="Q186" s="1">
        <v>1248</v>
      </c>
      <c r="R186" s="1">
        <v>1249</v>
      </c>
      <c r="S186" s="1">
        <v>1250</v>
      </c>
      <c r="T186" s="1">
        <v>1253</v>
      </c>
      <c r="U186" s="1">
        <v>1254</v>
      </c>
      <c r="V186" s="1">
        <v>1256</v>
      </c>
      <c r="W186" s="1">
        <v>1257</v>
      </c>
      <c r="X186" s="1">
        <v>1258</v>
      </c>
      <c r="Y186" s="1">
        <v>1259</v>
      </c>
      <c r="Z186" s="1">
        <v>1260</v>
      </c>
      <c r="AA186" s="1">
        <v>1261</v>
      </c>
      <c r="AB186" s="1">
        <v>1262</v>
      </c>
      <c r="AC186" s="1">
        <v>1263</v>
      </c>
      <c r="AD186" s="1">
        <v>1264</v>
      </c>
      <c r="AE186" s="3"/>
      <c r="AF186" s="44">
        <v>38.380000000000003</v>
      </c>
      <c r="AG186" s="44">
        <v>2.61</v>
      </c>
      <c r="AH186" s="44">
        <v>3.2000000000000001E-2</v>
      </c>
      <c r="AI186" s="44">
        <v>2E-3</v>
      </c>
      <c r="AJ186" s="1"/>
      <c r="AK186" s="3"/>
      <c r="AL186" s="31">
        <v>1.9077996497373031</v>
      </c>
      <c r="AM186" s="3"/>
      <c r="AN186" s="44">
        <v>1251</v>
      </c>
      <c r="AO186" s="44">
        <v>1252</v>
      </c>
      <c r="AP186" s="3"/>
      <c r="AQ186" s="31">
        <v>20</v>
      </c>
      <c r="AR186" s="23"/>
      <c r="AS186" s="31">
        <v>0</v>
      </c>
      <c r="AT186" s="31">
        <v>0</v>
      </c>
      <c r="AU186" s="10">
        <v>0</v>
      </c>
      <c r="AV186" s="10">
        <v>0</v>
      </c>
      <c r="AW186" s="10">
        <v>0</v>
      </c>
      <c r="AX186" s="31">
        <v>8.4065583187390551</v>
      </c>
      <c r="AY186" s="31">
        <v>0.40209457092819617</v>
      </c>
      <c r="AZ186" s="31">
        <v>0.76625569176882669</v>
      </c>
      <c r="BA186" s="31">
        <v>1.8283922942206656</v>
      </c>
      <c r="BB186" s="31">
        <v>31.096325043782841</v>
      </c>
      <c r="BC186" s="31">
        <v>1.200214360770578</v>
      </c>
      <c r="BD186" s="31">
        <v>7.4855341506129602E-2</v>
      </c>
      <c r="BE186" s="31">
        <v>0.42181996497373031</v>
      </c>
      <c r="BF186" s="31">
        <v>12.672301225919441</v>
      </c>
      <c r="BG186" s="31">
        <v>0.20180595446584942</v>
      </c>
      <c r="BH186" s="31">
        <v>1.8713835376532401E-2</v>
      </c>
      <c r="BI186" s="31">
        <v>0</v>
      </c>
      <c r="BJ186" s="31">
        <v>5.4174024518388793</v>
      </c>
      <c r="BK186" s="23"/>
      <c r="BL186" s="91">
        <v>1</v>
      </c>
      <c r="BM186" s="3"/>
      <c r="BN186" s="80">
        <v>20001</v>
      </c>
      <c r="BO186" s="44">
        <v>277.02216066481992</v>
      </c>
      <c r="BP186" s="80">
        <v>14001</v>
      </c>
      <c r="BQ186" s="44">
        <v>193.9196675900277</v>
      </c>
      <c r="BR186" s="78">
        <f t="shared" si="7"/>
        <v>34002</v>
      </c>
      <c r="BS186" s="3"/>
      <c r="BT186" s="44">
        <v>1255</v>
      </c>
      <c r="BU186" s="3"/>
      <c r="BV186" s="42">
        <v>8</v>
      </c>
      <c r="BW186" s="42">
        <v>0</v>
      </c>
      <c r="BX186" s="3"/>
      <c r="BY186" s="7">
        <v>7</v>
      </c>
      <c r="BZ186" s="3"/>
      <c r="CA186" s="10">
        <v>44930</v>
      </c>
      <c r="CB186" s="10">
        <v>37727</v>
      </c>
      <c r="CC186" s="10">
        <v>5875</v>
      </c>
      <c r="CD186" s="10">
        <v>1160</v>
      </c>
      <c r="CE186" s="10">
        <v>168</v>
      </c>
      <c r="CF186" s="10">
        <v>0</v>
      </c>
      <c r="CG186" s="80">
        <f t="shared" si="10"/>
        <v>622.29916897506928</v>
      </c>
      <c r="CH186" s="17"/>
      <c r="CI186" s="31">
        <v>1.9850273396979448</v>
      </c>
      <c r="CJ186" s="31">
        <v>1.9284438331040805</v>
      </c>
      <c r="CK186" s="17"/>
      <c r="CL186" s="7">
        <v>8.3123019849851438</v>
      </c>
      <c r="CM186" s="7">
        <v>7.2033049060064185</v>
      </c>
      <c r="CN186" s="17"/>
      <c r="CO186" s="7">
        <v>5001.3117050000001</v>
      </c>
      <c r="CP186" s="7">
        <v>635.5756889999999</v>
      </c>
      <c r="CQ186" s="3"/>
    </row>
    <row r="187" spans="1:95" x14ac:dyDescent="0.25">
      <c r="A187" s="1" t="s">
        <v>224</v>
      </c>
      <c r="B187" s="1" t="s">
        <v>228</v>
      </c>
      <c r="C187" s="1">
        <v>21</v>
      </c>
      <c r="D187" s="3"/>
      <c r="E187" s="1">
        <v>125.5</v>
      </c>
      <c r="F187" s="1">
        <v>8.7915936952714532E-2</v>
      </c>
      <c r="G187" s="3"/>
      <c r="H187" s="1">
        <v>9408</v>
      </c>
      <c r="I187" s="1">
        <v>28537</v>
      </c>
      <c r="J187" s="1">
        <v>15308</v>
      </c>
      <c r="K187" s="1">
        <v>13229</v>
      </c>
      <c r="L187" s="3"/>
      <c r="M187" s="1">
        <v>227.38645418326692</v>
      </c>
      <c r="N187" s="44">
        <v>5.3828436802222338E-2</v>
      </c>
      <c r="O187" s="44">
        <v>4.8524530032095371E-2</v>
      </c>
      <c r="P187" s="1">
        <v>923</v>
      </c>
      <c r="Q187" s="1">
        <v>924</v>
      </c>
      <c r="R187" s="1">
        <v>925</v>
      </c>
      <c r="S187" s="1">
        <v>926</v>
      </c>
      <c r="T187" s="1">
        <v>929</v>
      </c>
      <c r="U187" s="1">
        <v>930</v>
      </c>
      <c r="V187" s="1">
        <v>932</v>
      </c>
      <c r="W187" s="1">
        <v>933</v>
      </c>
      <c r="X187" s="1">
        <v>934</v>
      </c>
      <c r="Y187" s="1">
        <v>935</v>
      </c>
      <c r="Z187" s="1">
        <v>936</v>
      </c>
      <c r="AA187" s="1">
        <v>937</v>
      </c>
      <c r="AB187" s="1">
        <v>938</v>
      </c>
      <c r="AC187" s="1">
        <v>939</v>
      </c>
      <c r="AD187" s="1">
        <v>940</v>
      </c>
      <c r="AE187" s="3"/>
      <c r="AF187" s="44">
        <v>38.380000000000003</v>
      </c>
      <c r="AG187" s="44">
        <v>2.61</v>
      </c>
      <c r="AH187" s="44">
        <v>3.2000000000000001E-2</v>
      </c>
      <c r="AI187" s="44">
        <v>2E-3</v>
      </c>
      <c r="AJ187" s="1"/>
      <c r="AK187" s="3"/>
      <c r="AL187" s="31">
        <v>3.316189141856392</v>
      </c>
      <c r="AM187" s="3"/>
      <c r="AN187" s="44">
        <v>927</v>
      </c>
      <c r="AO187" s="44">
        <v>928</v>
      </c>
      <c r="AP187" s="3"/>
      <c r="AQ187" s="46">
        <v>0</v>
      </c>
      <c r="AR187" s="23"/>
      <c r="AS187" s="31">
        <v>0</v>
      </c>
      <c r="AT187" s="31">
        <v>0</v>
      </c>
      <c r="AU187" s="10">
        <v>2</v>
      </c>
      <c r="AV187" s="10">
        <v>0</v>
      </c>
      <c r="AW187" s="10">
        <v>0</v>
      </c>
      <c r="AX187" s="31">
        <v>14.612507880910684</v>
      </c>
      <c r="AY187" s="31">
        <v>0.69893169877408057</v>
      </c>
      <c r="AZ187" s="31">
        <v>1.3319264448336252</v>
      </c>
      <c r="BA187" s="31">
        <v>3.1781611208406302</v>
      </c>
      <c r="BB187" s="31">
        <v>54.052476357267956</v>
      </c>
      <c r="BC187" s="31">
        <v>2.0862451838879159</v>
      </c>
      <c r="BD187" s="31">
        <v>0.13011558669001749</v>
      </c>
      <c r="BE187" s="31">
        <v>0.73321891418563923</v>
      </c>
      <c r="BF187" s="31">
        <v>22.027338003502628</v>
      </c>
      <c r="BG187" s="31">
        <v>0.35078458844133098</v>
      </c>
      <c r="BH187" s="31">
        <v>3.2528896672504373E-2</v>
      </c>
      <c r="BI187" s="31">
        <v>0</v>
      </c>
      <c r="BJ187" s="31">
        <v>9.416676007005254</v>
      </c>
      <c r="BK187" s="23"/>
      <c r="BL187" s="91">
        <v>0</v>
      </c>
      <c r="BM187" s="3"/>
      <c r="BN187" s="80">
        <v>15311</v>
      </c>
      <c r="BO187" s="44">
        <v>122</v>
      </c>
      <c r="BP187" s="80">
        <v>11858</v>
      </c>
      <c r="BQ187" s="44">
        <v>94.486055776892428</v>
      </c>
      <c r="BR187" s="78">
        <f t="shared" si="7"/>
        <v>27169</v>
      </c>
      <c r="BS187" s="3"/>
      <c r="BT187" s="44">
        <v>931</v>
      </c>
      <c r="BU187" s="3"/>
      <c r="BV187" s="42">
        <v>8</v>
      </c>
      <c r="BW187" s="42">
        <v>0</v>
      </c>
      <c r="BX187" s="3"/>
      <c r="BY187" s="7">
        <v>5</v>
      </c>
      <c r="BZ187" s="3"/>
      <c r="CA187" s="10">
        <v>35795</v>
      </c>
      <c r="CB187" s="10">
        <v>28318</v>
      </c>
      <c r="CC187" s="10">
        <v>5803</v>
      </c>
      <c r="CD187" s="10">
        <v>1428</v>
      </c>
      <c r="CE187" s="10">
        <v>246</v>
      </c>
      <c r="CF187" s="10">
        <v>0</v>
      </c>
      <c r="CG187" s="80">
        <f t="shared" si="10"/>
        <v>285.21912350597609</v>
      </c>
      <c r="CH187" s="17"/>
      <c r="CI187" s="31">
        <v>1.7225099776711148</v>
      </c>
      <c r="CJ187" s="31">
        <v>1.6498340210912426</v>
      </c>
      <c r="CK187" s="17"/>
      <c r="CL187" s="7">
        <v>7.213010531497793</v>
      </c>
      <c r="CM187" s="7">
        <v>6.1626153140761124</v>
      </c>
      <c r="CN187" s="17"/>
      <c r="CO187" s="7">
        <v>4339.8945399999993</v>
      </c>
      <c r="CP187" s="7">
        <v>543.75158699999986</v>
      </c>
      <c r="CQ187" s="3"/>
    </row>
    <row r="188" spans="1:95" x14ac:dyDescent="0.25">
      <c r="A188" s="1" t="s">
        <v>224</v>
      </c>
      <c r="B188" s="1" t="s">
        <v>229</v>
      </c>
      <c r="C188" s="1">
        <v>20</v>
      </c>
      <c r="D188" s="3"/>
      <c r="E188" s="1">
        <v>58.4</v>
      </c>
      <c r="F188" s="1">
        <v>4.091068301225919E-2</v>
      </c>
      <c r="G188" s="3"/>
      <c r="H188" s="1">
        <v>27032</v>
      </c>
      <c r="I188" s="1">
        <v>77668</v>
      </c>
      <c r="J188" s="1">
        <v>39306</v>
      </c>
      <c r="K188" s="1">
        <v>38362</v>
      </c>
      <c r="L188" s="3"/>
      <c r="M188" s="1">
        <v>1329.9315068493152</v>
      </c>
      <c r="N188" s="44">
        <v>0.13821404082493802</v>
      </c>
      <c r="O188" s="44">
        <v>0.14071343420449337</v>
      </c>
      <c r="P188" s="1">
        <v>4322</v>
      </c>
      <c r="Q188" s="1">
        <v>4323</v>
      </c>
      <c r="R188" s="1">
        <v>4324</v>
      </c>
      <c r="S188" s="1">
        <v>4325</v>
      </c>
      <c r="T188" s="1">
        <v>4328</v>
      </c>
      <c r="U188" s="1">
        <v>4329</v>
      </c>
      <c r="V188" s="1">
        <v>4331</v>
      </c>
      <c r="W188" s="1">
        <v>4332</v>
      </c>
      <c r="X188" s="1">
        <v>4333</v>
      </c>
      <c r="Y188" s="1">
        <v>4334</v>
      </c>
      <c r="Z188" s="1">
        <v>4335</v>
      </c>
      <c r="AA188" s="1">
        <v>4336</v>
      </c>
      <c r="AB188" s="1">
        <v>4337</v>
      </c>
      <c r="AC188" s="1">
        <v>4338</v>
      </c>
      <c r="AD188" s="1">
        <v>4339</v>
      </c>
      <c r="AE188" s="3"/>
      <c r="AF188" s="44">
        <v>38.380000000000003</v>
      </c>
      <c r="AG188" s="44">
        <v>2.61</v>
      </c>
      <c r="AH188" s="44">
        <v>3.2000000000000001E-2</v>
      </c>
      <c r="AI188" s="44">
        <v>2E-3</v>
      </c>
      <c r="AJ188" s="1"/>
      <c r="AK188" s="3"/>
      <c r="AL188" s="31">
        <v>1.5431509632224165</v>
      </c>
      <c r="AM188" s="3"/>
      <c r="AN188" s="44">
        <v>4326</v>
      </c>
      <c r="AO188" s="44">
        <v>4327</v>
      </c>
      <c r="AP188" s="3"/>
      <c r="AQ188" s="31">
        <v>535.64</v>
      </c>
      <c r="AR188" s="23"/>
      <c r="AS188" s="31">
        <v>0</v>
      </c>
      <c r="AT188" s="31">
        <v>0</v>
      </c>
      <c r="AU188" s="10">
        <v>0</v>
      </c>
      <c r="AV188" s="10">
        <v>0</v>
      </c>
      <c r="AW188" s="10">
        <v>0</v>
      </c>
      <c r="AX188" s="31">
        <v>6.7997646234675999</v>
      </c>
      <c r="AY188" s="31">
        <v>0.32523992994746059</v>
      </c>
      <c r="AZ188" s="31">
        <v>0.61979684763572673</v>
      </c>
      <c r="BA188" s="31">
        <v>1.4789211908931696</v>
      </c>
      <c r="BB188" s="31">
        <v>25.152706129597199</v>
      </c>
      <c r="BC188" s="31">
        <v>0.97081050788091061</v>
      </c>
      <c r="BD188" s="31">
        <v>6.0547810858143598E-2</v>
      </c>
      <c r="BE188" s="31">
        <v>0.34119509632224165</v>
      </c>
      <c r="BF188" s="31">
        <v>10.250171628721541</v>
      </c>
      <c r="BG188" s="31">
        <v>0.16323362521891419</v>
      </c>
      <c r="BH188" s="31">
        <v>1.51369527145359E-2</v>
      </c>
      <c r="BI188" s="31">
        <v>0</v>
      </c>
      <c r="BJ188" s="31">
        <v>4.3819432574430817</v>
      </c>
      <c r="BK188" s="23"/>
      <c r="BL188" s="91">
        <v>4</v>
      </c>
      <c r="BM188" s="3"/>
      <c r="BN188" s="80">
        <v>44519</v>
      </c>
      <c r="BO188" s="44">
        <v>762.31164383561645</v>
      </c>
      <c r="BP188" s="80">
        <v>31277</v>
      </c>
      <c r="BQ188" s="44">
        <v>535.56506849315065</v>
      </c>
      <c r="BR188" s="78">
        <f t="shared" si="7"/>
        <v>75796</v>
      </c>
      <c r="BS188" s="3"/>
      <c r="BT188" s="44">
        <v>4330</v>
      </c>
      <c r="BU188" s="3"/>
      <c r="BV188" s="42">
        <v>8</v>
      </c>
      <c r="BW188" s="42">
        <v>0</v>
      </c>
      <c r="BX188" s="3"/>
      <c r="BY188" s="7">
        <v>17</v>
      </c>
      <c r="BZ188" s="3"/>
      <c r="CA188" s="10">
        <v>116278</v>
      </c>
      <c r="CB188" s="10">
        <v>64085</v>
      </c>
      <c r="CC188" s="10">
        <v>44378</v>
      </c>
      <c r="CD188" s="10">
        <v>7291</v>
      </c>
      <c r="CE188" s="10">
        <v>524</v>
      </c>
      <c r="CF188" s="10">
        <v>0</v>
      </c>
      <c r="CG188" s="80">
        <f t="shared" si="10"/>
        <v>1991.0616438356165</v>
      </c>
      <c r="CH188" s="17"/>
      <c r="CI188" s="31">
        <v>4.4228493063980165</v>
      </c>
      <c r="CJ188" s="31">
        <v>4.7842567629527748</v>
      </c>
      <c r="CK188" s="17"/>
      <c r="CL188" s="7">
        <v>18.520681470541696</v>
      </c>
      <c r="CM188" s="7">
        <v>17.870606143970658</v>
      </c>
      <c r="CN188" s="17"/>
      <c r="CO188" s="7">
        <v>11143.447529999999</v>
      </c>
      <c r="CP188" s="7">
        <v>1576.7932859999999</v>
      </c>
      <c r="CQ188" s="3"/>
    </row>
    <row r="189" spans="1:95" x14ac:dyDescent="0.25">
      <c r="A189" s="1" t="s">
        <v>224</v>
      </c>
      <c r="B189" s="1" t="s">
        <v>230</v>
      </c>
      <c r="C189" s="1">
        <v>17</v>
      </c>
      <c r="D189" s="3"/>
      <c r="E189" s="1">
        <v>46.3</v>
      </c>
      <c r="F189" s="1">
        <v>3.2434325744308226E-2</v>
      </c>
      <c r="G189" s="3"/>
      <c r="H189" s="1">
        <v>18820</v>
      </c>
      <c r="I189" s="1">
        <v>56980</v>
      </c>
      <c r="J189" s="1">
        <v>29221</v>
      </c>
      <c r="K189" s="1">
        <v>27759</v>
      </c>
      <c r="L189" s="3"/>
      <c r="M189" s="1">
        <v>1230.6695464362851</v>
      </c>
      <c r="N189" s="44">
        <v>0.10275155159379011</v>
      </c>
      <c r="O189" s="44">
        <v>0.10182118294360386</v>
      </c>
      <c r="P189" s="1">
        <v>2547</v>
      </c>
      <c r="Q189" s="1">
        <v>2548</v>
      </c>
      <c r="R189" s="1">
        <v>2549</v>
      </c>
      <c r="S189" s="1">
        <v>2550</v>
      </c>
      <c r="T189" s="1">
        <v>2553</v>
      </c>
      <c r="U189" s="1">
        <v>2554</v>
      </c>
      <c r="V189" s="1">
        <v>2556</v>
      </c>
      <c r="W189" s="1">
        <v>2557</v>
      </c>
      <c r="X189" s="1">
        <v>2558</v>
      </c>
      <c r="Y189" s="1">
        <v>2559</v>
      </c>
      <c r="Z189" s="1">
        <v>2560</v>
      </c>
      <c r="AA189" s="1">
        <v>2561</v>
      </c>
      <c r="AB189" s="1">
        <v>2562</v>
      </c>
      <c r="AC189" s="1">
        <v>2563</v>
      </c>
      <c r="AD189" s="1">
        <v>2564</v>
      </c>
      <c r="AE189" s="3"/>
      <c r="AF189" s="44">
        <v>38.380000000000003</v>
      </c>
      <c r="AG189" s="44">
        <v>2.61</v>
      </c>
      <c r="AH189" s="44">
        <v>3.2000000000000001E-2</v>
      </c>
      <c r="AI189" s="44">
        <v>2E-3</v>
      </c>
      <c r="AJ189" s="1"/>
      <c r="AK189" s="3"/>
      <c r="AL189" s="31">
        <v>1.2234227670753062</v>
      </c>
      <c r="AM189" s="3"/>
      <c r="AN189" s="44">
        <v>2551</v>
      </c>
      <c r="AO189" s="44">
        <v>2552</v>
      </c>
      <c r="AP189" s="3"/>
      <c r="AQ189" s="31">
        <v>13</v>
      </c>
      <c r="AR189" s="23"/>
      <c r="AS189" s="31">
        <v>0</v>
      </c>
      <c r="AT189" s="31">
        <v>9.6427999999999994</v>
      </c>
      <c r="AU189" s="10">
        <v>0</v>
      </c>
      <c r="AV189" s="10">
        <v>0</v>
      </c>
      <c r="AW189" s="10">
        <v>0</v>
      </c>
      <c r="AX189" s="31">
        <v>5.3909092819614708</v>
      </c>
      <c r="AY189" s="31">
        <v>0.2578528896672504</v>
      </c>
      <c r="AZ189" s="31">
        <v>0.49138003502626965</v>
      </c>
      <c r="BA189" s="31">
        <v>1.1725008756567423</v>
      </c>
      <c r="BB189" s="31">
        <v>19.941272154115584</v>
      </c>
      <c r="BC189" s="31">
        <v>0.76966654991243422</v>
      </c>
      <c r="BD189" s="31">
        <v>4.8002802101576175E-2</v>
      </c>
      <c r="BE189" s="31">
        <v>0.27050227670753058</v>
      </c>
      <c r="BF189" s="31">
        <v>8.1264203152364267</v>
      </c>
      <c r="BG189" s="31">
        <v>0.12941295971978983</v>
      </c>
      <c r="BH189" s="31">
        <v>1.2000700525394044E-2</v>
      </c>
      <c r="BI189" s="31">
        <v>0</v>
      </c>
      <c r="BJ189" s="31">
        <v>3.4740406304728539</v>
      </c>
      <c r="BK189" s="23"/>
      <c r="BL189" s="91">
        <v>7</v>
      </c>
      <c r="BM189" s="3"/>
      <c r="BN189" s="80">
        <v>31772</v>
      </c>
      <c r="BO189" s="44">
        <v>686.22030237580998</v>
      </c>
      <c r="BP189" s="80">
        <v>24957</v>
      </c>
      <c r="BQ189" s="44">
        <v>539.02807775377971</v>
      </c>
      <c r="BR189" s="78">
        <f t="shared" si="7"/>
        <v>56729</v>
      </c>
      <c r="BS189" s="3"/>
      <c r="BT189" s="44">
        <v>2555</v>
      </c>
      <c r="BU189" s="3"/>
      <c r="BV189" s="42">
        <v>8</v>
      </c>
      <c r="BW189" s="42">
        <v>0</v>
      </c>
      <c r="BX189" s="3"/>
      <c r="BY189" s="7">
        <v>3</v>
      </c>
      <c r="BZ189" s="3"/>
      <c r="CA189" s="10">
        <v>81512</v>
      </c>
      <c r="CB189" s="10">
        <v>47589</v>
      </c>
      <c r="CC189" s="10">
        <v>26264</v>
      </c>
      <c r="CD189" s="10">
        <v>6349</v>
      </c>
      <c r="CE189" s="10">
        <v>1310</v>
      </c>
      <c r="CF189" s="10">
        <v>0</v>
      </c>
      <c r="CG189" s="80">
        <f t="shared" si="10"/>
        <v>1760.5183585313175</v>
      </c>
      <c r="CH189" s="17"/>
      <c r="CI189" s="31">
        <v>3.2880496510012835</v>
      </c>
      <c r="CJ189" s="31">
        <v>3.461920220082531</v>
      </c>
      <c r="CK189" s="17"/>
      <c r="CL189" s="7">
        <v>13.768707913567875</v>
      </c>
      <c r="CM189" s="7">
        <v>12.931290233837689</v>
      </c>
      <c r="CN189" s="17"/>
      <c r="CO189" s="7">
        <v>8284.2996050000002</v>
      </c>
      <c r="CP189" s="7">
        <v>1140.9781769999997</v>
      </c>
      <c r="CQ189" s="3"/>
    </row>
    <row r="190" spans="1:95" x14ac:dyDescent="0.25">
      <c r="A190" s="1" t="s">
        <v>224</v>
      </c>
      <c r="B190" s="1" t="s">
        <v>231</v>
      </c>
      <c r="C190" s="1">
        <v>12</v>
      </c>
      <c r="D190" s="3"/>
      <c r="E190" s="1">
        <v>40.799999999999997</v>
      </c>
      <c r="F190" s="1">
        <v>2.8581436077057792E-2</v>
      </c>
      <c r="G190" s="3"/>
      <c r="H190" s="1">
        <v>6619</v>
      </c>
      <c r="I190" s="1">
        <v>20025</v>
      </c>
      <c r="J190" s="1">
        <v>10604</v>
      </c>
      <c r="K190" s="1">
        <v>9421</v>
      </c>
      <c r="L190" s="3"/>
      <c r="M190" s="1">
        <v>490.80882352941182</v>
      </c>
      <c r="N190" s="44">
        <v>3.7287480000703269E-2</v>
      </c>
      <c r="O190" s="44">
        <v>3.4556625401192115E-2</v>
      </c>
      <c r="P190" s="1">
        <v>841</v>
      </c>
      <c r="Q190" s="1">
        <v>842</v>
      </c>
      <c r="R190" s="1">
        <v>843</v>
      </c>
      <c r="S190" s="1">
        <v>844</v>
      </c>
      <c r="T190" s="1">
        <v>847</v>
      </c>
      <c r="U190" s="1">
        <v>848</v>
      </c>
      <c r="V190" s="1">
        <v>850</v>
      </c>
      <c r="W190" s="1">
        <v>851</v>
      </c>
      <c r="X190" s="1">
        <v>852</v>
      </c>
      <c r="Y190" s="1">
        <v>853</v>
      </c>
      <c r="Z190" s="1">
        <v>854</v>
      </c>
      <c r="AA190" s="1">
        <v>855</v>
      </c>
      <c r="AB190" s="1">
        <v>856</v>
      </c>
      <c r="AC190" s="1">
        <v>857</v>
      </c>
      <c r="AD190" s="1">
        <v>858</v>
      </c>
      <c r="AE190" s="3"/>
      <c r="AF190" s="44">
        <v>38.380000000000003</v>
      </c>
      <c r="AG190" s="44">
        <v>2.61</v>
      </c>
      <c r="AH190" s="44">
        <v>3.2000000000000001E-2</v>
      </c>
      <c r="AI190" s="44">
        <v>2E-3</v>
      </c>
      <c r="AJ190" s="1"/>
      <c r="AK190" s="3"/>
      <c r="AL190" s="31">
        <v>1.0780917688266198</v>
      </c>
      <c r="AM190" s="3"/>
      <c r="AN190" s="44">
        <v>845</v>
      </c>
      <c r="AO190" s="44">
        <v>846</v>
      </c>
      <c r="AP190" s="3"/>
      <c r="AQ190" s="31">
        <v>25</v>
      </c>
      <c r="AR190" s="23"/>
      <c r="AS190" s="31">
        <v>0</v>
      </c>
      <c r="AT190" s="31">
        <v>0</v>
      </c>
      <c r="AU190" s="10">
        <v>0</v>
      </c>
      <c r="AV190" s="10">
        <v>0</v>
      </c>
      <c r="AW190" s="10">
        <v>0</v>
      </c>
      <c r="AX190" s="31">
        <v>4.7505204903677756</v>
      </c>
      <c r="AY190" s="31">
        <v>0.22722241681260946</v>
      </c>
      <c r="AZ190" s="31">
        <v>0.43300875656742555</v>
      </c>
      <c r="BA190" s="31">
        <v>1.0332189141856392</v>
      </c>
      <c r="BB190" s="31">
        <v>17.572438528896672</v>
      </c>
      <c r="BC190" s="31">
        <v>0.67823747810858148</v>
      </c>
      <c r="BD190" s="31">
        <v>4.2300525394045531E-2</v>
      </c>
      <c r="BE190" s="31">
        <v>0.23836917688266199</v>
      </c>
      <c r="BF190" s="31">
        <v>7.1610788091068303</v>
      </c>
      <c r="BG190" s="31">
        <v>0.11403992994746059</v>
      </c>
      <c r="BH190" s="31">
        <v>1.0575131348511383E-2</v>
      </c>
      <c r="BI190" s="31">
        <v>0</v>
      </c>
      <c r="BJ190" s="31">
        <v>3.0613576182136599</v>
      </c>
      <c r="BK190" s="23"/>
      <c r="BL190" s="91">
        <v>0</v>
      </c>
      <c r="BM190" s="3"/>
      <c r="BN190" s="80">
        <v>11678</v>
      </c>
      <c r="BO190" s="44">
        <v>286.22549019607845</v>
      </c>
      <c r="BP190" s="80">
        <v>9003</v>
      </c>
      <c r="BQ190" s="44">
        <v>220.66176470588238</v>
      </c>
      <c r="BR190" s="78">
        <f t="shared" si="7"/>
        <v>20681</v>
      </c>
      <c r="BS190" s="3"/>
      <c r="BT190" s="44">
        <v>849</v>
      </c>
      <c r="BU190" s="3"/>
      <c r="BV190" s="42">
        <v>8</v>
      </c>
      <c r="BW190" s="42">
        <v>0</v>
      </c>
      <c r="BX190" s="3"/>
      <c r="BY190" s="7">
        <v>7</v>
      </c>
      <c r="BZ190" s="3"/>
      <c r="CA190" s="10">
        <v>28307</v>
      </c>
      <c r="CB190" s="10">
        <v>20789</v>
      </c>
      <c r="CC190" s="10">
        <v>5082</v>
      </c>
      <c r="CD190" s="10">
        <v>2363</v>
      </c>
      <c r="CE190" s="10">
        <v>73</v>
      </c>
      <c r="CF190" s="10">
        <v>0</v>
      </c>
      <c r="CG190" s="80">
        <f t="shared" si="10"/>
        <v>693.79901960784321</v>
      </c>
      <c r="CH190" s="17"/>
      <c r="CI190" s="31">
        <v>1.1931993600225046</v>
      </c>
      <c r="CJ190" s="31">
        <v>1.1749252636405318</v>
      </c>
      <c r="CK190" s="17"/>
      <c r="CL190" s="7">
        <v>4.9965223200942379</v>
      </c>
      <c r="CM190" s="7">
        <v>4.3886914259513983</v>
      </c>
      <c r="CN190" s="17"/>
      <c r="CO190" s="7">
        <v>3006.2870199999993</v>
      </c>
      <c r="CP190" s="7">
        <v>387.23136299999993</v>
      </c>
      <c r="CQ190" s="3"/>
    </row>
    <row r="191" spans="1:95" x14ac:dyDescent="0.25">
      <c r="A191" s="1" t="s">
        <v>224</v>
      </c>
      <c r="B191" s="1" t="s">
        <v>232</v>
      </c>
      <c r="C191" s="1">
        <v>11</v>
      </c>
      <c r="D191" s="3"/>
      <c r="E191" s="1">
        <v>66.400000000000006</v>
      </c>
      <c r="F191" s="1">
        <v>4.6514886164623473E-2</v>
      </c>
      <c r="G191" s="3"/>
      <c r="H191" s="1">
        <v>4438</v>
      </c>
      <c r="I191" s="1">
        <v>12942</v>
      </c>
      <c r="J191" s="1">
        <v>7005</v>
      </c>
      <c r="K191" s="1">
        <v>5937</v>
      </c>
      <c r="L191" s="3"/>
      <c r="M191" s="1">
        <v>194.90963855421685</v>
      </c>
      <c r="N191" s="44">
        <v>2.4632100849200908E-2</v>
      </c>
      <c r="O191" s="44">
        <v>2.1777166437414029E-2</v>
      </c>
      <c r="P191" s="1">
        <v>482</v>
      </c>
      <c r="Q191" s="1">
        <v>483</v>
      </c>
      <c r="R191" s="1">
        <v>484</v>
      </c>
      <c r="S191" s="1">
        <v>485</v>
      </c>
      <c r="T191" s="1">
        <v>488</v>
      </c>
      <c r="U191" s="1">
        <v>489</v>
      </c>
      <c r="V191" s="1">
        <v>491</v>
      </c>
      <c r="W191" s="1">
        <v>492</v>
      </c>
      <c r="X191" s="1">
        <v>493</v>
      </c>
      <c r="Y191" s="1">
        <v>494</v>
      </c>
      <c r="Z191" s="1">
        <v>495</v>
      </c>
      <c r="AA191" s="1">
        <v>496</v>
      </c>
      <c r="AB191" s="1">
        <v>497</v>
      </c>
      <c r="AC191" s="1">
        <v>498</v>
      </c>
      <c r="AD191" s="1">
        <v>499</v>
      </c>
      <c r="AE191" s="3"/>
      <c r="AF191" s="44">
        <v>38.380000000000003</v>
      </c>
      <c r="AG191" s="44">
        <v>2.61</v>
      </c>
      <c r="AH191" s="44">
        <v>3.2000000000000001E-2</v>
      </c>
      <c r="AI191" s="44">
        <v>2E-3</v>
      </c>
      <c r="AJ191" s="1"/>
      <c r="AK191" s="3"/>
      <c r="AL191" s="31">
        <v>1.7545415061295973</v>
      </c>
      <c r="AM191" s="3"/>
      <c r="AN191" s="44">
        <v>486</v>
      </c>
      <c r="AO191" s="44">
        <v>487</v>
      </c>
      <c r="AP191" s="3"/>
      <c r="AQ191" s="46">
        <v>0</v>
      </c>
      <c r="AR191" s="23"/>
      <c r="AS191" s="31">
        <v>0</v>
      </c>
      <c r="AT191" s="31">
        <v>0</v>
      </c>
      <c r="AU191" s="10">
        <v>0</v>
      </c>
      <c r="AV191" s="10">
        <v>0</v>
      </c>
      <c r="AW191" s="10">
        <v>0</v>
      </c>
      <c r="AX191" s="31">
        <v>7.7312392294220675</v>
      </c>
      <c r="AY191" s="31">
        <v>0.3697933450087566</v>
      </c>
      <c r="AZ191" s="31">
        <v>0.7047005253940456</v>
      </c>
      <c r="BA191" s="31">
        <v>1.6815131348511385</v>
      </c>
      <c r="BB191" s="31">
        <v>28.598282311733804</v>
      </c>
      <c r="BC191" s="31">
        <v>1.103798248686515</v>
      </c>
      <c r="BD191" s="31">
        <v>6.8842031523642738E-2</v>
      </c>
      <c r="BE191" s="31">
        <v>0.38793415061295977</v>
      </c>
      <c r="BF191" s="31">
        <v>11.654304728546412</v>
      </c>
      <c r="BG191" s="31">
        <v>0.18559439579684767</v>
      </c>
      <c r="BH191" s="31">
        <v>1.7210507880910685E-2</v>
      </c>
      <c r="BI191" s="31">
        <v>0</v>
      </c>
      <c r="BJ191" s="31">
        <v>4.9822094570928206</v>
      </c>
      <c r="BK191" s="23"/>
      <c r="BL191" s="91">
        <v>0</v>
      </c>
      <c r="BM191" s="3"/>
      <c r="BN191" s="80">
        <v>6842</v>
      </c>
      <c r="BO191" s="44">
        <v>103.04216867469879</v>
      </c>
      <c r="BP191" s="80">
        <v>5369</v>
      </c>
      <c r="BQ191" s="44">
        <v>80.858433734939752</v>
      </c>
      <c r="BR191" s="78">
        <f t="shared" si="7"/>
        <v>12211</v>
      </c>
      <c r="BS191" s="3"/>
      <c r="BT191" s="44">
        <v>490</v>
      </c>
      <c r="BU191" s="3"/>
      <c r="BV191" s="42">
        <v>8</v>
      </c>
      <c r="BW191" s="42">
        <v>0</v>
      </c>
      <c r="BX191" s="3"/>
      <c r="BY191" s="7">
        <v>2</v>
      </c>
      <c r="BZ191" s="3"/>
      <c r="CA191" s="10">
        <v>17378</v>
      </c>
      <c r="CB191" s="10">
        <v>15937</v>
      </c>
      <c r="CC191" s="10">
        <v>1441</v>
      </c>
      <c r="CD191" s="10">
        <v>0</v>
      </c>
      <c r="CE191" s="10">
        <v>0</v>
      </c>
      <c r="CF191" s="10">
        <v>0</v>
      </c>
      <c r="CG191" s="80">
        <f t="shared" si="10"/>
        <v>261.7168674698795</v>
      </c>
      <c r="CH191" s="17"/>
      <c r="CI191" s="31">
        <v>0.78822722717442906</v>
      </c>
      <c r="CJ191" s="31">
        <v>0.74042365887207695</v>
      </c>
      <c r="CK191" s="17"/>
      <c r="CL191" s="7">
        <v>3.3007015137929216</v>
      </c>
      <c r="CM191" s="7">
        <v>2.7657001375515815</v>
      </c>
      <c r="CN191" s="17"/>
      <c r="CO191" s="7">
        <v>1985.9525249999999</v>
      </c>
      <c r="CP191" s="7">
        <v>244.02851099999995</v>
      </c>
      <c r="CQ191" s="3"/>
    </row>
    <row r="192" spans="1:95" x14ac:dyDescent="0.25">
      <c r="A192" s="1" t="s">
        <v>224</v>
      </c>
      <c r="B192" s="1" t="s">
        <v>233</v>
      </c>
      <c r="C192" s="1">
        <v>9</v>
      </c>
      <c r="D192" s="3"/>
      <c r="E192" s="1">
        <v>50.7</v>
      </c>
      <c r="F192" s="1">
        <v>3.5516637478108584E-2</v>
      </c>
      <c r="G192" s="3"/>
      <c r="H192" s="1">
        <v>3141</v>
      </c>
      <c r="I192" s="1">
        <v>9335</v>
      </c>
      <c r="J192" s="1">
        <v>5060</v>
      </c>
      <c r="K192" s="1">
        <v>4275</v>
      </c>
      <c r="L192" s="3"/>
      <c r="M192" s="1">
        <v>184.12228796844181</v>
      </c>
      <c r="N192" s="44">
        <v>1.7792780913198657E-2</v>
      </c>
      <c r="O192" s="44">
        <v>1.5680880330123798E-2</v>
      </c>
      <c r="P192" s="1">
        <v>387</v>
      </c>
      <c r="Q192" s="1">
        <v>388</v>
      </c>
      <c r="R192" s="1">
        <v>389</v>
      </c>
      <c r="S192" s="1">
        <v>390</v>
      </c>
      <c r="T192" s="1">
        <v>393</v>
      </c>
      <c r="U192" s="1">
        <v>394</v>
      </c>
      <c r="V192" s="1">
        <v>396</v>
      </c>
      <c r="W192" s="1">
        <v>397</v>
      </c>
      <c r="X192" s="1">
        <v>398</v>
      </c>
      <c r="Y192" s="1">
        <v>399</v>
      </c>
      <c r="Z192" s="1">
        <v>400</v>
      </c>
      <c r="AA192" s="1">
        <v>401</v>
      </c>
      <c r="AB192" s="1">
        <v>402</v>
      </c>
      <c r="AC192" s="1">
        <v>403</v>
      </c>
      <c r="AD192" s="1">
        <v>404</v>
      </c>
      <c r="AE192" s="3"/>
      <c r="AF192" s="44">
        <v>38.380000000000003</v>
      </c>
      <c r="AG192" s="44">
        <v>2.61</v>
      </c>
      <c r="AH192" s="44">
        <v>3.2000000000000001E-2</v>
      </c>
      <c r="AI192" s="44">
        <v>2E-3</v>
      </c>
      <c r="AJ192" s="1"/>
      <c r="AK192" s="3"/>
      <c r="AL192" s="31">
        <v>1.3396875656742557</v>
      </c>
      <c r="AM192" s="3"/>
      <c r="AN192" s="44">
        <v>391</v>
      </c>
      <c r="AO192" s="44">
        <v>392</v>
      </c>
      <c r="AP192" s="3"/>
      <c r="AQ192" s="46">
        <v>0</v>
      </c>
      <c r="AR192" s="23"/>
      <c r="AS192" s="31">
        <v>0</v>
      </c>
      <c r="AT192" s="31">
        <v>0</v>
      </c>
      <c r="AU192" s="10">
        <v>0</v>
      </c>
      <c r="AV192" s="10">
        <v>0</v>
      </c>
      <c r="AW192" s="10">
        <v>0</v>
      </c>
      <c r="AX192" s="31">
        <v>5.9032203152364282</v>
      </c>
      <c r="AY192" s="31">
        <v>0.28235726795096328</v>
      </c>
      <c r="AZ192" s="31">
        <v>0.53807705779334503</v>
      </c>
      <c r="BA192" s="31">
        <v>1.2839264448336252</v>
      </c>
      <c r="BB192" s="31">
        <v>21.836339054290722</v>
      </c>
      <c r="BC192" s="31">
        <v>0.84280980735551669</v>
      </c>
      <c r="BD192" s="31">
        <v>5.2564623467600706E-2</v>
      </c>
      <c r="BE192" s="31">
        <v>0.29620875656742557</v>
      </c>
      <c r="BF192" s="31">
        <v>8.8986935201401067</v>
      </c>
      <c r="BG192" s="31">
        <v>0.14171138353765325</v>
      </c>
      <c r="BH192" s="31">
        <v>1.3141155866900176E-2</v>
      </c>
      <c r="BI192" s="31">
        <v>0</v>
      </c>
      <c r="BJ192" s="31">
        <v>3.8041870402802105</v>
      </c>
      <c r="BK192" s="23"/>
      <c r="BL192" s="91">
        <v>0</v>
      </c>
      <c r="BM192" s="3"/>
      <c r="BN192" s="80">
        <v>5267</v>
      </c>
      <c r="BO192" s="44">
        <v>103.88560157790927</v>
      </c>
      <c r="BP192" s="80">
        <v>3634</v>
      </c>
      <c r="BQ192" s="44">
        <v>71.676528599605518</v>
      </c>
      <c r="BR192" s="78">
        <f t="shared" si="7"/>
        <v>8901</v>
      </c>
      <c r="BS192" s="3"/>
      <c r="BT192" s="44">
        <v>395</v>
      </c>
      <c r="BU192" s="3"/>
      <c r="BV192" s="42">
        <v>8</v>
      </c>
      <c r="BW192" s="42">
        <v>0</v>
      </c>
      <c r="BX192" s="3"/>
      <c r="BY192" s="7">
        <v>1</v>
      </c>
      <c r="BZ192" s="3"/>
      <c r="CA192" s="10">
        <v>12134</v>
      </c>
      <c r="CB192" s="10">
        <v>10911</v>
      </c>
      <c r="CC192" s="10">
        <v>1219</v>
      </c>
      <c r="CD192" s="10">
        <v>4</v>
      </c>
      <c r="CE192" s="10">
        <v>0</v>
      </c>
      <c r="CF192" s="10">
        <v>0</v>
      </c>
      <c r="CG192" s="80">
        <f t="shared" si="10"/>
        <v>239.32938856015778</v>
      </c>
      <c r="CH192" s="17"/>
      <c r="CI192" s="31">
        <v>0.56936898922235701</v>
      </c>
      <c r="CJ192" s="31">
        <v>0.53314993122420917</v>
      </c>
      <c r="CK192" s="17"/>
      <c r="CL192" s="7">
        <v>2.38423264236862</v>
      </c>
      <c r="CM192" s="7">
        <v>1.9914718019257223</v>
      </c>
      <c r="CN192" s="17"/>
      <c r="CO192" s="7">
        <v>1434.5352999999998</v>
      </c>
      <c r="CP192" s="7">
        <v>175.71532499999998</v>
      </c>
      <c r="CQ192" s="3"/>
    </row>
    <row r="193" spans="1:95" x14ac:dyDescent="0.25">
      <c r="A193" s="1" t="s">
        <v>224</v>
      </c>
      <c r="B193" s="1" t="s">
        <v>234</v>
      </c>
      <c r="C193" s="1">
        <v>10</v>
      </c>
      <c r="D193" s="3"/>
      <c r="E193" s="1">
        <v>64.8</v>
      </c>
      <c r="F193" s="1">
        <v>4.5394045534150614E-2</v>
      </c>
      <c r="G193" s="3"/>
      <c r="H193" s="1">
        <v>5690</v>
      </c>
      <c r="I193" s="1">
        <v>14647</v>
      </c>
      <c r="J193" s="1">
        <v>7939</v>
      </c>
      <c r="K193" s="1">
        <v>6708</v>
      </c>
      <c r="L193" s="3"/>
      <c r="M193" s="1">
        <v>226.03395061728395</v>
      </c>
      <c r="N193" s="44">
        <v>2.7916380962427694E-2</v>
      </c>
      <c r="O193" s="44">
        <v>2.4605226960110041E-2</v>
      </c>
      <c r="P193" s="1">
        <v>651</v>
      </c>
      <c r="Q193" s="1">
        <v>652</v>
      </c>
      <c r="R193" s="1">
        <v>653</v>
      </c>
      <c r="S193" s="1">
        <v>654</v>
      </c>
      <c r="T193" s="1">
        <v>657</v>
      </c>
      <c r="U193" s="1">
        <v>658</v>
      </c>
      <c r="V193" s="1">
        <v>660</v>
      </c>
      <c r="W193" s="1">
        <v>661</v>
      </c>
      <c r="X193" s="1">
        <v>662</v>
      </c>
      <c r="Y193" s="1">
        <v>663</v>
      </c>
      <c r="Z193" s="1">
        <v>664</v>
      </c>
      <c r="AA193" s="1">
        <v>665</v>
      </c>
      <c r="AB193" s="1">
        <v>666</v>
      </c>
      <c r="AC193" s="1">
        <v>667</v>
      </c>
      <c r="AD193" s="1">
        <v>668</v>
      </c>
      <c r="AE193" s="3"/>
      <c r="AF193" s="44">
        <v>38.380000000000003</v>
      </c>
      <c r="AG193" s="44">
        <v>2.61</v>
      </c>
      <c r="AH193" s="44">
        <v>3.2000000000000001E-2</v>
      </c>
      <c r="AI193" s="44">
        <v>2E-3</v>
      </c>
      <c r="AJ193" s="1"/>
      <c r="AK193" s="3"/>
      <c r="AL193" s="31">
        <v>1.7122633975481611</v>
      </c>
      <c r="AM193" s="3"/>
      <c r="AN193" s="44">
        <v>655</v>
      </c>
      <c r="AO193" s="44">
        <v>656</v>
      </c>
      <c r="AP193" s="3"/>
      <c r="AQ193" s="46">
        <v>0</v>
      </c>
      <c r="AR193" s="23"/>
      <c r="AS193" s="31">
        <v>0</v>
      </c>
      <c r="AT193" s="31">
        <v>0</v>
      </c>
      <c r="AU193" s="10">
        <v>0</v>
      </c>
      <c r="AV193" s="10">
        <v>0</v>
      </c>
      <c r="AW193" s="10">
        <v>0</v>
      </c>
      <c r="AX193" s="31">
        <v>7.544944308231174</v>
      </c>
      <c r="AY193" s="31">
        <v>0.36088266199649738</v>
      </c>
      <c r="AZ193" s="31">
        <v>0.6877197898423818</v>
      </c>
      <c r="BA193" s="31">
        <v>1.6409947460595447</v>
      </c>
      <c r="BB193" s="31">
        <v>27.909167075306481</v>
      </c>
      <c r="BC193" s="31">
        <v>1.0772007005253941</v>
      </c>
      <c r="BD193" s="31">
        <v>6.7183187390542909E-2</v>
      </c>
      <c r="BE193" s="31">
        <v>0.37858633975481609</v>
      </c>
      <c r="BF193" s="31">
        <v>11.373478108581438</v>
      </c>
      <c r="BG193" s="31">
        <v>0.18112224168126095</v>
      </c>
      <c r="BH193" s="31">
        <v>1.6795796847635727E-2</v>
      </c>
      <c r="BI193" s="31">
        <v>0</v>
      </c>
      <c r="BJ193" s="31">
        <v>4.8621562171628723</v>
      </c>
      <c r="BK193" s="23"/>
      <c r="BL193" s="91">
        <v>0</v>
      </c>
      <c r="BM193" s="3"/>
      <c r="BN193" s="80">
        <v>8800</v>
      </c>
      <c r="BO193" s="44">
        <v>135.80246913580248</v>
      </c>
      <c r="BP193" s="80">
        <v>6785</v>
      </c>
      <c r="BQ193" s="44">
        <v>104.7067901234568</v>
      </c>
      <c r="BR193" s="78">
        <f t="shared" si="7"/>
        <v>15585</v>
      </c>
      <c r="BS193" s="3"/>
      <c r="BT193" s="44">
        <v>659</v>
      </c>
      <c r="BU193" s="3"/>
      <c r="BV193" s="42">
        <v>8</v>
      </c>
      <c r="BW193" s="42">
        <v>0</v>
      </c>
      <c r="BX193" s="3"/>
      <c r="BY193" s="7">
        <v>3</v>
      </c>
      <c r="BZ193" s="3"/>
      <c r="CA193" s="10">
        <v>23638</v>
      </c>
      <c r="CB193" s="10">
        <v>14751</v>
      </c>
      <c r="CC193" s="10">
        <v>4274</v>
      </c>
      <c r="CD193" s="10">
        <v>4613</v>
      </c>
      <c r="CE193" s="10">
        <v>0</v>
      </c>
      <c r="CF193" s="10">
        <v>0</v>
      </c>
      <c r="CG193" s="80">
        <f t="shared" si="10"/>
        <v>364.78395061728395</v>
      </c>
      <c r="CH193" s="17"/>
      <c r="CI193" s="31">
        <v>0.89332419079768621</v>
      </c>
      <c r="CJ193" s="31">
        <v>0.83657771664374136</v>
      </c>
      <c r="CK193" s="17"/>
      <c r="CL193" s="7">
        <v>3.7407950489653112</v>
      </c>
      <c r="CM193" s="7">
        <v>3.1248638239339752</v>
      </c>
      <c r="CN193" s="17"/>
      <c r="CO193" s="7">
        <v>2250.7461949999997</v>
      </c>
      <c r="CP193" s="7">
        <v>275.71892399999996</v>
      </c>
      <c r="CQ193" s="3"/>
    </row>
    <row r="194" spans="1:95" x14ac:dyDescent="0.25">
      <c r="A194" s="1" t="s">
        <v>224</v>
      </c>
      <c r="B194" s="1" t="s">
        <v>235</v>
      </c>
      <c r="C194" s="1">
        <v>6</v>
      </c>
      <c r="D194" s="3"/>
      <c r="E194" s="1">
        <v>46.8</v>
      </c>
      <c r="F194" s="1">
        <v>3.2784588441330996E-2</v>
      </c>
      <c r="G194" s="3"/>
      <c r="H194" s="1">
        <v>2086</v>
      </c>
      <c r="I194" s="1">
        <v>5587</v>
      </c>
      <c r="J194" s="1">
        <v>3064</v>
      </c>
      <c r="K194" s="1">
        <v>2523</v>
      </c>
      <c r="L194" s="3"/>
      <c r="M194" s="1">
        <v>119.38034188034189</v>
      </c>
      <c r="N194" s="44">
        <v>1.0774126624118712E-2</v>
      </c>
      <c r="O194" s="44">
        <v>9.2544704264099029E-3</v>
      </c>
      <c r="P194" s="1">
        <v>171</v>
      </c>
      <c r="Q194" s="1">
        <v>172</v>
      </c>
      <c r="R194" s="1">
        <v>173</v>
      </c>
      <c r="S194" s="1">
        <v>174</v>
      </c>
      <c r="T194" s="1">
        <v>177</v>
      </c>
      <c r="U194" s="1">
        <v>178</v>
      </c>
      <c r="V194" s="1">
        <v>180</v>
      </c>
      <c r="W194" s="1">
        <v>181</v>
      </c>
      <c r="X194" s="1">
        <v>182</v>
      </c>
      <c r="Y194" s="1">
        <v>183</v>
      </c>
      <c r="Z194" s="1">
        <v>184</v>
      </c>
      <c r="AA194" s="1">
        <v>185</v>
      </c>
      <c r="AB194" s="1">
        <v>186</v>
      </c>
      <c r="AC194" s="1">
        <v>187</v>
      </c>
      <c r="AD194" s="1">
        <v>188</v>
      </c>
      <c r="AE194" s="3"/>
      <c r="AF194" s="44">
        <v>38.380000000000003</v>
      </c>
      <c r="AG194" s="44">
        <v>2.61</v>
      </c>
      <c r="AH194" s="44">
        <v>3.2000000000000001E-2</v>
      </c>
      <c r="AI194" s="44">
        <v>2E-3</v>
      </c>
      <c r="AJ194" s="1"/>
      <c r="AK194" s="3"/>
      <c r="AL194" s="31">
        <v>1.2366346760070051</v>
      </c>
      <c r="AM194" s="3"/>
      <c r="AN194" s="44">
        <v>175</v>
      </c>
      <c r="AO194" s="44">
        <v>176</v>
      </c>
      <c r="AP194" s="3"/>
      <c r="AQ194" s="46">
        <v>0</v>
      </c>
      <c r="AR194" s="23"/>
      <c r="AS194" s="31">
        <v>0</v>
      </c>
      <c r="AT194" s="31">
        <v>2.52</v>
      </c>
      <c r="AU194" s="10">
        <v>0</v>
      </c>
      <c r="AV194" s="10">
        <v>0</v>
      </c>
      <c r="AW194" s="10">
        <v>0</v>
      </c>
      <c r="AX194" s="31">
        <v>5.4491264448336247</v>
      </c>
      <c r="AY194" s="31">
        <v>0.2606374781085814</v>
      </c>
      <c r="AZ194" s="31">
        <v>0.49668651488616461</v>
      </c>
      <c r="BA194" s="31">
        <v>1.1851628721541154</v>
      </c>
      <c r="BB194" s="31">
        <v>20.156620665499126</v>
      </c>
      <c r="BC194" s="31">
        <v>0.77797828371278455</v>
      </c>
      <c r="BD194" s="31">
        <v>4.852119089316987E-2</v>
      </c>
      <c r="BE194" s="31">
        <v>0.27342346760070052</v>
      </c>
      <c r="BF194" s="31">
        <v>8.2141786339754805</v>
      </c>
      <c r="BG194" s="31">
        <v>0.13081050788091067</v>
      </c>
      <c r="BH194" s="31">
        <v>1.2130297723292468E-2</v>
      </c>
      <c r="BI194" s="31">
        <v>0</v>
      </c>
      <c r="BJ194" s="31">
        <v>3.511557267950963</v>
      </c>
      <c r="BK194" s="23"/>
      <c r="BL194" s="91">
        <v>0</v>
      </c>
      <c r="BM194" s="3"/>
      <c r="BN194" s="80">
        <v>2948</v>
      </c>
      <c r="BO194" s="44">
        <v>62.991452991452995</v>
      </c>
      <c r="BP194" s="80">
        <v>2459</v>
      </c>
      <c r="BQ194" s="44">
        <v>52.542735042735046</v>
      </c>
      <c r="BR194" s="78">
        <f t="shared" si="7"/>
        <v>5407</v>
      </c>
      <c r="BS194" s="3"/>
      <c r="BT194" s="44">
        <v>179</v>
      </c>
      <c r="BU194" s="3"/>
      <c r="BV194" s="42">
        <v>8</v>
      </c>
      <c r="BW194" s="42">
        <v>0</v>
      </c>
      <c r="BX194" s="3"/>
      <c r="BY194" s="7">
        <v>2</v>
      </c>
      <c r="BZ194" s="3"/>
      <c r="CA194" s="10">
        <v>7623</v>
      </c>
      <c r="CB194" s="10">
        <v>6627</v>
      </c>
      <c r="CC194" s="10">
        <v>100</v>
      </c>
      <c r="CD194" s="10">
        <v>896</v>
      </c>
      <c r="CE194" s="10">
        <v>0</v>
      </c>
      <c r="CF194" s="10">
        <v>0</v>
      </c>
      <c r="CG194" s="80">
        <f t="shared" si="10"/>
        <v>162.88461538461539</v>
      </c>
      <c r="CH194" s="17"/>
      <c r="CI194" s="31">
        <v>0.34477205197179878</v>
      </c>
      <c r="CJ194" s="31">
        <v>0.31465199449793668</v>
      </c>
      <c r="CK194" s="17"/>
      <c r="CL194" s="7">
        <v>1.4437329676319073</v>
      </c>
      <c r="CM194" s="7">
        <v>1.1753177441540577</v>
      </c>
      <c r="CN194" s="17"/>
      <c r="CO194" s="7">
        <v>868.65931999999987</v>
      </c>
      <c r="CP194" s="7">
        <v>103.70286899999996</v>
      </c>
      <c r="CQ194" s="3"/>
    </row>
    <row r="195" spans="1:95" x14ac:dyDescent="0.25">
      <c r="A195" s="1" t="s">
        <v>224</v>
      </c>
      <c r="B195" s="1" t="s">
        <v>236</v>
      </c>
      <c r="C195" s="1">
        <v>7</v>
      </c>
      <c r="D195" s="3"/>
      <c r="E195" s="1">
        <v>527.6</v>
      </c>
      <c r="F195" s="1">
        <v>0.36959719789842382</v>
      </c>
      <c r="G195" s="3"/>
      <c r="H195" s="1">
        <v>2895</v>
      </c>
      <c r="I195" s="1">
        <v>9695</v>
      </c>
      <c r="J195" s="1">
        <v>5091</v>
      </c>
      <c r="K195" s="1">
        <v>4604</v>
      </c>
      <c r="L195" s="3"/>
      <c r="M195" s="1">
        <v>18.375663381349508</v>
      </c>
      <c r="N195" s="44">
        <v>1.7901788068990981E-2</v>
      </c>
      <c r="O195" s="44">
        <v>1.6887666208161393E-2</v>
      </c>
      <c r="P195" s="1">
        <v>359</v>
      </c>
      <c r="Q195" s="1">
        <v>360</v>
      </c>
      <c r="R195" s="1">
        <v>361</v>
      </c>
      <c r="S195" s="1">
        <v>362</v>
      </c>
      <c r="T195" s="1">
        <v>365</v>
      </c>
      <c r="U195" s="1">
        <v>366</v>
      </c>
      <c r="V195" s="1">
        <v>368</v>
      </c>
      <c r="W195" s="1">
        <v>369</v>
      </c>
      <c r="X195" s="1">
        <v>370</v>
      </c>
      <c r="Y195" s="1">
        <v>371</v>
      </c>
      <c r="Z195" s="1">
        <v>372</v>
      </c>
      <c r="AA195" s="1">
        <v>373</v>
      </c>
      <c r="AB195" s="1">
        <v>374</v>
      </c>
      <c r="AC195" s="1">
        <v>375</v>
      </c>
      <c r="AD195" s="1">
        <v>376</v>
      </c>
      <c r="AE195" s="3"/>
      <c r="AF195" s="44">
        <v>38.380000000000003</v>
      </c>
      <c r="AG195" s="44">
        <v>2.61</v>
      </c>
      <c r="AH195" s="44">
        <v>3.2000000000000001E-2</v>
      </c>
      <c r="AI195" s="44">
        <v>2E-3</v>
      </c>
      <c r="AJ195" s="1"/>
      <c r="AK195" s="3"/>
      <c r="AL195" s="31">
        <v>13.941206304728546</v>
      </c>
      <c r="AM195" s="3"/>
      <c r="AN195" s="44">
        <v>363</v>
      </c>
      <c r="AO195" s="44">
        <v>364</v>
      </c>
      <c r="AP195" s="3"/>
      <c r="AQ195" s="46">
        <v>0</v>
      </c>
      <c r="AR195" s="23"/>
      <c r="AS195" s="31">
        <v>0</v>
      </c>
      <c r="AT195" s="31">
        <v>0</v>
      </c>
      <c r="AU195" s="10">
        <v>0</v>
      </c>
      <c r="AV195" s="10">
        <v>0</v>
      </c>
      <c r="AW195" s="10">
        <v>0</v>
      </c>
      <c r="AX195" s="31">
        <v>61.430750262697025</v>
      </c>
      <c r="AY195" s="31">
        <v>2.9382977232924694</v>
      </c>
      <c r="AZ195" s="31">
        <v>5.5993975481611207</v>
      </c>
      <c r="BA195" s="31">
        <v>13.360938704028021</v>
      </c>
      <c r="BB195" s="31">
        <v>227.23574921190897</v>
      </c>
      <c r="BC195" s="31">
        <v>8.7705415061295984</v>
      </c>
      <c r="BD195" s="31">
        <v>0.54700385288966724</v>
      </c>
      <c r="BE195" s="31">
        <v>3.0824406304728544</v>
      </c>
      <c r="BF195" s="31">
        <v>92.602577933450092</v>
      </c>
      <c r="BG195" s="31">
        <v>1.4746928196147111</v>
      </c>
      <c r="BH195" s="31">
        <v>0.13675096322241681</v>
      </c>
      <c r="BI195" s="31">
        <v>0</v>
      </c>
      <c r="BJ195" s="31">
        <v>39.587555866900175</v>
      </c>
      <c r="BK195" s="23"/>
      <c r="BL195" s="91">
        <v>0</v>
      </c>
      <c r="BM195" s="3"/>
      <c r="BN195" s="80">
        <v>4604</v>
      </c>
      <c r="BO195" s="44">
        <v>8.7263078089461708</v>
      </c>
      <c r="BP195" s="80">
        <v>2749</v>
      </c>
      <c r="BQ195" s="44">
        <v>5.2103866565579979</v>
      </c>
      <c r="BR195" s="78">
        <f t="shared" si="7"/>
        <v>7353</v>
      </c>
      <c r="BS195" s="3"/>
      <c r="BT195" s="44">
        <v>367</v>
      </c>
      <c r="BU195" s="3"/>
      <c r="BV195" s="42">
        <v>8</v>
      </c>
      <c r="BW195" s="42">
        <v>0</v>
      </c>
      <c r="BX195" s="3"/>
      <c r="BY195" s="7">
        <v>1</v>
      </c>
      <c r="BZ195" s="3"/>
      <c r="CA195" s="10">
        <v>5447</v>
      </c>
      <c r="CB195" s="10">
        <v>5411</v>
      </c>
      <c r="CC195" s="10">
        <v>36</v>
      </c>
      <c r="CD195" s="10">
        <v>0</v>
      </c>
      <c r="CE195" s="10">
        <v>0</v>
      </c>
      <c r="CF195" s="10">
        <v>0</v>
      </c>
      <c r="CG195" s="80">
        <f t="shared" si="10"/>
        <v>10.324109173616376</v>
      </c>
      <c r="CH195" s="17"/>
      <c r="CI195" s="31">
        <v>0.57285721820771141</v>
      </c>
      <c r="CJ195" s="31">
        <v>0.57418065107748739</v>
      </c>
      <c r="CK195" s="17"/>
      <c r="CL195" s="7">
        <v>2.3988396012447915</v>
      </c>
      <c r="CM195" s="7">
        <v>2.1447336084364972</v>
      </c>
      <c r="CN195" s="17"/>
      <c r="CO195" s="7">
        <v>1443.3239550000001</v>
      </c>
      <c r="CP195" s="7">
        <v>189.23821199999995</v>
      </c>
      <c r="CQ195" s="3"/>
    </row>
    <row r="196" spans="1:95" x14ac:dyDescent="0.25">
      <c r="A196" s="1" t="s">
        <v>224</v>
      </c>
      <c r="B196" s="1" t="s">
        <v>237</v>
      </c>
      <c r="C196" s="1">
        <v>4</v>
      </c>
      <c r="D196" s="3"/>
      <c r="E196" s="1">
        <v>227.7</v>
      </c>
      <c r="F196" s="1">
        <v>0.15950963222416811</v>
      </c>
      <c r="G196" s="3"/>
      <c r="H196" s="1">
        <v>1775</v>
      </c>
      <c r="I196" s="1">
        <v>4774</v>
      </c>
      <c r="J196" s="1">
        <v>2554</v>
      </c>
      <c r="K196" s="1">
        <v>2220</v>
      </c>
      <c r="L196" s="3"/>
      <c r="M196" s="1">
        <v>20.966183574879228</v>
      </c>
      <c r="N196" s="44">
        <v>8.9807830933417727E-3</v>
      </c>
      <c r="O196" s="44">
        <v>8.143053645116919E-3</v>
      </c>
      <c r="P196" s="1">
        <v>193</v>
      </c>
      <c r="Q196" s="1">
        <v>194</v>
      </c>
      <c r="R196" s="1">
        <v>195</v>
      </c>
      <c r="S196" s="1">
        <v>196</v>
      </c>
      <c r="T196" s="1">
        <v>199</v>
      </c>
      <c r="U196" s="1">
        <v>200</v>
      </c>
      <c r="V196" s="1">
        <v>202</v>
      </c>
      <c r="W196" s="1">
        <v>203</v>
      </c>
      <c r="X196" s="1">
        <v>204</v>
      </c>
      <c r="Y196" s="1">
        <v>205</v>
      </c>
      <c r="Z196" s="1">
        <v>206</v>
      </c>
      <c r="AA196" s="1">
        <v>207</v>
      </c>
      <c r="AB196" s="1">
        <v>208</v>
      </c>
      <c r="AC196" s="1">
        <v>209</v>
      </c>
      <c r="AD196" s="1">
        <v>210</v>
      </c>
      <c r="AE196" s="3"/>
      <c r="AF196" s="44">
        <v>38.380000000000003</v>
      </c>
      <c r="AG196" s="44">
        <v>2.61</v>
      </c>
      <c r="AH196" s="44">
        <v>3.2000000000000001E-2</v>
      </c>
      <c r="AI196" s="44">
        <v>2E-3</v>
      </c>
      <c r="AJ196" s="1"/>
      <c r="AK196" s="3"/>
      <c r="AL196" s="31">
        <v>6.0167033274956214</v>
      </c>
      <c r="AM196" s="3"/>
      <c r="AN196" s="44">
        <v>197</v>
      </c>
      <c r="AO196" s="44">
        <v>198</v>
      </c>
      <c r="AP196" s="3"/>
      <c r="AQ196" s="46">
        <v>0</v>
      </c>
      <c r="AR196" s="23"/>
      <c r="AS196" s="31">
        <v>0</v>
      </c>
      <c r="AT196" s="31">
        <v>0</v>
      </c>
      <c r="AU196" s="10">
        <v>0</v>
      </c>
      <c r="AV196" s="10">
        <v>0</v>
      </c>
      <c r="AW196" s="10">
        <v>0</v>
      </c>
      <c r="AX196" s="31">
        <v>26.512095971978983</v>
      </c>
      <c r="AY196" s="31">
        <v>1.2681015761821366</v>
      </c>
      <c r="AZ196" s="31">
        <v>2.4165709281961472</v>
      </c>
      <c r="BA196" s="31">
        <v>5.7662732049036771</v>
      </c>
      <c r="BB196" s="31">
        <v>98.069712084063042</v>
      </c>
      <c r="BC196" s="31">
        <v>3.7851635726795094</v>
      </c>
      <c r="BD196" s="31">
        <v>0.23607425569176879</v>
      </c>
      <c r="BE196" s="31">
        <v>1.330310332749562</v>
      </c>
      <c r="BF196" s="31">
        <v>39.965138353765326</v>
      </c>
      <c r="BG196" s="31">
        <v>0.63644343257443081</v>
      </c>
      <c r="BH196" s="31">
        <v>5.9018563922942198E-2</v>
      </c>
      <c r="BI196" s="31">
        <v>0</v>
      </c>
      <c r="BJ196" s="31">
        <v>17.085076707530646</v>
      </c>
      <c r="BK196" s="23"/>
      <c r="BL196" s="91">
        <v>0</v>
      </c>
      <c r="BM196" s="3"/>
      <c r="BN196" s="80">
        <v>2380</v>
      </c>
      <c r="BO196" s="44">
        <v>10.452349582784366</v>
      </c>
      <c r="BP196" s="80">
        <v>1310</v>
      </c>
      <c r="BQ196" s="44">
        <v>5.7531840140535797</v>
      </c>
      <c r="BR196" s="78">
        <f t="shared" si="7"/>
        <v>3690</v>
      </c>
      <c r="BS196" s="3"/>
      <c r="BT196" s="44">
        <v>201</v>
      </c>
      <c r="BU196" s="3"/>
      <c r="BV196" s="42">
        <v>8</v>
      </c>
      <c r="BW196" s="42">
        <v>0</v>
      </c>
      <c r="BX196" s="3"/>
      <c r="BY196" s="7">
        <v>1</v>
      </c>
      <c r="BZ196" s="3"/>
      <c r="CA196" s="10">
        <v>3392</v>
      </c>
      <c r="CB196" s="10">
        <v>3380</v>
      </c>
      <c r="CC196" s="10">
        <v>12</v>
      </c>
      <c r="CD196" s="10">
        <v>0</v>
      </c>
      <c r="CE196" s="10">
        <v>0</v>
      </c>
      <c r="CF196" s="10">
        <v>0</v>
      </c>
      <c r="CG196" s="80">
        <f t="shared" si="10"/>
        <v>14.896794027228811</v>
      </c>
      <c r="CH196" s="17"/>
      <c r="CI196" s="31">
        <v>0.28738505898693673</v>
      </c>
      <c r="CJ196" s="31">
        <v>0.27686382393397524</v>
      </c>
      <c r="CK196" s="17"/>
      <c r="CL196" s="7">
        <v>1.2034249345077976</v>
      </c>
      <c r="CM196" s="7">
        <v>1.0341678129298486</v>
      </c>
      <c r="CN196" s="17"/>
      <c r="CO196" s="7">
        <v>724.0717699999999</v>
      </c>
      <c r="CP196" s="7">
        <v>91.248659999999987</v>
      </c>
      <c r="CQ196" s="3"/>
    </row>
    <row r="197" spans="1:95" x14ac:dyDescent="0.25">
      <c r="A197" s="102" t="s">
        <v>238</v>
      </c>
      <c r="B197" s="102"/>
      <c r="C197" s="102"/>
      <c r="D197" s="3"/>
      <c r="E197" s="12">
        <v>1427.5</v>
      </c>
      <c r="F197" s="12">
        <v>0.99999999999999989</v>
      </c>
      <c r="G197" s="3"/>
      <c r="H197" s="12"/>
      <c r="I197" s="12"/>
      <c r="J197" s="12">
        <v>284385</v>
      </c>
      <c r="K197" s="12">
        <v>272625</v>
      </c>
      <c r="L197" s="3"/>
      <c r="M197" s="12"/>
      <c r="N197" s="12">
        <v>1</v>
      </c>
      <c r="O197" s="12">
        <v>0.99999999999999989</v>
      </c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3"/>
      <c r="AF197" s="12">
        <v>38.380000000000003</v>
      </c>
      <c r="AG197" s="12">
        <v>2.61</v>
      </c>
      <c r="AH197" s="12">
        <v>3.2000000000000001E-2</v>
      </c>
      <c r="AI197" s="12">
        <v>2E-3</v>
      </c>
      <c r="AJ197" s="12">
        <v>7.97</v>
      </c>
      <c r="AK197" s="3"/>
      <c r="AL197" s="39">
        <v>37.72</v>
      </c>
      <c r="AM197" s="3"/>
      <c r="AN197" s="12"/>
      <c r="AO197" s="12"/>
      <c r="AP197" s="3"/>
      <c r="AQ197" s="15">
        <v>593.64</v>
      </c>
      <c r="AR197" s="23"/>
      <c r="AS197" s="15">
        <v>0</v>
      </c>
      <c r="AT197" s="15">
        <v>12.162799999999999</v>
      </c>
      <c r="AU197" s="28">
        <v>2</v>
      </c>
      <c r="AV197" s="28">
        <v>0</v>
      </c>
      <c r="AW197" s="28">
        <v>0</v>
      </c>
      <c r="AX197" s="39">
        <v>166.21</v>
      </c>
      <c r="AY197" s="39">
        <v>7.95</v>
      </c>
      <c r="AZ197" s="39">
        <v>15.15</v>
      </c>
      <c r="BA197" s="39">
        <v>36.15</v>
      </c>
      <c r="BB197" s="39">
        <v>614.82000000000005</v>
      </c>
      <c r="BC197" s="39">
        <v>23.73</v>
      </c>
      <c r="BD197" s="39">
        <v>1.48</v>
      </c>
      <c r="BE197" s="39">
        <v>8.34</v>
      </c>
      <c r="BF197" s="39">
        <v>250.55</v>
      </c>
      <c r="BG197" s="39">
        <v>3.99</v>
      </c>
      <c r="BH197" s="39">
        <v>0.37</v>
      </c>
      <c r="BI197" s="15">
        <v>0</v>
      </c>
      <c r="BJ197" s="39">
        <v>107.11</v>
      </c>
      <c r="BK197" s="23"/>
      <c r="BL197" s="39"/>
      <c r="BM197" s="3"/>
      <c r="BN197" s="15">
        <v>300189</v>
      </c>
      <c r="BO197" s="12">
        <v>210.29001751313484</v>
      </c>
      <c r="BP197" s="15">
        <v>228139</v>
      </c>
      <c r="BQ197" s="12">
        <v>159.81716287215411</v>
      </c>
      <c r="BR197" s="15">
        <f t="shared" si="7"/>
        <v>528328</v>
      </c>
      <c r="BS197" s="3"/>
      <c r="BT197" s="12"/>
      <c r="BU197" s="3"/>
      <c r="BV197" s="15"/>
      <c r="BW197" s="15"/>
      <c r="BX197" s="3"/>
      <c r="BY197" s="15">
        <v>75</v>
      </c>
      <c r="BZ197" s="3"/>
      <c r="CA197" s="15"/>
      <c r="CB197" s="15"/>
      <c r="CC197" s="15"/>
      <c r="CD197" s="15"/>
      <c r="CE197" s="15"/>
      <c r="CF197" s="15"/>
      <c r="CG197" s="15"/>
      <c r="CH197" s="17"/>
      <c r="CI197" s="15">
        <v>32</v>
      </c>
      <c r="CJ197" s="15">
        <v>34</v>
      </c>
      <c r="CK197" s="17"/>
      <c r="CL197" s="28">
        <v>134</v>
      </c>
      <c r="CM197" s="28">
        <v>127</v>
      </c>
      <c r="CN197" s="17"/>
      <c r="CO197" s="28">
        <v>80624.569424999994</v>
      </c>
      <c r="CP197" s="28">
        <v>11205.705374999998</v>
      </c>
      <c r="CQ197" s="3"/>
    </row>
    <row r="198" spans="1:95" x14ac:dyDescent="0.25">
      <c r="A198" s="1" t="s">
        <v>239</v>
      </c>
      <c r="B198" s="1" t="s">
        <v>240</v>
      </c>
      <c r="C198" s="1">
        <v>28</v>
      </c>
      <c r="D198" s="3"/>
      <c r="E198" s="1">
        <v>37.9</v>
      </c>
      <c r="F198" s="1">
        <v>2.0821887704647841E-2</v>
      </c>
      <c r="G198" s="3"/>
      <c r="H198" s="1">
        <v>31554</v>
      </c>
      <c r="I198" s="1">
        <v>88216</v>
      </c>
      <c r="J198" s="1">
        <v>44006</v>
      </c>
      <c r="K198" s="1">
        <v>44210</v>
      </c>
      <c r="L198" s="3"/>
      <c r="M198" s="1">
        <v>2327.5989445910291</v>
      </c>
      <c r="N198" s="44">
        <v>0.15540268527477805</v>
      </c>
      <c r="O198" s="44">
        <v>0.16639755503615128</v>
      </c>
      <c r="P198" s="1">
        <v>4937</v>
      </c>
      <c r="Q198" s="1">
        <v>4938</v>
      </c>
      <c r="R198" s="1">
        <v>4939</v>
      </c>
      <c r="S198" s="1">
        <v>4940</v>
      </c>
      <c r="T198" s="1">
        <v>4943</v>
      </c>
      <c r="U198" s="1">
        <v>4944</v>
      </c>
      <c r="V198" s="1">
        <v>4946</v>
      </c>
      <c r="W198" s="1">
        <v>4947</v>
      </c>
      <c r="X198" s="1">
        <v>4948</v>
      </c>
      <c r="Y198" s="1">
        <v>4949</v>
      </c>
      <c r="Z198" s="1">
        <v>4950</v>
      </c>
      <c r="AA198" s="1">
        <v>4951</v>
      </c>
      <c r="AB198" s="1">
        <v>4952</v>
      </c>
      <c r="AC198" s="1">
        <v>4953</v>
      </c>
      <c r="AD198" s="1">
        <v>4954</v>
      </c>
      <c r="AE198" s="3"/>
      <c r="AF198" s="1">
        <v>45.45</v>
      </c>
      <c r="AG198" s="1">
        <v>3.44</v>
      </c>
      <c r="AH198" s="1">
        <v>3.2000000000000001E-2</v>
      </c>
      <c r="AI198" s="1">
        <v>2E-3</v>
      </c>
      <c r="AJ198" s="1"/>
      <c r="AK198" s="3"/>
      <c r="AL198" s="31">
        <v>1.7115591693220527</v>
      </c>
      <c r="AM198" s="3"/>
      <c r="AN198" s="44">
        <v>4941</v>
      </c>
      <c r="AO198" s="44">
        <v>4942</v>
      </c>
      <c r="AP198" s="3"/>
      <c r="AQ198" s="46">
        <v>0</v>
      </c>
      <c r="AR198" s="23"/>
      <c r="AS198" s="31">
        <v>0</v>
      </c>
      <c r="AT198" s="31">
        <v>0</v>
      </c>
      <c r="AU198" s="10">
        <v>0</v>
      </c>
      <c r="AV198" s="10">
        <v>0</v>
      </c>
      <c r="AW198" s="10">
        <v>0</v>
      </c>
      <c r="AX198" s="31">
        <v>2.8911191077903524</v>
      </c>
      <c r="AY198" s="31">
        <v>0.34710086803647955</v>
      </c>
      <c r="AZ198" s="31">
        <v>0.21550653774310516</v>
      </c>
      <c r="BA198" s="31">
        <v>0.5957142072299747</v>
      </c>
      <c r="BB198" s="31">
        <v>15.364679156136688</v>
      </c>
      <c r="BC198" s="31">
        <v>0.25985715855400504</v>
      </c>
      <c r="BD198" s="31">
        <v>1.9780793319415447E-2</v>
      </c>
      <c r="BE198" s="31">
        <v>0.26277222283265572</v>
      </c>
      <c r="BF198" s="31">
        <v>5.0903268871552578</v>
      </c>
      <c r="BG198" s="31">
        <v>0.41539665970772444</v>
      </c>
      <c r="BH198" s="31">
        <v>4.5808152950225249E-3</v>
      </c>
      <c r="BI198" s="31">
        <v>0</v>
      </c>
      <c r="BJ198" s="31">
        <v>3.6529919789034171</v>
      </c>
      <c r="BK198" s="23"/>
      <c r="BL198" s="92">
        <v>1</v>
      </c>
      <c r="BM198" s="3"/>
      <c r="BN198" s="80">
        <v>56339</v>
      </c>
      <c r="BO198" s="44">
        <v>1486.5171503957783</v>
      </c>
      <c r="BP198" s="80">
        <v>36029</v>
      </c>
      <c r="BQ198" s="44">
        <v>950.63324538258576</v>
      </c>
      <c r="BR198" s="78">
        <f t="shared" si="7"/>
        <v>92368</v>
      </c>
      <c r="BS198" s="3"/>
      <c r="BT198" s="44">
        <v>4945</v>
      </c>
      <c r="BU198" s="3"/>
      <c r="BV198" s="42">
        <v>1</v>
      </c>
      <c r="BW198" s="42">
        <v>0</v>
      </c>
      <c r="BX198" s="3"/>
      <c r="BY198" s="7">
        <v>13</v>
      </c>
      <c r="BZ198" s="3"/>
      <c r="CA198" s="10">
        <v>141886</v>
      </c>
      <c r="CB198" s="10">
        <v>95164</v>
      </c>
      <c r="CC198" s="10">
        <v>28483</v>
      </c>
      <c r="CD198" s="10">
        <v>14076</v>
      </c>
      <c r="CE198" s="10">
        <v>3316</v>
      </c>
      <c r="CF198" s="10">
        <v>847</v>
      </c>
      <c r="CG198" s="80">
        <f t="shared" ref="CG198:CG215" si="11">CA198/E198</f>
        <v>3743.6939313984171</v>
      </c>
      <c r="CH198" s="17"/>
      <c r="CI198" s="31">
        <v>5.7498993551667876</v>
      </c>
      <c r="CJ198" s="31">
        <v>7.4878899766268079</v>
      </c>
      <c r="CK198" s="17"/>
      <c r="CL198" s="7">
        <v>27.817080664185269</v>
      </c>
      <c r="CM198" s="7">
        <v>18.969321274121246</v>
      </c>
      <c r="CN198" s="17"/>
      <c r="CO198" s="7">
        <v>13030.308618000001</v>
      </c>
      <c r="CP198" s="7">
        <v>1428.6019399999998</v>
      </c>
      <c r="CQ198" s="3"/>
    </row>
    <row r="199" spans="1:95" x14ac:dyDescent="0.25">
      <c r="A199" s="1" t="s">
        <v>239</v>
      </c>
      <c r="B199" s="1" t="s">
        <v>241</v>
      </c>
      <c r="C199" s="1">
        <v>25</v>
      </c>
      <c r="D199" s="3"/>
      <c r="E199" s="1">
        <v>68.2</v>
      </c>
      <c r="F199" s="1">
        <v>3.7468410064828046E-2</v>
      </c>
      <c r="G199" s="3"/>
      <c r="H199" s="1">
        <v>14722</v>
      </c>
      <c r="I199" s="1">
        <v>45211</v>
      </c>
      <c r="J199" s="1">
        <v>23553</v>
      </c>
      <c r="K199" s="1">
        <v>21658</v>
      </c>
      <c r="L199" s="3"/>
      <c r="M199" s="1">
        <v>662.91788856304981</v>
      </c>
      <c r="N199" s="44">
        <v>8.3175009005064027E-2</v>
      </c>
      <c r="O199" s="44">
        <v>8.1516359352476017E-2</v>
      </c>
      <c r="P199" s="1">
        <v>2352</v>
      </c>
      <c r="Q199" s="1">
        <v>2353</v>
      </c>
      <c r="R199" s="1">
        <v>2354</v>
      </c>
      <c r="S199" s="1">
        <v>2355</v>
      </c>
      <c r="T199" s="1">
        <v>2358</v>
      </c>
      <c r="U199" s="1">
        <v>2359</v>
      </c>
      <c r="V199" s="1">
        <v>2361</v>
      </c>
      <c r="W199" s="1">
        <v>2362</v>
      </c>
      <c r="X199" s="1">
        <v>2363</v>
      </c>
      <c r="Y199" s="1">
        <v>2364</v>
      </c>
      <c r="Z199" s="1">
        <v>2365</v>
      </c>
      <c r="AA199" s="1">
        <v>2366</v>
      </c>
      <c r="AB199" s="1">
        <v>2367</v>
      </c>
      <c r="AC199" s="1">
        <v>2368</v>
      </c>
      <c r="AD199" s="1">
        <v>2369</v>
      </c>
      <c r="AE199" s="3"/>
      <c r="AF199" s="44">
        <v>45.45</v>
      </c>
      <c r="AG199" s="44">
        <v>3.44</v>
      </c>
      <c r="AH199" s="44">
        <v>3.2000000000000001E-2</v>
      </c>
      <c r="AI199" s="44">
        <v>2E-3</v>
      </c>
      <c r="AJ199" s="1"/>
      <c r="AK199" s="3"/>
      <c r="AL199" s="31">
        <v>3.0799033073288653</v>
      </c>
      <c r="AM199" s="3"/>
      <c r="AN199" s="44">
        <v>2356</v>
      </c>
      <c r="AO199" s="44">
        <v>2357</v>
      </c>
      <c r="AP199" s="3"/>
      <c r="AQ199" s="46">
        <v>0</v>
      </c>
      <c r="AR199" s="23"/>
      <c r="AS199" s="31">
        <v>0</v>
      </c>
      <c r="AT199" s="31">
        <v>0</v>
      </c>
      <c r="AU199" s="10">
        <v>0</v>
      </c>
      <c r="AV199" s="10">
        <v>0</v>
      </c>
      <c r="AW199" s="10">
        <v>0</v>
      </c>
      <c r="AX199" s="31">
        <v>5.2024887375013744</v>
      </c>
      <c r="AY199" s="31">
        <v>0.62459839578068355</v>
      </c>
      <c r="AZ199" s="31">
        <v>0.38779804417097025</v>
      </c>
      <c r="BA199" s="31">
        <v>1.0719712119547304</v>
      </c>
      <c r="BB199" s="31">
        <v>27.648314470937262</v>
      </c>
      <c r="BC199" s="31">
        <v>0.46760575760905404</v>
      </c>
      <c r="BD199" s="31">
        <v>3.5594989561586646E-2</v>
      </c>
      <c r="BE199" s="31">
        <v>0.47285133501812993</v>
      </c>
      <c r="BF199" s="31">
        <v>9.1599022085485124</v>
      </c>
      <c r="BG199" s="31">
        <v>0.74749478079331955</v>
      </c>
      <c r="BH199" s="31">
        <v>8.2430502142621705E-3</v>
      </c>
      <c r="BI199" s="31">
        <v>0</v>
      </c>
      <c r="BJ199" s="31">
        <v>6.5734578617734325</v>
      </c>
      <c r="BK199" s="23"/>
      <c r="BL199" s="92">
        <v>0</v>
      </c>
      <c r="BM199" s="3"/>
      <c r="BN199" s="80">
        <v>26355</v>
      </c>
      <c r="BO199" s="44">
        <v>386.43695014662757</v>
      </c>
      <c r="BP199" s="80">
        <v>18786</v>
      </c>
      <c r="BQ199" s="44">
        <v>275.45454545454544</v>
      </c>
      <c r="BR199" s="78">
        <f t="shared" si="7"/>
        <v>45141</v>
      </c>
      <c r="BS199" s="3"/>
      <c r="BT199" s="44">
        <v>2360</v>
      </c>
      <c r="BU199" s="3"/>
      <c r="BV199" s="42">
        <v>1</v>
      </c>
      <c r="BW199" s="42">
        <v>0</v>
      </c>
      <c r="BX199" s="3"/>
      <c r="BY199" s="7">
        <v>7</v>
      </c>
      <c r="BZ199" s="3"/>
      <c r="CA199" s="10">
        <v>57896</v>
      </c>
      <c r="CB199" s="10">
        <v>49724</v>
      </c>
      <c r="CC199" s="10">
        <v>6612</v>
      </c>
      <c r="CD199" s="10">
        <v>1560</v>
      </c>
      <c r="CE199" s="10">
        <v>0</v>
      </c>
      <c r="CF199" s="10">
        <v>0</v>
      </c>
      <c r="CG199" s="80">
        <f t="shared" si="11"/>
        <v>848.91495601173017</v>
      </c>
      <c r="CH199" s="17"/>
      <c r="CI199" s="31">
        <v>3.077475333187369</v>
      </c>
      <c r="CJ199" s="31">
        <v>3.6682361708614208</v>
      </c>
      <c r="CK199" s="17"/>
      <c r="CL199" s="7">
        <v>14.888326611906461</v>
      </c>
      <c r="CM199" s="7">
        <v>9.2928649661822664</v>
      </c>
      <c r="CN199" s="17"/>
      <c r="CO199" s="7">
        <v>6974.1139590000002</v>
      </c>
      <c r="CP199" s="7">
        <v>699.85661199999993</v>
      </c>
      <c r="CQ199" s="3"/>
    </row>
    <row r="200" spans="1:95" x14ac:dyDescent="0.25">
      <c r="A200" s="1" t="s">
        <v>239</v>
      </c>
      <c r="B200" s="1" t="s">
        <v>242</v>
      </c>
      <c r="C200" s="1">
        <v>24</v>
      </c>
      <c r="D200" s="3"/>
      <c r="E200" s="1">
        <v>107.8</v>
      </c>
      <c r="F200" s="1">
        <v>5.9224261070212066E-2</v>
      </c>
      <c r="G200" s="3"/>
      <c r="H200" s="1">
        <v>11554</v>
      </c>
      <c r="I200" s="1">
        <v>33992</v>
      </c>
      <c r="J200" s="1">
        <v>17971</v>
      </c>
      <c r="K200" s="1">
        <v>16021</v>
      </c>
      <c r="L200" s="3"/>
      <c r="M200" s="1">
        <v>315.32467532467535</v>
      </c>
      <c r="N200" s="44">
        <v>6.3462747286120905E-2</v>
      </c>
      <c r="O200" s="44">
        <v>6.0299824230585386E-2</v>
      </c>
      <c r="P200" s="1">
        <v>1276</v>
      </c>
      <c r="Q200" s="1">
        <v>1277</v>
      </c>
      <c r="R200" s="1">
        <v>1278</v>
      </c>
      <c r="S200" s="1">
        <v>1279</v>
      </c>
      <c r="T200" s="1">
        <v>1282</v>
      </c>
      <c r="U200" s="1">
        <v>1283</v>
      </c>
      <c r="V200" s="1">
        <v>1285</v>
      </c>
      <c r="W200" s="1">
        <v>1286</v>
      </c>
      <c r="X200" s="1">
        <v>1287</v>
      </c>
      <c r="Y200" s="1">
        <v>1288</v>
      </c>
      <c r="Z200" s="1">
        <v>1289</v>
      </c>
      <c r="AA200" s="1">
        <v>1290</v>
      </c>
      <c r="AB200" s="1">
        <v>1291</v>
      </c>
      <c r="AC200" s="1">
        <v>1292</v>
      </c>
      <c r="AD200" s="1">
        <v>1293</v>
      </c>
      <c r="AE200" s="3"/>
      <c r="AF200" s="44">
        <v>45.45</v>
      </c>
      <c r="AG200" s="44">
        <v>3.44</v>
      </c>
      <c r="AH200" s="44">
        <v>3.2000000000000001E-2</v>
      </c>
      <c r="AI200" s="44">
        <v>2E-3</v>
      </c>
      <c r="AJ200" s="1"/>
      <c r="AK200" s="3"/>
      <c r="AL200" s="31">
        <v>4.8682342599714321</v>
      </c>
      <c r="AM200" s="3"/>
      <c r="AN200" s="44">
        <v>1280</v>
      </c>
      <c r="AO200" s="44">
        <v>1281</v>
      </c>
      <c r="AP200" s="3"/>
      <c r="AQ200" s="46">
        <v>0</v>
      </c>
      <c r="AR200" s="23"/>
      <c r="AS200" s="31">
        <v>0</v>
      </c>
      <c r="AT200" s="31">
        <v>5.5396000000000001</v>
      </c>
      <c r="AU200" s="10">
        <v>43</v>
      </c>
      <c r="AV200" s="10">
        <v>0</v>
      </c>
      <c r="AW200" s="10">
        <v>0</v>
      </c>
      <c r="AX200" s="31">
        <v>8.2232886495989455</v>
      </c>
      <c r="AY200" s="31">
        <v>0.98726843204043524</v>
      </c>
      <c r="AZ200" s="31">
        <v>0.61297110207669481</v>
      </c>
      <c r="BA200" s="31">
        <v>1.6944061092187672</v>
      </c>
      <c r="BB200" s="31">
        <v>43.702174486320182</v>
      </c>
      <c r="BC200" s="31">
        <v>0.7391187781562466</v>
      </c>
      <c r="BD200" s="31">
        <v>5.6263048016701463E-2</v>
      </c>
      <c r="BE200" s="31">
        <v>0.74741017470607618</v>
      </c>
      <c r="BF200" s="31">
        <v>14.478555103834744</v>
      </c>
      <c r="BG200" s="31">
        <v>1.1815240083507306</v>
      </c>
      <c r="BH200" s="31">
        <v>1.3029337435446655E-2</v>
      </c>
      <c r="BI200" s="31">
        <v>0</v>
      </c>
      <c r="BJ200" s="31">
        <v>10.390304362158005</v>
      </c>
      <c r="BK200" s="23"/>
      <c r="BL200" s="92">
        <v>2</v>
      </c>
      <c r="BM200" s="3"/>
      <c r="BN200" s="80">
        <v>19759</v>
      </c>
      <c r="BO200" s="44">
        <v>183.29313543599258</v>
      </c>
      <c r="BP200" s="80">
        <v>13720</v>
      </c>
      <c r="BQ200" s="44">
        <v>127.27272727272728</v>
      </c>
      <c r="BR200" s="78">
        <f t="shared" ref="BR200:BR263" si="12">BN200+BP200</f>
        <v>33479</v>
      </c>
      <c r="BS200" s="3"/>
      <c r="BT200" s="44">
        <v>1284</v>
      </c>
      <c r="BU200" s="3"/>
      <c r="BV200" s="42">
        <v>1</v>
      </c>
      <c r="BW200" s="42">
        <v>0</v>
      </c>
      <c r="BX200" s="3"/>
      <c r="BY200" s="7">
        <v>7</v>
      </c>
      <c r="BZ200" s="3"/>
      <c r="CA200" s="10">
        <v>42201</v>
      </c>
      <c r="CB200" s="10">
        <v>38055</v>
      </c>
      <c r="CC200" s="10">
        <v>3026</v>
      </c>
      <c r="CD200" s="10">
        <v>368</v>
      </c>
      <c r="CE200" s="10">
        <v>752</v>
      </c>
      <c r="CF200" s="10">
        <v>0</v>
      </c>
      <c r="CG200" s="80">
        <f t="shared" si="11"/>
        <v>391.4749536178108</v>
      </c>
      <c r="CH200" s="17"/>
      <c r="CI200" s="31">
        <v>2.3481216495864734</v>
      </c>
      <c r="CJ200" s="31">
        <v>2.7134920903763424</v>
      </c>
      <c r="CK200" s="17"/>
      <c r="CL200" s="7">
        <v>11.359831764215642</v>
      </c>
      <c r="CM200" s="7">
        <v>6.8741799622867337</v>
      </c>
      <c r="CN200" s="17"/>
      <c r="CO200" s="7">
        <v>5321.2670130000006</v>
      </c>
      <c r="CP200" s="7">
        <v>517.70259399999998</v>
      </c>
      <c r="CQ200" s="3"/>
    </row>
    <row r="201" spans="1:95" x14ac:dyDescent="0.25">
      <c r="A201" s="1" t="s">
        <v>239</v>
      </c>
      <c r="B201" s="1" t="s">
        <v>243</v>
      </c>
      <c r="C201" s="1">
        <v>25</v>
      </c>
      <c r="D201" s="3"/>
      <c r="E201" s="1">
        <v>37.6</v>
      </c>
      <c r="F201" s="1">
        <v>2.0657070651576754E-2</v>
      </c>
      <c r="G201" s="3"/>
      <c r="H201" s="1">
        <v>29882</v>
      </c>
      <c r="I201" s="1">
        <v>86130</v>
      </c>
      <c r="J201" s="1">
        <v>43455</v>
      </c>
      <c r="K201" s="1">
        <v>42675</v>
      </c>
      <c r="L201" s="3"/>
      <c r="M201" s="1">
        <v>2290.6914893617022</v>
      </c>
      <c r="N201" s="44">
        <v>0.153456885166011</v>
      </c>
      <c r="O201" s="44">
        <v>0.1606201235278841</v>
      </c>
      <c r="P201" s="1">
        <v>4811</v>
      </c>
      <c r="Q201" s="1">
        <v>4812</v>
      </c>
      <c r="R201" s="1">
        <v>4813</v>
      </c>
      <c r="S201" s="1">
        <v>4814</v>
      </c>
      <c r="T201" s="1">
        <v>4817</v>
      </c>
      <c r="U201" s="1">
        <v>4818</v>
      </c>
      <c r="V201" s="1">
        <v>4820</v>
      </c>
      <c r="W201" s="1">
        <v>4821</v>
      </c>
      <c r="X201" s="1">
        <v>4822</v>
      </c>
      <c r="Y201" s="1">
        <v>4823</v>
      </c>
      <c r="Z201" s="1">
        <v>4824</v>
      </c>
      <c r="AA201" s="1">
        <v>4825</v>
      </c>
      <c r="AB201" s="1">
        <v>4826</v>
      </c>
      <c r="AC201" s="1">
        <v>4827</v>
      </c>
      <c r="AD201" s="1">
        <v>4828</v>
      </c>
      <c r="AE201" s="3"/>
      <c r="AF201" s="44">
        <v>45.45</v>
      </c>
      <c r="AG201" s="44">
        <v>3.44</v>
      </c>
      <c r="AH201" s="44">
        <v>3.2000000000000001E-2</v>
      </c>
      <c r="AI201" s="44">
        <v>2E-3</v>
      </c>
      <c r="AJ201" s="1"/>
      <c r="AK201" s="3"/>
      <c r="AL201" s="31">
        <v>1.6980112075596092</v>
      </c>
      <c r="AM201" s="3"/>
      <c r="AN201" s="44">
        <v>4815</v>
      </c>
      <c r="AO201" s="44">
        <v>4816</v>
      </c>
      <c r="AP201" s="3"/>
      <c r="AQ201" s="31">
        <v>73.59999999999998</v>
      </c>
      <c r="AR201" s="23"/>
      <c r="AS201" s="31">
        <v>3.93</v>
      </c>
      <c r="AT201" s="31">
        <v>2.93</v>
      </c>
      <c r="AU201" s="10">
        <v>0</v>
      </c>
      <c r="AV201" s="10">
        <v>0</v>
      </c>
      <c r="AW201" s="10">
        <v>0</v>
      </c>
      <c r="AX201" s="31">
        <v>2.8682342599714321</v>
      </c>
      <c r="AY201" s="31">
        <v>0.34435336776178455</v>
      </c>
      <c r="AZ201" s="31">
        <v>0.2138006812438194</v>
      </c>
      <c r="BA201" s="31">
        <v>0.59099879134161093</v>
      </c>
      <c r="BB201" s="31">
        <v>15.243059004505001</v>
      </c>
      <c r="BC201" s="31">
        <v>0.25780024173167787</v>
      </c>
      <c r="BD201" s="31">
        <v>1.9624217118997915E-2</v>
      </c>
      <c r="BE201" s="31">
        <v>0.26069223162289862</v>
      </c>
      <c r="BF201" s="31">
        <v>5.050034062190969</v>
      </c>
      <c r="BG201" s="31">
        <v>0.41210855949895625</v>
      </c>
      <c r="BH201" s="31">
        <v>4.5445555433468862E-3</v>
      </c>
      <c r="BI201" s="31">
        <v>0</v>
      </c>
      <c r="BJ201" s="31">
        <v>3.6240764751126258</v>
      </c>
      <c r="BK201" s="23"/>
      <c r="BL201" s="92">
        <v>8</v>
      </c>
      <c r="BM201" s="3"/>
      <c r="BN201" s="80">
        <v>48727</v>
      </c>
      <c r="BO201" s="44">
        <v>1295.9308510638298</v>
      </c>
      <c r="BP201" s="80">
        <v>33240</v>
      </c>
      <c r="BQ201" s="44">
        <v>884.04255319148933</v>
      </c>
      <c r="BR201" s="78">
        <f t="shared" si="12"/>
        <v>81967</v>
      </c>
      <c r="BS201" s="3"/>
      <c r="BT201" s="44">
        <v>4819</v>
      </c>
      <c r="BU201" s="3"/>
      <c r="BV201" s="42">
        <v>1</v>
      </c>
      <c r="BW201" s="42">
        <v>0</v>
      </c>
      <c r="BX201" s="3"/>
      <c r="BY201" s="7">
        <v>16</v>
      </c>
      <c r="BZ201" s="3"/>
      <c r="CA201" s="10">
        <v>131738</v>
      </c>
      <c r="CB201" s="10">
        <v>68917</v>
      </c>
      <c r="CC201" s="10">
        <v>36893</v>
      </c>
      <c r="CD201" s="10">
        <v>12898</v>
      </c>
      <c r="CE201" s="10">
        <v>9251</v>
      </c>
      <c r="CF201" s="10">
        <v>3779</v>
      </c>
      <c r="CG201" s="80">
        <f t="shared" si="11"/>
        <v>3503.6702127659573</v>
      </c>
      <c r="CH201" s="17"/>
      <c r="CI201" s="31">
        <v>5.6779047511424068</v>
      </c>
      <c r="CJ201" s="31">
        <v>7.2279055587547845</v>
      </c>
      <c r="CK201" s="17"/>
      <c r="CL201" s="7">
        <v>27.46878244471597</v>
      </c>
      <c r="CM201" s="7">
        <v>18.310694082178788</v>
      </c>
      <c r="CN201" s="17"/>
      <c r="CO201" s="7">
        <v>12867.155865000001</v>
      </c>
      <c r="CP201" s="7">
        <v>1378.9999499999999</v>
      </c>
      <c r="CQ201" s="3"/>
    </row>
    <row r="202" spans="1:95" x14ac:dyDescent="0.25">
      <c r="A202" s="1" t="s">
        <v>239</v>
      </c>
      <c r="B202" s="1" t="s">
        <v>244</v>
      </c>
      <c r="C202" s="1">
        <v>32</v>
      </c>
      <c r="D202" s="3"/>
      <c r="E202" s="1">
        <v>53.3</v>
      </c>
      <c r="F202" s="1">
        <v>2.9282496428963852E-2</v>
      </c>
      <c r="G202" s="3"/>
      <c r="H202" s="1">
        <v>35401</v>
      </c>
      <c r="I202" s="1">
        <v>103081</v>
      </c>
      <c r="J202" s="1">
        <v>52016</v>
      </c>
      <c r="K202" s="1">
        <v>51065</v>
      </c>
      <c r="L202" s="3"/>
      <c r="M202" s="1">
        <v>1933.9774859287056</v>
      </c>
      <c r="N202" s="44">
        <v>0.18368918050385982</v>
      </c>
      <c r="O202" s="44">
        <v>0.1921983973743738</v>
      </c>
      <c r="P202" s="1">
        <v>5283</v>
      </c>
      <c r="Q202" s="1">
        <v>5284</v>
      </c>
      <c r="R202" s="1">
        <v>5285</v>
      </c>
      <c r="S202" s="1">
        <v>5286</v>
      </c>
      <c r="T202" s="1">
        <v>5289</v>
      </c>
      <c r="U202" s="1">
        <v>5290</v>
      </c>
      <c r="V202" s="1">
        <v>5292</v>
      </c>
      <c r="W202" s="1">
        <v>5293</v>
      </c>
      <c r="X202" s="1">
        <v>5294</v>
      </c>
      <c r="Y202" s="1">
        <v>5295</v>
      </c>
      <c r="Z202" s="1">
        <v>5296</v>
      </c>
      <c r="AA202" s="1">
        <v>5297</v>
      </c>
      <c r="AB202" s="1">
        <v>5298</v>
      </c>
      <c r="AC202" s="1">
        <v>5299</v>
      </c>
      <c r="AD202" s="1">
        <v>5300</v>
      </c>
      <c r="AE202" s="3"/>
      <c r="AF202" s="44">
        <v>45.45</v>
      </c>
      <c r="AG202" s="44">
        <v>3.44</v>
      </c>
      <c r="AH202" s="44">
        <v>3.2000000000000001E-2</v>
      </c>
      <c r="AI202" s="44">
        <v>2E-3</v>
      </c>
      <c r="AJ202" s="1"/>
      <c r="AK202" s="3"/>
      <c r="AL202" s="31">
        <v>2.4070212064608287</v>
      </c>
      <c r="AM202" s="3"/>
      <c r="AN202" s="44">
        <v>5287</v>
      </c>
      <c r="AO202" s="44">
        <v>5288</v>
      </c>
      <c r="AP202" s="3"/>
      <c r="AQ202" s="31">
        <v>93.86</v>
      </c>
      <c r="AR202" s="23"/>
      <c r="AS202" s="31">
        <v>0</v>
      </c>
      <c r="AT202" s="31">
        <v>5.4250999999999996</v>
      </c>
      <c r="AU202" s="10">
        <v>0</v>
      </c>
      <c r="AV202" s="10">
        <v>0</v>
      </c>
      <c r="AW202" s="10">
        <v>0</v>
      </c>
      <c r="AX202" s="31">
        <v>4.0658746291616303</v>
      </c>
      <c r="AY202" s="31">
        <v>0.48813921547082745</v>
      </c>
      <c r="AZ202" s="31">
        <v>0.30307383803977583</v>
      </c>
      <c r="BA202" s="31">
        <v>0.83777222283265584</v>
      </c>
      <c r="BB202" s="31">
        <v>21.607846939896714</v>
      </c>
      <c r="BC202" s="31">
        <v>0.3654455554334689</v>
      </c>
      <c r="BD202" s="31">
        <v>2.7818371607515657E-2</v>
      </c>
      <c r="BE202" s="31">
        <v>0.36954510493352377</v>
      </c>
      <c r="BF202" s="31">
        <v>7.1586919019887931</v>
      </c>
      <c r="BG202" s="31">
        <v>0.5841858037578288</v>
      </c>
      <c r="BH202" s="31">
        <v>6.4421492143720473E-3</v>
      </c>
      <c r="BI202" s="31">
        <v>0</v>
      </c>
      <c r="BJ202" s="31">
        <v>5.1373211734974182</v>
      </c>
      <c r="BK202" s="23"/>
      <c r="BL202" s="92">
        <v>13</v>
      </c>
      <c r="BM202" s="3"/>
      <c r="BN202" s="80">
        <v>59368</v>
      </c>
      <c r="BO202" s="44">
        <v>1113.8461538461538</v>
      </c>
      <c r="BP202" s="80">
        <v>41537</v>
      </c>
      <c r="BQ202" s="44">
        <v>779.30581613508446</v>
      </c>
      <c r="BR202" s="78">
        <f t="shared" si="12"/>
        <v>100905</v>
      </c>
      <c r="BS202" s="3"/>
      <c r="BT202" s="44">
        <v>5291</v>
      </c>
      <c r="BU202" s="3"/>
      <c r="BV202" s="42">
        <v>1</v>
      </c>
      <c r="BW202" s="42">
        <v>0</v>
      </c>
      <c r="BX202" s="3"/>
      <c r="BY202" s="7">
        <v>21</v>
      </c>
      <c r="BZ202" s="3"/>
      <c r="CA202" s="10">
        <v>154584</v>
      </c>
      <c r="CB202" s="10">
        <v>90018</v>
      </c>
      <c r="CC202" s="10">
        <v>34217</v>
      </c>
      <c r="CD202" s="10">
        <v>17398</v>
      </c>
      <c r="CE202" s="10">
        <v>12951</v>
      </c>
      <c r="CF202" s="10">
        <v>0</v>
      </c>
      <c r="CG202" s="80">
        <f t="shared" si="11"/>
        <v>2900.2626641651032</v>
      </c>
      <c r="CH202" s="17"/>
      <c r="CI202" s="31">
        <v>6.7964996786428138</v>
      </c>
      <c r="CJ202" s="31">
        <v>8.6489278818468218</v>
      </c>
      <c r="CK202" s="17"/>
      <c r="CL202" s="7">
        <v>32.880363310190909</v>
      </c>
      <c r="CM202" s="7">
        <v>21.910617300678613</v>
      </c>
      <c r="CN202" s="17"/>
      <c r="CO202" s="7">
        <v>15402.093648000002</v>
      </c>
      <c r="CP202" s="7">
        <v>1650.1144099999999</v>
      </c>
      <c r="CQ202" s="3"/>
    </row>
    <row r="203" spans="1:95" x14ac:dyDescent="0.25">
      <c r="A203" s="1" t="s">
        <v>239</v>
      </c>
      <c r="B203" s="1" t="s">
        <v>245</v>
      </c>
      <c r="C203" s="1">
        <v>23</v>
      </c>
      <c r="D203" s="3"/>
      <c r="E203" s="1">
        <v>75.8</v>
      </c>
      <c r="F203" s="1">
        <v>4.1643775409295682E-2</v>
      </c>
      <c r="G203" s="3"/>
      <c r="H203" s="1">
        <v>11984</v>
      </c>
      <c r="I203" s="1">
        <v>36257</v>
      </c>
      <c r="J203" s="1">
        <v>19212</v>
      </c>
      <c r="K203" s="1">
        <v>17045</v>
      </c>
      <c r="L203" s="3"/>
      <c r="M203" s="1">
        <v>478.32453825857522</v>
      </c>
      <c r="N203" s="44">
        <v>6.7845211777917469E-2</v>
      </c>
      <c r="O203" s="44">
        <v>6.4153954435448968E-2</v>
      </c>
      <c r="P203" s="1">
        <v>1539</v>
      </c>
      <c r="Q203" s="1">
        <v>1540</v>
      </c>
      <c r="R203" s="1">
        <v>1541</v>
      </c>
      <c r="S203" s="1">
        <v>1542</v>
      </c>
      <c r="T203" s="1">
        <v>1545</v>
      </c>
      <c r="U203" s="1">
        <v>1546</v>
      </c>
      <c r="V203" s="1">
        <v>1548</v>
      </c>
      <c r="W203" s="1">
        <v>1549</v>
      </c>
      <c r="X203" s="1">
        <v>1550</v>
      </c>
      <c r="Y203" s="1">
        <v>1551</v>
      </c>
      <c r="Z203" s="1">
        <v>1552</v>
      </c>
      <c r="AA203" s="1">
        <v>1553</v>
      </c>
      <c r="AB203" s="1">
        <v>1554</v>
      </c>
      <c r="AC203" s="1">
        <v>1555</v>
      </c>
      <c r="AD203" s="1">
        <v>1556</v>
      </c>
      <c r="AE203" s="3"/>
      <c r="AF203" s="44">
        <v>45.45</v>
      </c>
      <c r="AG203" s="44">
        <v>3.44</v>
      </c>
      <c r="AH203" s="44">
        <v>3.2000000000000001E-2</v>
      </c>
      <c r="AI203" s="44">
        <v>2E-3</v>
      </c>
      <c r="AJ203" s="1"/>
      <c r="AK203" s="3"/>
      <c r="AL203" s="31">
        <v>3.4231183386441053</v>
      </c>
      <c r="AM203" s="3"/>
      <c r="AN203" s="44">
        <v>1543</v>
      </c>
      <c r="AO203" s="44">
        <v>1544</v>
      </c>
      <c r="AP203" s="3"/>
      <c r="AQ203" s="31">
        <v>15</v>
      </c>
      <c r="AR203" s="23"/>
      <c r="AS203" s="31">
        <v>0</v>
      </c>
      <c r="AT203" s="31">
        <v>1.3</v>
      </c>
      <c r="AU203" s="10">
        <v>0</v>
      </c>
      <c r="AV203" s="10">
        <v>0</v>
      </c>
      <c r="AW203" s="10">
        <v>0</v>
      </c>
      <c r="AX203" s="31">
        <v>5.7822382155807048</v>
      </c>
      <c r="AY203" s="31">
        <v>0.6942017360729591</v>
      </c>
      <c r="AZ203" s="31">
        <v>0.43101307548621032</v>
      </c>
      <c r="BA203" s="31">
        <v>1.1914284144599494</v>
      </c>
      <c r="BB203" s="31">
        <v>30.729358312273376</v>
      </c>
      <c r="BC203" s="31">
        <v>0.51971431710801008</v>
      </c>
      <c r="BD203" s="31">
        <v>3.9561586638830894E-2</v>
      </c>
      <c r="BE203" s="31">
        <v>0.52554444566531144</v>
      </c>
      <c r="BF203" s="31">
        <v>10.180653774310516</v>
      </c>
      <c r="BG203" s="31">
        <v>0.83079331941544887</v>
      </c>
      <c r="BH203" s="31">
        <v>9.1616305900450497E-3</v>
      </c>
      <c r="BI203" s="31">
        <v>0</v>
      </c>
      <c r="BJ203" s="31">
        <v>7.3059839578068342</v>
      </c>
      <c r="BK203" s="23"/>
      <c r="BL203" s="92">
        <v>0</v>
      </c>
      <c r="BM203" s="3"/>
      <c r="BN203" s="80">
        <v>20055</v>
      </c>
      <c r="BO203" s="44">
        <v>264.5778364116095</v>
      </c>
      <c r="BP203" s="80">
        <v>14849</v>
      </c>
      <c r="BQ203" s="44">
        <v>195.89709762532982</v>
      </c>
      <c r="BR203" s="78">
        <f t="shared" si="12"/>
        <v>34904</v>
      </c>
      <c r="BS203" s="3"/>
      <c r="BT203" s="44">
        <v>1547</v>
      </c>
      <c r="BU203" s="3"/>
      <c r="BV203" s="42">
        <v>1</v>
      </c>
      <c r="BW203" s="42">
        <v>0</v>
      </c>
      <c r="BX203" s="3"/>
      <c r="BY203" s="7">
        <v>6</v>
      </c>
      <c r="BZ203" s="3"/>
      <c r="CA203" s="10">
        <v>47174</v>
      </c>
      <c r="CB203" s="10">
        <v>43002</v>
      </c>
      <c r="CC203" s="10">
        <v>3772</v>
      </c>
      <c r="CD203" s="10">
        <v>400</v>
      </c>
      <c r="CE203" s="10">
        <v>0</v>
      </c>
      <c r="CF203" s="10">
        <v>0</v>
      </c>
      <c r="CG203" s="80">
        <f t="shared" si="11"/>
        <v>622.34828496042223</v>
      </c>
      <c r="CH203" s="17"/>
      <c r="CI203" s="31">
        <v>2.5102728357829465</v>
      </c>
      <c r="CJ203" s="31">
        <v>2.8869279495952034</v>
      </c>
      <c r="CK203" s="17"/>
      <c r="CL203" s="7">
        <v>12.144292908247227</v>
      </c>
      <c r="CM203" s="7">
        <v>7.3135508056411824</v>
      </c>
      <c r="CN203" s="17"/>
      <c r="CO203" s="7">
        <v>5688.7308360000006</v>
      </c>
      <c r="CP203" s="7">
        <v>550.79212999999993</v>
      </c>
      <c r="CQ203" s="3"/>
    </row>
    <row r="204" spans="1:95" x14ac:dyDescent="0.25">
      <c r="A204" s="1" t="s">
        <v>239</v>
      </c>
      <c r="B204" s="1" t="s">
        <v>246</v>
      </c>
      <c r="C204" s="1">
        <v>11</v>
      </c>
      <c r="D204" s="3"/>
      <c r="E204" s="1">
        <v>76.3</v>
      </c>
      <c r="F204" s="1">
        <v>4.1918470497747502E-2</v>
      </c>
      <c r="G204" s="3"/>
      <c r="H204" s="1">
        <v>6003</v>
      </c>
      <c r="I204" s="1">
        <v>16732</v>
      </c>
      <c r="J204" s="1">
        <v>8759</v>
      </c>
      <c r="K204" s="1">
        <v>7973</v>
      </c>
      <c r="L204" s="3"/>
      <c r="M204" s="1">
        <v>219.29226736566187</v>
      </c>
      <c r="N204" s="44">
        <v>3.0931512073848588E-2</v>
      </c>
      <c r="O204" s="44">
        <v>3.0008769651735677E-2</v>
      </c>
      <c r="P204" s="1">
        <v>495</v>
      </c>
      <c r="Q204" s="1">
        <v>496</v>
      </c>
      <c r="R204" s="1">
        <v>497</v>
      </c>
      <c r="S204" s="1">
        <v>498</v>
      </c>
      <c r="T204" s="1">
        <v>501</v>
      </c>
      <c r="U204" s="1">
        <v>502</v>
      </c>
      <c r="V204" s="1">
        <v>504</v>
      </c>
      <c r="W204" s="1">
        <v>505</v>
      </c>
      <c r="X204" s="1">
        <v>506</v>
      </c>
      <c r="Y204" s="1">
        <v>507</v>
      </c>
      <c r="Z204" s="1">
        <v>508</v>
      </c>
      <c r="AA204" s="1">
        <v>509</v>
      </c>
      <c r="AB204" s="1">
        <v>510</v>
      </c>
      <c r="AC204" s="1">
        <v>511</v>
      </c>
      <c r="AD204" s="1">
        <v>512</v>
      </c>
      <c r="AE204" s="3"/>
      <c r="AF204" s="44">
        <v>45.45</v>
      </c>
      <c r="AG204" s="44">
        <v>3.44</v>
      </c>
      <c r="AH204" s="44">
        <v>3.2000000000000001E-2</v>
      </c>
      <c r="AI204" s="44">
        <v>2E-3</v>
      </c>
      <c r="AJ204" s="1"/>
      <c r="AK204" s="3"/>
      <c r="AL204" s="31">
        <v>3.4456982749148448</v>
      </c>
      <c r="AM204" s="3"/>
      <c r="AN204" s="44">
        <v>499</v>
      </c>
      <c r="AO204" s="44">
        <v>500</v>
      </c>
      <c r="AP204" s="3"/>
      <c r="AQ204" s="46">
        <v>0</v>
      </c>
      <c r="AR204" s="23"/>
      <c r="AS204" s="31">
        <v>0</v>
      </c>
      <c r="AT204" s="31">
        <v>0</v>
      </c>
      <c r="AU204" s="10">
        <v>0</v>
      </c>
      <c r="AV204" s="10">
        <v>0</v>
      </c>
      <c r="AW204" s="10">
        <v>0</v>
      </c>
      <c r="AX204" s="31">
        <v>5.8203796286122405</v>
      </c>
      <c r="AY204" s="31">
        <v>0.6987809031974509</v>
      </c>
      <c r="AZ204" s="31">
        <v>0.43385616965168661</v>
      </c>
      <c r="BA204" s="31">
        <v>1.1992874409405561</v>
      </c>
      <c r="BB204" s="31">
        <v>30.932058564992857</v>
      </c>
      <c r="BC204" s="31">
        <v>0.52314251181188887</v>
      </c>
      <c r="BD204" s="31">
        <v>3.9822546972860126E-2</v>
      </c>
      <c r="BE204" s="31">
        <v>0.52901109768157339</v>
      </c>
      <c r="BF204" s="31">
        <v>10.247808482584333</v>
      </c>
      <c r="BG204" s="31">
        <v>0.83627348643006261</v>
      </c>
      <c r="BH204" s="31">
        <v>9.2220635095044499E-3</v>
      </c>
      <c r="BI204" s="31">
        <v>0</v>
      </c>
      <c r="BJ204" s="31">
        <v>7.354176464124822</v>
      </c>
      <c r="BK204" s="23"/>
      <c r="BL204" s="92">
        <v>0</v>
      </c>
      <c r="BM204" s="3"/>
      <c r="BN204" s="80">
        <v>11038</v>
      </c>
      <c r="BO204" s="44">
        <v>144.66579292267366</v>
      </c>
      <c r="BP204" s="80">
        <v>7254</v>
      </c>
      <c r="BQ204" s="44">
        <v>95.072083879423332</v>
      </c>
      <c r="BR204" s="78">
        <f t="shared" si="12"/>
        <v>18292</v>
      </c>
      <c r="BS204" s="3"/>
      <c r="BT204" s="44">
        <v>503</v>
      </c>
      <c r="BU204" s="3"/>
      <c r="BV204" s="42">
        <v>1</v>
      </c>
      <c r="BW204" s="42">
        <v>0</v>
      </c>
      <c r="BX204" s="3"/>
      <c r="BY204" s="7">
        <v>3</v>
      </c>
      <c r="BZ204" s="3"/>
      <c r="CA204" s="10">
        <v>18546</v>
      </c>
      <c r="CB204" s="10">
        <v>16831</v>
      </c>
      <c r="CC204" s="10">
        <v>1435</v>
      </c>
      <c r="CD204" s="10">
        <v>280</v>
      </c>
      <c r="CE204" s="10">
        <v>0</v>
      </c>
      <c r="CF204" s="10">
        <v>0</v>
      </c>
      <c r="CG204" s="80">
        <f t="shared" si="11"/>
        <v>243.06684141546529</v>
      </c>
      <c r="CH204" s="17"/>
      <c r="CI204" s="31">
        <v>1.1444659467323977</v>
      </c>
      <c r="CJ204" s="31">
        <v>1.3503946343281055</v>
      </c>
      <c r="CK204" s="17"/>
      <c r="CL204" s="7">
        <v>5.5367406612188974</v>
      </c>
      <c r="CM204" s="7">
        <v>3.4209997402978671</v>
      </c>
      <c r="CN204" s="17"/>
      <c r="CO204" s="7">
        <v>2593.5661770000002</v>
      </c>
      <c r="CP204" s="7">
        <v>257.639522</v>
      </c>
      <c r="CQ204" s="3"/>
    </row>
    <row r="205" spans="1:95" x14ac:dyDescent="0.25">
      <c r="A205" s="1" t="s">
        <v>239</v>
      </c>
      <c r="B205" s="1" t="s">
        <v>247</v>
      </c>
      <c r="C205" s="1">
        <v>12</v>
      </c>
      <c r="D205" s="3"/>
      <c r="E205" s="1">
        <v>90.8</v>
      </c>
      <c r="F205" s="1">
        <v>4.9884628062850239E-2</v>
      </c>
      <c r="G205" s="3"/>
      <c r="H205" s="1">
        <v>5375</v>
      </c>
      <c r="I205" s="1">
        <v>14482</v>
      </c>
      <c r="J205" s="1">
        <v>7684</v>
      </c>
      <c r="K205" s="1">
        <v>6798</v>
      </c>
      <c r="L205" s="3"/>
      <c r="M205" s="1">
        <v>159.49339207048459</v>
      </c>
      <c r="N205" s="44">
        <v>2.7135259593041736E-2</v>
      </c>
      <c r="O205" s="44">
        <v>2.5586305793615843E-2</v>
      </c>
      <c r="P205" s="1">
        <v>565</v>
      </c>
      <c r="Q205" s="1">
        <v>566</v>
      </c>
      <c r="R205" s="1">
        <v>567</v>
      </c>
      <c r="S205" s="1">
        <v>568</v>
      </c>
      <c r="T205" s="1">
        <v>571</v>
      </c>
      <c r="U205" s="1">
        <v>572</v>
      </c>
      <c r="V205" s="1">
        <v>574</v>
      </c>
      <c r="W205" s="1">
        <v>575</v>
      </c>
      <c r="X205" s="1">
        <v>576</v>
      </c>
      <c r="Y205" s="1">
        <v>577</v>
      </c>
      <c r="Z205" s="1">
        <v>578</v>
      </c>
      <c r="AA205" s="1">
        <v>579</v>
      </c>
      <c r="AB205" s="1">
        <v>580</v>
      </c>
      <c r="AC205" s="1">
        <v>581</v>
      </c>
      <c r="AD205" s="1">
        <v>582</v>
      </c>
      <c r="AE205" s="3"/>
      <c r="AF205" s="44">
        <v>45.45</v>
      </c>
      <c r="AG205" s="44">
        <v>3.44</v>
      </c>
      <c r="AH205" s="44">
        <v>3.2000000000000001E-2</v>
      </c>
      <c r="AI205" s="44">
        <v>2E-3</v>
      </c>
      <c r="AJ205" s="1"/>
      <c r="AK205" s="3"/>
      <c r="AL205" s="31">
        <v>4.1005164267662897</v>
      </c>
      <c r="AM205" s="3"/>
      <c r="AN205" s="44">
        <v>569</v>
      </c>
      <c r="AO205" s="44">
        <v>570</v>
      </c>
      <c r="AP205" s="3"/>
      <c r="AQ205" s="46">
        <v>0</v>
      </c>
      <c r="AR205" s="23"/>
      <c r="AS205" s="31">
        <v>0</v>
      </c>
      <c r="AT205" s="31">
        <v>8.3439999999999994</v>
      </c>
      <c r="AU205" s="10">
        <v>0</v>
      </c>
      <c r="AV205" s="10">
        <v>0</v>
      </c>
      <c r="AW205" s="10">
        <v>0</v>
      </c>
      <c r="AX205" s="31">
        <v>6.9264806065267557</v>
      </c>
      <c r="AY205" s="31">
        <v>0.83157674980771357</v>
      </c>
      <c r="AZ205" s="31">
        <v>0.51630590045049995</v>
      </c>
      <c r="BA205" s="31">
        <v>1.4271992088781453</v>
      </c>
      <c r="BB205" s="31">
        <v>36.810365893857821</v>
      </c>
      <c r="BC205" s="31">
        <v>0.62256015822437105</v>
      </c>
      <c r="BD205" s="31">
        <v>4.7390396659707727E-2</v>
      </c>
      <c r="BE205" s="31">
        <v>0.62954400615316997</v>
      </c>
      <c r="BF205" s="31">
        <v>12.195295022524999</v>
      </c>
      <c r="BG205" s="31">
        <v>0.99519832985386225</v>
      </c>
      <c r="BH205" s="31">
        <v>1.0974618173827052E-2</v>
      </c>
      <c r="BI205" s="31">
        <v>0</v>
      </c>
      <c r="BJ205" s="31">
        <v>8.751759147346446</v>
      </c>
      <c r="BK205" s="23"/>
      <c r="BL205" s="92">
        <v>0</v>
      </c>
      <c r="BM205" s="3"/>
      <c r="BN205" s="80">
        <v>7987</v>
      </c>
      <c r="BO205" s="44">
        <v>87.962555066079304</v>
      </c>
      <c r="BP205" s="80">
        <v>6436</v>
      </c>
      <c r="BQ205" s="44">
        <v>70.881057268722472</v>
      </c>
      <c r="BR205" s="78">
        <f t="shared" si="12"/>
        <v>14423</v>
      </c>
      <c r="BS205" s="3"/>
      <c r="BT205" s="44">
        <v>573</v>
      </c>
      <c r="BU205" s="3"/>
      <c r="BV205" s="42">
        <v>1</v>
      </c>
      <c r="BW205" s="42">
        <v>0</v>
      </c>
      <c r="BX205" s="3"/>
      <c r="BY205" s="7">
        <v>2</v>
      </c>
      <c r="BZ205" s="3"/>
      <c r="CA205" s="10">
        <v>18568</v>
      </c>
      <c r="CB205" s="10">
        <v>17590</v>
      </c>
      <c r="CC205" s="10">
        <v>978</v>
      </c>
      <c r="CD205" s="10">
        <v>0</v>
      </c>
      <c r="CE205" s="10">
        <v>0</v>
      </c>
      <c r="CF205" s="10">
        <v>0</v>
      </c>
      <c r="CG205" s="80">
        <f t="shared" si="11"/>
        <v>204.49339207048459</v>
      </c>
      <c r="CH205" s="17"/>
      <c r="CI205" s="31">
        <v>1.0040046049425442</v>
      </c>
      <c r="CJ205" s="31">
        <v>1.1513837607127129</v>
      </c>
      <c r="CK205" s="17"/>
      <c r="CL205" s="7">
        <v>4.8572114671544711</v>
      </c>
      <c r="CM205" s="7">
        <v>2.9168388604722062</v>
      </c>
      <c r="CN205" s="17"/>
      <c r="CO205" s="7">
        <v>2275.2554520000003</v>
      </c>
      <c r="CP205" s="7">
        <v>219.67057199999996</v>
      </c>
      <c r="CQ205" s="3"/>
    </row>
    <row r="206" spans="1:95" x14ac:dyDescent="0.25">
      <c r="A206" s="1" t="s">
        <v>239</v>
      </c>
      <c r="B206" s="1" t="s">
        <v>248</v>
      </c>
      <c r="C206" s="1">
        <v>19</v>
      </c>
      <c r="D206" s="3"/>
      <c r="E206" s="1">
        <v>71.5</v>
      </c>
      <c r="F206" s="1">
        <v>3.928139764861005E-2</v>
      </c>
      <c r="G206" s="3"/>
      <c r="H206" s="1">
        <v>10722</v>
      </c>
      <c r="I206" s="1">
        <v>33261</v>
      </c>
      <c r="J206" s="1">
        <v>17371</v>
      </c>
      <c r="K206" s="1">
        <v>15890</v>
      </c>
      <c r="L206" s="3"/>
      <c r="M206" s="1">
        <v>465.1888111888112</v>
      </c>
      <c r="N206" s="44">
        <v>6.1343908692182189E-2</v>
      </c>
      <c r="O206" s="44">
        <v>5.9806766557892875E-2</v>
      </c>
      <c r="P206" s="1">
        <v>1355</v>
      </c>
      <c r="Q206" s="1">
        <v>1356</v>
      </c>
      <c r="R206" s="1">
        <v>1357</v>
      </c>
      <c r="S206" s="1">
        <v>1358</v>
      </c>
      <c r="T206" s="1">
        <v>1361</v>
      </c>
      <c r="U206" s="1">
        <v>1362</v>
      </c>
      <c r="V206" s="1">
        <v>1364</v>
      </c>
      <c r="W206" s="1">
        <v>1365</v>
      </c>
      <c r="X206" s="1">
        <v>1366</v>
      </c>
      <c r="Y206" s="1">
        <v>1367</v>
      </c>
      <c r="Z206" s="1">
        <v>1368</v>
      </c>
      <c r="AA206" s="1">
        <v>1369</v>
      </c>
      <c r="AB206" s="1">
        <v>1370</v>
      </c>
      <c r="AC206" s="1">
        <v>1371</v>
      </c>
      <c r="AD206" s="1">
        <v>1372</v>
      </c>
      <c r="AE206" s="3"/>
      <c r="AF206" s="44">
        <v>45.45</v>
      </c>
      <c r="AG206" s="44">
        <v>3.44</v>
      </c>
      <c r="AH206" s="44">
        <v>3.2000000000000001E-2</v>
      </c>
      <c r="AI206" s="44">
        <v>2E-3</v>
      </c>
      <c r="AJ206" s="1"/>
      <c r="AK206" s="3"/>
      <c r="AL206" s="31">
        <v>3.2289308867157462</v>
      </c>
      <c r="AM206" s="3"/>
      <c r="AN206" s="44">
        <v>1359</v>
      </c>
      <c r="AO206" s="44">
        <v>1360</v>
      </c>
      <c r="AP206" s="3"/>
      <c r="AQ206" s="46">
        <v>0</v>
      </c>
      <c r="AR206" s="23"/>
      <c r="AS206" s="31">
        <v>0</v>
      </c>
      <c r="AT206" s="31">
        <v>0</v>
      </c>
      <c r="AU206" s="10">
        <v>0</v>
      </c>
      <c r="AV206" s="10">
        <v>0</v>
      </c>
      <c r="AW206" s="10">
        <v>0</v>
      </c>
      <c r="AX206" s="31">
        <v>5.4542220635095049</v>
      </c>
      <c r="AY206" s="31">
        <v>0.65482089880232963</v>
      </c>
      <c r="AZ206" s="31">
        <v>0.40656246566311399</v>
      </c>
      <c r="BA206" s="31">
        <v>1.1238407867267335</v>
      </c>
      <c r="BB206" s="31">
        <v>28.98613613888584</v>
      </c>
      <c r="BC206" s="31">
        <v>0.49023184265465347</v>
      </c>
      <c r="BD206" s="31">
        <v>3.7317327766179548E-2</v>
      </c>
      <c r="BE206" s="31">
        <v>0.49573123832545879</v>
      </c>
      <c r="BF206" s="31">
        <v>9.6031232831556981</v>
      </c>
      <c r="BG206" s="31">
        <v>0.78366388308977042</v>
      </c>
      <c r="BH206" s="31">
        <v>8.6419074826942117E-3</v>
      </c>
      <c r="BI206" s="31">
        <v>0</v>
      </c>
      <c r="BJ206" s="31">
        <v>6.8915284034721473</v>
      </c>
      <c r="BK206" s="23"/>
      <c r="BL206" s="92">
        <v>0</v>
      </c>
      <c r="BM206" s="3"/>
      <c r="BN206" s="80">
        <v>18988</v>
      </c>
      <c r="BO206" s="44">
        <v>265.56643356643355</v>
      </c>
      <c r="BP206" s="80">
        <v>14054</v>
      </c>
      <c r="BQ206" s="44">
        <v>196.55944055944056</v>
      </c>
      <c r="BR206" s="78">
        <f t="shared" si="12"/>
        <v>33042</v>
      </c>
      <c r="BS206" s="3"/>
      <c r="BT206" s="44">
        <v>1363</v>
      </c>
      <c r="BU206" s="3"/>
      <c r="BV206" s="42">
        <v>1</v>
      </c>
      <c r="BW206" s="42">
        <v>0</v>
      </c>
      <c r="BX206" s="3"/>
      <c r="BY206" s="7">
        <v>5</v>
      </c>
      <c r="BZ206" s="3"/>
      <c r="CA206" s="10">
        <v>44928</v>
      </c>
      <c r="CB206" s="10">
        <v>41346</v>
      </c>
      <c r="CC206" s="10">
        <v>2538</v>
      </c>
      <c r="CD206" s="10">
        <v>1044</v>
      </c>
      <c r="CE206" s="10">
        <v>0</v>
      </c>
      <c r="CF206" s="10">
        <v>0</v>
      </c>
      <c r="CG206" s="80">
        <f t="shared" si="11"/>
        <v>628.36363636363637</v>
      </c>
      <c r="CH206" s="17"/>
      <c r="CI206" s="31">
        <v>2.2697246216107412</v>
      </c>
      <c r="CJ206" s="31">
        <v>2.6913044951051792</v>
      </c>
      <c r="CK206" s="17"/>
      <c r="CL206" s="7">
        <v>10.980559655900612</v>
      </c>
      <c r="CM206" s="7">
        <v>6.8179713875997878</v>
      </c>
      <c r="CN206" s="17"/>
      <c r="CO206" s="7">
        <v>5143.6052129999998</v>
      </c>
      <c r="CP206" s="7">
        <v>513.46945999999991</v>
      </c>
      <c r="CQ206" s="3"/>
    </row>
    <row r="207" spans="1:95" x14ac:dyDescent="0.25">
      <c r="A207" s="1" t="s">
        <v>239</v>
      </c>
      <c r="B207" s="1" t="s">
        <v>249</v>
      </c>
      <c r="C207" s="1">
        <v>10</v>
      </c>
      <c r="D207" s="3"/>
      <c r="E207" s="1">
        <v>78.400000000000006</v>
      </c>
      <c r="F207" s="1">
        <v>4.3072189869245145E-2</v>
      </c>
      <c r="G207" s="3"/>
      <c r="H207" s="1">
        <v>6139</v>
      </c>
      <c r="I207" s="1">
        <v>17871</v>
      </c>
      <c r="J207" s="1">
        <v>9529</v>
      </c>
      <c r="K207" s="1">
        <v>8342</v>
      </c>
      <c r="L207" s="3"/>
      <c r="M207" s="1">
        <v>227.94642857142856</v>
      </c>
      <c r="N207" s="44">
        <v>3.3650688269403262E-2</v>
      </c>
      <c r="O207" s="44">
        <v>3.1397611493136711E-2</v>
      </c>
      <c r="P207" s="1">
        <v>789</v>
      </c>
      <c r="Q207" s="1">
        <v>790</v>
      </c>
      <c r="R207" s="1">
        <v>791</v>
      </c>
      <c r="S207" s="1">
        <v>792</v>
      </c>
      <c r="T207" s="1">
        <v>795</v>
      </c>
      <c r="U207" s="1">
        <v>796</v>
      </c>
      <c r="V207" s="1">
        <v>798</v>
      </c>
      <c r="W207" s="1">
        <v>799</v>
      </c>
      <c r="X207" s="1">
        <v>800</v>
      </c>
      <c r="Y207" s="1">
        <v>801</v>
      </c>
      <c r="Z207" s="1">
        <v>802</v>
      </c>
      <c r="AA207" s="1">
        <v>803</v>
      </c>
      <c r="AB207" s="1">
        <v>804</v>
      </c>
      <c r="AC207" s="1">
        <v>805</v>
      </c>
      <c r="AD207" s="1">
        <v>806</v>
      </c>
      <c r="AE207" s="3"/>
      <c r="AF207" s="44">
        <v>45.45</v>
      </c>
      <c r="AG207" s="44">
        <v>3.44</v>
      </c>
      <c r="AH207" s="44">
        <v>3.2000000000000001E-2</v>
      </c>
      <c r="AI207" s="44">
        <v>2E-3</v>
      </c>
      <c r="AJ207" s="1"/>
      <c r="AK207" s="3"/>
      <c r="AL207" s="31">
        <v>3.5405340072519511</v>
      </c>
      <c r="AM207" s="3"/>
      <c r="AN207" s="44">
        <v>793</v>
      </c>
      <c r="AO207" s="44">
        <v>794</v>
      </c>
      <c r="AP207" s="3"/>
      <c r="AQ207" s="31">
        <v>82.840000000000032</v>
      </c>
      <c r="AR207" s="23"/>
      <c r="AS207" s="31">
        <v>0</v>
      </c>
      <c r="AT207" s="31">
        <v>1.6792</v>
      </c>
      <c r="AU207" s="10">
        <v>0</v>
      </c>
      <c r="AV207" s="10">
        <v>0</v>
      </c>
      <c r="AW207" s="10">
        <v>0</v>
      </c>
      <c r="AX207" s="31">
        <v>5.9805735633446879</v>
      </c>
      <c r="AY207" s="31">
        <v>0.71801340512031664</v>
      </c>
      <c r="AZ207" s="31">
        <v>0.44579716514668721</v>
      </c>
      <c r="BA207" s="31">
        <v>1.2322953521591036</v>
      </c>
      <c r="BB207" s="31">
        <v>31.783399626414685</v>
      </c>
      <c r="BC207" s="31">
        <v>0.53754092956817945</v>
      </c>
      <c r="BD207" s="31">
        <v>4.0918580375782887E-2</v>
      </c>
      <c r="BE207" s="31">
        <v>0.54357103614987368</v>
      </c>
      <c r="BF207" s="31">
        <v>10.529858257334361</v>
      </c>
      <c r="BG207" s="31">
        <v>0.85929018789144063</v>
      </c>
      <c r="BH207" s="31">
        <v>9.4758817712339311E-3</v>
      </c>
      <c r="BI207" s="31">
        <v>0</v>
      </c>
      <c r="BJ207" s="31">
        <v>7.5565849906603679</v>
      </c>
      <c r="BK207" s="23"/>
      <c r="BL207" s="92">
        <v>0</v>
      </c>
      <c r="BM207" s="3"/>
      <c r="BN207" s="80">
        <v>10520</v>
      </c>
      <c r="BO207" s="44">
        <v>134.18367346938774</v>
      </c>
      <c r="BP207" s="80">
        <v>7600</v>
      </c>
      <c r="BQ207" s="44">
        <v>96.938775510204081</v>
      </c>
      <c r="BR207" s="78">
        <f t="shared" si="12"/>
        <v>18120</v>
      </c>
      <c r="BS207" s="3"/>
      <c r="BT207" s="44">
        <v>797</v>
      </c>
      <c r="BU207" s="3"/>
      <c r="BV207" s="42">
        <v>1</v>
      </c>
      <c r="BW207" s="42">
        <v>0</v>
      </c>
      <c r="BX207" s="3"/>
      <c r="BY207" s="7">
        <v>6</v>
      </c>
      <c r="BZ207" s="3"/>
      <c r="CA207" s="10">
        <v>23507</v>
      </c>
      <c r="CB207" s="10">
        <v>21301</v>
      </c>
      <c r="CC207" s="10">
        <v>2206</v>
      </c>
      <c r="CD207" s="10">
        <v>0</v>
      </c>
      <c r="CE207" s="10">
        <v>0</v>
      </c>
      <c r="CF207" s="10">
        <v>0</v>
      </c>
      <c r="CG207" s="80">
        <f t="shared" si="11"/>
        <v>299.83418367346934</v>
      </c>
      <c r="CH207" s="17"/>
      <c r="CI207" s="31">
        <v>1.2450754659679206</v>
      </c>
      <c r="CJ207" s="31">
        <v>1.4128925171911519</v>
      </c>
      <c r="CK207" s="17"/>
      <c r="CL207" s="7">
        <v>6.0234732002231839</v>
      </c>
      <c r="CM207" s="7">
        <v>3.5793277102175849</v>
      </c>
      <c r="CN207" s="17"/>
      <c r="CO207" s="7">
        <v>2821.5654869999998</v>
      </c>
      <c r="CP207" s="7">
        <v>269.56338799999997</v>
      </c>
      <c r="CQ207" s="3"/>
    </row>
    <row r="208" spans="1:95" x14ac:dyDescent="0.25">
      <c r="A208" s="1" t="s">
        <v>239</v>
      </c>
      <c r="B208" s="1" t="s">
        <v>250</v>
      </c>
      <c r="C208" s="1">
        <v>9</v>
      </c>
      <c r="D208" s="3"/>
      <c r="E208" s="1">
        <v>165.5</v>
      </c>
      <c r="F208" s="1">
        <v>9.0924074277551933E-2</v>
      </c>
      <c r="G208" s="3"/>
      <c r="H208" s="1">
        <v>3932</v>
      </c>
      <c r="I208" s="1">
        <v>10042</v>
      </c>
      <c r="J208" s="1">
        <v>5511</v>
      </c>
      <c r="K208" s="1">
        <v>4531</v>
      </c>
      <c r="L208" s="3"/>
      <c r="M208" s="1">
        <v>60.676737160120844</v>
      </c>
      <c r="N208" s="44">
        <v>1.9461532485327043E-2</v>
      </c>
      <c r="O208" s="44">
        <v>1.705377339671571E-2</v>
      </c>
      <c r="P208" s="1">
        <v>528</v>
      </c>
      <c r="Q208" s="1">
        <v>529</v>
      </c>
      <c r="R208" s="1">
        <v>530</v>
      </c>
      <c r="S208" s="1">
        <v>531</v>
      </c>
      <c r="T208" s="1">
        <v>534</v>
      </c>
      <c r="U208" s="1">
        <v>535</v>
      </c>
      <c r="V208" s="1">
        <v>537</v>
      </c>
      <c r="W208" s="1">
        <v>538</v>
      </c>
      <c r="X208" s="1">
        <v>539</v>
      </c>
      <c r="Y208" s="1">
        <v>540</v>
      </c>
      <c r="Z208" s="1">
        <v>541</v>
      </c>
      <c r="AA208" s="1">
        <v>542</v>
      </c>
      <c r="AB208" s="1">
        <v>543</v>
      </c>
      <c r="AC208" s="1">
        <v>544</v>
      </c>
      <c r="AD208" s="1">
        <v>545</v>
      </c>
      <c r="AE208" s="3"/>
      <c r="AF208" s="44">
        <v>45.45</v>
      </c>
      <c r="AG208" s="44">
        <v>3.44</v>
      </c>
      <c r="AH208" s="44">
        <v>3.2000000000000001E-2</v>
      </c>
      <c r="AI208" s="44">
        <v>2E-3</v>
      </c>
      <c r="AJ208" s="1"/>
      <c r="AK208" s="3"/>
      <c r="AL208" s="31">
        <v>7.4739589056147695</v>
      </c>
      <c r="AM208" s="3"/>
      <c r="AN208" s="44">
        <v>532</v>
      </c>
      <c r="AO208" s="44">
        <v>533</v>
      </c>
      <c r="AP208" s="3"/>
      <c r="AQ208" s="46">
        <v>0</v>
      </c>
      <c r="AR208" s="23"/>
      <c r="AS208" s="31">
        <v>0</v>
      </c>
      <c r="AT208" s="31">
        <v>0</v>
      </c>
      <c r="AU208" s="10">
        <v>0</v>
      </c>
      <c r="AV208" s="10">
        <v>0</v>
      </c>
      <c r="AW208" s="10">
        <v>0</v>
      </c>
      <c r="AX208" s="31">
        <v>12.624807713438086</v>
      </c>
      <c r="AY208" s="31">
        <v>1.5157043182067909</v>
      </c>
      <c r="AZ208" s="31">
        <v>0.94106416877266252</v>
      </c>
      <c r="BA208" s="31">
        <v>2.601337765080761</v>
      </c>
      <c r="BB208" s="31">
        <v>67.093783650148339</v>
      </c>
      <c r="BC208" s="31">
        <v>1.1347324469838482</v>
      </c>
      <c r="BD208" s="31">
        <v>8.6377870563674339E-2</v>
      </c>
      <c r="BE208" s="31">
        <v>1.1474618173827054</v>
      </c>
      <c r="BF208" s="31">
        <v>22.228208438633121</v>
      </c>
      <c r="BG208" s="31">
        <v>1.813935281837161</v>
      </c>
      <c r="BH208" s="31">
        <v>2.0003296341061426E-2</v>
      </c>
      <c r="BI208" s="31">
        <v>0</v>
      </c>
      <c r="BJ208" s="31">
        <v>15.951719591253712</v>
      </c>
      <c r="BK208" s="23"/>
      <c r="BL208" s="92">
        <v>0</v>
      </c>
      <c r="BM208" s="3"/>
      <c r="BN208" s="80">
        <v>5064</v>
      </c>
      <c r="BO208" s="44">
        <v>30.598187311178247</v>
      </c>
      <c r="BP208" s="80">
        <v>3829</v>
      </c>
      <c r="BQ208" s="44">
        <v>23.13595166163142</v>
      </c>
      <c r="BR208" s="78">
        <f t="shared" si="12"/>
        <v>8893</v>
      </c>
      <c r="BS208" s="3"/>
      <c r="BT208" s="44">
        <v>536</v>
      </c>
      <c r="BU208" s="3"/>
      <c r="BV208" s="42">
        <v>1</v>
      </c>
      <c r="BW208" s="42">
        <v>0</v>
      </c>
      <c r="BX208" s="3"/>
      <c r="BY208" s="7">
        <v>2</v>
      </c>
      <c r="BZ208" s="3"/>
      <c r="CA208" s="10">
        <v>13635</v>
      </c>
      <c r="CB208" s="10">
        <v>13500</v>
      </c>
      <c r="CC208" s="10">
        <v>131</v>
      </c>
      <c r="CD208" s="10">
        <v>0</v>
      </c>
      <c r="CE208" s="10">
        <v>0</v>
      </c>
      <c r="CF208" s="10">
        <v>4</v>
      </c>
      <c r="CG208" s="80">
        <f t="shared" si="11"/>
        <v>82.38670694864048</v>
      </c>
      <c r="CH208" s="17"/>
      <c r="CI208" s="31">
        <v>0.72007670195710061</v>
      </c>
      <c r="CJ208" s="31">
        <v>0.76741980285220701</v>
      </c>
      <c r="CK208" s="17"/>
      <c r="CL208" s="7">
        <v>3.4836143148735408</v>
      </c>
      <c r="CM208" s="7">
        <v>1.9441301672255911</v>
      </c>
      <c r="CN208" s="17"/>
      <c r="CO208" s="7">
        <v>1631.823633</v>
      </c>
      <c r="CP208" s="7">
        <v>146.41473399999998</v>
      </c>
      <c r="CQ208" s="3"/>
    </row>
    <row r="209" spans="1:95" x14ac:dyDescent="0.25">
      <c r="A209" s="1" t="s">
        <v>239</v>
      </c>
      <c r="B209" s="1" t="s">
        <v>251</v>
      </c>
      <c r="C209" s="1">
        <v>8</v>
      </c>
      <c r="D209" s="3"/>
      <c r="E209" s="1">
        <v>52.5</v>
      </c>
      <c r="F209" s="1">
        <v>2.8842984287440945E-2</v>
      </c>
      <c r="G209" s="3"/>
      <c r="H209" s="1">
        <v>3648</v>
      </c>
      <c r="I209" s="1">
        <v>10667</v>
      </c>
      <c r="J209" s="1">
        <v>5650</v>
      </c>
      <c r="K209" s="1">
        <v>5017</v>
      </c>
      <c r="L209" s="3"/>
      <c r="M209" s="1">
        <v>203.18095238095239</v>
      </c>
      <c r="N209" s="44">
        <v>1.995239675958951E-2</v>
      </c>
      <c r="O209" s="44">
        <v>1.8882979724414634E-2</v>
      </c>
      <c r="P209" s="1">
        <v>413</v>
      </c>
      <c r="Q209" s="1">
        <v>414</v>
      </c>
      <c r="R209" s="1">
        <v>415</v>
      </c>
      <c r="S209" s="1">
        <v>416</v>
      </c>
      <c r="T209" s="1">
        <v>419</v>
      </c>
      <c r="U209" s="1">
        <v>420</v>
      </c>
      <c r="V209" s="1">
        <v>422</v>
      </c>
      <c r="W209" s="1">
        <v>423</v>
      </c>
      <c r="X209" s="1">
        <v>424</v>
      </c>
      <c r="Y209" s="1">
        <v>425</v>
      </c>
      <c r="Z209" s="1">
        <v>426</v>
      </c>
      <c r="AA209" s="1">
        <v>427</v>
      </c>
      <c r="AB209" s="1">
        <v>428</v>
      </c>
      <c r="AC209" s="1">
        <v>429</v>
      </c>
      <c r="AD209" s="1">
        <v>430</v>
      </c>
      <c r="AE209" s="3"/>
      <c r="AF209" s="44">
        <v>45.45</v>
      </c>
      <c r="AG209" s="44">
        <v>3.44</v>
      </c>
      <c r="AH209" s="44">
        <v>3.2000000000000001E-2</v>
      </c>
      <c r="AI209" s="44">
        <v>2E-3</v>
      </c>
      <c r="AJ209" s="1"/>
      <c r="AK209" s="3"/>
      <c r="AL209" s="31">
        <v>2.3708933084276458</v>
      </c>
      <c r="AM209" s="3"/>
      <c r="AN209" s="44">
        <v>417</v>
      </c>
      <c r="AO209" s="44">
        <v>418</v>
      </c>
      <c r="AP209" s="3"/>
      <c r="AQ209" s="46">
        <v>0</v>
      </c>
      <c r="AR209" s="23"/>
      <c r="AS209" s="31">
        <v>0</v>
      </c>
      <c r="AT209" s="31">
        <v>1.99</v>
      </c>
      <c r="AU209" s="10">
        <v>0</v>
      </c>
      <c r="AV209" s="10">
        <v>0</v>
      </c>
      <c r="AW209" s="10">
        <v>0</v>
      </c>
      <c r="AX209" s="31">
        <v>4.0048483683111753</v>
      </c>
      <c r="AY209" s="31">
        <v>0.48081254807164059</v>
      </c>
      <c r="AZ209" s="31">
        <v>0.29852488737501376</v>
      </c>
      <c r="BA209" s="31">
        <v>0.82519778046368542</v>
      </c>
      <c r="BB209" s="31">
        <v>21.283526535545548</v>
      </c>
      <c r="BC209" s="31">
        <v>0.35996044390726301</v>
      </c>
      <c r="BD209" s="31">
        <v>2.7400835073068897E-2</v>
      </c>
      <c r="BE209" s="31">
        <v>0.36399846170750472</v>
      </c>
      <c r="BF209" s="31">
        <v>7.0512443687506874</v>
      </c>
      <c r="BG209" s="31">
        <v>0.57541753653444683</v>
      </c>
      <c r="BH209" s="31">
        <v>6.3454565432370076E-3</v>
      </c>
      <c r="BI209" s="31">
        <v>0</v>
      </c>
      <c r="BJ209" s="31">
        <v>5.0602131633886396</v>
      </c>
      <c r="BK209" s="23"/>
      <c r="BL209" s="92">
        <v>0</v>
      </c>
      <c r="BM209" s="3"/>
      <c r="BN209" s="80">
        <v>6463</v>
      </c>
      <c r="BO209" s="44">
        <v>123.1047619047619</v>
      </c>
      <c r="BP209" s="80">
        <v>4588</v>
      </c>
      <c r="BQ209" s="44">
        <v>87.390476190476193</v>
      </c>
      <c r="BR209" s="78">
        <f t="shared" si="12"/>
        <v>11051</v>
      </c>
      <c r="BS209" s="3"/>
      <c r="BT209" s="44">
        <v>421</v>
      </c>
      <c r="BU209" s="3"/>
      <c r="BV209" s="42">
        <v>1</v>
      </c>
      <c r="BW209" s="42">
        <v>0</v>
      </c>
      <c r="BX209" s="3"/>
      <c r="BY209" s="7">
        <v>2</v>
      </c>
      <c r="BZ209" s="3"/>
      <c r="CA209" s="10">
        <v>13539</v>
      </c>
      <c r="CB209" s="10">
        <v>12490</v>
      </c>
      <c r="CC209" s="10">
        <v>1041</v>
      </c>
      <c r="CD209" s="10">
        <v>8</v>
      </c>
      <c r="CE209" s="10">
        <v>0</v>
      </c>
      <c r="CF209" s="10">
        <v>0</v>
      </c>
      <c r="CG209" s="80">
        <f t="shared" si="11"/>
        <v>257.8857142857143</v>
      </c>
      <c r="CH209" s="17"/>
      <c r="CI209" s="31">
        <v>0.73823868010481186</v>
      </c>
      <c r="CJ209" s="31">
        <v>0.84973408759865854</v>
      </c>
      <c r="CK209" s="17"/>
      <c r="CL209" s="7">
        <v>3.5714790199665223</v>
      </c>
      <c r="CM209" s="7">
        <v>2.1526596885832681</v>
      </c>
      <c r="CN209" s="17"/>
      <c r="CO209" s="7">
        <v>1672.9819500000001</v>
      </c>
      <c r="CP209" s="7">
        <v>162.11933799999997</v>
      </c>
      <c r="CQ209" s="3"/>
    </row>
    <row r="210" spans="1:95" x14ac:dyDescent="0.25">
      <c r="A210" s="1" t="s">
        <v>239</v>
      </c>
      <c r="B210" s="1" t="s">
        <v>252</v>
      </c>
      <c r="C210" s="1">
        <v>7</v>
      </c>
      <c r="D210" s="3"/>
      <c r="E210" s="1">
        <v>69.3</v>
      </c>
      <c r="F210" s="1">
        <v>3.8072739259422041E-2</v>
      </c>
      <c r="G210" s="3"/>
      <c r="H210" s="1">
        <v>5561</v>
      </c>
      <c r="I210" s="1">
        <v>16204</v>
      </c>
      <c r="J210" s="1">
        <v>8570</v>
      </c>
      <c r="K210" s="1">
        <v>7634</v>
      </c>
      <c r="L210" s="3"/>
      <c r="M210" s="1">
        <v>233.82395382395384</v>
      </c>
      <c r="N210" s="44">
        <v>3.0264077916757896E-2</v>
      </c>
      <c r="O210" s="44">
        <v>2.8732841781180251E-2</v>
      </c>
      <c r="P210" s="1">
        <v>1048</v>
      </c>
      <c r="Q210" s="1">
        <v>1049</v>
      </c>
      <c r="R210" s="1">
        <v>1050</v>
      </c>
      <c r="S210" s="1">
        <v>1051</v>
      </c>
      <c r="T210" s="1">
        <v>1054</v>
      </c>
      <c r="U210" s="1">
        <v>1055</v>
      </c>
      <c r="V210" s="1">
        <v>1057</v>
      </c>
      <c r="W210" s="1">
        <v>1058</v>
      </c>
      <c r="X210" s="1">
        <v>1059</v>
      </c>
      <c r="Y210" s="1">
        <v>1060</v>
      </c>
      <c r="Z210" s="1">
        <v>1061</v>
      </c>
      <c r="AA210" s="1">
        <v>1062</v>
      </c>
      <c r="AB210" s="1">
        <v>1063</v>
      </c>
      <c r="AC210" s="1">
        <v>1064</v>
      </c>
      <c r="AD210" s="1">
        <v>1065</v>
      </c>
      <c r="AE210" s="3"/>
      <c r="AF210" s="44">
        <v>45.45</v>
      </c>
      <c r="AG210" s="44">
        <v>3.44</v>
      </c>
      <c r="AH210" s="44">
        <v>3.2000000000000001E-2</v>
      </c>
      <c r="AI210" s="44">
        <v>2E-3</v>
      </c>
      <c r="AJ210" s="1"/>
      <c r="AK210" s="3"/>
      <c r="AL210" s="31">
        <v>3.1295791671244917</v>
      </c>
      <c r="AM210" s="3"/>
      <c r="AN210" s="44">
        <v>1052</v>
      </c>
      <c r="AO210" s="44">
        <v>1053</v>
      </c>
      <c r="AP210" s="3"/>
      <c r="AQ210" s="31">
        <v>75.92</v>
      </c>
      <c r="AR210" s="23"/>
      <c r="AS210" s="31">
        <v>0</v>
      </c>
      <c r="AT210" s="31">
        <v>0</v>
      </c>
      <c r="AU210" s="10">
        <v>0</v>
      </c>
      <c r="AV210" s="10">
        <v>0</v>
      </c>
      <c r="AW210" s="10">
        <v>0</v>
      </c>
      <c r="AX210" s="31">
        <v>5.2863998461707498</v>
      </c>
      <c r="AY210" s="31">
        <v>0.63467256345456546</v>
      </c>
      <c r="AZ210" s="31">
        <v>0.39405285133501811</v>
      </c>
      <c r="BA210" s="31">
        <v>1.0892610702120646</v>
      </c>
      <c r="BB210" s="31">
        <v>28.094255026920116</v>
      </c>
      <c r="BC210" s="31">
        <v>0.47514778595758711</v>
      </c>
      <c r="BD210" s="31">
        <v>3.6169102296450935E-2</v>
      </c>
      <c r="BE210" s="31">
        <v>0.48047796945390614</v>
      </c>
      <c r="BF210" s="31">
        <v>9.3076425667509071</v>
      </c>
      <c r="BG210" s="31">
        <v>0.75955114822546965</v>
      </c>
      <c r="BH210" s="31">
        <v>8.3760026370728498E-3</v>
      </c>
      <c r="BI210" s="31">
        <v>0</v>
      </c>
      <c r="BJ210" s="31">
        <v>6.6794813756730029</v>
      </c>
      <c r="BK210" s="23"/>
      <c r="BL210" s="92">
        <v>0</v>
      </c>
      <c r="BM210" s="3"/>
      <c r="BN210" s="80">
        <v>9384</v>
      </c>
      <c r="BO210" s="44">
        <v>135.41125541125541</v>
      </c>
      <c r="BP210" s="80">
        <v>7160</v>
      </c>
      <c r="BQ210" s="44">
        <v>103.31890331890332</v>
      </c>
      <c r="BR210" s="78">
        <f t="shared" si="12"/>
        <v>16544</v>
      </c>
      <c r="BS210" s="3"/>
      <c r="BT210" s="44">
        <v>1056</v>
      </c>
      <c r="BU210" s="3"/>
      <c r="BV210" s="42">
        <v>1</v>
      </c>
      <c r="BW210" s="42">
        <v>0</v>
      </c>
      <c r="BX210" s="3"/>
      <c r="BY210" s="7">
        <v>4</v>
      </c>
      <c r="BZ210" s="3"/>
      <c r="CA210" s="10">
        <v>22886</v>
      </c>
      <c r="CB210" s="10">
        <v>20633</v>
      </c>
      <c r="CC210" s="10">
        <v>1740</v>
      </c>
      <c r="CD210" s="10">
        <v>513</v>
      </c>
      <c r="CE210" s="10">
        <v>0</v>
      </c>
      <c r="CF210" s="10">
        <v>0</v>
      </c>
      <c r="CG210" s="80">
        <f t="shared" si="11"/>
        <v>330.24531024531024</v>
      </c>
      <c r="CH210" s="17"/>
      <c r="CI210" s="31">
        <v>1.1197708829200421</v>
      </c>
      <c r="CJ210" s="31">
        <v>1.2929778801531113</v>
      </c>
      <c r="CK210" s="17"/>
      <c r="CL210" s="7">
        <v>5.4172699470996637</v>
      </c>
      <c r="CM210" s="7">
        <v>3.2755439630545484</v>
      </c>
      <c r="CN210" s="17"/>
      <c r="CO210" s="7">
        <v>2537.6027100000001</v>
      </c>
      <c r="CP210" s="7">
        <v>246.68507599999995</v>
      </c>
      <c r="CQ210" s="3"/>
    </row>
    <row r="211" spans="1:95" x14ac:dyDescent="0.25">
      <c r="A211" s="1" t="s">
        <v>239</v>
      </c>
      <c r="B211" s="1" t="s">
        <v>253</v>
      </c>
      <c r="C211" s="1">
        <v>9</v>
      </c>
      <c r="D211" s="3"/>
      <c r="E211" s="1">
        <v>41.1</v>
      </c>
      <c r="F211" s="1">
        <v>2.2579936270739481E-2</v>
      </c>
      <c r="G211" s="3"/>
      <c r="H211" s="1">
        <v>2639</v>
      </c>
      <c r="I211" s="1">
        <v>7033</v>
      </c>
      <c r="J211" s="1">
        <v>3921</v>
      </c>
      <c r="K211" s="1">
        <v>3112</v>
      </c>
      <c r="L211" s="3"/>
      <c r="M211" s="1">
        <v>171.1192214111922</v>
      </c>
      <c r="N211" s="44">
        <v>1.3846610211389464E-2</v>
      </c>
      <c r="O211" s="44">
        <v>1.1712942575718227E-2</v>
      </c>
      <c r="P211" s="1">
        <v>168</v>
      </c>
      <c r="Q211" s="1">
        <v>169</v>
      </c>
      <c r="R211" s="1">
        <v>170</v>
      </c>
      <c r="S211" s="1">
        <v>171</v>
      </c>
      <c r="T211" s="1">
        <v>174</v>
      </c>
      <c r="U211" s="1">
        <v>175</v>
      </c>
      <c r="V211" s="1">
        <v>177</v>
      </c>
      <c r="W211" s="1">
        <v>178</v>
      </c>
      <c r="X211" s="1">
        <v>179</v>
      </c>
      <c r="Y211" s="1">
        <v>180</v>
      </c>
      <c r="Z211" s="1">
        <v>181</v>
      </c>
      <c r="AA211" s="1">
        <v>182</v>
      </c>
      <c r="AB211" s="1">
        <v>183</v>
      </c>
      <c r="AC211" s="1">
        <v>184</v>
      </c>
      <c r="AD211" s="1">
        <v>185</v>
      </c>
      <c r="AE211" s="3"/>
      <c r="AF211" s="44">
        <v>45.45</v>
      </c>
      <c r="AG211" s="44">
        <v>3.44</v>
      </c>
      <c r="AH211" s="44">
        <v>3.2000000000000001E-2</v>
      </c>
      <c r="AI211" s="44">
        <v>2E-3</v>
      </c>
      <c r="AJ211" s="1"/>
      <c r="AK211" s="3"/>
      <c r="AL211" s="31">
        <v>1.8560707614547853</v>
      </c>
      <c r="AM211" s="3"/>
      <c r="AN211" s="44">
        <v>172</v>
      </c>
      <c r="AO211" s="44">
        <v>173</v>
      </c>
      <c r="AP211" s="3"/>
      <c r="AQ211" s="46">
        <v>0</v>
      </c>
      <c r="AR211" s="23"/>
      <c r="AS211" s="31">
        <v>0</v>
      </c>
      <c r="AT211" s="31">
        <v>3.8</v>
      </c>
      <c r="AU211" s="10">
        <v>0</v>
      </c>
      <c r="AV211" s="10">
        <v>0</v>
      </c>
      <c r="AW211" s="10">
        <v>0</v>
      </c>
      <c r="AX211" s="31">
        <v>3.135224151192177</v>
      </c>
      <c r="AY211" s="31">
        <v>0.37640753763322721</v>
      </c>
      <c r="AZ211" s="31">
        <v>0.23370234040215362</v>
      </c>
      <c r="BA211" s="31">
        <v>0.64601197670585653</v>
      </c>
      <c r="BB211" s="31">
        <v>16.66196077354137</v>
      </c>
      <c r="BC211" s="31">
        <v>0.28179760465882875</v>
      </c>
      <c r="BD211" s="31">
        <v>2.1450939457202507E-2</v>
      </c>
      <c r="BE211" s="31">
        <v>0.28495879573673222</v>
      </c>
      <c r="BF211" s="31">
        <v>5.5201170201076808</v>
      </c>
      <c r="BG211" s="31">
        <v>0.45046972860125262</v>
      </c>
      <c r="BH211" s="31">
        <v>4.9675859795626862E-3</v>
      </c>
      <c r="BI211" s="31">
        <v>0</v>
      </c>
      <c r="BJ211" s="31">
        <v>3.9614240193385344</v>
      </c>
      <c r="BK211" s="23"/>
      <c r="BL211" s="92">
        <v>0</v>
      </c>
      <c r="BM211" s="3"/>
      <c r="BN211" s="80">
        <v>3961</v>
      </c>
      <c r="BO211" s="44">
        <v>96.37469586374695</v>
      </c>
      <c r="BP211" s="80">
        <v>2965</v>
      </c>
      <c r="BQ211" s="44">
        <v>72.141119221411188</v>
      </c>
      <c r="BR211" s="78">
        <f t="shared" si="12"/>
        <v>6926</v>
      </c>
      <c r="BS211" s="3"/>
      <c r="BT211" s="44">
        <v>176</v>
      </c>
      <c r="BU211" s="3"/>
      <c r="BV211" s="42">
        <v>1</v>
      </c>
      <c r="BW211" s="42">
        <v>0</v>
      </c>
      <c r="BX211" s="3"/>
      <c r="BY211" s="7">
        <v>1</v>
      </c>
      <c r="BZ211" s="3"/>
      <c r="CA211" s="10">
        <v>8764</v>
      </c>
      <c r="CB211" s="10">
        <v>8680</v>
      </c>
      <c r="CC211" s="10">
        <v>84</v>
      </c>
      <c r="CD211" s="10">
        <v>0</v>
      </c>
      <c r="CE211" s="10">
        <v>0</v>
      </c>
      <c r="CF211" s="10">
        <v>0</v>
      </c>
      <c r="CG211" s="80">
        <f t="shared" si="11"/>
        <v>213.23600973236009</v>
      </c>
      <c r="CH211" s="17"/>
      <c r="CI211" s="31">
        <v>0.51232457782141017</v>
      </c>
      <c r="CJ211" s="31">
        <v>0.52708241590732019</v>
      </c>
      <c r="CK211" s="17"/>
      <c r="CL211" s="7">
        <v>2.4785432278387138</v>
      </c>
      <c r="CM211" s="7">
        <v>1.3352754536318778</v>
      </c>
      <c r="CN211" s="17"/>
      <c r="CO211" s="7">
        <v>1161.019863</v>
      </c>
      <c r="CP211" s="7">
        <v>100.561168</v>
      </c>
      <c r="CQ211" s="3"/>
    </row>
    <row r="212" spans="1:95" x14ac:dyDescent="0.25">
      <c r="A212" s="1" t="s">
        <v>239</v>
      </c>
      <c r="B212" s="1" t="s">
        <v>254</v>
      </c>
      <c r="C212" s="1">
        <v>9</v>
      </c>
      <c r="D212" s="3"/>
      <c r="E212" s="1">
        <v>48</v>
      </c>
      <c r="F212" s="1">
        <v>2.6370728491374576E-2</v>
      </c>
      <c r="G212" s="3"/>
      <c r="H212" s="1">
        <v>4136</v>
      </c>
      <c r="I212" s="1">
        <v>12701</v>
      </c>
      <c r="J212" s="1">
        <v>6707</v>
      </c>
      <c r="K212" s="1">
        <v>5994</v>
      </c>
      <c r="L212" s="3"/>
      <c r="M212" s="1">
        <v>264.60416666666669</v>
      </c>
      <c r="N212" s="44">
        <v>2.3685084082578203E-2</v>
      </c>
      <c r="O212" s="44">
        <v>2.2560211374953423E-2</v>
      </c>
      <c r="P212" s="1">
        <v>487</v>
      </c>
      <c r="Q212" s="1">
        <v>488</v>
      </c>
      <c r="R212" s="1">
        <v>489</v>
      </c>
      <c r="S212" s="1">
        <v>490</v>
      </c>
      <c r="T212" s="1">
        <v>493</v>
      </c>
      <c r="U212" s="1">
        <v>494</v>
      </c>
      <c r="V212" s="1">
        <v>496</v>
      </c>
      <c r="W212" s="1">
        <v>497</v>
      </c>
      <c r="X212" s="1">
        <v>498</v>
      </c>
      <c r="Y212" s="1">
        <v>499</v>
      </c>
      <c r="Z212" s="1">
        <v>500</v>
      </c>
      <c r="AA212" s="1">
        <v>501</v>
      </c>
      <c r="AB212" s="1">
        <v>502</v>
      </c>
      <c r="AC212" s="1">
        <v>503</v>
      </c>
      <c r="AD212" s="1">
        <v>504</v>
      </c>
      <c r="AE212" s="3"/>
      <c r="AF212" s="44">
        <v>45.45</v>
      </c>
      <c r="AG212" s="44">
        <v>3.44</v>
      </c>
      <c r="AH212" s="44">
        <v>3.2000000000000001E-2</v>
      </c>
      <c r="AI212" s="44">
        <v>2E-3</v>
      </c>
      <c r="AJ212" s="1"/>
      <c r="AK212" s="3"/>
      <c r="AL212" s="31">
        <v>2.1676738819909902</v>
      </c>
      <c r="AM212" s="3"/>
      <c r="AN212" s="44">
        <v>491</v>
      </c>
      <c r="AO212" s="44">
        <v>492</v>
      </c>
      <c r="AP212" s="3"/>
      <c r="AQ212" s="46">
        <v>0</v>
      </c>
      <c r="AR212" s="23"/>
      <c r="AS212" s="31">
        <v>0</v>
      </c>
      <c r="AT212" s="31">
        <v>2.36</v>
      </c>
      <c r="AU212" s="10">
        <v>0</v>
      </c>
      <c r="AV212" s="10">
        <v>0</v>
      </c>
      <c r="AW212" s="10">
        <v>0</v>
      </c>
      <c r="AX212" s="31">
        <v>3.6615756510273596</v>
      </c>
      <c r="AY212" s="31">
        <v>0.43960004395121421</v>
      </c>
      <c r="AZ212" s="31">
        <v>0.27293703988572687</v>
      </c>
      <c r="BA212" s="31">
        <v>0.75446654213822661</v>
      </c>
      <c r="BB212" s="31">
        <v>19.459224261070212</v>
      </c>
      <c r="BC212" s="31">
        <v>0.32910669157235473</v>
      </c>
      <c r="BD212" s="31">
        <v>2.5052192066805846E-2</v>
      </c>
      <c r="BE212" s="31">
        <v>0.3327985935611471</v>
      </c>
      <c r="BF212" s="31">
        <v>6.4468519942863427</v>
      </c>
      <c r="BG212" s="31">
        <v>0.52609603340292277</v>
      </c>
      <c r="BH212" s="31">
        <v>5.8015602681024065E-3</v>
      </c>
      <c r="BI212" s="31">
        <v>0</v>
      </c>
      <c r="BJ212" s="31">
        <v>4.6264806065267559</v>
      </c>
      <c r="BK212" s="23"/>
      <c r="BL212" s="92">
        <v>0</v>
      </c>
      <c r="BM212" s="3"/>
      <c r="BN212" s="80">
        <v>7450</v>
      </c>
      <c r="BO212" s="44">
        <v>155.20833333333334</v>
      </c>
      <c r="BP212" s="80">
        <v>5549</v>
      </c>
      <c r="BQ212" s="44">
        <v>115.60416666666667</v>
      </c>
      <c r="BR212" s="78">
        <f t="shared" si="12"/>
        <v>12999</v>
      </c>
      <c r="BS212" s="3"/>
      <c r="BT212" s="44">
        <v>495</v>
      </c>
      <c r="BU212" s="3"/>
      <c r="BV212" s="42">
        <v>1</v>
      </c>
      <c r="BW212" s="42">
        <v>0</v>
      </c>
      <c r="BX212" s="3"/>
      <c r="BY212" s="7">
        <v>3</v>
      </c>
      <c r="BZ212" s="3"/>
      <c r="CA212" s="10">
        <v>26095</v>
      </c>
      <c r="CB212" s="10">
        <v>19391</v>
      </c>
      <c r="CC212" s="10">
        <v>3000</v>
      </c>
      <c r="CD212" s="10">
        <v>3704</v>
      </c>
      <c r="CE212" s="10">
        <v>0</v>
      </c>
      <c r="CF212" s="10">
        <v>0</v>
      </c>
      <c r="CG212" s="80">
        <f t="shared" si="11"/>
        <v>543.64583333333337</v>
      </c>
      <c r="CH212" s="17"/>
      <c r="CI212" s="31">
        <v>0.87634811105539356</v>
      </c>
      <c r="CJ212" s="31">
        <v>1.0152095118729041</v>
      </c>
      <c r="CK212" s="17"/>
      <c r="CL212" s="7">
        <v>4.2396300507814981</v>
      </c>
      <c r="CM212" s="7">
        <v>2.5718640967446902</v>
      </c>
      <c r="CN212" s="17"/>
      <c r="CO212" s="7">
        <v>1985.9628210000001</v>
      </c>
      <c r="CP212" s="7">
        <v>193.69011599999999</v>
      </c>
      <c r="CQ212" s="3"/>
    </row>
    <row r="213" spans="1:95" x14ac:dyDescent="0.25">
      <c r="A213" s="1" t="s">
        <v>239</v>
      </c>
      <c r="B213" s="1" t="s">
        <v>255</v>
      </c>
      <c r="C213" s="1">
        <v>8</v>
      </c>
      <c r="D213" s="3"/>
      <c r="E213" s="1">
        <v>52.3</v>
      </c>
      <c r="F213" s="1">
        <v>2.8733106252060214E-2</v>
      </c>
      <c r="G213" s="3"/>
      <c r="H213" s="1">
        <v>2380</v>
      </c>
      <c r="I213" s="1">
        <v>6613</v>
      </c>
      <c r="J213" s="1">
        <v>3620</v>
      </c>
      <c r="K213" s="1">
        <v>2993</v>
      </c>
      <c r="L213" s="3"/>
      <c r="M213" s="1">
        <v>126.44359464627152</v>
      </c>
      <c r="N213" s="44">
        <v>1.2783659516763544E-2</v>
      </c>
      <c r="O213" s="44">
        <v>1.1265050491363964E-2</v>
      </c>
      <c r="P213" s="1">
        <v>272</v>
      </c>
      <c r="Q213" s="1">
        <v>273</v>
      </c>
      <c r="R213" s="1">
        <v>274</v>
      </c>
      <c r="S213" s="1">
        <v>275</v>
      </c>
      <c r="T213" s="1">
        <v>278</v>
      </c>
      <c r="U213" s="1">
        <v>279</v>
      </c>
      <c r="V213" s="1">
        <v>281</v>
      </c>
      <c r="W213" s="1">
        <v>282</v>
      </c>
      <c r="X213" s="1">
        <v>283</v>
      </c>
      <c r="Y213" s="1">
        <v>284</v>
      </c>
      <c r="Z213" s="1">
        <v>285</v>
      </c>
      <c r="AA213" s="1">
        <v>286</v>
      </c>
      <c r="AB213" s="1">
        <v>287</v>
      </c>
      <c r="AC213" s="1">
        <v>288</v>
      </c>
      <c r="AD213" s="1">
        <v>289</v>
      </c>
      <c r="AE213" s="3"/>
      <c r="AF213" s="44">
        <v>45.45</v>
      </c>
      <c r="AG213" s="44">
        <v>3.44</v>
      </c>
      <c r="AH213" s="44">
        <v>3.2000000000000001E-2</v>
      </c>
      <c r="AI213" s="44">
        <v>2E-3</v>
      </c>
      <c r="AJ213" s="1"/>
      <c r="AK213" s="3"/>
      <c r="AL213" s="31">
        <v>2.3618613339193497</v>
      </c>
      <c r="AM213" s="3"/>
      <c r="AN213" s="44">
        <v>276</v>
      </c>
      <c r="AO213" s="44">
        <v>277</v>
      </c>
      <c r="AP213" s="3"/>
      <c r="AQ213" s="46">
        <v>0</v>
      </c>
      <c r="AR213" s="23"/>
      <c r="AS213" s="31">
        <v>0</v>
      </c>
      <c r="AT213" s="31">
        <v>0.85</v>
      </c>
      <c r="AU213" s="10">
        <v>0</v>
      </c>
      <c r="AV213" s="10">
        <v>0</v>
      </c>
      <c r="AW213" s="10">
        <v>0</v>
      </c>
      <c r="AX213" s="31">
        <v>3.9895918030985604</v>
      </c>
      <c r="AY213" s="31">
        <v>0.47898088122184385</v>
      </c>
      <c r="AZ213" s="31">
        <v>0.2973876497088232</v>
      </c>
      <c r="BA213" s="31">
        <v>0.82205416987144275</v>
      </c>
      <c r="BB213" s="31">
        <v>21.202446434457752</v>
      </c>
      <c r="BC213" s="31">
        <v>0.3585891660257115</v>
      </c>
      <c r="BD213" s="31">
        <v>2.7296450939457203E-2</v>
      </c>
      <c r="BE213" s="31">
        <v>0.36261180090099987</v>
      </c>
      <c r="BF213" s="31">
        <v>7.0243824854411603</v>
      </c>
      <c r="BG213" s="31">
        <v>0.57322546972860122</v>
      </c>
      <c r="BH213" s="31">
        <v>6.3212833754532471E-3</v>
      </c>
      <c r="BI213" s="31">
        <v>0</v>
      </c>
      <c r="BJ213" s="31">
        <v>5.0409361608614436</v>
      </c>
      <c r="BK213" s="23"/>
      <c r="BL213" s="92">
        <v>0</v>
      </c>
      <c r="BM213" s="3"/>
      <c r="BN213" s="80">
        <v>3676</v>
      </c>
      <c r="BO213" s="44">
        <v>70.286806883365202</v>
      </c>
      <c r="BP213" s="80">
        <v>2955</v>
      </c>
      <c r="BQ213" s="44">
        <v>56.500956022944557</v>
      </c>
      <c r="BR213" s="78">
        <f t="shared" si="12"/>
        <v>6631</v>
      </c>
      <c r="BS213" s="3"/>
      <c r="BT213" s="44">
        <v>280</v>
      </c>
      <c r="BU213" s="3"/>
      <c r="BV213" s="42">
        <v>1</v>
      </c>
      <c r="BW213" s="42">
        <v>0</v>
      </c>
      <c r="BX213" s="3"/>
      <c r="BY213" s="7">
        <v>2</v>
      </c>
      <c r="BZ213" s="3"/>
      <c r="CA213" s="10">
        <v>9737</v>
      </c>
      <c r="CB213" s="10">
        <v>9492</v>
      </c>
      <c r="CC213" s="10">
        <v>245</v>
      </c>
      <c r="CD213" s="10">
        <v>0</v>
      </c>
      <c r="CE213" s="10">
        <v>0</v>
      </c>
      <c r="CF213" s="10">
        <v>0</v>
      </c>
      <c r="CG213" s="80">
        <f t="shared" si="11"/>
        <v>186.17590822179733</v>
      </c>
      <c r="CH213" s="17"/>
      <c r="CI213" s="31">
        <v>0.47299540212025115</v>
      </c>
      <c r="CJ213" s="31">
        <v>0.50692727211137834</v>
      </c>
      <c r="CK213" s="17"/>
      <c r="CL213" s="7">
        <v>2.2882750535006746</v>
      </c>
      <c r="CM213" s="7">
        <v>1.2842157560154919</v>
      </c>
      <c r="CN213" s="17"/>
      <c r="CO213" s="7">
        <v>1071.8928600000002</v>
      </c>
      <c r="CP213" s="7">
        <v>96.715801999999996</v>
      </c>
      <c r="CQ213" s="3"/>
    </row>
    <row r="214" spans="1:95" x14ac:dyDescent="0.25">
      <c r="A214" s="1" t="s">
        <v>239</v>
      </c>
      <c r="B214" s="1" t="s">
        <v>256</v>
      </c>
      <c r="C214" s="1">
        <v>7</v>
      </c>
      <c r="D214" s="3"/>
      <c r="E214" s="1">
        <v>79.400000000000006</v>
      </c>
      <c r="F214" s="1">
        <v>4.3621580046148779E-2</v>
      </c>
      <c r="G214" s="3"/>
      <c r="H214" s="1">
        <v>1708</v>
      </c>
      <c r="I214" s="1">
        <v>4331</v>
      </c>
      <c r="J214" s="1">
        <v>2425</v>
      </c>
      <c r="K214" s="1">
        <v>1906</v>
      </c>
      <c r="L214" s="3"/>
      <c r="M214" s="1">
        <v>54.54659949622166</v>
      </c>
      <c r="N214" s="44">
        <v>8.5636393171689487E-3</v>
      </c>
      <c r="O214" s="44">
        <v>7.1738009477245951E-3</v>
      </c>
      <c r="P214" s="1">
        <v>109</v>
      </c>
      <c r="Q214" s="1">
        <v>110</v>
      </c>
      <c r="R214" s="1">
        <v>111</v>
      </c>
      <c r="S214" s="1">
        <v>112</v>
      </c>
      <c r="T214" s="1">
        <v>115</v>
      </c>
      <c r="U214" s="1">
        <v>116</v>
      </c>
      <c r="V214" s="1">
        <v>118</v>
      </c>
      <c r="W214" s="1">
        <v>119</v>
      </c>
      <c r="X214" s="1">
        <v>120</v>
      </c>
      <c r="Y214" s="1">
        <v>121</v>
      </c>
      <c r="Z214" s="1">
        <v>122</v>
      </c>
      <c r="AA214" s="1">
        <v>123</v>
      </c>
      <c r="AB214" s="1">
        <v>124</v>
      </c>
      <c r="AC214" s="1">
        <v>125</v>
      </c>
      <c r="AD214" s="1">
        <v>126</v>
      </c>
      <c r="AE214" s="3"/>
      <c r="AF214" s="44">
        <v>45.45</v>
      </c>
      <c r="AG214" s="44">
        <v>3.44</v>
      </c>
      <c r="AH214" s="44">
        <v>3.2000000000000001E-2</v>
      </c>
      <c r="AI214" s="44">
        <v>2E-3</v>
      </c>
      <c r="AJ214" s="1"/>
      <c r="AK214" s="3"/>
      <c r="AL214" s="31">
        <v>3.5856938797934297</v>
      </c>
      <c r="AM214" s="3"/>
      <c r="AN214" s="44">
        <v>113</v>
      </c>
      <c r="AO214" s="44">
        <v>114</v>
      </c>
      <c r="AP214" s="3"/>
      <c r="AQ214" s="46">
        <v>0</v>
      </c>
      <c r="AR214" s="23"/>
      <c r="AS214" s="31">
        <v>0</v>
      </c>
      <c r="AT214" s="31">
        <v>0.8</v>
      </c>
      <c r="AU214" s="10">
        <v>0</v>
      </c>
      <c r="AV214" s="10">
        <v>0</v>
      </c>
      <c r="AW214" s="10">
        <v>0</v>
      </c>
      <c r="AX214" s="31">
        <v>6.0568563894077574</v>
      </c>
      <c r="AY214" s="31">
        <v>0.72717173936930024</v>
      </c>
      <c r="AZ214" s="31">
        <v>0.45148335347763985</v>
      </c>
      <c r="BA214" s="31">
        <v>1.2480134051203164</v>
      </c>
      <c r="BB214" s="31">
        <v>32.188800131853647</v>
      </c>
      <c r="BC214" s="31">
        <v>0.54439731897593679</v>
      </c>
      <c r="BD214" s="31">
        <v>4.1440501043841338E-2</v>
      </c>
      <c r="BE214" s="31">
        <v>0.55050434018239758</v>
      </c>
      <c r="BF214" s="31">
        <v>10.664167673881993</v>
      </c>
      <c r="BG214" s="31">
        <v>0.8702505219206681</v>
      </c>
      <c r="BH214" s="31">
        <v>9.5967476101527314E-3</v>
      </c>
      <c r="BI214" s="31">
        <v>0</v>
      </c>
      <c r="BJ214" s="31">
        <v>7.6529700032963417</v>
      </c>
      <c r="BK214" s="23"/>
      <c r="BL214" s="92">
        <v>0</v>
      </c>
      <c r="BM214" s="3"/>
      <c r="BN214" s="80">
        <v>2260</v>
      </c>
      <c r="BO214" s="44">
        <v>28.463476070528966</v>
      </c>
      <c r="BP214" s="80">
        <v>1740</v>
      </c>
      <c r="BQ214" s="44">
        <v>21.914357682619645</v>
      </c>
      <c r="BR214" s="78">
        <f t="shared" si="12"/>
        <v>4000</v>
      </c>
      <c r="BS214" s="3"/>
      <c r="BT214" s="44">
        <v>117</v>
      </c>
      <c r="BU214" s="3"/>
      <c r="BV214" s="42">
        <v>1</v>
      </c>
      <c r="BW214" s="42">
        <v>0</v>
      </c>
      <c r="BX214" s="3"/>
      <c r="BY214" s="7">
        <v>1</v>
      </c>
      <c r="BZ214" s="3"/>
      <c r="CA214" s="10">
        <v>6173</v>
      </c>
      <c r="CB214" s="10">
        <v>6141</v>
      </c>
      <c r="CC214" s="10">
        <v>32</v>
      </c>
      <c r="CD214" s="10">
        <v>0</v>
      </c>
      <c r="CE214" s="10">
        <v>0</v>
      </c>
      <c r="CF214" s="10">
        <v>0</v>
      </c>
      <c r="CG214" s="80">
        <f t="shared" si="11"/>
        <v>77.7455919395466</v>
      </c>
      <c r="CH214" s="17"/>
      <c r="CI214" s="31">
        <v>0.3168546547352511</v>
      </c>
      <c r="CJ214" s="31">
        <v>0.3228210426476068</v>
      </c>
      <c r="CK214" s="17"/>
      <c r="CL214" s="7">
        <v>1.5328914377732419</v>
      </c>
      <c r="CM214" s="7">
        <v>0.81781330804060381</v>
      </c>
      <c r="CN214" s="17"/>
      <c r="CO214" s="7">
        <v>718.04977499999995</v>
      </c>
      <c r="CP214" s="7">
        <v>61.590483999999989</v>
      </c>
      <c r="CQ214" s="3"/>
    </row>
    <row r="215" spans="1:95" x14ac:dyDescent="0.25">
      <c r="A215" s="1" t="s">
        <v>239</v>
      </c>
      <c r="B215" s="1" t="s">
        <v>257</v>
      </c>
      <c r="C215" s="1">
        <v>8</v>
      </c>
      <c r="D215" s="3"/>
      <c r="E215" s="1">
        <v>614.5</v>
      </c>
      <c r="F215" s="1">
        <v>0.33760026370728496</v>
      </c>
      <c r="G215" s="3"/>
      <c r="H215" s="1">
        <v>1984</v>
      </c>
      <c r="I215" s="1">
        <v>6039</v>
      </c>
      <c r="J215" s="1">
        <v>3214</v>
      </c>
      <c r="K215" s="1">
        <v>2825</v>
      </c>
      <c r="L215" s="3"/>
      <c r="M215" s="1">
        <v>9.8275020341741257</v>
      </c>
      <c r="N215" s="44">
        <v>1.1349912068198352E-2</v>
      </c>
      <c r="O215" s="44">
        <v>1.0632732254628532E-2</v>
      </c>
      <c r="P215" s="1">
        <v>219</v>
      </c>
      <c r="Q215" s="1">
        <v>220</v>
      </c>
      <c r="R215" s="1">
        <v>221</v>
      </c>
      <c r="S215" s="1">
        <v>222</v>
      </c>
      <c r="T215" s="1">
        <v>225</v>
      </c>
      <c r="U215" s="1">
        <v>226</v>
      </c>
      <c r="V215" s="1">
        <v>228</v>
      </c>
      <c r="W215" s="1">
        <v>229</v>
      </c>
      <c r="X215" s="1">
        <v>230</v>
      </c>
      <c r="Y215" s="1">
        <v>231</v>
      </c>
      <c r="Z215" s="1">
        <v>232</v>
      </c>
      <c r="AA215" s="1">
        <v>233</v>
      </c>
      <c r="AB215" s="1">
        <v>234</v>
      </c>
      <c r="AC215" s="1">
        <v>235</v>
      </c>
      <c r="AD215" s="1">
        <v>236</v>
      </c>
      <c r="AE215" s="3"/>
      <c r="AF215" s="44">
        <v>45.45</v>
      </c>
      <c r="AG215" s="44">
        <v>3.44</v>
      </c>
      <c r="AH215" s="44">
        <v>3.2000000000000001E-2</v>
      </c>
      <c r="AI215" s="44">
        <v>2E-3</v>
      </c>
      <c r="AJ215" s="1"/>
      <c r="AK215" s="3"/>
      <c r="AL215" s="31">
        <v>27.750741676738826</v>
      </c>
      <c r="AM215" s="3"/>
      <c r="AN215" s="44">
        <v>223</v>
      </c>
      <c r="AO215" s="44">
        <v>224</v>
      </c>
      <c r="AP215" s="3"/>
      <c r="AQ215" s="46">
        <v>0</v>
      </c>
      <c r="AR215" s="23"/>
      <c r="AS215" s="31">
        <v>0</v>
      </c>
      <c r="AT215" s="31">
        <v>0</v>
      </c>
      <c r="AU215" s="10">
        <v>0</v>
      </c>
      <c r="AV215" s="10">
        <v>0</v>
      </c>
      <c r="AW215" s="10">
        <v>0</v>
      </c>
      <c r="AX215" s="31">
        <v>46.875796615756514</v>
      </c>
      <c r="AY215" s="31">
        <v>5.6277963960004413</v>
      </c>
      <c r="AZ215" s="31">
        <v>3.4941627293703994</v>
      </c>
      <c r="BA215" s="31">
        <v>9.6587435446654233</v>
      </c>
      <c r="BB215" s="31">
        <v>249.11861059224265</v>
      </c>
      <c r="BC215" s="31">
        <v>4.2132512910669169</v>
      </c>
      <c r="BD215" s="31">
        <v>0.32072025052192071</v>
      </c>
      <c r="BE215" s="31">
        <v>4.260515327985936</v>
      </c>
      <c r="BF215" s="31">
        <v>82.533136468519956</v>
      </c>
      <c r="BG215" s="31">
        <v>6.7351252609603351</v>
      </c>
      <c r="BH215" s="31">
        <v>7.4272058015602688E-2</v>
      </c>
      <c r="BI215" s="31">
        <v>0</v>
      </c>
      <c r="BJ215" s="31">
        <v>59.228590264806073</v>
      </c>
      <c r="BK215" s="23"/>
      <c r="BL215" s="92">
        <v>0</v>
      </c>
      <c r="BM215" s="3"/>
      <c r="BN215" s="80">
        <v>3073</v>
      </c>
      <c r="BO215" s="44">
        <v>5.000813669650122</v>
      </c>
      <c r="BP215" s="80">
        <v>2246</v>
      </c>
      <c r="BQ215" s="44">
        <v>3.6550040683482505</v>
      </c>
      <c r="BR215" s="78">
        <f t="shared" si="12"/>
        <v>5319</v>
      </c>
      <c r="BS215" s="3"/>
      <c r="BT215" s="44">
        <v>227</v>
      </c>
      <c r="BU215" s="3"/>
      <c r="BV215" s="42">
        <v>1</v>
      </c>
      <c r="BW215" s="42">
        <v>0</v>
      </c>
      <c r="BX215" s="3"/>
      <c r="BY215" s="7">
        <v>0</v>
      </c>
      <c r="BZ215" s="3"/>
      <c r="CA215" s="10">
        <v>4259</v>
      </c>
      <c r="CB215" s="10">
        <v>4256</v>
      </c>
      <c r="CC215" s="10">
        <v>3</v>
      </c>
      <c r="CD215" s="10">
        <v>0</v>
      </c>
      <c r="CE215" s="10">
        <v>0</v>
      </c>
      <c r="CF215" s="10">
        <v>0</v>
      </c>
      <c r="CG215" s="80">
        <f t="shared" si="11"/>
        <v>6.9308380797396261</v>
      </c>
      <c r="CH215" s="17"/>
      <c r="CI215" s="31">
        <v>0.41994674652333902</v>
      </c>
      <c r="CJ215" s="31">
        <v>0.47847295145828395</v>
      </c>
      <c r="CK215" s="17"/>
      <c r="CL215" s="7">
        <v>2.0316342602075048</v>
      </c>
      <c r="CM215" s="7">
        <v>1.2121314770276528</v>
      </c>
      <c r="CN215" s="17"/>
      <c r="CO215" s="7">
        <v>951.67504200000008</v>
      </c>
      <c r="CP215" s="7">
        <v>91.287049999999994</v>
      </c>
      <c r="CQ215" s="3"/>
    </row>
    <row r="216" spans="1:95" x14ac:dyDescent="0.25">
      <c r="A216" s="102" t="s">
        <v>258</v>
      </c>
      <c r="B216" s="102"/>
      <c r="C216" s="102"/>
      <c r="D216" s="3"/>
      <c r="E216" s="12">
        <v>1820.1999999999998</v>
      </c>
      <c r="F216" s="12">
        <v>1.0000000000000002</v>
      </c>
      <c r="G216" s="3"/>
      <c r="H216" s="12"/>
      <c r="I216" s="12"/>
      <c r="J216" s="12">
        <v>283174</v>
      </c>
      <c r="K216" s="12">
        <v>265689</v>
      </c>
      <c r="L216" s="3"/>
      <c r="M216" s="12"/>
      <c r="N216" s="12">
        <v>0.99999999999999989</v>
      </c>
      <c r="O216" s="12">
        <v>1</v>
      </c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3"/>
      <c r="AF216" s="12">
        <v>45.45</v>
      </c>
      <c r="AG216" s="12">
        <v>3.44</v>
      </c>
      <c r="AH216" s="12">
        <v>3.2000000000000001E-2</v>
      </c>
      <c r="AI216" s="12">
        <v>2E-3</v>
      </c>
      <c r="AJ216" s="12">
        <v>13.29</v>
      </c>
      <c r="AK216" s="3"/>
      <c r="AL216" s="39">
        <v>82.2</v>
      </c>
      <c r="AM216" s="3"/>
      <c r="AN216" s="12"/>
      <c r="AO216" s="12"/>
      <c r="AP216" s="3"/>
      <c r="AQ216" s="15">
        <v>341.22</v>
      </c>
      <c r="AR216" s="23"/>
      <c r="AS216" s="15">
        <v>3.93</v>
      </c>
      <c r="AT216" s="15">
        <v>35.017899999999997</v>
      </c>
      <c r="AU216" s="28">
        <v>43</v>
      </c>
      <c r="AV216" s="28">
        <v>0</v>
      </c>
      <c r="AW216" s="28">
        <v>0</v>
      </c>
      <c r="AX216" s="39">
        <v>138.85</v>
      </c>
      <c r="AY216" s="39">
        <v>16.670000000000002</v>
      </c>
      <c r="AZ216" s="39">
        <v>10.35</v>
      </c>
      <c r="BA216" s="39">
        <v>28.61</v>
      </c>
      <c r="BB216" s="39">
        <v>737.91</v>
      </c>
      <c r="BC216" s="39">
        <v>12.48</v>
      </c>
      <c r="BD216" s="39">
        <v>0.95</v>
      </c>
      <c r="BE216" s="39">
        <v>12.62</v>
      </c>
      <c r="BF216" s="39">
        <v>244.47</v>
      </c>
      <c r="BG216" s="39">
        <v>19.95</v>
      </c>
      <c r="BH216" s="39">
        <v>0.22</v>
      </c>
      <c r="BI216" s="15">
        <v>0</v>
      </c>
      <c r="BJ216" s="39">
        <v>175.44</v>
      </c>
      <c r="BK216" s="23"/>
      <c r="BL216" s="39"/>
      <c r="BM216" s="3"/>
      <c r="BN216" s="15">
        <v>320467</v>
      </c>
      <c r="BO216" s="12">
        <v>176.06142182177786</v>
      </c>
      <c r="BP216" s="15">
        <v>224537</v>
      </c>
      <c r="BQ216" s="12">
        <v>123.35842215141194</v>
      </c>
      <c r="BR216" s="15">
        <f t="shared" si="12"/>
        <v>545004</v>
      </c>
      <c r="BS216" s="3"/>
      <c r="BT216" s="12"/>
      <c r="BU216" s="3"/>
      <c r="BV216" s="15"/>
      <c r="BW216" s="15"/>
      <c r="BX216" s="3"/>
      <c r="BY216" s="15">
        <v>101</v>
      </c>
      <c r="BZ216" s="3"/>
      <c r="CA216" s="15"/>
      <c r="CB216" s="15"/>
      <c r="CC216" s="15"/>
      <c r="CD216" s="15"/>
      <c r="CE216" s="15"/>
      <c r="CF216" s="15"/>
      <c r="CG216" s="15"/>
      <c r="CH216" s="17"/>
      <c r="CI216" s="15">
        <v>37</v>
      </c>
      <c r="CJ216" s="15">
        <v>45</v>
      </c>
      <c r="CK216" s="17"/>
      <c r="CL216" s="28">
        <v>179</v>
      </c>
      <c r="CM216" s="28">
        <v>114</v>
      </c>
      <c r="CN216" s="17"/>
      <c r="CO216" s="28">
        <v>83848.670922000005</v>
      </c>
      <c r="CP216" s="28">
        <v>8585.4743459999991</v>
      </c>
      <c r="CQ216" s="3"/>
    </row>
    <row r="217" spans="1:95" x14ac:dyDescent="0.25">
      <c r="A217" s="1" t="s">
        <v>259</v>
      </c>
      <c r="B217" s="1" t="s">
        <v>260</v>
      </c>
      <c r="C217" s="1">
        <v>73</v>
      </c>
      <c r="D217" s="3"/>
      <c r="E217" s="1">
        <v>65.7</v>
      </c>
      <c r="F217" s="1">
        <v>6.1161794824055107E-2</v>
      </c>
      <c r="G217" s="3"/>
      <c r="H217" s="1">
        <v>76791</v>
      </c>
      <c r="I217" s="1">
        <v>232729</v>
      </c>
      <c r="J217" s="1">
        <v>114838</v>
      </c>
      <c r="K217" s="1">
        <v>117891</v>
      </c>
      <c r="L217" s="3"/>
      <c r="M217" s="1">
        <v>3542.298325722983</v>
      </c>
      <c r="N217" s="44">
        <v>0.17649002500472585</v>
      </c>
      <c r="O217" s="44">
        <v>0.18797985161373648</v>
      </c>
      <c r="P217" s="1">
        <v>15494</v>
      </c>
      <c r="Q217" s="1">
        <v>15495</v>
      </c>
      <c r="R217" s="1">
        <v>15496</v>
      </c>
      <c r="S217" s="1">
        <v>15497</v>
      </c>
      <c r="T217" s="1">
        <v>15500</v>
      </c>
      <c r="U217" s="1">
        <v>15501</v>
      </c>
      <c r="V217" s="1">
        <v>15503</v>
      </c>
      <c r="W217" s="1">
        <v>15504</v>
      </c>
      <c r="X217" s="1">
        <v>15505</v>
      </c>
      <c r="Y217" s="1">
        <v>15506</v>
      </c>
      <c r="Z217" s="1">
        <v>15507</v>
      </c>
      <c r="AA217" s="1">
        <v>15508</v>
      </c>
      <c r="AB217" s="1">
        <v>15509</v>
      </c>
      <c r="AC217" s="1">
        <v>15510</v>
      </c>
      <c r="AD217" s="1">
        <v>15511</v>
      </c>
      <c r="AE217" s="3"/>
      <c r="AF217" s="1">
        <v>44.59</v>
      </c>
      <c r="AG217" s="1">
        <v>1.48</v>
      </c>
      <c r="AH217" s="1">
        <v>0.03</v>
      </c>
      <c r="AI217" s="1">
        <v>4.0000000000000001E-3</v>
      </c>
      <c r="AJ217" s="1"/>
      <c r="AK217" s="3"/>
      <c r="AL217" s="31">
        <v>2.1278188419288773</v>
      </c>
      <c r="AM217" s="3"/>
      <c r="AN217" s="44">
        <v>15498</v>
      </c>
      <c r="AO217" s="44">
        <v>15499</v>
      </c>
      <c r="AP217" s="3"/>
      <c r="AQ217" s="46">
        <v>0</v>
      </c>
      <c r="AR217" s="23"/>
      <c r="AS217" s="31">
        <v>0</v>
      </c>
      <c r="AT217" s="31">
        <v>0</v>
      </c>
      <c r="AU217" s="10">
        <v>0</v>
      </c>
      <c r="AV217" s="10">
        <v>0</v>
      </c>
      <c r="AW217" s="10">
        <v>0</v>
      </c>
      <c r="AX217" s="31">
        <v>39.597369204989754</v>
      </c>
      <c r="AY217" s="31">
        <v>1.053206106870229</v>
      </c>
      <c r="AZ217" s="31">
        <v>2.7993753490970024</v>
      </c>
      <c r="BA217" s="31">
        <v>1.6862306832991993</v>
      </c>
      <c r="BB217" s="31">
        <v>78.183733941537881</v>
      </c>
      <c r="BC217" s="31">
        <v>1.6782796499720722</v>
      </c>
      <c r="BD217" s="31">
        <v>7.8287097374790546E-2</v>
      </c>
      <c r="BE217" s="31">
        <v>1.6691053807484639</v>
      </c>
      <c r="BF217" s="31">
        <v>28.890385403090672</v>
      </c>
      <c r="BG217" s="31">
        <v>0.60611338670638615</v>
      </c>
      <c r="BH217" s="31">
        <v>0.10030534351145037</v>
      </c>
      <c r="BI217" s="31">
        <v>0</v>
      </c>
      <c r="BJ217" s="31">
        <v>8.3644870601377761</v>
      </c>
      <c r="BK217" s="23"/>
      <c r="BL217" s="93">
        <v>13</v>
      </c>
      <c r="BM217" s="3"/>
      <c r="BN217" s="80">
        <v>157624</v>
      </c>
      <c r="BO217" s="44">
        <v>2399.1476407914761</v>
      </c>
      <c r="BP217" s="80">
        <v>88206</v>
      </c>
      <c r="BQ217" s="44">
        <v>1342.5570776255706</v>
      </c>
      <c r="BR217" s="78">
        <f t="shared" si="12"/>
        <v>245830</v>
      </c>
      <c r="BS217" s="3"/>
      <c r="BT217" s="44">
        <v>15502</v>
      </c>
      <c r="BU217" s="3"/>
      <c r="BV217" s="42">
        <v>11</v>
      </c>
      <c r="BW217" s="42">
        <v>0</v>
      </c>
      <c r="BX217" s="3"/>
      <c r="BY217" s="7">
        <v>26</v>
      </c>
      <c r="BZ217" s="3"/>
      <c r="CA217" s="10">
        <v>317424</v>
      </c>
      <c r="CB217" s="10">
        <v>172959</v>
      </c>
      <c r="CC217" s="10">
        <v>89769</v>
      </c>
      <c r="CD217" s="10">
        <v>30330</v>
      </c>
      <c r="CE217" s="10">
        <v>20506</v>
      </c>
      <c r="CF217" s="10">
        <v>3860</v>
      </c>
      <c r="CG217" s="80">
        <f t="shared" ref="CG217:CG242" si="13">CA217/E217</f>
        <v>4831.4155251141547</v>
      </c>
      <c r="CH217" s="17"/>
      <c r="CI217" s="31">
        <v>16.237082300434778</v>
      </c>
      <c r="CJ217" s="31">
        <v>18.422025458146177</v>
      </c>
      <c r="CK217" s="17"/>
      <c r="CL217" s="7">
        <v>93.010243177490523</v>
      </c>
      <c r="CM217" s="7">
        <v>68.04870628417261</v>
      </c>
      <c r="CN217" s="17"/>
      <c r="CO217" s="7">
        <v>30397.733438000003</v>
      </c>
      <c r="CP217" s="7">
        <v>6156.3859109999994</v>
      </c>
      <c r="CQ217" s="3"/>
    </row>
    <row r="218" spans="1:95" x14ac:dyDescent="0.25">
      <c r="A218" s="1" t="s">
        <v>259</v>
      </c>
      <c r="B218" s="1" t="s">
        <v>261</v>
      </c>
      <c r="C218" s="1">
        <v>29</v>
      </c>
      <c r="D218" s="3"/>
      <c r="E218" s="1">
        <v>39.5</v>
      </c>
      <c r="F218" s="1">
        <v>3.6771550921616082E-2</v>
      </c>
      <c r="G218" s="3"/>
      <c r="H218" s="1">
        <v>24732</v>
      </c>
      <c r="I218" s="1">
        <v>86818</v>
      </c>
      <c r="J218" s="1">
        <v>44101</v>
      </c>
      <c r="K218" s="1">
        <v>42717</v>
      </c>
      <c r="L218" s="3"/>
      <c r="M218" s="1">
        <v>2197.9240506329115</v>
      </c>
      <c r="N218" s="44">
        <v>6.7777099851385553E-2</v>
      </c>
      <c r="O218" s="44">
        <v>6.8113217475328752E-2</v>
      </c>
      <c r="P218" s="1">
        <v>5395</v>
      </c>
      <c r="Q218" s="1">
        <v>5396</v>
      </c>
      <c r="R218" s="1">
        <v>5397</v>
      </c>
      <c r="S218" s="1">
        <v>5398</v>
      </c>
      <c r="T218" s="1">
        <v>5401</v>
      </c>
      <c r="U218" s="1">
        <v>5402</v>
      </c>
      <c r="V218" s="1">
        <v>5404</v>
      </c>
      <c r="W218" s="1">
        <v>5405</v>
      </c>
      <c r="X218" s="1">
        <v>5406</v>
      </c>
      <c r="Y218" s="1">
        <v>5407</v>
      </c>
      <c r="Z218" s="1">
        <v>5408</v>
      </c>
      <c r="AA218" s="1">
        <v>5409</v>
      </c>
      <c r="AB218" s="1">
        <v>5410</v>
      </c>
      <c r="AC218" s="1">
        <v>5411</v>
      </c>
      <c r="AD218" s="1">
        <v>5412</v>
      </c>
      <c r="AE218" s="3"/>
      <c r="AF218" s="44">
        <v>44.59</v>
      </c>
      <c r="AG218" s="44">
        <v>1.48</v>
      </c>
      <c r="AH218" s="44">
        <v>0.03</v>
      </c>
      <c r="AI218" s="44">
        <v>4.0000000000000001E-3</v>
      </c>
      <c r="AJ218" s="1"/>
      <c r="AK218" s="3"/>
      <c r="AL218" s="31">
        <v>1.2792822565630235</v>
      </c>
      <c r="AM218" s="3"/>
      <c r="AN218" s="44">
        <v>5399</v>
      </c>
      <c r="AO218" s="44">
        <v>5400</v>
      </c>
      <c r="AP218" s="3"/>
      <c r="AQ218" s="31">
        <v>3643</v>
      </c>
      <c r="AR218" s="23"/>
      <c r="AS218" s="31">
        <v>0</v>
      </c>
      <c r="AT218" s="31">
        <v>0</v>
      </c>
      <c r="AU218" s="10">
        <v>145.67779999999999</v>
      </c>
      <c r="AV218" s="10">
        <v>0</v>
      </c>
      <c r="AW218" s="10">
        <v>140</v>
      </c>
      <c r="AX218" s="31">
        <v>23.806637497672682</v>
      </c>
      <c r="AY218" s="31">
        <v>0.63320610687022894</v>
      </c>
      <c r="AZ218" s="31">
        <v>1.6830338856823681</v>
      </c>
      <c r="BA218" s="31">
        <v>1.0137916589089553</v>
      </c>
      <c r="BB218" s="31">
        <v>47.00544125861105</v>
      </c>
      <c r="BC218" s="31">
        <v>1.0090113572891453</v>
      </c>
      <c r="BD218" s="31">
        <v>4.7067585179668588E-2</v>
      </c>
      <c r="BE218" s="31">
        <v>1.0034956246509028</v>
      </c>
      <c r="BF218" s="31">
        <v>17.369409793334572</v>
      </c>
      <c r="BG218" s="31">
        <v>0.36440606963321537</v>
      </c>
      <c r="BH218" s="31">
        <v>6.0305343511450372E-2</v>
      </c>
      <c r="BI218" s="31">
        <v>0</v>
      </c>
      <c r="BJ218" s="31">
        <v>5.0288773040402148</v>
      </c>
      <c r="BK218" s="23"/>
      <c r="BL218" s="93">
        <v>5</v>
      </c>
      <c r="BM218" s="3"/>
      <c r="BN218" s="80">
        <v>53197</v>
      </c>
      <c r="BO218" s="44">
        <v>1346.7594936708861</v>
      </c>
      <c r="BP218" s="80">
        <v>33094</v>
      </c>
      <c r="BQ218" s="44">
        <v>837.82278481012656</v>
      </c>
      <c r="BR218" s="78">
        <f t="shared" si="12"/>
        <v>86291</v>
      </c>
      <c r="BS218" s="3"/>
      <c r="BT218" s="44">
        <v>5403</v>
      </c>
      <c r="BU218" s="3"/>
      <c r="BV218" s="42">
        <v>11</v>
      </c>
      <c r="BW218" s="42">
        <v>0</v>
      </c>
      <c r="BX218" s="3"/>
      <c r="BY218" s="7">
        <v>6</v>
      </c>
      <c r="BZ218" s="3"/>
      <c r="CA218" s="10">
        <v>106159</v>
      </c>
      <c r="CB218" s="10">
        <v>78332</v>
      </c>
      <c r="CC218" s="10">
        <v>21280</v>
      </c>
      <c r="CD218" s="10">
        <v>6280</v>
      </c>
      <c r="CE218" s="10">
        <v>263</v>
      </c>
      <c r="CF218" s="10">
        <v>4</v>
      </c>
      <c r="CG218" s="80">
        <f t="shared" si="13"/>
        <v>2687.5696202531644</v>
      </c>
      <c r="CH218" s="17"/>
      <c r="CI218" s="31">
        <v>6.2354931863274707</v>
      </c>
      <c r="CJ218" s="31">
        <v>6.6750953125822177</v>
      </c>
      <c r="CK218" s="17"/>
      <c r="CL218" s="7">
        <v>35.718531621680185</v>
      </c>
      <c r="CM218" s="7">
        <v>24.656984726069009</v>
      </c>
      <c r="CN218" s="17"/>
      <c r="CO218" s="7">
        <v>11673.578801</v>
      </c>
      <c r="CP218" s="7">
        <v>2230.7244570000003</v>
      </c>
      <c r="CQ218" s="3"/>
    </row>
    <row r="219" spans="1:95" x14ac:dyDescent="0.25">
      <c r="A219" s="1" t="s">
        <v>259</v>
      </c>
      <c r="B219" s="1" t="s">
        <v>262</v>
      </c>
      <c r="C219" s="1">
        <v>32</v>
      </c>
      <c r="D219" s="3"/>
      <c r="E219" s="1">
        <v>39.9</v>
      </c>
      <c r="F219" s="1">
        <v>3.7143921057531185E-2</v>
      </c>
      <c r="G219" s="3"/>
      <c r="H219" s="1">
        <v>26999</v>
      </c>
      <c r="I219" s="1">
        <v>90782</v>
      </c>
      <c r="J219" s="1">
        <v>46132</v>
      </c>
      <c r="K219" s="1">
        <v>44650</v>
      </c>
      <c r="L219" s="3"/>
      <c r="M219" s="1">
        <v>2275.2380952380954</v>
      </c>
      <c r="N219" s="44">
        <v>7.0898464214963805E-2</v>
      </c>
      <c r="O219" s="44">
        <v>7.1195429460716553E-2</v>
      </c>
      <c r="P219" s="1">
        <v>6194</v>
      </c>
      <c r="Q219" s="1">
        <v>6195</v>
      </c>
      <c r="R219" s="1">
        <v>6196</v>
      </c>
      <c r="S219" s="1">
        <v>6197</v>
      </c>
      <c r="T219" s="1">
        <v>6200</v>
      </c>
      <c r="U219" s="1">
        <v>6201</v>
      </c>
      <c r="V219" s="1">
        <v>6203</v>
      </c>
      <c r="W219" s="1">
        <v>6204</v>
      </c>
      <c r="X219" s="1">
        <v>6205</v>
      </c>
      <c r="Y219" s="1">
        <v>6206</v>
      </c>
      <c r="Z219" s="1">
        <v>6207</v>
      </c>
      <c r="AA219" s="1">
        <v>6208</v>
      </c>
      <c r="AB219" s="1">
        <v>6209</v>
      </c>
      <c r="AC219" s="1">
        <v>6210</v>
      </c>
      <c r="AD219" s="1">
        <v>6211</v>
      </c>
      <c r="AE219" s="3"/>
      <c r="AF219" s="44">
        <v>44.59</v>
      </c>
      <c r="AG219" s="44">
        <v>1.48</v>
      </c>
      <c r="AH219" s="44">
        <v>0.03</v>
      </c>
      <c r="AI219" s="44">
        <v>4.0000000000000001E-3</v>
      </c>
      <c r="AJ219" s="1"/>
      <c r="AK219" s="3"/>
      <c r="AL219" s="31">
        <v>1.2922370135915098</v>
      </c>
      <c r="AM219" s="3"/>
      <c r="AN219" s="44">
        <v>6198</v>
      </c>
      <c r="AO219" s="44">
        <v>6199</v>
      </c>
      <c r="AP219" s="3"/>
      <c r="AQ219" s="46">
        <v>0</v>
      </c>
      <c r="AR219" s="23"/>
      <c r="AS219" s="31">
        <v>0</v>
      </c>
      <c r="AT219" s="31">
        <v>1.9718</v>
      </c>
      <c r="AU219" s="10">
        <v>0</v>
      </c>
      <c r="AV219" s="10">
        <v>0</v>
      </c>
      <c r="AW219" s="10">
        <v>0</v>
      </c>
      <c r="AX219" s="31">
        <v>24.047717371066838</v>
      </c>
      <c r="AY219" s="31">
        <v>0.63961832061068691</v>
      </c>
      <c r="AZ219" s="31">
        <v>1.7000772668032025</v>
      </c>
      <c r="BA219" s="31">
        <v>1.0240579035561348</v>
      </c>
      <c r="BB219" s="31">
        <v>47.481445727052687</v>
      </c>
      <c r="BC219" s="31">
        <v>1.0192291938186557</v>
      </c>
      <c r="BD219" s="31">
        <v>4.7544218953639916E-2</v>
      </c>
      <c r="BE219" s="31">
        <v>1.0136576056600259</v>
      </c>
      <c r="BF219" s="31">
        <v>17.545302550735432</v>
      </c>
      <c r="BG219" s="31">
        <v>0.36809625768013404</v>
      </c>
      <c r="BH219" s="31">
        <v>6.0916030534351136E-2</v>
      </c>
      <c r="BI219" s="31">
        <v>0</v>
      </c>
      <c r="BJ219" s="31">
        <v>5.0798026438279642</v>
      </c>
      <c r="BK219" s="23"/>
      <c r="BL219" s="93">
        <v>8</v>
      </c>
      <c r="BM219" s="3"/>
      <c r="BN219" s="80">
        <v>59179</v>
      </c>
      <c r="BO219" s="44">
        <v>1483.1829573934838</v>
      </c>
      <c r="BP219" s="80">
        <v>35684</v>
      </c>
      <c r="BQ219" s="44">
        <v>894.3358395989975</v>
      </c>
      <c r="BR219" s="78">
        <f t="shared" si="12"/>
        <v>94863</v>
      </c>
      <c r="BS219" s="3"/>
      <c r="BT219" s="44">
        <v>6202</v>
      </c>
      <c r="BU219" s="3"/>
      <c r="BV219" s="42">
        <v>11</v>
      </c>
      <c r="BW219" s="42">
        <v>0</v>
      </c>
      <c r="BX219" s="3"/>
      <c r="BY219" s="7">
        <v>12</v>
      </c>
      <c r="BZ219" s="3"/>
      <c r="CA219" s="10">
        <v>117063</v>
      </c>
      <c r="CB219" s="10">
        <v>86759</v>
      </c>
      <c r="CC219" s="10">
        <v>27316</v>
      </c>
      <c r="CD219" s="10">
        <v>2135</v>
      </c>
      <c r="CE219" s="10">
        <v>853</v>
      </c>
      <c r="CF219" s="10">
        <v>0</v>
      </c>
      <c r="CG219" s="80">
        <f t="shared" si="13"/>
        <v>2933.9097744360902</v>
      </c>
      <c r="CH219" s="17"/>
      <c r="CI219" s="31">
        <v>6.52265870777667</v>
      </c>
      <c r="CJ219" s="31">
        <v>6.9771520871502224</v>
      </c>
      <c r="CK219" s="17"/>
      <c r="CL219" s="7">
        <v>37.363490641285928</v>
      </c>
      <c r="CM219" s="7">
        <v>25.772745464779391</v>
      </c>
      <c r="CN219" s="17"/>
      <c r="CO219" s="7">
        <v>12211.186532000002</v>
      </c>
      <c r="CP219" s="7">
        <v>2331.6676500000003</v>
      </c>
      <c r="CQ219" s="3"/>
    </row>
    <row r="220" spans="1:95" x14ac:dyDescent="0.25">
      <c r="A220" s="1" t="s">
        <v>259</v>
      </c>
      <c r="B220" s="1" t="s">
        <v>263</v>
      </c>
      <c r="C220" s="1">
        <v>8</v>
      </c>
      <c r="D220" s="3"/>
      <c r="E220" s="1">
        <v>18.100000000000001</v>
      </c>
      <c r="F220" s="1">
        <v>1.6849748650158258E-2</v>
      </c>
      <c r="G220" s="3"/>
      <c r="H220" s="1">
        <v>4441</v>
      </c>
      <c r="I220" s="1">
        <v>16860</v>
      </c>
      <c r="J220" s="1">
        <v>8645</v>
      </c>
      <c r="K220" s="1">
        <v>8215</v>
      </c>
      <c r="L220" s="3"/>
      <c r="M220" s="1">
        <v>931.49171270718227</v>
      </c>
      <c r="N220" s="44">
        <v>1.3286161951321469E-2</v>
      </c>
      <c r="O220" s="44">
        <v>1.3099002307274052E-2</v>
      </c>
      <c r="P220" s="1">
        <v>960</v>
      </c>
      <c r="Q220" s="1">
        <v>961</v>
      </c>
      <c r="R220" s="1">
        <v>962</v>
      </c>
      <c r="S220" s="1">
        <v>963</v>
      </c>
      <c r="T220" s="1">
        <v>966</v>
      </c>
      <c r="U220" s="1">
        <v>967</v>
      </c>
      <c r="V220" s="1">
        <v>969</v>
      </c>
      <c r="W220" s="1">
        <v>970</v>
      </c>
      <c r="X220" s="1">
        <v>971</v>
      </c>
      <c r="Y220" s="1">
        <v>972</v>
      </c>
      <c r="Z220" s="1">
        <v>973</v>
      </c>
      <c r="AA220" s="1">
        <v>974</v>
      </c>
      <c r="AB220" s="1">
        <v>975</v>
      </c>
      <c r="AC220" s="1">
        <v>976</v>
      </c>
      <c r="AD220" s="1">
        <v>977</v>
      </c>
      <c r="AE220" s="3"/>
      <c r="AF220" s="44">
        <v>44.59</v>
      </c>
      <c r="AG220" s="44">
        <v>1.48</v>
      </c>
      <c r="AH220" s="44">
        <v>0.03</v>
      </c>
      <c r="AI220" s="44">
        <v>4.0000000000000001E-3</v>
      </c>
      <c r="AJ220" s="1"/>
      <c r="AK220" s="3"/>
      <c r="AL220" s="31">
        <v>0.5862027555390058</v>
      </c>
      <c r="AM220" s="3"/>
      <c r="AN220" s="44">
        <v>964</v>
      </c>
      <c r="AO220" s="44">
        <v>965</v>
      </c>
      <c r="AP220" s="3"/>
      <c r="AQ220" s="31">
        <v>3643</v>
      </c>
      <c r="AR220" s="23"/>
      <c r="AS220" s="31">
        <v>0</v>
      </c>
      <c r="AT220" s="31">
        <v>0</v>
      </c>
      <c r="AU220" s="31">
        <v>0</v>
      </c>
      <c r="AV220" s="10">
        <v>0</v>
      </c>
      <c r="AW220" s="10">
        <v>0</v>
      </c>
      <c r="AX220" s="31">
        <v>10.908864271085459</v>
      </c>
      <c r="AY220" s="31">
        <v>0.29015267175572518</v>
      </c>
      <c r="AZ220" s="31">
        <v>0.77121299571774349</v>
      </c>
      <c r="BA220" s="31">
        <v>0.46454757028486321</v>
      </c>
      <c r="BB220" s="31">
        <v>21.539202196983801</v>
      </c>
      <c r="BC220" s="31">
        <v>0.4623571029603426</v>
      </c>
      <c r="BD220" s="31">
        <v>2.1567678272202569E-2</v>
      </c>
      <c r="BE220" s="31">
        <v>0.45982964066281884</v>
      </c>
      <c r="BF220" s="31">
        <v>7.9591472723887549</v>
      </c>
      <c r="BG220" s="31">
        <v>0.16698100912306835</v>
      </c>
      <c r="BH220" s="31">
        <v>2.7633587786259541E-2</v>
      </c>
      <c r="BI220" s="31">
        <v>0</v>
      </c>
      <c r="BJ220" s="31">
        <v>2.3043716253956434</v>
      </c>
      <c r="BK220" s="23"/>
      <c r="BL220" s="93">
        <v>6</v>
      </c>
      <c r="BM220" s="3"/>
      <c r="BN220" s="80">
        <v>10136</v>
      </c>
      <c r="BO220" s="44">
        <v>560</v>
      </c>
      <c r="BP220" s="80">
        <v>6942</v>
      </c>
      <c r="BQ220" s="44">
        <v>383.53591160220992</v>
      </c>
      <c r="BR220" s="78">
        <f t="shared" si="12"/>
        <v>17078</v>
      </c>
      <c r="BS220" s="3"/>
      <c r="BT220" s="44">
        <v>968</v>
      </c>
      <c r="BU220" s="3"/>
      <c r="BV220" s="42">
        <v>11</v>
      </c>
      <c r="BW220" s="42">
        <v>0</v>
      </c>
      <c r="BX220" s="3"/>
      <c r="BY220" s="7">
        <v>1</v>
      </c>
      <c r="BZ220" s="3"/>
      <c r="CA220" s="10">
        <v>18203</v>
      </c>
      <c r="CB220" s="10">
        <v>17539</v>
      </c>
      <c r="CC220" s="10">
        <v>664</v>
      </c>
      <c r="CD220" s="10">
        <v>0</v>
      </c>
      <c r="CE220" s="10">
        <v>0</v>
      </c>
      <c r="CF220" s="10">
        <v>0</v>
      </c>
      <c r="CG220" s="80">
        <f t="shared" si="13"/>
        <v>1005.6906077348066</v>
      </c>
      <c r="CH220" s="17"/>
      <c r="CI220" s="31">
        <v>1.2223268995215752</v>
      </c>
      <c r="CJ220" s="31">
        <v>1.283702226112857</v>
      </c>
      <c r="CK220" s="17"/>
      <c r="CL220" s="7">
        <v>7.0018073483464143</v>
      </c>
      <c r="CM220" s="7">
        <v>4.7418388352332066</v>
      </c>
      <c r="CN220" s="17"/>
      <c r="CO220" s="7">
        <v>2288.3401450000001</v>
      </c>
      <c r="CP220" s="7">
        <v>428.99551500000001</v>
      </c>
      <c r="CQ220" s="3"/>
    </row>
    <row r="221" spans="1:95" x14ac:dyDescent="0.25">
      <c r="A221" s="1" t="s">
        <v>259</v>
      </c>
      <c r="B221" s="1" t="s">
        <v>264</v>
      </c>
      <c r="C221" s="1">
        <v>14</v>
      </c>
      <c r="D221" s="3"/>
      <c r="E221" s="1">
        <v>22.3</v>
      </c>
      <c r="F221" s="1">
        <v>2.0759635077266803E-2</v>
      </c>
      <c r="G221" s="3"/>
      <c r="H221" s="1">
        <v>10130</v>
      </c>
      <c r="I221" s="1">
        <v>37121</v>
      </c>
      <c r="J221" s="1">
        <v>18940</v>
      </c>
      <c r="K221" s="1">
        <v>18181</v>
      </c>
      <c r="L221" s="3"/>
      <c r="M221" s="1">
        <v>1664.6188340807175</v>
      </c>
      <c r="N221" s="44">
        <v>2.910814428664299E-2</v>
      </c>
      <c r="O221" s="44">
        <v>2.8990013505605546E-2</v>
      </c>
      <c r="P221" s="1">
        <v>1896</v>
      </c>
      <c r="Q221" s="1">
        <v>1897</v>
      </c>
      <c r="R221" s="1">
        <v>1898</v>
      </c>
      <c r="S221" s="1">
        <v>1899</v>
      </c>
      <c r="T221" s="1">
        <v>1902</v>
      </c>
      <c r="U221" s="1">
        <v>1903</v>
      </c>
      <c r="V221" s="1">
        <v>1905</v>
      </c>
      <c r="W221" s="1">
        <v>1906</v>
      </c>
      <c r="X221" s="1">
        <v>1907</v>
      </c>
      <c r="Y221" s="1">
        <v>1908</v>
      </c>
      <c r="Z221" s="1">
        <v>1909</v>
      </c>
      <c r="AA221" s="1">
        <v>1910</v>
      </c>
      <c r="AB221" s="1">
        <v>1911</v>
      </c>
      <c r="AC221" s="1">
        <v>1912</v>
      </c>
      <c r="AD221" s="1">
        <v>1913</v>
      </c>
      <c r="AE221" s="3"/>
      <c r="AF221" s="44">
        <v>44.59</v>
      </c>
      <c r="AG221" s="44">
        <v>1.48</v>
      </c>
      <c r="AH221" s="44">
        <v>0.03</v>
      </c>
      <c r="AI221" s="44">
        <v>4.0000000000000001E-3</v>
      </c>
      <c r="AJ221" s="1"/>
      <c r="AK221" s="3"/>
      <c r="AL221" s="31">
        <v>0.72222770433811201</v>
      </c>
      <c r="AM221" s="3"/>
      <c r="AN221" s="44">
        <v>1900</v>
      </c>
      <c r="AO221" s="44">
        <v>1901</v>
      </c>
      <c r="AP221" s="3"/>
      <c r="AQ221" s="31">
        <v>246.8</v>
      </c>
      <c r="AR221" s="23"/>
      <c r="AS221" s="31">
        <v>0</v>
      </c>
      <c r="AT221" s="31">
        <v>0</v>
      </c>
      <c r="AU221" s="10">
        <v>0</v>
      </c>
      <c r="AV221" s="10">
        <v>0</v>
      </c>
      <c r="AW221" s="10">
        <v>0</v>
      </c>
      <c r="AX221" s="31">
        <v>13.440202941724072</v>
      </c>
      <c r="AY221" s="31">
        <v>0.35748091603053433</v>
      </c>
      <c r="AZ221" s="31">
        <v>0.95016849748650167</v>
      </c>
      <c r="BA221" s="31">
        <v>0.5723431390802457</v>
      </c>
      <c r="BB221" s="31">
        <v>26.537249115620924</v>
      </c>
      <c r="BC221" s="31">
        <v>0.56964438652020111</v>
      </c>
      <c r="BD221" s="31">
        <v>2.6572332898901509E-2</v>
      </c>
      <c r="BE221" s="31">
        <v>0.56653044125861107</v>
      </c>
      <c r="BF221" s="31">
        <v>9.8060212250977479</v>
      </c>
      <c r="BG221" s="31">
        <v>0.20572798361571401</v>
      </c>
      <c r="BH221" s="31">
        <v>3.4045801526717552E-2</v>
      </c>
      <c r="BI221" s="31">
        <v>0</v>
      </c>
      <c r="BJ221" s="31">
        <v>2.8390876931670079</v>
      </c>
      <c r="BK221" s="23"/>
      <c r="BL221" s="93">
        <v>1</v>
      </c>
      <c r="BM221" s="3"/>
      <c r="BN221" s="80">
        <v>22435</v>
      </c>
      <c r="BO221" s="44">
        <v>1006.0538116591928</v>
      </c>
      <c r="BP221" s="80">
        <v>14616</v>
      </c>
      <c r="BQ221" s="44">
        <v>655.42600896860984</v>
      </c>
      <c r="BR221" s="78">
        <f t="shared" si="12"/>
        <v>37051</v>
      </c>
      <c r="BS221" s="3"/>
      <c r="BT221" s="44">
        <v>1904</v>
      </c>
      <c r="BU221" s="3"/>
      <c r="BV221" s="42">
        <v>11</v>
      </c>
      <c r="BW221" s="42">
        <v>0</v>
      </c>
      <c r="BX221" s="3"/>
      <c r="BY221" s="7">
        <v>3</v>
      </c>
      <c r="BZ221" s="3"/>
      <c r="CA221" s="10">
        <v>42495</v>
      </c>
      <c r="CB221" s="10">
        <v>35802</v>
      </c>
      <c r="CC221" s="10">
        <v>5857</v>
      </c>
      <c r="CD221" s="10">
        <v>836</v>
      </c>
      <c r="CE221" s="10">
        <v>0</v>
      </c>
      <c r="CF221" s="10">
        <v>0</v>
      </c>
      <c r="CG221" s="80">
        <f t="shared" si="13"/>
        <v>1905.6053811659192</v>
      </c>
      <c r="CH221" s="17"/>
      <c r="CI221" s="31">
        <v>2.677949274371155</v>
      </c>
      <c r="CJ221" s="31">
        <v>2.8410213235493433</v>
      </c>
      <c r="CK221" s="17"/>
      <c r="CL221" s="7">
        <v>15.339992039060856</v>
      </c>
      <c r="CM221" s="7">
        <v>10.494384889029208</v>
      </c>
      <c r="CN221" s="17"/>
      <c r="CO221" s="7">
        <v>5013.4369400000005</v>
      </c>
      <c r="CP221" s="7">
        <v>949.43000100000006</v>
      </c>
      <c r="CQ221" s="3"/>
    </row>
    <row r="222" spans="1:95" x14ac:dyDescent="0.25">
      <c r="A222" s="1" t="s">
        <v>259</v>
      </c>
      <c r="B222" s="1" t="s">
        <v>265</v>
      </c>
      <c r="C222" s="1">
        <v>22</v>
      </c>
      <c r="D222" s="3"/>
      <c r="E222" s="1">
        <v>49.9</v>
      </c>
      <c r="F222" s="1">
        <v>4.6453174455408676E-2</v>
      </c>
      <c r="G222" s="3"/>
      <c r="H222" s="1">
        <v>12982</v>
      </c>
      <c r="I222" s="1">
        <v>47059</v>
      </c>
      <c r="J222" s="1">
        <v>24530</v>
      </c>
      <c r="K222" s="1">
        <v>22529</v>
      </c>
      <c r="L222" s="3"/>
      <c r="M222" s="1">
        <v>943.06613226452907</v>
      </c>
      <c r="N222" s="44">
        <v>3.7699196375467398E-2</v>
      </c>
      <c r="O222" s="44">
        <v>3.5922997319607686E-2</v>
      </c>
      <c r="P222" s="1">
        <v>2614</v>
      </c>
      <c r="Q222" s="1">
        <v>2615</v>
      </c>
      <c r="R222" s="1">
        <v>2616</v>
      </c>
      <c r="S222" s="1">
        <v>2617</v>
      </c>
      <c r="T222" s="1">
        <v>2620</v>
      </c>
      <c r="U222" s="1">
        <v>2621</v>
      </c>
      <c r="V222" s="1">
        <v>2623</v>
      </c>
      <c r="W222" s="1">
        <v>2624</v>
      </c>
      <c r="X222" s="1">
        <v>2625</v>
      </c>
      <c r="Y222" s="1">
        <v>2626</v>
      </c>
      <c r="Z222" s="1">
        <v>2627</v>
      </c>
      <c r="AA222" s="1">
        <v>2628</v>
      </c>
      <c r="AB222" s="1">
        <v>2629</v>
      </c>
      <c r="AC222" s="1">
        <v>2630</v>
      </c>
      <c r="AD222" s="1">
        <v>2631</v>
      </c>
      <c r="AE222" s="3"/>
      <c r="AF222" s="44">
        <v>44.59</v>
      </c>
      <c r="AG222" s="44">
        <v>1.48</v>
      </c>
      <c r="AH222" s="44">
        <v>0.03</v>
      </c>
      <c r="AI222" s="44">
        <v>4.0000000000000001E-3</v>
      </c>
      <c r="AJ222" s="1"/>
      <c r="AK222" s="3"/>
      <c r="AL222" s="31">
        <v>1.6161059393036679</v>
      </c>
      <c r="AM222" s="3"/>
      <c r="AN222" s="44">
        <v>2618</v>
      </c>
      <c r="AO222" s="44">
        <v>2619</v>
      </c>
      <c r="AP222" s="3"/>
      <c r="AQ222" s="31">
        <v>43.12</v>
      </c>
      <c r="AR222" s="23"/>
      <c r="AS222" s="31">
        <v>0</v>
      </c>
      <c r="AT222" s="31">
        <v>0</v>
      </c>
      <c r="AU222" s="10">
        <v>0</v>
      </c>
      <c r="AV222" s="10">
        <v>0</v>
      </c>
      <c r="AW222" s="10">
        <v>0</v>
      </c>
      <c r="AX222" s="31">
        <v>30.074714205920682</v>
      </c>
      <c r="AY222" s="31">
        <v>0.79992366412213733</v>
      </c>
      <c r="AZ222" s="31">
        <v>2.1261617948240552</v>
      </c>
      <c r="BA222" s="31">
        <v>1.2807140197356173</v>
      </c>
      <c r="BB222" s="31">
        <v>59.381557438093459</v>
      </c>
      <c r="BC222" s="31">
        <v>1.2746751070564142</v>
      </c>
      <c r="BD222" s="31">
        <v>5.9460063302923104E-2</v>
      </c>
      <c r="BE222" s="31">
        <v>1.2677071308881027</v>
      </c>
      <c r="BF222" s="31">
        <v>21.942621485756842</v>
      </c>
      <c r="BG222" s="31">
        <v>0.46035095885310001</v>
      </c>
      <c r="BH222" s="31">
        <v>7.6183206106870224E-2</v>
      </c>
      <c r="BI222" s="31">
        <v>0</v>
      </c>
      <c r="BJ222" s="31">
        <v>6.3529361385216898</v>
      </c>
      <c r="BK222" s="23"/>
      <c r="BL222" s="93">
        <v>1</v>
      </c>
      <c r="BM222" s="3"/>
      <c r="BN222" s="80">
        <v>29985</v>
      </c>
      <c r="BO222" s="44">
        <v>600.90180360721445</v>
      </c>
      <c r="BP222" s="80">
        <v>19443</v>
      </c>
      <c r="BQ222" s="44">
        <v>389.63927855711427</v>
      </c>
      <c r="BR222" s="78">
        <f t="shared" si="12"/>
        <v>49428</v>
      </c>
      <c r="BS222" s="3"/>
      <c r="BT222" s="44">
        <v>2622</v>
      </c>
      <c r="BU222" s="3"/>
      <c r="BV222" s="42">
        <v>11</v>
      </c>
      <c r="BW222" s="42">
        <v>0</v>
      </c>
      <c r="BX222" s="3"/>
      <c r="BY222" s="7">
        <v>8</v>
      </c>
      <c r="BZ222" s="3"/>
      <c r="CA222" s="10">
        <v>53548</v>
      </c>
      <c r="CB222" s="10">
        <v>46598</v>
      </c>
      <c r="CC222" s="10">
        <v>5615</v>
      </c>
      <c r="CD222" s="10">
        <v>860</v>
      </c>
      <c r="CE222" s="10">
        <v>472</v>
      </c>
      <c r="CF222" s="10">
        <v>3</v>
      </c>
      <c r="CG222" s="80">
        <f t="shared" si="13"/>
        <v>1073.1062124248497</v>
      </c>
      <c r="CH222" s="17"/>
      <c r="CI222" s="31">
        <v>3.4683260665430007</v>
      </c>
      <c r="CJ222" s="31">
        <v>3.520453737321553</v>
      </c>
      <c r="CK222" s="17"/>
      <c r="CL222" s="7">
        <v>19.867476489871319</v>
      </c>
      <c r="CM222" s="7">
        <v>13.004125029697983</v>
      </c>
      <c r="CN222" s="17"/>
      <c r="CO222" s="7">
        <v>6493.11553</v>
      </c>
      <c r="CP222" s="7">
        <v>1176.486909</v>
      </c>
      <c r="CQ222" s="3"/>
    </row>
    <row r="223" spans="1:95" x14ac:dyDescent="0.25">
      <c r="A223" s="1" t="s">
        <v>259</v>
      </c>
      <c r="B223" s="1" t="s">
        <v>266</v>
      </c>
      <c r="C223" s="1">
        <v>14</v>
      </c>
      <c r="D223" s="3"/>
      <c r="E223" s="1">
        <v>29.3</v>
      </c>
      <c r="F223" s="1">
        <v>2.7276112455781047E-2</v>
      </c>
      <c r="G223" s="3"/>
      <c r="H223" s="1">
        <v>10864</v>
      </c>
      <c r="I223" s="1">
        <v>39291</v>
      </c>
      <c r="J223" s="1">
        <v>20270</v>
      </c>
      <c r="K223" s="1">
        <v>19021</v>
      </c>
      <c r="L223" s="3"/>
      <c r="M223" s="1">
        <v>1340.98976109215</v>
      </c>
      <c r="N223" s="44">
        <v>3.1152169202230906E-2</v>
      </c>
      <c r="O223" s="44">
        <v>3.0329412402514883E-2</v>
      </c>
      <c r="P223" s="1">
        <v>2550</v>
      </c>
      <c r="Q223" s="1">
        <v>2551</v>
      </c>
      <c r="R223" s="1">
        <v>2552</v>
      </c>
      <c r="S223" s="1">
        <v>2553</v>
      </c>
      <c r="T223" s="1">
        <v>2556</v>
      </c>
      <c r="U223" s="1">
        <v>2557</v>
      </c>
      <c r="V223" s="1">
        <v>2559</v>
      </c>
      <c r="W223" s="1">
        <v>2560</v>
      </c>
      <c r="X223" s="1">
        <v>2561</v>
      </c>
      <c r="Y223" s="1">
        <v>2562</v>
      </c>
      <c r="Z223" s="1">
        <v>2563</v>
      </c>
      <c r="AA223" s="1">
        <v>2564</v>
      </c>
      <c r="AB223" s="1">
        <v>2565</v>
      </c>
      <c r="AC223" s="1">
        <v>2566</v>
      </c>
      <c r="AD223" s="1">
        <v>2567</v>
      </c>
      <c r="AE223" s="3"/>
      <c r="AF223" s="44">
        <v>44.59</v>
      </c>
      <c r="AG223" s="44">
        <v>1.48</v>
      </c>
      <c r="AH223" s="44">
        <v>0.03</v>
      </c>
      <c r="AI223" s="44">
        <v>4.0000000000000001E-3</v>
      </c>
      <c r="AJ223" s="1"/>
      <c r="AK223" s="3"/>
      <c r="AL223" s="31">
        <v>0.94893595233662253</v>
      </c>
      <c r="AM223" s="3"/>
      <c r="AN223" s="44">
        <v>2554</v>
      </c>
      <c r="AO223" s="44">
        <v>2555</v>
      </c>
      <c r="AP223" s="3"/>
      <c r="AQ223" s="46">
        <v>0</v>
      </c>
      <c r="AR223" s="23"/>
      <c r="AS223" s="31">
        <v>0</v>
      </c>
      <c r="AT223" s="31">
        <v>0</v>
      </c>
      <c r="AU223" s="10">
        <v>0</v>
      </c>
      <c r="AV223" s="10">
        <v>0</v>
      </c>
      <c r="AW223" s="10">
        <v>0</v>
      </c>
      <c r="AX223" s="31">
        <v>17.659100726121764</v>
      </c>
      <c r="AY223" s="31">
        <v>0.46969465648854958</v>
      </c>
      <c r="AZ223" s="31">
        <v>1.2484276671010985</v>
      </c>
      <c r="BA223" s="31">
        <v>0.7520024204058835</v>
      </c>
      <c r="BB223" s="31">
        <v>34.86732731334947</v>
      </c>
      <c r="BC223" s="31">
        <v>0.74845652578663191</v>
      </c>
      <c r="BD223" s="31">
        <v>3.4913423943399739E-2</v>
      </c>
      <c r="BE223" s="31">
        <v>0.74436510891826468</v>
      </c>
      <c r="BF223" s="31">
        <v>12.884144479612736</v>
      </c>
      <c r="BG223" s="31">
        <v>0.27030627443679017</v>
      </c>
      <c r="BH223" s="31">
        <v>4.4732824427480916E-2</v>
      </c>
      <c r="BI223" s="31">
        <v>0</v>
      </c>
      <c r="BJ223" s="31">
        <v>3.7302811394526159</v>
      </c>
      <c r="BK223" s="23"/>
      <c r="BL223" s="93">
        <v>0</v>
      </c>
      <c r="BM223" s="3"/>
      <c r="BN223" s="80">
        <v>23443</v>
      </c>
      <c r="BO223" s="44">
        <v>800.10238907849828</v>
      </c>
      <c r="BP223" s="80">
        <v>16765</v>
      </c>
      <c r="BQ223" s="44">
        <v>572.18430034129688</v>
      </c>
      <c r="BR223" s="78">
        <f t="shared" si="12"/>
        <v>40208</v>
      </c>
      <c r="BS223" s="3"/>
      <c r="BT223" s="44">
        <v>2558</v>
      </c>
      <c r="BU223" s="3"/>
      <c r="BV223" s="42">
        <v>11</v>
      </c>
      <c r="BW223" s="42">
        <v>0</v>
      </c>
      <c r="BX223" s="3"/>
      <c r="BY223" s="7">
        <v>5</v>
      </c>
      <c r="BZ223" s="3"/>
      <c r="CA223" s="10">
        <v>47644</v>
      </c>
      <c r="CB223" s="10">
        <v>42296</v>
      </c>
      <c r="CC223" s="10">
        <v>5300</v>
      </c>
      <c r="CD223" s="10">
        <v>48</v>
      </c>
      <c r="CE223" s="10">
        <v>0</v>
      </c>
      <c r="CF223" s="10">
        <v>0</v>
      </c>
      <c r="CG223" s="80">
        <f t="shared" si="13"/>
        <v>1626.0750853242321</v>
      </c>
      <c r="CH223" s="17"/>
      <c r="CI223" s="31">
        <v>2.8659995666052431</v>
      </c>
      <c r="CJ223" s="31">
        <v>2.9722824154464584</v>
      </c>
      <c r="CK223" s="17"/>
      <c r="CL223" s="7">
        <v>16.417193169575686</v>
      </c>
      <c r="CM223" s="7">
        <v>10.979247289710388</v>
      </c>
      <c r="CN223" s="17"/>
      <c r="CO223" s="7">
        <v>5365.48927</v>
      </c>
      <c r="CP223" s="7">
        <v>993.29564100000005</v>
      </c>
      <c r="CQ223" s="3"/>
    </row>
    <row r="224" spans="1:95" x14ac:dyDescent="0.25">
      <c r="A224" s="1" t="s">
        <v>259</v>
      </c>
      <c r="B224" s="1" t="s">
        <v>267</v>
      </c>
      <c r="C224" s="1">
        <v>18</v>
      </c>
      <c r="D224" s="3"/>
      <c r="E224" s="1">
        <v>36.299999999999997</v>
      </c>
      <c r="F224" s="1">
        <v>3.3792589834295284E-2</v>
      </c>
      <c r="G224" s="3"/>
      <c r="H224" s="1">
        <v>14208</v>
      </c>
      <c r="I224" s="1">
        <v>45853</v>
      </c>
      <c r="J224" s="1">
        <v>23510</v>
      </c>
      <c r="K224" s="1">
        <v>22343</v>
      </c>
      <c r="L224" s="3"/>
      <c r="M224" s="1">
        <v>1263.1680440771352</v>
      </c>
      <c r="N224" s="44">
        <v>3.6131598319903729E-2</v>
      </c>
      <c r="O224" s="44">
        <v>3.5626416135292042E-2</v>
      </c>
      <c r="P224" s="1">
        <v>2742</v>
      </c>
      <c r="Q224" s="1">
        <v>2743</v>
      </c>
      <c r="R224" s="1">
        <v>2744</v>
      </c>
      <c r="S224" s="1">
        <v>2745</v>
      </c>
      <c r="T224" s="1">
        <v>2748</v>
      </c>
      <c r="U224" s="1">
        <v>2749</v>
      </c>
      <c r="V224" s="1">
        <v>2751</v>
      </c>
      <c r="W224" s="1">
        <v>2752</v>
      </c>
      <c r="X224" s="1">
        <v>2753</v>
      </c>
      <c r="Y224" s="1">
        <v>2754</v>
      </c>
      <c r="Z224" s="1">
        <v>2755</v>
      </c>
      <c r="AA224" s="1">
        <v>2756</v>
      </c>
      <c r="AB224" s="1">
        <v>2757</v>
      </c>
      <c r="AC224" s="1">
        <v>2758</v>
      </c>
      <c r="AD224" s="1">
        <v>2759</v>
      </c>
      <c r="AE224" s="3"/>
      <c r="AF224" s="44">
        <v>44.59</v>
      </c>
      <c r="AG224" s="44">
        <v>1.48</v>
      </c>
      <c r="AH224" s="44">
        <v>0.03</v>
      </c>
      <c r="AI224" s="44">
        <v>4.0000000000000001E-3</v>
      </c>
      <c r="AJ224" s="1"/>
      <c r="AK224" s="3"/>
      <c r="AL224" s="31">
        <v>1.1756442003351328</v>
      </c>
      <c r="AM224" s="3"/>
      <c r="AN224" s="44">
        <v>2746</v>
      </c>
      <c r="AO224" s="44">
        <v>2747</v>
      </c>
      <c r="AP224" s="3"/>
      <c r="AQ224" s="46">
        <v>0</v>
      </c>
      <c r="AR224" s="23"/>
      <c r="AS224" s="31">
        <v>0</v>
      </c>
      <c r="AT224" s="31">
        <v>0</v>
      </c>
      <c r="AU224" s="10">
        <v>0</v>
      </c>
      <c r="AV224" s="10">
        <v>0</v>
      </c>
      <c r="AW224" s="10">
        <v>0</v>
      </c>
      <c r="AX224" s="31">
        <v>21.877998510519451</v>
      </c>
      <c r="AY224" s="31">
        <v>0.58190839694656471</v>
      </c>
      <c r="AZ224" s="31">
        <v>1.5466868367156952</v>
      </c>
      <c r="BA224" s="31">
        <v>0.93166170173152096</v>
      </c>
      <c r="BB224" s="31">
        <v>43.197405511078003</v>
      </c>
      <c r="BC224" s="31">
        <v>0.9272686650530626</v>
      </c>
      <c r="BD224" s="31">
        <v>4.3254514987897966E-2</v>
      </c>
      <c r="BE224" s="31">
        <v>0.9221997765779183</v>
      </c>
      <c r="BF224" s="31">
        <v>15.962267734127721</v>
      </c>
      <c r="BG224" s="31">
        <v>0.33488456525786625</v>
      </c>
      <c r="BH224" s="31">
        <v>5.5419847328244259E-2</v>
      </c>
      <c r="BI224" s="31">
        <v>0</v>
      </c>
      <c r="BJ224" s="31">
        <v>4.6214745857382225</v>
      </c>
      <c r="BK224" s="23"/>
      <c r="BL224" s="93">
        <v>3</v>
      </c>
      <c r="BM224" s="3"/>
      <c r="BN224" s="80">
        <v>30790</v>
      </c>
      <c r="BO224" s="44">
        <v>848.20936639118463</v>
      </c>
      <c r="BP224" s="80">
        <v>18921</v>
      </c>
      <c r="BQ224" s="44">
        <v>521.23966942148763</v>
      </c>
      <c r="BR224" s="78">
        <f t="shared" si="12"/>
        <v>49711</v>
      </c>
      <c r="BS224" s="3"/>
      <c r="BT224" s="44">
        <v>2750</v>
      </c>
      <c r="BU224" s="3"/>
      <c r="BV224" s="42">
        <v>11</v>
      </c>
      <c r="BW224" s="42">
        <v>0</v>
      </c>
      <c r="BX224" s="3"/>
      <c r="BY224" s="7">
        <v>7</v>
      </c>
      <c r="BZ224" s="3"/>
      <c r="CA224" s="10">
        <v>57210</v>
      </c>
      <c r="CB224" s="10">
        <v>46767</v>
      </c>
      <c r="CC224" s="10">
        <v>10287</v>
      </c>
      <c r="CD224" s="10">
        <v>156</v>
      </c>
      <c r="CE224" s="10">
        <v>0</v>
      </c>
      <c r="CF224" s="10">
        <v>0</v>
      </c>
      <c r="CG224" s="80">
        <f t="shared" si="13"/>
        <v>1576.0330578512398</v>
      </c>
      <c r="CH224" s="17"/>
      <c r="CI224" s="31">
        <v>3.324107045431143</v>
      </c>
      <c r="CJ224" s="31">
        <v>3.4913887812586202</v>
      </c>
      <c r="CK224" s="17"/>
      <c r="CL224" s="7">
        <v>19.041352314589265</v>
      </c>
      <c r="CM224" s="7">
        <v>12.896762640975719</v>
      </c>
      <c r="CN224" s="17"/>
      <c r="CO224" s="7">
        <v>6223.1205099999997</v>
      </c>
      <c r="CP224" s="7">
        <v>1166.7738029999998</v>
      </c>
      <c r="CQ224" s="3"/>
    </row>
    <row r="225" spans="1:95" x14ac:dyDescent="0.25">
      <c r="A225" s="1" t="s">
        <v>259</v>
      </c>
      <c r="B225" s="1" t="s">
        <v>268</v>
      </c>
      <c r="C225" s="1">
        <v>15</v>
      </c>
      <c r="D225" s="3"/>
      <c r="E225" s="1">
        <v>38</v>
      </c>
      <c r="F225" s="1">
        <v>3.537516291193446E-2</v>
      </c>
      <c r="G225" s="3"/>
      <c r="H225" s="1">
        <v>6828</v>
      </c>
      <c r="I225" s="1">
        <v>23583</v>
      </c>
      <c r="J225" s="1">
        <v>12406</v>
      </c>
      <c r="K225" s="1">
        <v>11177</v>
      </c>
      <c r="L225" s="3"/>
      <c r="M225" s="1">
        <v>620.60526315789468</v>
      </c>
      <c r="N225" s="44">
        <v>1.9066295566002794E-2</v>
      </c>
      <c r="O225" s="44">
        <v>1.7821977941375786E-2</v>
      </c>
      <c r="P225" s="1">
        <v>962</v>
      </c>
      <c r="Q225" s="1">
        <v>963</v>
      </c>
      <c r="R225" s="1">
        <v>964</v>
      </c>
      <c r="S225" s="1">
        <v>965</v>
      </c>
      <c r="T225" s="1">
        <v>968</v>
      </c>
      <c r="U225" s="1">
        <v>969</v>
      </c>
      <c r="V225" s="1">
        <v>971</v>
      </c>
      <c r="W225" s="1">
        <v>972</v>
      </c>
      <c r="X225" s="1">
        <v>973</v>
      </c>
      <c r="Y225" s="1">
        <v>974</v>
      </c>
      <c r="Z225" s="1">
        <v>975</v>
      </c>
      <c r="AA225" s="1">
        <v>976</v>
      </c>
      <c r="AB225" s="1">
        <v>977</v>
      </c>
      <c r="AC225" s="1">
        <v>978</v>
      </c>
      <c r="AD225" s="1">
        <v>979</v>
      </c>
      <c r="AE225" s="3"/>
      <c r="AF225" s="44">
        <v>44.59</v>
      </c>
      <c r="AG225" s="44">
        <v>1.48</v>
      </c>
      <c r="AH225" s="44">
        <v>0.03</v>
      </c>
      <c r="AI225" s="44">
        <v>4.0000000000000001E-3</v>
      </c>
      <c r="AJ225" s="1"/>
      <c r="AK225" s="3"/>
      <c r="AL225" s="31">
        <v>1.2307019177061997</v>
      </c>
      <c r="AM225" s="3"/>
      <c r="AN225" s="44">
        <v>966</v>
      </c>
      <c r="AO225" s="44">
        <v>967</v>
      </c>
      <c r="AP225" s="3"/>
      <c r="AQ225" s="46">
        <v>0</v>
      </c>
      <c r="AR225" s="23"/>
      <c r="AS225" s="31">
        <v>0</v>
      </c>
      <c r="AT225" s="31">
        <v>0</v>
      </c>
      <c r="AU225" s="10">
        <v>0</v>
      </c>
      <c r="AV225" s="10">
        <v>0</v>
      </c>
      <c r="AW225" s="10">
        <v>0</v>
      </c>
      <c r="AX225" s="31">
        <v>22.902587972444607</v>
      </c>
      <c r="AY225" s="31">
        <v>0.6091603053435114</v>
      </c>
      <c r="AZ225" s="31">
        <v>1.6191212064792404</v>
      </c>
      <c r="BA225" s="31">
        <v>0.97529324148203311</v>
      </c>
      <c r="BB225" s="31">
        <v>45.220424501954938</v>
      </c>
      <c r="BC225" s="31">
        <v>0.97069447030348166</v>
      </c>
      <c r="BD225" s="31">
        <v>4.5280208527276107E-2</v>
      </c>
      <c r="BE225" s="31">
        <v>0.96538819586669133</v>
      </c>
      <c r="BF225" s="31">
        <v>16.709811953081363</v>
      </c>
      <c r="BG225" s="31">
        <v>0.35056786445727051</v>
      </c>
      <c r="BH225" s="31">
        <v>5.801526717557251E-2</v>
      </c>
      <c r="BI225" s="31">
        <v>0</v>
      </c>
      <c r="BJ225" s="31">
        <v>4.8379072798361564</v>
      </c>
      <c r="BK225" s="23"/>
      <c r="BL225" s="93">
        <v>0</v>
      </c>
      <c r="BM225" s="3"/>
      <c r="BN225" s="80">
        <v>14302</v>
      </c>
      <c r="BO225" s="44">
        <v>376.36842105263156</v>
      </c>
      <c r="BP225" s="80">
        <v>9846</v>
      </c>
      <c r="BQ225" s="44">
        <v>259.10526315789474</v>
      </c>
      <c r="BR225" s="78">
        <f t="shared" si="12"/>
        <v>24148</v>
      </c>
      <c r="BS225" s="3"/>
      <c r="BT225" s="44">
        <v>970</v>
      </c>
      <c r="BU225" s="3"/>
      <c r="BV225" s="42">
        <v>11</v>
      </c>
      <c r="BW225" s="42">
        <v>0</v>
      </c>
      <c r="BX225" s="3"/>
      <c r="BY225" s="7">
        <v>4</v>
      </c>
      <c r="BZ225" s="3"/>
      <c r="CA225" s="10">
        <v>27238</v>
      </c>
      <c r="CB225" s="10">
        <v>24722</v>
      </c>
      <c r="CC225" s="10">
        <v>2516</v>
      </c>
      <c r="CD225" s="10">
        <v>0</v>
      </c>
      <c r="CE225" s="10">
        <v>0</v>
      </c>
      <c r="CF225" s="10">
        <v>0</v>
      </c>
      <c r="CG225" s="80">
        <f t="shared" si="13"/>
        <v>716.78947368421052</v>
      </c>
      <c r="CH225" s="17"/>
      <c r="CI225" s="31">
        <v>1.7540991920722571</v>
      </c>
      <c r="CJ225" s="31">
        <v>1.7465538382548269</v>
      </c>
      <c r="CK225" s="17"/>
      <c r="CL225" s="7">
        <v>10.047937763283473</v>
      </c>
      <c r="CM225" s="7">
        <v>6.451556014778034</v>
      </c>
      <c r="CN225" s="17"/>
      <c r="CO225" s="7">
        <v>3283.8806060000002</v>
      </c>
      <c r="CP225" s="7">
        <v>583.67411700000002</v>
      </c>
      <c r="CQ225" s="3"/>
    </row>
    <row r="226" spans="1:95" x14ac:dyDescent="0.25">
      <c r="A226" s="1" t="s">
        <v>259</v>
      </c>
      <c r="B226" s="1" t="s">
        <v>269</v>
      </c>
      <c r="C226" s="1">
        <v>41</v>
      </c>
      <c r="D226" s="3"/>
      <c r="E226" s="1">
        <v>40</v>
      </c>
      <c r="F226" s="1">
        <v>3.7237013591509958E-2</v>
      </c>
      <c r="G226" s="3"/>
      <c r="H226" s="1">
        <v>39845</v>
      </c>
      <c r="I226" s="1">
        <v>124890</v>
      </c>
      <c r="J226" s="1">
        <v>62026</v>
      </c>
      <c r="K226" s="1">
        <v>62864</v>
      </c>
      <c r="L226" s="3"/>
      <c r="M226" s="1">
        <v>3122.25</v>
      </c>
      <c r="N226" s="44">
        <v>9.5325330386658816E-2</v>
      </c>
      <c r="O226" s="44">
        <v>0.10023806220870067</v>
      </c>
      <c r="P226" s="1">
        <v>7878</v>
      </c>
      <c r="Q226" s="1">
        <v>7879</v>
      </c>
      <c r="R226" s="1">
        <v>7880</v>
      </c>
      <c r="S226" s="1">
        <v>7881</v>
      </c>
      <c r="T226" s="1">
        <v>7884</v>
      </c>
      <c r="U226" s="1">
        <v>7885</v>
      </c>
      <c r="V226" s="1">
        <v>7887</v>
      </c>
      <c r="W226" s="1">
        <v>7888</v>
      </c>
      <c r="X226" s="1">
        <v>7889</v>
      </c>
      <c r="Y226" s="1">
        <v>7890</v>
      </c>
      <c r="Z226" s="1">
        <v>7891</v>
      </c>
      <c r="AA226" s="1">
        <v>7892</v>
      </c>
      <c r="AB226" s="1">
        <v>7893</v>
      </c>
      <c r="AC226" s="1">
        <v>7894</v>
      </c>
      <c r="AD226" s="1">
        <v>7895</v>
      </c>
      <c r="AE226" s="3"/>
      <c r="AF226" s="44">
        <v>44.59</v>
      </c>
      <c r="AG226" s="44">
        <v>1.48</v>
      </c>
      <c r="AH226" s="44">
        <v>0.03</v>
      </c>
      <c r="AI226" s="44">
        <v>4.0000000000000001E-3</v>
      </c>
      <c r="AJ226" s="1"/>
      <c r="AK226" s="3"/>
      <c r="AL226" s="31">
        <v>1.2954757028486314</v>
      </c>
      <c r="AM226" s="3"/>
      <c r="AN226" s="44">
        <v>7882</v>
      </c>
      <c r="AO226" s="44">
        <v>7883</v>
      </c>
      <c r="AP226" s="3"/>
      <c r="AQ226" s="46">
        <v>0</v>
      </c>
      <c r="AR226" s="23"/>
      <c r="AS226" s="31">
        <v>0</v>
      </c>
      <c r="AT226" s="31">
        <v>0</v>
      </c>
      <c r="AU226" s="10">
        <v>0</v>
      </c>
      <c r="AV226" s="10">
        <v>0</v>
      </c>
      <c r="AW226" s="10">
        <v>0</v>
      </c>
      <c r="AX226" s="31">
        <v>24.107987339415377</v>
      </c>
      <c r="AY226" s="31">
        <v>0.64122137404580148</v>
      </c>
      <c r="AZ226" s="31">
        <v>1.7043381120834109</v>
      </c>
      <c r="BA226" s="31">
        <v>1.0266244647179297</v>
      </c>
      <c r="BB226" s="31">
        <v>47.600446844163095</v>
      </c>
      <c r="BC226" s="31">
        <v>1.0217836529510333</v>
      </c>
      <c r="BD226" s="31">
        <v>4.766337739713275E-2</v>
      </c>
      <c r="BE226" s="31">
        <v>1.0161981009123067</v>
      </c>
      <c r="BF226" s="31">
        <v>17.589275740085643</v>
      </c>
      <c r="BG226" s="31">
        <v>0.36901880469186371</v>
      </c>
      <c r="BH226" s="31">
        <v>6.1068702290076327E-2</v>
      </c>
      <c r="BI226" s="31">
        <v>0</v>
      </c>
      <c r="BJ226" s="31">
        <v>5.0925339787749015</v>
      </c>
      <c r="BK226" s="23"/>
      <c r="BL226" s="93">
        <v>9</v>
      </c>
      <c r="BM226" s="3"/>
      <c r="BN226" s="80">
        <v>84045</v>
      </c>
      <c r="BO226" s="44">
        <v>2101.125</v>
      </c>
      <c r="BP226" s="80">
        <v>45118</v>
      </c>
      <c r="BQ226" s="44">
        <v>1127.95</v>
      </c>
      <c r="BR226" s="78">
        <f t="shared" si="12"/>
        <v>129163</v>
      </c>
      <c r="BS226" s="3"/>
      <c r="BT226" s="44">
        <v>7886</v>
      </c>
      <c r="BU226" s="3"/>
      <c r="BV226" s="42">
        <v>11</v>
      </c>
      <c r="BW226" s="42">
        <v>0</v>
      </c>
      <c r="BX226" s="3"/>
      <c r="BY226" s="7">
        <v>12</v>
      </c>
      <c r="BZ226" s="3"/>
      <c r="CA226" s="10">
        <v>158123</v>
      </c>
      <c r="CB226" s="10">
        <v>96708</v>
      </c>
      <c r="CC226" s="10">
        <v>40765</v>
      </c>
      <c r="CD226" s="10">
        <v>12118</v>
      </c>
      <c r="CE226" s="10">
        <v>3942</v>
      </c>
      <c r="CF226" s="10">
        <v>4590</v>
      </c>
      <c r="CG226" s="80">
        <f t="shared" si="13"/>
        <v>3953.0749999999998</v>
      </c>
      <c r="CH226" s="17"/>
      <c r="CI226" s="31">
        <v>8.7699303955726116</v>
      </c>
      <c r="CJ226" s="31">
        <v>9.8233300964526649</v>
      </c>
      <c r="CK226" s="17"/>
      <c r="CL226" s="7">
        <v>50.236449113769197</v>
      </c>
      <c r="CM226" s="7">
        <v>36.286178519549644</v>
      </c>
      <c r="CN226" s="17"/>
      <c r="CO226" s="7">
        <v>16418.344226000001</v>
      </c>
      <c r="CP226" s="7">
        <v>3282.8209440000001</v>
      </c>
      <c r="CQ226" s="3"/>
    </row>
    <row r="227" spans="1:95" x14ac:dyDescent="0.25">
      <c r="A227" s="1" t="s">
        <v>259</v>
      </c>
      <c r="B227" s="1" t="s">
        <v>270</v>
      </c>
      <c r="C227" s="1">
        <v>25</v>
      </c>
      <c r="D227" s="3"/>
      <c r="E227" s="1">
        <v>32.1</v>
      </c>
      <c r="F227" s="1">
        <v>2.9882703407186743E-2</v>
      </c>
      <c r="G227" s="3"/>
      <c r="H227" s="1">
        <v>16408</v>
      </c>
      <c r="I227" s="1">
        <v>55365</v>
      </c>
      <c r="J227" s="1">
        <v>28009</v>
      </c>
      <c r="K227" s="1">
        <v>27356</v>
      </c>
      <c r="L227" s="3"/>
      <c r="M227" s="1">
        <v>1724.7663551401868</v>
      </c>
      <c r="N227" s="44">
        <v>4.3045935233610534E-2</v>
      </c>
      <c r="O227" s="44">
        <v>4.3619757409347412E-2</v>
      </c>
      <c r="P227" s="1">
        <v>3095</v>
      </c>
      <c r="Q227" s="1">
        <v>3096</v>
      </c>
      <c r="R227" s="1">
        <v>3097</v>
      </c>
      <c r="S227" s="1">
        <v>3098</v>
      </c>
      <c r="T227" s="1">
        <v>3101</v>
      </c>
      <c r="U227" s="1">
        <v>3102</v>
      </c>
      <c r="V227" s="1">
        <v>3104</v>
      </c>
      <c r="W227" s="1">
        <v>3105</v>
      </c>
      <c r="X227" s="1">
        <v>3106</v>
      </c>
      <c r="Y227" s="1">
        <v>3107</v>
      </c>
      <c r="Z227" s="1">
        <v>3108</v>
      </c>
      <c r="AA227" s="1">
        <v>3109</v>
      </c>
      <c r="AB227" s="1">
        <v>3110</v>
      </c>
      <c r="AC227" s="1">
        <v>3111</v>
      </c>
      <c r="AD227" s="1">
        <v>3112</v>
      </c>
      <c r="AE227" s="3"/>
      <c r="AF227" s="44">
        <v>44.59</v>
      </c>
      <c r="AG227" s="44">
        <v>1.48</v>
      </c>
      <c r="AH227" s="44">
        <v>0.03</v>
      </c>
      <c r="AI227" s="44">
        <v>4.0000000000000001E-3</v>
      </c>
      <c r="AJ227" s="1"/>
      <c r="AK227" s="3"/>
      <c r="AL227" s="31">
        <v>1.0396192515360267</v>
      </c>
      <c r="AM227" s="3"/>
      <c r="AN227" s="44">
        <v>3099</v>
      </c>
      <c r="AO227" s="44">
        <v>3100</v>
      </c>
      <c r="AP227" s="3"/>
      <c r="AQ227" s="46">
        <v>0</v>
      </c>
      <c r="AR227" s="23"/>
      <c r="AS227" s="31">
        <v>0</v>
      </c>
      <c r="AT227" s="31">
        <v>0</v>
      </c>
      <c r="AU227" s="10">
        <v>0</v>
      </c>
      <c r="AV227" s="10">
        <v>0</v>
      </c>
      <c r="AW227" s="10">
        <v>0</v>
      </c>
      <c r="AX227" s="31">
        <v>19.346659839880839</v>
      </c>
      <c r="AY227" s="31">
        <v>0.51458015267175572</v>
      </c>
      <c r="AZ227" s="31">
        <v>1.3677313349469373</v>
      </c>
      <c r="BA227" s="31">
        <v>0.82386613293613853</v>
      </c>
      <c r="BB227" s="31">
        <v>38.19935859244088</v>
      </c>
      <c r="BC227" s="31">
        <v>0.81998138149320421</v>
      </c>
      <c r="BD227" s="31">
        <v>3.8249860361199033E-2</v>
      </c>
      <c r="BE227" s="31">
        <v>0.81549897598212617</v>
      </c>
      <c r="BF227" s="31">
        <v>14.11539378141873</v>
      </c>
      <c r="BG227" s="31">
        <v>0.29613759076522062</v>
      </c>
      <c r="BH227" s="31">
        <v>4.9007633587786252E-2</v>
      </c>
      <c r="BI227" s="31">
        <v>0</v>
      </c>
      <c r="BJ227" s="31">
        <v>4.0867585179668584</v>
      </c>
      <c r="BK227" s="23"/>
      <c r="BL227" s="93">
        <v>3</v>
      </c>
      <c r="BM227" s="3"/>
      <c r="BN227" s="80">
        <v>31826</v>
      </c>
      <c r="BO227" s="44">
        <v>991.46417445482859</v>
      </c>
      <c r="BP227" s="80">
        <v>22851</v>
      </c>
      <c r="BQ227" s="44">
        <v>711.86915887850466</v>
      </c>
      <c r="BR227" s="78">
        <f t="shared" si="12"/>
        <v>54677</v>
      </c>
      <c r="BS227" s="3"/>
      <c r="BT227" s="44">
        <v>3103</v>
      </c>
      <c r="BU227" s="3"/>
      <c r="BV227" s="42">
        <v>11</v>
      </c>
      <c r="BW227" s="42">
        <v>0</v>
      </c>
      <c r="BX227" s="3"/>
      <c r="BY227" s="7">
        <v>9</v>
      </c>
      <c r="BZ227" s="3"/>
      <c r="CA227" s="10">
        <v>66069</v>
      </c>
      <c r="CB227" s="10">
        <v>54500</v>
      </c>
      <c r="CC227" s="10">
        <v>10117</v>
      </c>
      <c r="CD227" s="10">
        <v>1088</v>
      </c>
      <c r="CE227" s="10">
        <v>364</v>
      </c>
      <c r="CF227" s="10">
        <v>0</v>
      </c>
      <c r="CG227" s="80">
        <f t="shared" si="13"/>
        <v>2058.2242990654204</v>
      </c>
      <c r="CH227" s="17"/>
      <c r="CI227" s="31">
        <v>3.9602260414921693</v>
      </c>
      <c r="CJ227" s="31">
        <v>4.2747362261160466</v>
      </c>
      <c r="CK227" s="17"/>
      <c r="CL227" s="7">
        <v>22.685207868112752</v>
      </c>
      <c r="CM227" s="7">
        <v>15.790352182183764</v>
      </c>
      <c r="CN227" s="17"/>
      <c r="CO227" s="7">
        <v>7414.0103090000011</v>
      </c>
      <c r="CP227" s="7">
        <v>1428.5576760000001</v>
      </c>
      <c r="CQ227" s="3"/>
    </row>
    <row r="228" spans="1:95" x14ac:dyDescent="0.25">
      <c r="A228" s="1" t="s">
        <v>259</v>
      </c>
      <c r="B228" s="1" t="s">
        <v>271</v>
      </c>
      <c r="C228" s="1">
        <v>22</v>
      </c>
      <c r="D228" s="3"/>
      <c r="E228" s="1">
        <v>34.6</v>
      </c>
      <c r="F228" s="1">
        <v>3.2210016756656114E-2</v>
      </c>
      <c r="G228" s="3"/>
      <c r="H228" s="1">
        <v>13211</v>
      </c>
      <c r="I228" s="1">
        <v>41541</v>
      </c>
      <c r="J228" s="1">
        <v>21379</v>
      </c>
      <c r="K228" s="1">
        <v>20162</v>
      </c>
      <c r="L228" s="3"/>
      <c r="M228" s="1">
        <v>1200.6069364161849</v>
      </c>
      <c r="N228" s="44">
        <v>3.2856547872446698E-2</v>
      </c>
      <c r="O228" s="44">
        <v>3.2148762570816732E-2</v>
      </c>
      <c r="P228" s="1">
        <v>1884</v>
      </c>
      <c r="Q228" s="1">
        <v>1885</v>
      </c>
      <c r="R228" s="1">
        <v>1886</v>
      </c>
      <c r="S228" s="1">
        <v>1887</v>
      </c>
      <c r="T228" s="1">
        <v>1890</v>
      </c>
      <c r="U228" s="1">
        <v>1891</v>
      </c>
      <c r="V228" s="1">
        <v>1893</v>
      </c>
      <c r="W228" s="1">
        <v>1894</v>
      </c>
      <c r="X228" s="1">
        <v>1895</v>
      </c>
      <c r="Y228" s="1">
        <v>1896</v>
      </c>
      <c r="Z228" s="1">
        <v>1897</v>
      </c>
      <c r="AA228" s="1">
        <v>1898</v>
      </c>
      <c r="AB228" s="1">
        <v>1899</v>
      </c>
      <c r="AC228" s="1">
        <v>1900</v>
      </c>
      <c r="AD228" s="1">
        <v>1901</v>
      </c>
      <c r="AE228" s="3"/>
      <c r="AF228" s="44">
        <v>44.59</v>
      </c>
      <c r="AG228" s="44">
        <v>1.48</v>
      </c>
      <c r="AH228" s="44">
        <v>0.03</v>
      </c>
      <c r="AI228" s="44">
        <v>4.0000000000000001E-3</v>
      </c>
      <c r="AJ228" s="1"/>
      <c r="AK228" s="3"/>
      <c r="AL228" s="31">
        <v>1.1205864829640662</v>
      </c>
      <c r="AM228" s="3"/>
      <c r="AN228" s="44">
        <v>1888</v>
      </c>
      <c r="AO228" s="44">
        <v>1889</v>
      </c>
      <c r="AP228" s="3"/>
      <c r="AQ228" s="31">
        <v>27.9</v>
      </c>
      <c r="AR228" s="23"/>
      <c r="AS228" s="31">
        <v>0</v>
      </c>
      <c r="AT228" s="31">
        <v>0</v>
      </c>
      <c r="AU228" s="10">
        <v>0</v>
      </c>
      <c r="AV228" s="10">
        <v>0</v>
      </c>
      <c r="AW228" s="10">
        <v>0</v>
      </c>
      <c r="AX228" s="31">
        <v>20.853409048594301</v>
      </c>
      <c r="AY228" s="31">
        <v>0.55465648854961824</v>
      </c>
      <c r="AZ228" s="31">
        <v>1.4742524669521504</v>
      </c>
      <c r="BA228" s="31">
        <v>0.88803016198100904</v>
      </c>
      <c r="BB228" s="31">
        <v>41.174386520201075</v>
      </c>
      <c r="BC228" s="31">
        <v>0.88384285980264377</v>
      </c>
      <c r="BD228" s="31">
        <v>4.1228821448519824E-2</v>
      </c>
      <c r="BE228" s="31">
        <v>0.87901135728914537</v>
      </c>
      <c r="BF228" s="31">
        <v>15.214723515174082</v>
      </c>
      <c r="BG228" s="31">
        <v>0.31920126605846211</v>
      </c>
      <c r="BH228" s="31">
        <v>5.2824427480916022E-2</v>
      </c>
      <c r="BI228" s="31">
        <v>0</v>
      </c>
      <c r="BJ228" s="31">
        <v>4.4050418916402903</v>
      </c>
      <c r="BK228" s="23"/>
      <c r="BL228" s="93">
        <v>3</v>
      </c>
      <c r="BM228" s="3"/>
      <c r="BN228" s="80">
        <v>26710</v>
      </c>
      <c r="BO228" s="44">
        <v>771.96531791907512</v>
      </c>
      <c r="BP228" s="80">
        <v>15606</v>
      </c>
      <c r="BQ228" s="44">
        <v>451.04046242774564</v>
      </c>
      <c r="BR228" s="78">
        <f t="shared" si="12"/>
        <v>42316</v>
      </c>
      <c r="BS228" s="3"/>
      <c r="BT228" s="44">
        <v>1892</v>
      </c>
      <c r="BU228" s="3"/>
      <c r="BV228" s="42">
        <v>11</v>
      </c>
      <c r="BW228" s="42">
        <v>0</v>
      </c>
      <c r="BX228" s="3"/>
      <c r="BY228" s="7">
        <v>8</v>
      </c>
      <c r="BZ228" s="3"/>
      <c r="CA228" s="10">
        <v>53289</v>
      </c>
      <c r="CB228" s="10">
        <v>47093</v>
      </c>
      <c r="CC228" s="10">
        <v>5040</v>
      </c>
      <c r="CD228" s="10">
        <v>1152</v>
      </c>
      <c r="CE228" s="10">
        <v>4</v>
      </c>
      <c r="CF228" s="10">
        <v>0</v>
      </c>
      <c r="CG228" s="80">
        <f t="shared" si="13"/>
        <v>1540.1445086705203</v>
      </c>
      <c r="CH228" s="17"/>
      <c r="CI228" s="31">
        <v>3.0228024042650961</v>
      </c>
      <c r="CJ228" s="31">
        <v>3.1505787319400396</v>
      </c>
      <c r="CK228" s="17"/>
      <c r="CL228" s="7">
        <v>17.315400728779409</v>
      </c>
      <c r="CM228" s="7">
        <v>11.637852050635656</v>
      </c>
      <c r="CN228" s="17"/>
      <c r="CO228" s="7">
        <v>5659.0426790000001</v>
      </c>
      <c r="CP228" s="7">
        <v>1052.8798019999999</v>
      </c>
      <c r="CQ228" s="3"/>
    </row>
    <row r="229" spans="1:95" x14ac:dyDescent="0.25">
      <c r="A229" s="1" t="s">
        <v>259</v>
      </c>
      <c r="B229" s="1" t="s">
        <v>272</v>
      </c>
      <c r="C229" s="1">
        <v>16</v>
      </c>
      <c r="D229" s="3"/>
      <c r="E229" s="1">
        <v>30.8</v>
      </c>
      <c r="F229" s="1">
        <v>2.8672500465462668E-2</v>
      </c>
      <c r="G229" s="3"/>
      <c r="H229" s="1">
        <v>11199</v>
      </c>
      <c r="I229" s="1">
        <v>36968</v>
      </c>
      <c r="J229" s="1">
        <v>19087</v>
      </c>
      <c r="K229" s="1">
        <v>17881</v>
      </c>
      <c r="L229" s="3"/>
      <c r="M229" s="1">
        <v>1200.2597402597403</v>
      </c>
      <c r="N229" s="44">
        <v>2.9334062829944812E-2</v>
      </c>
      <c r="O229" s="44">
        <v>2.8511656756709351E-2</v>
      </c>
      <c r="P229" s="1">
        <v>1925</v>
      </c>
      <c r="Q229" s="1">
        <v>1926</v>
      </c>
      <c r="R229" s="1">
        <v>1927</v>
      </c>
      <c r="S229" s="1">
        <v>1928</v>
      </c>
      <c r="T229" s="1">
        <v>1931</v>
      </c>
      <c r="U229" s="1">
        <v>1932</v>
      </c>
      <c r="V229" s="1">
        <v>1934</v>
      </c>
      <c r="W229" s="1">
        <v>1935</v>
      </c>
      <c r="X229" s="1">
        <v>1936</v>
      </c>
      <c r="Y229" s="1">
        <v>1937</v>
      </c>
      <c r="Z229" s="1">
        <v>1938</v>
      </c>
      <c r="AA229" s="1">
        <v>1939</v>
      </c>
      <c r="AB229" s="1">
        <v>1940</v>
      </c>
      <c r="AC229" s="1">
        <v>1941</v>
      </c>
      <c r="AD229" s="1">
        <v>1942</v>
      </c>
      <c r="AE229" s="3"/>
      <c r="AF229" s="44">
        <v>44.59</v>
      </c>
      <c r="AG229" s="44">
        <v>1.48</v>
      </c>
      <c r="AH229" s="44">
        <v>0.03</v>
      </c>
      <c r="AI229" s="44">
        <v>4.0000000000000001E-3</v>
      </c>
      <c r="AJ229" s="1"/>
      <c r="AK229" s="3"/>
      <c r="AL229" s="31">
        <v>0.9975162911934462</v>
      </c>
      <c r="AM229" s="3"/>
      <c r="AN229" s="44">
        <v>1929</v>
      </c>
      <c r="AO229" s="44">
        <v>1930</v>
      </c>
      <c r="AP229" s="3"/>
      <c r="AQ229" s="46">
        <v>0</v>
      </c>
      <c r="AR229" s="23"/>
      <c r="AS229" s="31">
        <v>0</v>
      </c>
      <c r="AT229" s="31">
        <v>0</v>
      </c>
      <c r="AU229" s="10">
        <v>0</v>
      </c>
      <c r="AV229" s="10">
        <v>0</v>
      </c>
      <c r="AW229" s="10">
        <v>0</v>
      </c>
      <c r="AX229" s="31">
        <v>18.563150251349839</v>
      </c>
      <c r="AY229" s="31">
        <v>0.49374045801526711</v>
      </c>
      <c r="AZ229" s="31">
        <v>1.3123403463042265</v>
      </c>
      <c r="BA229" s="31">
        <v>0.79050083783280578</v>
      </c>
      <c r="BB229" s="31">
        <v>36.652344070005583</v>
      </c>
      <c r="BC229" s="31">
        <v>0.78677341277229562</v>
      </c>
      <c r="BD229" s="31">
        <v>3.670080059579222E-2</v>
      </c>
      <c r="BE229" s="31">
        <v>0.78247253770247616</v>
      </c>
      <c r="BF229" s="31">
        <v>13.543742319865947</v>
      </c>
      <c r="BG229" s="31">
        <v>0.28414447961273503</v>
      </c>
      <c r="BH229" s="31">
        <v>4.7022900763358771E-2</v>
      </c>
      <c r="BI229" s="31">
        <v>0</v>
      </c>
      <c r="BJ229" s="31">
        <v>3.9212511636566743</v>
      </c>
      <c r="BK229" s="23"/>
      <c r="BL229" s="93">
        <v>2</v>
      </c>
      <c r="BM229" s="3"/>
      <c r="BN229" s="80">
        <v>25361</v>
      </c>
      <c r="BO229" s="44">
        <v>823.40909090909088</v>
      </c>
      <c r="BP229" s="80">
        <v>15540</v>
      </c>
      <c r="BQ229" s="44">
        <v>504.54545454545456</v>
      </c>
      <c r="BR229" s="78">
        <f t="shared" si="12"/>
        <v>40901</v>
      </c>
      <c r="BS229" s="3"/>
      <c r="BT229" s="44">
        <v>1933</v>
      </c>
      <c r="BU229" s="3"/>
      <c r="BV229" s="42">
        <v>11</v>
      </c>
      <c r="BW229" s="42">
        <v>0</v>
      </c>
      <c r="BX229" s="3"/>
      <c r="BY229" s="7">
        <v>1</v>
      </c>
      <c r="BZ229" s="3"/>
      <c r="CA229" s="10">
        <v>39730</v>
      </c>
      <c r="CB229" s="10">
        <v>31676</v>
      </c>
      <c r="CC229" s="10">
        <v>6826</v>
      </c>
      <c r="CD229" s="10">
        <v>328</v>
      </c>
      <c r="CE229" s="10">
        <v>900</v>
      </c>
      <c r="CF229" s="10">
        <v>0</v>
      </c>
      <c r="CG229" s="80">
        <f t="shared" si="13"/>
        <v>1289.9350649350649</v>
      </c>
      <c r="CH229" s="17"/>
      <c r="CI229" s="31">
        <v>2.6987337803549227</v>
      </c>
      <c r="CJ229" s="31">
        <v>2.7941423621575163</v>
      </c>
      <c r="CK229" s="17"/>
      <c r="CL229" s="7">
        <v>15.459051111380916</v>
      </c>
      <c r="CM229" s="7">
        <v>10.321219745928785</v>
      </c>
      <c r="CN229" s="17"/>
      <c r="CO229" s="7">
        <v>5052.3479870000001</v>
      </c>
      <c r="CP229" s="7">
        <v>933.76370099999997</v>
      </c>
      <c r="CQ229" s="3"/>
    </row>
    <row r="230" spans="1:95" x14ac:dyDescent="0.25">
      <c r="A230" s="1" t="s">
        <v>259</v>
      </c>
      <c r="B230" s="1" t="s">
        <v>273</v>
      </c>
      <c r="C230" s="1">
        <v>22</v>
      </c>
      <c r="D230" s="3"/>
      <c r="E230" s="1">
        <v>38.6</v>
      </c>
      <c r="F230" s="1">
        <v>3.593371811580711E-2</v>
      </c>
      <c r="G230" s="3"/>
      <c r="H230" s="1">
        <v>9135</v>
      </c>
      <c r="I230" s="1">
        <v>32460</v>
      </c>
      <c r="J230" s="1">
        <v>17067</v>
      </c>
      <c r="K230" s="1">
        <v>15393</v>
      </c>
      <c r="L230" s="3"/>
      <c r="M230" s="1">
        <v>840.93264248704656</v>
      </c>
      <c r="N230" s="44">
        <v>2.6229603935593235E-2</v>
      </c>
      <c r="O230" s="44">
        <v>2.4544484785863602E-2</v>
      </c>
      <c r="P230" s="1">
        <v>1703</v>
      </c>
      <c r="Q230" s="1">
        <v>1704</v>
      </c>
      <c r="R230" s="1">
        <v>1705</v>
      </c>
      <c r="S230" s="1">
        <v>1706</v>
      </c>
      <c r="T230" s="1">
        <v>1709</v>
      </c>
      <c r="U230" s="1">
        <v>1710</v>
      </c>
      <c r="V230" s="1">
        <v>1712</v>
      </c>
      <c r="W230" s="1">
        <v>1713</v>
      </c>
      <c r="X230" s="1">
        <v>1714</v>
      </c>
      <c r="Y230" s="1">
        <v>1715</v>
      </c>
      <c r="Z230" s="1">
        <v>1716</v>
      </c>
      <c r="AA230" s="1">
        <v>1717</v>
      </c>
      <c r="AB230" s="1">
        <v>1718</v>
      </c>
      <c r="AC230" s="1">
        <v>1719</v>
      </c>
      <c r="AD230" s="1">
        <v>1720</v>
      </c>
      <c r="AE230" s="3"/>
      <c r="AF230" s="44">
        <v>44.59</v>
      </c>
      <c r="AG230" s="44">
        <v>1.48</v>
      </c>
      <c r="AH230" s="44">
        <v>0.03</v>
      </c>
      <c r="AI230" s="44">
        <v>4.0000000000000001E-3</v>
      </c>
      <c r="AJ230" s="1"/>
      <c r="AK230" s="3"/>
      <c r="AL230" s="31">
        <v>1.2501340532489293</v>
      </c>
      <c r="AM230" s="3"/>
      <c r="AN230" s="44">
        <v>1707</v>
      </c>
      <c r="AO230" s="44">
        <v>1708</v>
      </c>
      <c r="AP230" s="3"/>
      <c r="AQ230" s="46">
        <v>0</v>
      </c>
      <c r="AR230" s="23"/>
      <c r="AS230" s="31">
        <v>0</v>
      </c>
      <c r="AT230" s="31">
        <v>0</v>
      </c>
      <c r="AU230" s="10">
        <v>0</v>
      </c>
      <c r="AV230" s="10">
        <v>0</v>
      </c>
      <c r="AW230" s="10">
        <v>0</v>
      </c>
      <c r="AX230" s="31">
        <v>23.264207782535838</v>
      </c>
      <c r="AY230" s="31">
        <v>0.61877862595419841</v>
      </c>
      <c r="AZ230" s="31">
        <v>1.6446862781604916</v>
      </c>
      <c r="BA230" s="31">
        <v>0.99069260845280205</v>
      </c>
      <c r="BB230" s="31">
        <v>45.934431204617383</v>
      </c>
      <c r="BC230" s="31">
        <v>0.98602122509774714</v>
      </c>
      <c r="BD230" s="31">
        <v>4.5995159188233103E-2</v>
      </c>
      <c r="BE230" s="31">
        <v>0.98063116738037603</v>
      </c>
      <c r="BF230" s="31">
        <v>16.973651089182646</v>
      </c>
      <c r="BG230" s="31">
        <v>0.35610314652764846</v>
      </c>
      <c r="BH230" s="31">
        <v>5.8931297709923655E-2</v>
      </c>
      <c r="BI230" s="31">
        <v>0</v>
      </c>
      <c r="BJ230" s="31">
        <v>4.9142952895177805</v>
      </c>
      <c r="BK230" s="23"/>
      <c r="BL230" s="93">
        <v>1</v>
      </c>
      <c r="BM230" s="3"/>
      <c r="BN230" s="80">
        <v>19052</v>
      </c>
      <c r="BO230" s="44">
        <v>493.57512953367876</v>
      </c>
      <c r="BP230" s="80">
        <v>14542</v>
      </c>
      <c r="BQ230" s="44">
        <v>376.7357512953368</v>
      </c>
      <c r="BR230" s="78">
        <f t="shared" si="12"/>
        <v>33594</v>
      </c>
      <c r="BS230" s="3"/>
      <c r="BT230" s="44">
        <v>1711</v>
      </c>
      <c r="BU230" s="3"/>
      <c r="BV230" s="42">
        <v>11</v>
      </c>
      <c r="BW230" s="42">
        <v>0</v>
      </c>
      <c r="BX230" s="3"/>
      <c r="BY230" s="7">
        <v>3</v>
      </c>
      <c r="BZ230" s="3"/>
      <c r="CA230" s="10">
        <v>34366</v>
      </c>
      <c r="CB230" s="10">
        <v>32836</v>
      </c>
      <c r="CC230" s="10">
        <v>1526</v>
      </c>
      <c r="CD230" s="10">
        <v>4</v>
      </c>
      <c r="CE230" s="10">
        <v>0</v>
      </c>
      <c r="CF230" s="10">
        <v>0</v>
      </c>
      <c r="CG230" s="80">
        <f t="shared" si="13"/>
        <v>890.31088082901556</v>
      </c>
      <c r="CH230" s="17"/>
      <c r="CI230" s="31">
        <v>2.4131235620745777</v>
      </c>
      <c r="CJ230" s="31">
        <v>2.4053595090146329</v>
      </c>
      <c r="CK230" s="17"/>
      <c r="CL230" s="7">
        <v>13.823001274057635</v>
      </c>
      <c r="CM230" s="7">
        <v>8.8851034924826244</v>
      </c>
      <c r="CN230" s="17"/>
      <c r="CO230" s="7">
        <v>4517.6519669999998</v>
      </c>
      <c r="CP230" s="7">
        <v>803.837853</v>
      </c>
      <c r="CQ230" s="3"/>
    </row>
    <row r="231" spans="1:95" x14ac:dyDescent="0.25">
      <c r="A231" s="1" t="s">
        <v>259</v>
      </c>
      <c r="B231" s="1" t="s">
        <v>274</v>
      </c>
      <c r="C231" s="1">
        <v>20</v>
      </c>
      <c r="D231" s="3"/>
      <c r="E231" s="1">
        <v>21</v>
      </c>
      <c r="F231" s="1">
        <v>1.9549432135542728E-2</v>
      </c>
      <c r="G231" s="3"/>
      <c r="H231" s="1">
        <v>10717</v>
      </c>
      <c r="I231" s="1">
        <v>34745</v>
      </c>
      <c r="J231" s="1">
        <v>17883</v>
      </c>
      <c r="K231" s="1">
        <v>16862</v>
      </c>
      <c r="L231" s="3"/>
      <c r="M231" s="1">
        <v>1654.5238095238096</v>
      </c>
      <c r="N231" s="44">
        <v>2.7483682380044169E-2</v>
      </c>
      <c r="O231" s="44">
        <v>2.6886838332958622E-2</v>
      </c>
      <c r="P231" s="1">
        <v>2035</v>
      </c>
      <c r="Q231" s="1">
        <v>2036</v>
      </c>
      <c r="R231" s="1">
        <v>2037</v>
      </c>
      <c r="S231" s="1">
        <v>2038</v>
      </c>
      <c r="T231" s="1">
        <v>2041</v>
      </c>
      <c r="U231" s="1">
        <v>2042</v>
      </c>
      <c r="V231" s="1">
        <v>2044</v>
      </c>
      <c r="W231" s="1">
        <v>2045</v>
      </c>
      <c r="X231" s="1">
        <v>2046</v>
      </c>
      <c r="Y231" s="1">
        <v>2047</v>
      </c>
      <c r="Z231" s="1">
        <v>2048</v>
      </c>
      <c r="AA231" s="1">
        <v>2049</v>
      </c>
      <c r="AB231" s="1">
        <v>2050</v>
      </c>
      <c r="AC231" s="1">
        <v>2051</v>
      </c>
      <c r="AD231" s="1">
        <v>2052</v>
      </c>
      <c r="AE231" s="3"/>
      <c r="AF231" s="44">
        <v>44.59</v>
      </c>
      <c r="AG231" s="44">
        <v>1.48</v>
      </c>
      <c r="AH231" s="44">
        <v>0.03</v>
      </c>
      <c r="AI231" s="44">
        <v>4.0000000000000001E-3</v>
      </c>
      <c r="AJ231" s="1"/>
      <c r="AK231" s="3"/>
      <c r="AL231" s="31">
        <v>0.68012474399553147</v>
      </c>
      <c r="AM231" s="3"/>
      <c r="AN231" s="44">
        <v>2039</v>
      </c>
      <c r="AO231" s="44">
        <v>2040</v>
      </c>
      <c r="AP231" s="3"/>
      <c r="AQ231" s="46">
        <v>0</v>
      </c>
      <c r="AR231" s="23"/>
      <c r="AS231" s="31">
        <v>0</v>
      </c>
      <c r="AT231" s="31">
        <v>0</v>
      </c>
      <c r="AU231" s="10">
        <v>0</v>
      </c>
      <c r="AV231" s="10">
        <v>0</v>
      </c>
      <c r="AW231" s="10">
        <v>0</v>
      </c>
      <c r="AX231" s="31">
        <v>12.656693353193072</v>
      </c>
      <c r="AY231" s="31">
        <v>0.33664122137404578</v>
      </c>
      <c r="AZ231" s="31">
        <v>0.8947775088437907</v>
      </c>
      <c r="BA231" s="31">
        <v>0.53897784397691306</v>
      </c>
      <c r="BB231" s="31">
        <v>24.990234593185622</v>
      </c>
      <c r="BC231" s="31">
        <v>0.53643641779929252</v>
      </c>
      <c r="BD231" s="31">
        <v>2.5023273133494693E-2</v>
      </c>
      <c r="BE231" s="31">
        <v>0.53350400297896106</v>
      </c>
      <c r="BF231" s="31">
        <v>9.2343697635449633</v>
      </c>
      <c r="BG231" s="31">
        <v>0.19373487246322843</v>
      </c>
      <c r="BH231" s="31">
        <v>3.2061068702290071E-2</v>
      </c>
      <c r="BI231" s="31">
        <v>0</v>
      </c>
      <c r="BJ231" s="31">
        <v>2.6735803388568233</v>
      </c>
      <c r="BK231" s="23"/>
      <c r="BL231" s="93">
        <v>2</v>
      </c>
      <c r="BM231" s="3"/>
      <c r="BN231" s="80">
        <v>23890</v>
      </c>
      <c r="BO231" s="44">
        <v>1137.6190476190477</v>
      </c>
      <c r="BP231" s="80">
        <v>14318</v>
      </c>
      <c r="BQ231" s="44">
        <v>681.80952380952385</v>
      </c>
      <c r="BR231" s="78">
        <f t="shared" si="12"/>
        <v>38208</v>
      </c>
      <c r="BS231" s="3"/>
      <c r="BT231" s="44">
        <v>2043</v>
      </c>
      <c r="BU231" s="3"/>
      <c r="BV231" s="42">
        <v>11</v>
      </c>
      <c r="BW231" s="42">
        <v>0</v>
      </c>
      <c r="BX231" s="3"/>
      <c r="BY231" s="7">
        <v>4</v>
      </c>
      <c r="BZ231" s="3"/>
      <c r="CA231" s="10">
        <v>40740</v>
      </c>
      <c r="CB231" s="10">
        <v>34740</v>
      </c>
      <c r="CC231" s="10">
        <v>5726</v>
      </c>
      <c r="CD231" s="10">
        <v>274</v>
      </c>
      <c r="CE231" s="10">
        <v>0</v>
      </c>
      <c r="CF231" s="10">
        <v>0</v>
      </c>
      <c r="CG231" s="80">
        <f t="shared" si="13"/>
        <v>1940</v>
      </c>
      <c r="CH231" s="17"/>
      <c r="CI231" s="31">
        <v>2.5284987789640634</v>
      </c>
      <c r="CJ231" s="31">
        <v>2.6349101566299451</v>
      </c>
      <c r="CK231" s="17"/>
      <c r="CL231" s="7">
        <v>14.483900614283277</v>
      </c>
      <c r="CM231" s="7">
        <v>9.7330354765310219</v>
      </c>
      <c r="CN231" s="17"/>
      <c r="CO231" s="7">
        <v>4733.6479829999998</v>
      </c>
      <c r="CP231" s="7">
        <v>880.55050200000005</v>
      </c>
      <c r="CQ231" s="3"/>
    </row>
    <row r="232" spans="1:95" x14ac:dyDescent="0.25">
      <c r="A232" s="1" t="s">
        <v>259</v>
      </c>
      <c r="B232" s="1" t="s">
        <v>275</v>
      </c>
      <c r="C232" s="1">
        <v>24</v>
      </c>
      <c r="D232" s="3"/>
      <c r="E232" s="1">
        <v>20.6</v>
      </c>
      <c r="F232" s="1">
        <v>1.9177061999627629E-2</v>
      </c>
      <c r="G232" s="3"/>
      <c r="H232" s="1">
        <v>10937</v>
      </c>
      <c r="I232" s="1">
        <v>36962</v>
      </c>
      <c r="J232" s="1">
        <v>19127</v>
      </c>
      <c r="K232" s="1">
        <v>17835</v>
      </c>
      <c r="L232" s="3"/>
      <c r="M232" s="1">
        <v>1794.2718446601941</v>
      </c>
      <c r="N232" s="44">
        <v>2.9395537263496328E-2</v>
      </c>
      <c r="O232" s="44">
        <v>2.8438308721878601E-2</v>
      </c>
      <c r="P232" s="1">
        <v>1690</v>
      </c>
      <c r="Q232" s="1">
        <v>1691</v>
      </c>
      <c r="R232" s="1">
        <v>1692</v>
      </c>
      <c r="S232" s="1">
        <v>1693</v>
      </c>
      <c r="T232" s="1">
        <v>1696</v>
      </c>
      <c r="U232" s="1">
        <v>1697</v>
      </c>
      <c r="V232" s="1">
        <v>1699</v>
      </c>
      <c r="W232" s="1">
        <v>1700</v>
      </c>
      <c r="X232" s="1">
        <v>1701</v>
      </c>
      <c r="Y232" s="1">
        <v>1702</v>
      </c>
      <c r="Z232" s="1">
        <v>1703</v>
      </c>
      <c r="AA232" s="1">
        <v>1704</v>
      </c>
      <c r="AB232" s="1">
        <v>1705</v>
      </c>
      <c r="AC232" s="1">
        <v>1706</v>
      </c>
      <c r="AD232" s="1">
        <v>1707</v>
      </c>
      <c r="AE232" s="3"/>
      <c r="AF232" s="44">
        <v>44.59</v>
      </c>
      <c r="AG232" s="44">
        <v>1.48</v>
      </c>
      <c r="AH232" s="44">
        <v>0.03</v>
      </c>
      <c r="AI232" s="44">
        <v>4.0000000000000001E-3</v>
      </c>
      <c r="AJ232" s="1"/>
      <c r="AK232" s="3"/>
      <c r="AL232" s="31">
        <v>0.66716998696704521</v>
      </c>
      <c r="AM232" s="3"/>
      <c r="AN232" s="44">
        <v>1694</v>
      </c>
      <c r="AO232" s="44">
        <v>1695</v>
      </c>
      <c r="AP232" s="3"/>
      <c r="AQ232" s="46">
        <v>0</v>
      </c>
      <c r="AR232" s="23"/>
      <c r="AS232" s="31">
        <v>0</v>
      </c>
      <c r="AT232" s="31">
        <v>0</v>
      </c>
      <c r="AU232" s="10">
        <v>0</v>
      </c>
      <c r="AV232" s="10">
        <v>0</v>
      </c>
      <c r="AW232" s="10">
        <v>0</v>
      </c>
      <c r="AX232" s="31">
        <v>12.415613479798919</v>
      </c>
      <c r="AY232" s="31">
        <v>0.33022900763358776</v>
      </c>
      <c r="AZ232" s="31">
        <v>0.87773412772295667</v>
      </c>
      <c r="BA232" s="31">
        <v>0.52871159932973377</v>
      </c>
      <c r="BB232" s="31">
        <v>24.514230124743992</v>
      </c>
      <c r="BC232" s="31">
        <v>0.52621858126978216</v>
      </c>
      <c r="BD232" s="31">
        <v>2.4546639359523365E-2</v>
      </c>
      <c r="BE232" s="31">
        <v>0.52334202196983803</v>
      </c>
      <c r="BF232" s="31">
        <v>9.0584770061441073</v>
      </c>
      <c r="BG232" s="31">
        <v>0.19004468441630981</v>
      </c>
      <c r="BH232" s="31">
        <v>3.1450381679389308E-2</v>
      </c>
      <c r="BI232" s="31">
        <v>0</v>
      </c>
      <c r="BJ232" s="31">
        <v>2.6226549990690744</v>
      </c>
      <c r="BK232" s="23"/>
      <c r="BL232" s="93">
        <v>1</v>
      </c>
      <c r="BM232" s="3"/>
      <c r="BN232" s="80">
        <v>24771</v>
      </c>
      <c r="BO232" s="44">
        <v>1202.4757281553398</v>
      </c>
      <c r="BP232" s="80">
        <v>14536</v>
      </c>
      <c r="BQ232" s="44">
        <v>705.63106796116494</v>
      </c>
      <c r="BR232" s="78">
        <f t="shared" si="12"/>
        <v>39307</v>
      </c>
      <c r="BS232" s="3"/>
      <c r="BT232" s="44">
        <v>1698</v>
      </c>
      <c r="BU232" s="3"/>
      <c r="BV232" s="42">
        <v>11</v>
      </c>
      <c r="BW232" s="42">
        <v>0</v>
      </c>
      <c r="BX232" s="3"/>
      <c r="BY232" s="7">
        <v>4</v>
      </c>
      <c r="BZ232" s="3"/>
      <c r="CA232" s="10">
        <v>39373</v>
      </c>
      <c r="CB232" s="10">
        <v>35502</v>
      </c>
      <c r="CC232" s="10">
        <v>3847</v>
      </c>
      <c r="CD232" s="10">
        <v>24</v>
      </c>
      <c r="CE232" s="10">
        <v>0</v>
      </c>
      <c r="CF232" s="10">
        <v>0</v>
      </c>
      <c r="CG232" s="80">
        <f t="shared" si="13"/>
        <v>1911.3106796116504</v>
      </c>
      <c r="CH232" s="17"/>
      <c r="CI232" s="31">
        <v>2.7043894282416621</v>
      </c>
      <c r="CJ232" s="31">
        <v>2.7869542547441029</v>
      </c>
      <c r="CK232" s="17"/>
      <c r="CL232" s="7">
        <v>15.491448137862564</v>
      </c>
      <c r="CM232" s="7">
        <v>10.294667757320054</v>
      </c>
      <c r="CN232" s="17"/>
      <c r="CO232" s="7">
        <v>5062.9360270000006</v>
      </c>
      <c r="CP232" s="7">
        <v>931.36153499999989</v>
      </c>
      <c r="CQ232" s="3"/>
    </row>
    <row r="233" spans="1:95" x14ac:dyDescent="0.25">
      <c r="A233" s="1" t="s">
        <v>259</v>
      </c>
      <c r="B233" s="1" t="s">
        <v>276</v>
      </c>
      <c r="C233" s="1">
        <v>24</v>
      </c>
      <c r="D233" s="3"/>
      <c r="E233" s="1">
        <v>36.1</v>
      </c>
      <c r="F233" s="1">
        <v>3.3606404766337743E-2</v>
      </c>
      <c r="G233" s="3"/>
      <c r="H233" s="1">
        <v>12969</v>
      </c>
      <c r="I233" s="1">
        <v>42882</v>
      </c>
      <c r="J233" s="1">
        <v>22044</v>
      </c>
      <c r="K233" s="1">
        <v>20838</v>
      </c>
      <c r="L233" s="3"/>
      <c r="M233" s="1">
        <v>1187.8670360110802</v>
      </c>
      <c r="N233" s="44">
        <v>3.3878560330240656E-2</v>
      </c>
      <c r="O233" s="44">
        <v>3.3226659778329483E-2</v>
      </c>
      <c r="P233" s="1">
        <v>2070</v>
      </c>
      <c r="Q233" s="1">
        <v>2071</v>
      </c>
      <c r="R233" s="1">
        <v>2072</v>
      </c>
      <c r="S233" s="1">
        <v>2073</v>
      </c>
      <c r="T233" s="1">
        <v>2076</v>
      </c>
      <c r="U233" s="1">
        <v>2077</v>
      </c>
      <c r="V233" s="1">
        <v>2079</v>
      </c>
      <c r="W233" s="1">
        <v>2080</v>
      </c>
      <c r="X233" s="1">
        <v>2081</v>
      </c>
      <c r="Y233" s="1">
        <v>2082</v>
      </c>
      <c r="Z233" s="1">
        <v>2083</v>
      </c>
      <c r="AA233" s="1">
        <v>2084</v>
      </c>
      <c r="AB233" s="1">
        <v>2085</v>
      </c>
      <c r="AC233" s="1">
        <v>2086</v>
      </c>
      <c r="AD233" s="1">
        <v>2087</v>
      </c>
      <c r="AE233" s="3"/>
      <c r="AF233" s="44">
        <v>44.59</v>
      </c>
      <c r="AG233" s="44">
        <v>1.48</v>
      </c>
      <c r="AH233" s="44">
        <v>0.03</v>
      </c>
      <c r="AI233" s="44">
        <v>4.0000000000000001E-3</v>
      </c>
      <c r="AJ233" s="1"/>
      <c r="AK233" s="3"/>
      <c r="AL233" s="31">
        <v>1.1691668218208899</v>
      </c>
      <c r="AM233" s="3"/>
      <c r="AN233" s="44">
        <v>2074</v>
      </c>
      <c r="AO233" s="44">
        <v>2075</v>
      </c>
      <c r="AP233" s="3"/>
      <c r="AQ233" s="31">
        <v>7.49</v>
      </c>
      <c r="AR233" s="23"/>
      <c r="AS233" s="31">
        <v>0</v>
      </c>
      <c r="AT233" s="31">
        <v>0</v>
      </c>
      <c r="AU233" s="10">
        <v>0</v>
      </c>
      <c r="AV233" s="10">
        <v>0</v>
      </c>
      <c r="AW233" s="10">
        <v>0</v>
      </c>
      <c r="AX233" s="31">
        <v>21.75745857382238</v>
      </c>
      <c r="AY233" s="31">
        <v>0.57870229007633589</v>
      </c>
      <c r="AZ233" s="31">
        <v>1.5381651461552786</v>
      </c>
      <c r="BA233" s="31">
        <v>0.92652857940793154</v>
      </c>
      <c r="BB233" s="31">
        <v>42.959403276857195</v>
      </c>
      <c r="BC233" s="31">
        <v>0.9221597467883077</v>
      </c>
      <c r="BD233" s="31">
        <v>4.3016198100912312E-2</v>
      </c>
      <c r="BE233" s="31">
        <v>0.91711878607335695</v>
      </c>
      <c r="BF233" s="31">
        <v>15.874321355427297</v>
      </c>
      <c r="BG233" s="31">
        <v>0.33303947123440703</v>
      </c>
      <c r="BH233" s="31">
        <v>5.5114503816793892E-2</v>
      </c>
      <c r="BI233" s="31">
        <v>0</v>
      </c>
      <c r="BJ233" s="31">
        <v>4.5960119158443495</v>
      </c>
      <c r="BK233" s="23"/>
      <c r="BL233" s="93">
        <v>0</v>
      </c>
      <c r="BM233" s="3"/>
      <c r="BN233" s="80">
        <v>27985</v>
      </c>
      <c r="BO233" s="44">
        <v>775.20775623268696</v>
      </c>
      <c r="BP233" s="80">
        <v>16153</v>
      </c>
      <c r="BQ233" s="44">
        <v>447.45152354570638</v>
      </c>
      <c r="BR233" s="78">
        <f t="shared" si="12"/>
        <v>44138</v>
      </c>
      <c r="BS233" s="3"/>
      <c r="BT233" s="44">
        <v>2078</v>
      </c>
      <c r="BU233" s="3"/>
      <c r="BV233" s="42">
        <v>11</v>
      </c>
      <c r="BW233" s="42">
        <v>0</v>
      </c>
      <c r="BX233" s="3"/>
      <c r="BY233" s="7">
        <v>5</v>
      </c>
      <c r="BZ233" s="3"/>
      <c r="CA233" s="10">
        <v>46148</v>
      </c>
      <c r="CB233" s="10">
        <v>42102</v>
      </c>
      <c r="CC233" s="10">
        <v>4018</v>
      </c>
      <c r="CD233" s="10">
        <v>28</v>
      </c>
      <c r="CE233" s="10">
        <v>0</v>
      </c>
      <c r="CF233" s="10">
        <v>0</v>
      </c>
      <c r="CG233" s="80">
        <f t="shared" si="13"/>
        <v>1278.3379501385041</v>
      </c>
      <c r="CH233" s="17"/>
      <c r="CI233" s="31">
        <v>3.1168275503821405</v>
      </c>
      <c r="CJ233" s="31">
        <v>3.2562126582762891</v>
      </c>
      <c r="CK233" s="17"/>
      <c r="CL233" s="7">
        <v>17.854001294036827</v>
      </c>
      <c r="CM233" s="7">
        <v>12.028050839755274</v>
      </c>
      <c r="CN233" s="17"/>
      <c r="CO233" s="7">
        <v>5835.0688440000004</v>
      </c>
      <c r="CP233" s="7">
        <v>1088.181198</v>
      </c>
      <c r="CQ233" s="3"/>
    </row>
    <row r="234" spans="1:95" x14ac:dyDescent="0.25">
      <c r="A234" s="1" t="s">
        <v>259</v>
      </c>
      <c r="B234" s="1" t="s">
        <v>277</v>
      </c>
      <c r="C234" s="1">
        <v>17</v>
      </c>
      <c r="D234" s="3"/>
      <c r="E234" s="1">
        <v>29.4</v>
      </c>
      <c r="F234" s="1">
        <v>2.736920498975982E-2</v>
      </c>
      <c r="G234" s="3"/>
      <c r="H234" s="1">
        <v>5302</v>
      </c>
      <c r="I234" s="1">
        <v>15153</v>
      </c>
      <c r="J234" s="1">
        <v>7950</v>
      </c>
      <c r="K234" s="1">
        <v>7203</v>
      </c>
      <c r="L234" s="3"/>
      <c r="M234" s="1">
        <v>515.40816326530614</v>
      </c>
      <c r="N234" s="44">
        <v>1.2218043668363873E-2</v>
      </c>
      <c r="O234" s="44">
        <v>1.1485345540997565E-2</v>
      </c>
      <c r="P234" s="1">
        <v>482</v>
      </c>
      <c r="Q234" s="1">
        <v>483</v>
      </c>
      <c r="R234" s="1">
        <v>484</v>
      </c>
      <c r="S234" s="1">
        <v>485</v>
      </c>
      <c r="T234" s="1">
        <v>488</v>
      </c>
      <c r="U234" s="1">
        <v>489</v>
      </c>
      <c r="V234" s="1">
        <v>491</v>
      </c>
      <c r="W234" s="1">
        <v>492</v>
      </c>
      <c r="X234" s="1">
        <v>493</v>
      </c>
      <c r="Y234" s="1">
        <v>494</v>
      </c>
      <c r="Z234" s="1">
        <v>495</v>
      </c>
      <c r="AA234" s="1">
        <v>496</v>
      </c>
      <c r="AB234" s="1">
        <v>497</v>
      </c>
      <c r="AC234" s="1">
        <v>498</v>
      </c>
      <c r="AD234" s="1">
        <v>499</v>
      </c>
      <c r="AE234" s="3"/>
      <c r="AF234" s="44">
        <v>44.59</v>
      </c>
      <c r="AG234" s="44">
        <v>1.48</v>
      </c>
      <c r="AH234" s="44">
        <v>0.03</v>
      </c>
      <c r="AI234" s="44">
        <v>4.0000000000000001E-3</v>
      </c>
      <c r="AJ234" s="1"/>
      <c r="AK234" s="3"/>
      <c r="AL234" s="31">
        <v>0.9521746415937441</v>
      </c>
      <c r="AM234" s="3"/>
      <c r="AN234" s="44">
        <v>486</v>
      </c>
      <c r="AO234" s="44">
        <v>487</v>
      </c>
      <c r="AP234" s="3"/>
      <c r="AQ234" s="46">
        <v>0</v>
      </c>
      <c r="AR234" s="23"/>
      <c r="AS234" s="31">
        <v>0</v>
      </c>
      <c r="AT234" s="31">
        <v>0</v>
      </c>
      <c r="AU234" s="10">
        <v>0</v>
      </c>
      <c r="AV234" s="10">
        <v>0</v>
      </c>
      <c r="AW234" s="10">
        <v>0</v>
      </c>
      <c r="AX234" s="31">
        <v>17.719370694470303</v>
      </c>
      <c r="AY234" s="31">
        <v>0.4712977099236641</v>
      </c>
      <c r="AZ234" s="31">
        <v>1.252688512381307</v>
      </c>
      <c r="BA234" s="31">
        <v>0.75456898156767827</v>
      </c>
      <c r="BB234" s="31">
        <v>34.986328430459878</v>
      </c>
      <c r="BC234" s="31">
        <v>0.75101098491900953</v>
      </c>
      <c r="BD234" s="31">
        <v>3.5032582386892573E-2</v>
      </c>
      <c r="BE234" s="31">
        <v>0.74690560417054552</v>
      </c>
      <c r="BF234" s="31">
        <v>12.928117668962949</v>
      </c>
      <c r="BG234" s="31">
        <v>0.27122882144851984</v>
      </c>
      <c r="BH234" s="31">
        <v>4.48854961832061E-2</v>
      </c>
      <c r="BI234" s="31">
        <v>0</v>
      </c>
      <c r="BJ234" s="31">
        <v>3.7430124743995528</v>
      </c>
      <c r="BK234" s="23"/>
      <c r="BL234" s="93">
        <v>0</v>
      </c>
      <c r="BM234" s="3"/>
      <c r="BN234" s="80">
        <v>9698</v>
      </c>
      <c r="BO234" s="44">
        <v>329.86394557823132</v>
      </c>
      <c r="BP234" s="80">
        <v>5623</v>
      </c>
      <c r="BQ234" s="44">
        <v>191.25850340136054</v>
      </c>
      <c r="BR234" s="78">
        <f t="shared" si="12"/>
        <v>15321</v>
      </c>
      <c r="BS234" s="3"/>
      <c r="BT234" s="44">
        <v>490</v>
      </c>
      <c r="BU234" s="3"/>
      <c r="BV234" s="42">
        <v>11</v>
      </c>
      <c r="BW234" s="42">
        <v>0</v>
      </c>
      <c r="BX234" s="3"/>
      <c r="BY234" s="7">
        <v>2</v>
      </c>
      <c r="BZ234" s="3"/>
      <c r="CA234" s="10">
        <v>20395</v>
      </c>
      <c r="CB234" s="10">
        <v>19322</v>
      </c>
      <c r="CC234" s="10">
        <v>1073</v>
      </c>
      <c r="CD234" s="10">
        <v>0</v>
      </c>
      <c r="CE234" s="10">
        <v>0</v>
      </c>
      <c r="CF234" s="10">
        <v>0</v>
      </c>
      <c r="CG234" s="80">
        <f t="shared" si="13"/>
        <v>693.70748299319735</v>
      </c>
      <c r="CH234" s="17"/>
      <c r="CI234" s="31">
        <v>1.1240600174894764</v>
      </c>
      <c r="CJ234" s="31">
        <v>1.1255638630177613</v>
      </c>
      <c r="CK234" s="17"/>
      <c r="CL234" s="7">
        <v>6.4389090132277609</v>
      </c>
      <c r="CM234" s="7">
        <v>4.1576950858411186</v>
      </c>
      <c r="CN234" s="17"/>
      <c r="CO234" s="7">
        <v>2104.3729499999999</v>
      </c>
      <c r="CP234" s="7">
        <v>376.14786300000003</v>
      </c>
      <c r="CQ234" s="3"/>
    </row>
    <row r="235" spans="1:95" x14ac:dyDescent="0.25">
      <c r="A235" s="1" t="s">
        <v>259</v>
      </c>
      <c r="B235" s="1" t="s">
        <v>278</v>
      </c>
      <c r="C235" s="1">
        <v>15</v>
      </c>
      <c r="D235" s="3"/>
      <c r="E235" s="1">
        <v>19.3</v>
      </c>
      <c r="F235" s="1">
        <v>1.7966859057903555E-2</v>
      </c>
      <c r="G235" s="3"/>
      <c r="H235" s="1">
        <v>10771</v>
      </c>
      <c r="I235" s="1">
        <v>33321</v>
      </c>
      <c r="J235" s="1">
        <v>16786</v>
      </c>
      <c r="K235" s="1">
        <v>16535</v>
      </c>
      <c r="L235" s="3"/>
      <c r="M235" s="1">
        <v>1726.4766839378237</v>
      </c>
      <c r="N235" s="44">
        <v>2.5797746039893835E-2</v>
      </c>
      <c r="O235" s="44">
        <v>2.6365429476661772E-2</v>
      </c>
      <c r="P235" s="1">
        <v>2135</v>
      </c>
      <c r="Q235" s="1">
        <v>2136</v>
      </c>
      <c r="R235" s="1">
        <v>2137</v>
      </c>
      <c r="S235" s="1">
        <v>2138</v>
      </c>
      <c r="T235" s="1">
        <v>2141</v>
      </c>
      <c r="U235" s="1">
        <v>2142</v>
      </c>
      <c r="V235" s="1">
        <v>2144</v>
      </c>
      <c r="W235" s="1">
        <v>2145</v>
      </c>
      <c r="X235" s="1">
        <v>2146</v>
      </c>
      <c r="Y235" s="1">
        <v>2147</v>
      </c>
      <c r="Z235" s="1">
        <v>2148</v>
      </c>
      <c r="AA235" s="1">
        <v>2149</v>
      </c>
      <c r="AB235" s="1">
        <v>2150</v>
      </c>
      <c r="AC235" s="1">
        <v>2151</v>
      </c>
      <c r="AD235" s="1">
        <v>2152</v>
      </c>
      <c r="AE235" s="3"/>
      <c r="AF235" s="44">
        <v>44.59</v>
      </c>
      <c r="AG235" s="44">
        <v>1.48</v>
      </c>
      <c r="AH235" s="44">
        <v>0.03</v>
      </c>
      <c r="AI235" s="44">
        <v>4.0000000000000001E-3</v>
      </c>
      <c r="AJ235" s="1"/>
      <c r="AK235" s="3"/>
      <c r="AL235" s="31">
        <v>0.62506702662446467</v>
      </c>
      <c r="AM235" s="3"/>
      <c r="AN235" s="44">
        <v>2139</v>
      </c>
      <c r="AO235" s="44">
        <v>2140</v>
      </c>
      <c r="AP235" s="3"/>
      <c r="AQ235" s="31">
        <v>29</v>
      </c>
      <c r="AR235" s="23"/>
      <c r="AS235" s="31">
        <v>0</v>
      </c>
      <c r="AT235" s="31">
        <v>0</v>
      </c>
      <c r="AU235" s="10">
        <v>0</v>
      </c>
      <c r="AV235" s="10">
        <v>0</v>
      </c>
      <c r="AW235" s="10">
        <v>0</v>
      </c>
      <c r="AX235" s="31">
        <v>11.632103891267919</v>
      </c>
      <c r="AY235" s="31">
        <v>0.30938931297709921</v>
      </c>
      <c r="AZ235" s="31">
        <v>0.82234313908024581</v>
      </c>
      <c r="BA235" s="31">
        <v>0.49534630422640102</v>
      </c>
      <c r="BB235" s="31">
        <v>22.967215602308691</v>
      </c>
      <c r="BC235" s="31">
        <v>0.49301061254887357</v>
      </c>
      <c r="BD235" s="31">
        <v>2.2997579594116552E-2</v>
      </c>
      <c r="BE235" s="31">
        <v>0.49031558369018802</v>
      </c>
      <c r="BF235" s="31">
        <v>8.4868255445913228</v>
      </c>
      <c r="BG235" s="31">
        <v>0.17805157326382423</v>
      </c>
      <c r="BH235" s="31">
        <v>2.9465648854961828E-2</v>
      </c>
      <c r="BI235" s="31">
        <v>0</v>
      </c>
      <c r="BJ235" s="31">
        <v>2.4571476447588902</v>
      </c>
      <c r="BK235" s="23"/>
      <c r="BL235" s="93">
        <v>1</v>
      </c>
      <c r="BM235" s="3"/>
      <c r="BN235" s="80">
        <v>20019</v>
      </c>
      <c r="BO235" s="44">
        <v>1037.2538860103627</v>
      </c>
      <c r="BP235" s="80">
        <v>13439</v>
      </c>
      <c r="BQ235" s="44">
        <v>696.32124352331607</v>
      </c>
      <c r="BR235" s="78">
        <f t="shared" si="12"/>
        <v>33458</v>
      </c>
      <c r="BS235" s="3"/>
      <c r="BT235" s="44">
        <v>2143</v>
      </c>
      <c r="BU235" s="3"/>
      <c r="BV235" s="42">
        <v>11</v>
      </c>
      <c r="BW235" s="42">
        <v>0</v>
      </c>
      <c r="BX235" s="3"/>
      <c r="BY235" s="7">
        <v>5</v>
      </c>
      <c r="BZ235" s="3"/>
      <c r="CA235" s="10">
        <v>46872</v>
      </c>
      <c r="CB235" s="10">
        <v>37806</v>
      </c>
      <c r="CC235" s="10">
        <v>8124</v>
      </c>
      <c r="CD235" s="10">
        <v>330</v>
      </c>
      <c r="CE235" s="10">
        <v>612</v>
      </c>
      <c r="CF235" s="10">
        <v>0</v>
      </c>
      <c r="CG235" s="80">
        <f t="shared" si="13"/>
        <v>2428.6010362694301</v>
      </c>
      <c r="CH235" s="17"/>
      <c r="CI235" s="31">
        <v>2.3733926356702328</v>
      </c>
      <c r="CJ235" s="31">
        <v>2.5838120887128535</v>
      </c>
      <c r="CK235" s="17"/>
      <c r="CL235" s="7">
        <v>13.595412163024051</v>
      </c>
      <c r="CM235" s="7">
        <v>9.5442854705515607</v>
      </c>
      <c r="CN235" s="17"/>
      <c r="CO235" s="7">
        <v>4443.2709860000004</v>
      </c>
      <c r="CP235" s="7">
        <v>863.47423500000002</v>
      </c>
      <c r="CQ235" s="3"/>
    </row>
    <row r="236" spans="1:95" x14ac:dyDescent="0.25">
      <c r="A236" s="1" t="s">
        <v>259</v>
      </c>
      <c r="B236" s="1" t="s">
        <v>279</v>
      </c>
      <c r="C236" s="1">
        <v>27</v>
      </c>
      <c r="D236" s="3"/>
      <c r="E236" s="1">
        <v>92.8</v>
      </c>
      <c r="F236" s="1">
        <v>8.6389871532303097E-2</v>
      </c>
      <c r="G236" s="3"/>
      <c r="H236" s="1">
        <v>15112</v>
      </c>
      <c r="I236" s="1">
        <v>50536</v>
      </c>
      <c r="J236" s="1">
        <v>25987</v>
      </c>
      <c r="K236" s="1">
        <v>24549</v>
      </c>
      <c r="L236" s="3"/>
      <c r="M236" s="1">
        <v>544.56896551724139</v>
      </c>
      <c r="N236" s="44">
        <v>3.993840261758138E-2</v>
      </c>
      <c r="O236" s="44">
        <v>3.9143932762175378E-2</v>
      </c>
      <c r="P236" s="1">
        <v>2416</v>
      </c>
      <c r="Q236" s="1">
        <v>2417</v>
      </c>
      <c r="R236" s="1">
        <v>2418</v>
      </c>
      <c r="S236" s="1">
        <v>2419</v>
      </c>
      <c r="T236" s="1">
        <v>2422</v>
      </c>
      <c r="U236" s="1">
        <v>2423</v>
      </c>
      <c r="V236" s="1">
        <v>2425</v>
      </c>
      <c r="W236" s="1">
        <v>2426</v>
      </c>
      <c r="X236" s="1">
        <v>2427</v>
      </c>
      <c r="Y236" s="1">
        <v>2428</v>
      </c>
      <c r="Z236" s="1">
        <v>2429</v>
      </c>
      <c r="AA236" s="1">
        <v>2430</v>
      </c>
      <c r="AB236" s="1">
        <v>2431</v>
      </c>
      <c r="AC236" s="1">
        <v>2432</v>
      </c>
      <c r="AD236" s="1">
        <v>2433</v>
      </c>
      <c r="AE236" s="3"/>
      <c r="AF236" s="44">
        <v>44.59</v>
      </c>
      <c r="AG236" s="44">
        <v>1.48</v>
      </c>
      <c r="AH236" s="44">
        <v>0.03</v>
      </c>
      <c r="AI236" s="44">
        <v>4.0000000000000001E-3</v>
      </c>
      <c r="AJ236" s="1"/>
      <c r="AK236" s="3"/>
      <c r="AL236" s="31">
        <v>3.0055036306088247</v>
      </c>
      <c r="AM236" s="3"/>
      <c r="AN236" s="44">
        <v>2420</v>
      </c>
      <c r="AO236" s="44">
        <v>2421</v>
      </c>
      <c r="AP236" s="3"/>
      <c r="AQ236" s="46">
        <v>0</v>
      </c>
      <c r="AR236" s="23"/>
      <c r="AS236" s="31">
        <v>0</v>
      </c>
      <c r="AT236" s="31">
        <v>0</v>
      </c>
      <c r="AU236" s="10">
        <v>0</v>
      </c>
      <c r="AV236" s="10">
        <v>0</v>
      </c>
      <c r="AW236" s="10">
        <v>0</v>
      </c>
      <c r="AX236" s="31">
        <v>55.930530627443666</v>
      </c>
      <c r="AY236" s="31">
        <v>1.4876335877862592</v>
      </c>
      <c r="AZ236" s="31">
        <v>3.9540644200335131</v>
      </c>
      <c r="BA236" s="31">
        <v>2.3817687581455966</v>
      </c>
      <c r="BB236" s="31">
        <v>110.43303667845836</v>
      </c>
      <c r="BC236" s="31">
        <v>2.3705380748463969</v>
      </c>
      <c r="BD236" s="31">
        <v>0.11057903556134796</v>
      </c>
      <c r="BE236" s="31">
        <v>2.3575795941165514</v>
      </c>
      <c r="BF236" s="31">
        <v>40.807119716998692</v>
      </c>
      <c r="BG236" s="31">
        <v>0.85612362688512367</v>
      </c>
      <c r="BH236" s="31">
        <v>0.14167938931297708</v>
      </c>
      <c r="BI236" s="31">
        <v>0</v>
      </c>
      <c r="BJ236" s="31">
        <v>11.814678830757771</v>
      </c>
      <c r="BK236" s="23"/>
      <c r="BL236" s="93">
        <v>2</v>
      </c>
      <c r="BM236" s="3"/>
      <c r="BN236" s="80">
        <v>30702</v>
      </c>
      <c r="BO236" s="44">
        <v>330.8405172413793</v>
      </c>
      <c r="BP236" s="80">
        <v>21194</v>
      </c>
      <c r="BQ236" s="44">
        <v>228.38362068965517</v>
      </c>
      <c r="BR236" s="78">
        <f t="shared" si="12"/>
        <v>51896</v>
      </c>
      <c r="BS236" s="3"/>
      <c r="BT236" s="44">
        <v>2424</v>
      </c>
      <c r="BU236" s="3"/>
      <c r="BV236" s="42">
        <v>11</v>
      </c>
      <c r="BW236" s="42">
        <v>0</v>
      </c>
      <c r="BX236" s="3"/>
      <c r="BY236" s="7">
        <v>11</v>
      </c>
      <c r="BZ236" s="3"/>
      <c r="CA236" s="10">
        <v>63218</v>
      </c>
      <c r="CB236" s="10">
        <v>52435</v>
      </c>
      <c r="CC236" s="10">
        <v>8394</v>
      </c>
      <c r="CD236" s="10">
        <v>2149</v>
      </c>
      <c r="CE236" s="10">
        <v>240</v>
      </c>
      <c r="CF236" s="10">
        <v>0</v>
      </c>
      <c r="CG236" s="80">
        <f t="shared" si="13"/>
        <v>681.22844827586209</v>
      </c>
      <c r="CH236" s="17"/>
      <c r="CI236" s="31">
        <v>3.674333040817487</v>
      </c>
      <c r="CJ236" s="31">
        <v>3.8361054106931869</v>
      </c>
      <c r="CK236" s="17"/>
      <c r="CL236" s="7">
        <v>21.047538179465388</v>
      </c>
      <c r="CM236" s="7">
        <v>14.170103659907486</v>
      </c>
      <c r="CN236" s="17"/>
      <c r="CO236" s="7">
        <v>6878.7848870000007</v>
      </c>
      <c r="CP236" s="7">
        <v>1281.9733290000001</v>
      </c>
      <c r="CQ236" s="3"/>
    </row>
    <row r="237" spans="1:95" x14ac:dyDescent="0.25">
      <c r="A237" s="1" t="s">
        <v>259</v>
      </c>
      <c r="B237" s="1" t="s">
        <v>280</v>
      </c>
      <c r="C237" s="1">
        <v>20</v>
      </c>
      <c r="D237" s="3"/>
      <c r="E237" s="1">
        <v>24</v>
      </c>
      <c r="F237" s="1">
        <v>2.2342208154905976E-2</v>
      </c>
      <c r="G237" s="3"/>
      <c r="H237" s="1">
        <v>8006</v>
      </c>
      <c r="I237" s="1">
        <v>27336</v>
      </c>
      <c r="J237" s="1">
        <v>14073</v>
      </c>
      <c r="K237" s="1">
        <v>13263</v>
      </c>
      <c r="L237" s="3"/>
      <c r="M237" s="1">
        <v>1139</v>
      </c>
      <c r="N237" s="44">
        <v>2.1628242584262238E-2</v>
      </c>
      <c r="O237" s="44">
        <v>2.114815186870064E-2</v>
      </c>
      <c r="P237" s="1">
        <v>1091</v>
      </c>
      <c r="Q237" s="1">
        <v>1092</v>
      </c>
      <c r="R237" s="1">
        <v>1093</v>
      </c>
      <c r="S237" s="1">
        <v>1094</v>
      </c>
      <c r="T237" s="1">
        <v>1097</v>
      </c>
      <c r="U237" s="1">
        <v>1098</v>
      </c>
      <c r="V237" s="1">
        <v>1100</v>
      </c>
      <c r="W237" s="1">
        <v>1101</v>
      </c>
      <c r="X237" s="1">
        <v>1102</v>
      </c>
      <c r="Y237" s="1">
        <v>1103</v>
      </c>
      <c r="Z237" s="1">
        <v>1104</v>
      </c>
      <c r="AA237" s="1">
        <v>1105</v>
      </c>
      <c r="AB237" s="1">
        <v>1106</v>
      </c>
      <c r="AC237" s="1">
        <v>1107</v>
      </c>
      <c r="AD237" s="1">
        <v>1108</v>
      </c>
      <c r="AE237" s="3"/>
      <c r="AF237" s="44">
        <v>44.59</v>
      </c>
      <c r="AG237" s="44">
        <v>1.48</v>
      </c>
      <c r="AH237" s="44">
        <v>0.03</v>
      </c>
      <c r="AI237" s="44">
        <v>4.0000000000000001E-3</v>
      </c>
      <c r="AJ237" s="1"/>
      <c r="AK237" s="3"/>
      <c r="AL237" s="31">
        <v>0.77728542170917891</v>
      </c>
      <c r="AM237" s="3"/>
      <c r="AN237" s="44">
        <v>1095</v>
      </c>
      <c r="AO237" s="44">
        <v>1096</v>
      </c>
      <c r="AP237" s="3"/>
      <c r="AQ237" s="46">
        <v>0</v>
      </c>
      <c r="AR237" s="23"/>
      <c r="AS237" s="31">
        <v>0</v>
      </c>
      <c r="AT237" s="31">
        <v>0</v>
      </c>
      <c r="AU237" s="10">
        <v>0</v>
      </c>
      <c r="AV237" s="10">
        <v>0</v>
      </c>
      <c r="AW237" s="10">
        <v>0</v>
      </c>
      <c r="AX237" s="31">
        <v>14.464792403649225</v>
      </c>
      <c r="AY237" s="31">
        <v>0.38473282442748086</v>
      </c>
      <c r="AZ237" s="31">
        <v>1.0226028672500467</v>
      </c>
      <c r="BA237" s="31">
        <v>0.61597467883075774</v>
      </c>
      <c r="BB237" s="31">
        <v>28.560268106497858</v>
      </c>
      <c r="BC237" s="31">
        <v>0.61307019177062005</v>
      </c>
      <c r="BD237" s="31">
        <v>2.8598026438279651E-2</v>
      </c>
      <c r="BE237" s="31">
        <v>0.60971886054738411</v>
      </c>
      <c r="BF237" s="31">
        <v>10.553565444051387</v>
      </c>
      <c r="BG237" s="31">
        <v>0.22141128281511821</v>
      </c>
      <c r="BH237" s="31">
        <v>3.6641221374045796E-2</v>
      </c>
      <c r="BI237" s="31">
        <v>0</v>
      </c>
      <c r="BJ237" s="31">
        <v>3.055520387264941</v>
      </c>
      <c r="BK237" s="23"/>
      <c r="BL237" s="93">
        <v>2</v>
      </c>
      <c r="BM237" s="3"/>
      <c r="BN237" s="80">
        <v>16635</v>
      </c>
      <c r="BO237" s="44">
        <v>693.125</v>
      </c>
      <c r="BP237" s="80">
        <v>11282</v>
      </c>
      <c r="BQ237" s="44">
        <v>470.08333333333331</v>
      </c>
      <c r="BR237" s="78">
        <f t="shared" si="12"/>
        <v>27917</v>
      </c>
      <c r="BS237" s="3"/>
      <c r="BT237" s="44">
        <v>1099</v>
      </c>
      <c r="BU237" s="3"/>
      <c r="BV237" s="42">
        <v>11</v>
      </c>
      <c r="BW237" s="42">
        <v>0</v>
      </c>
      <c r="BX237" s="3"/>
      <c r="BY237" s="7">
        <v>3</v>
      </c>
      <c r="BZ237" s="3"/>
      <c r="CA237" s="10">
        <v>34645</v>
      </c>
      <c r="CB237" s="10">
        <v>33137</v>
      </c>
      <c r="CC237" s="10">
        <v>1504</v>
      </c>
      <c r="CD237" s="10">
        <v>4</v>
      </c>
      <c r="CE237" s="10">
        <v>0</v>
      </c>
      <c r="CF237" s="10">
        <v>0</v>
      </c>
      <c r="CG237" s="80">
        <f t="shared" si="13"/>
        <v>1443.5416666666667</v>
      </c>
      <c r="CH237" s="17"/>
      <c r="CI237" s="31">
        <v>1.9897983177521259</v>
      </c>
      <c r="CJ237" s="31">
        <v>2.0725188831326626</v>
      </c>
      <c r="CK237" s="17"/>
      <c r="CL237" s="7">
        <v>11.3980838419062</v>
      </c>
      <c r="CM237" s="7">
        <v>7.6556309764696318</v>
      </c>
      <c r="CN237" s="17"/>
      <c r="CO237" s="7">
        <v>3725.1371730000005</v>
      </c>
      <c r="CP237" s="7">
        <v>692.607123</v>
      </c>
      <c r="CQ237" s="3"/>
    </row>
    <row r="238" spans="1:95" x14ac:dyDescent="0.25">
      <c r="A238" s="1" t="s">
        <v>259</v>
      </c>
      <c r="B238" s="1" t="s">
        <v>281</v>
      </c>
      <c r="C238" s="1">
        <v>17</v>
      </c>
      <c r="D238" s="3"/>
      <c r="E238" s="1">
        <v>42.8</v>
      </c>
      <c r="F238" s="1">
        <v>3.9843604542915655E-2</v>
      </c>
      <c r="G238" s="3"/>
      <c r="H238" s="1">
        <v>9105</v>
      </c>
      <c r="I238" s="1">
        <v>30508</v>
      </c>
      <c r="J238" s="1">
        <v>15774</v>
      </c>
      <c r="K238" s="1">
        <v>14734</v>
      </c>
      <c r="L238" s="3"/>
      <c r="M238" s="1">
        <v>712.80373831775705</v>
      </c>
      <c r="N238" s="44">
        <v>2.4242442871040472E-2</v>
      </c>
      <c r="O238" s="44">
        <v>2.3493694460788299E-2</v>
      </c>
      <c r="P238" s="1">
        <v>1465</v>
      </c>
      <c r="Q238" s="1">
        <v>1466</v>
      </c>
      <c r="R238" s="1">
        <v>1467</v>
      </c>
      <c r="S238" s="1">
        <v>1468</v>
      </c>
      <c r="T238" s="1">
        <v>1471</v>
      </c>
      <c r="U238" s="1">
        <v>1472</v>
      </c>
      <c r="V238" s="1">
        <v>1474</v>
      </c>
      <c r="W238" s="1">
        <v>1475</v>
      </c>
      <c r="X238" s="1">
        <v>1476</v>
      </c>
      <c r="Y238" s="1">
        <v>1477</v>
      </c>
      <c r="Z238" s="1">
        <v>1478</v>
      </c>
      <c r="AA238" s="1">
        <v>1479</v>
      </c>
      <c r="AB238" s="1">
        <v>1480</v>
      </c>
      <c r="AC238" s="1">
        <v>1481</v>
      </c>
      <c r="AD238" s="1">
        <v>1482</v>
      </c>
      <c r="AE238" s="3"/>
      <c r="AF238" s="44">
        <v>44.59</v>
      </c>
      <c r="AG238" s="44">
        <v>1.48</v>
      </c>
      <c r="AH238" s="44">
        <v>0.03</v>
      </c>
      <c r="AI238" s="44">
        <v>4.0000000000000001E-3</v>
      </c>
      <c r="AJ238" s="1"/>
      <c r="AK238" s="3"/>
      <c r="AL238" s="31">
        <v>1.3861590020480357</v>
      </c>
      <c r="AM238" s="3"/>
      <c r="AN238" s="44">
        <v>1469</v>
      </c>
      <c r="AO238" s="44">
        <v>1470</v>
      </c>
      <c r="AP238" s="3"/>
      <c r="AQ238" s="31">
        <v>18.3</v>
      </c>
      <c r="AR238" s="23"/>
      <c r="AS238" s="31">
        <v>0</v>
      </c>
      <c r="AT238" s="31">
        <v>0</v>
      </c>
      <c r="AU238" s="10">
        <v>0</v>
      </c>
      <c r="AV238" s="10">
        <v>0</v>
      </c>
      <c r="AW238" s="10">
        <v>0</v>
      </c>
      <c r="AX238" s="31">
        <v>25.795546453174452</v>
      </c>
      <c r="AY238" s="31">
        <v>0.68610687022900751</v>
      </c>
      <c r="AZ238" s="31">
        <v>1.8236417799292497</v>
      </c>
      <c r="BA238" s="31">
        <v>1.0984881772481847</v>
      </c>
      <c r="BB238" s="31">
        <v>50.932478123254505</v>
      </c>
      <c r="BC238" s="31">
        <v>1.0933085086576055</v>
      </c>
      <c r="BD238" s="31">
        <v>5.0999813814932037E-2</v>
      </c>
      <c r="BE238" s="31">
        <v>1.0873319679761682</v>
      </c>
      <c r="BF238" s="31">
        <v>18.820525041891639</v>
      </c>
      <c r="BG238" s="31">
        <v>0.39485012102029415</v>
      </c>
      <c r="BH238" s="31">
        <v>6.5343511450381669E-2</v>
      </c>
      <c r="BI238" s="31">
        <v>0</v>
      </c>
      <c r="BJ238" s="31">
        <v>5.4490113572891445</v>
      </c>
      <c r="BK238" s="23"/>
      <c r="BL238" s="93">
        <v>1</v>
      </c>
      <c r="BM238" s="3"/>
      <c r="BN238" s="80">
        <v>17927</v>
      </c>
      <c r="BO238" s="44">
        <v>418.85514018691589</v>
      </c>
      <c r="BP238" s="80">
        <v>12947</v>
      </c>
      <c r="BQ238" s="44">
        <v>302.5</v>
      </c>
      <c r="BR238" s="78">
        <f t="shared" si="12"/>
        <v>30874</v>
      </c>
      <c r="BS238" s="3"/>
      <c r="BT238" s="44">
        <v>1473</v>
      </c>
      <c r="BU238" s="3"/>
      <c r="BV238" s="42">
        <v>11</v>
      </c>
      <c r="BW238" s="42">
        <v>0</v>
      </c>
      <c r="BX238" s="3"/>
      <c r="BY238" s="7">
        <v>7</v>
      </c>
      <c r="BZ238" s="3"/>
      <c r="CA238" s="10">
        <v>40853</v>
      </c>
      <c r="CB238" s="10">
        <v>39177</v>
      </c>
      <c r="CC238" s="10">
        <v>1672</v>
      </c>
      <c r="CD238" s="10">
        <v>4</v>
      </c>
      <c r="CE238" s="10">
        <v>0</v>
      </c>
      <c r="CF238" s="10">
        <v>0</v>
      </c>
      <c r="CG238" s="80">
        <f t="shared" si="13"/>
        <v>954.50934579439263</v>
      </c>
      <c r="CH238" s="17"/>
      <c r="CI238" s="31">
        <v>2.2303047441357235</v>
      </c>
      <c r="CJ238" s="31">
        <v>2.3023820571572533</v>
      </c>
      <c r="CK238" s="17"/>
      <c r="CL238" s="7">
        <v>12.775767393038329</v>
      </c>
      <c r="CM238" s="7">
        <v>8.5047173948053647</v>
      </c>
      <c r="CN238" s="17"/>
      <c r="CO238" s="7">
        <v>4175.3935740000006</v>
      </c>
      <c r="CP238" s="7">
        <v>769.42421400000001</v>
      </c>
      <c r="CQ238" s="3"/>
    </row>
    <row r="239" spans="1:95" x14ac:dyDescent="0.25">
      <c r="A239" s="1" t="s">
        <v>259</v>
      </c>
      <c r="B239" s="1" t="s">
        <v>282</v>
      </c>
      <c r="C239" s="1">
        <v>26</v>
      </c>
      <c r="D239" s="3"/>
      <c r="E239" s="1">
        <v>91.4</v>
      </c>
      <c r="F239" s="1">
        <v>8.5086576056600263E-2</v>
      </c>
      <c r="G239" s="3"/>
      <c r="H239" s="1">
        <v>10125</v>
      </c>
      <c r="I239" s="1">
        <v>33489</v>
      </c>
      <c r="J239" s="1">
        <v>17655</v>
      </c>
      <c r="K239" s="1">
        <v>15834</v>
      </c>
      <c r="L239" s="3"/>
      <c r="M239" s="1">
        <v>366.40043763676147</v>
      </c>
      <c r="N239" s="44">
        <v>2.7133278108800528E-2</v>
      </c>
      <c r="O239" s="44">
        <v>2.5247669206741003E-2</v>
      </c>
      <c r="P239" s="1">
        <v>1162</v>
      </c>
      <c r="Q239" s="1">
        <v>1163</v>
      </c>
      <c r="R239" s="1">
        <v>1164</v>
      </c>
      <c r="S239" s="1">
        <v>1165</v>
      </c>
      <c r="T239" s="1">
        <v>1168</v>
      </c>
      <c r="U239" s="1">
        <v>1169</v>
      </c>
      <c r="V239" s="1">
        <v>1171</v>
      </c>
      <c r="W239" s="1">
        <v>1172</v>
      </c>
      <c r="X239" s="1">
        <v>1173</v>
      </c>
      <c r="Y239" s="1">
        <v>1174</v>
      </c>
      <c r="Z239" s="1">
        <v>1175</v>
      </c>
      <c r="AA239" s="1">
        <v>1176</v>
      </c>
      <c r="AB239" s="1">
        <v>1177</v>
      </c>
      <c r="AC239" s="1">
        <v>1178</v>
      </c>
      <c r="AD239" s="1">
        <v>1179</v>
      </c>
      <c r="AE239" s="3"/>
      <c r="AF239" s="44">
        <v>44.59</v>
      </c>
      <c r="AG239" s="44">
        <v>1.48</v>
      </c>
      <c r="AH239" s="44">
        <v>0.03</v>
      </c>
      <c r="AI239" s="44">
        <v>4.0000000000000001E-3</v>
      </c>
      <c r="AJ239" s="1"/>
      <c r="AK239" s="3"/>
      <c r="AL239" s="31">
        <v>2.9601619810091231</v>
      </c>
      <c r="AM239" s="3"/>
      <c r="AN239" s="44">
        <v>1166</v>
      </c>
      <c r="AO239" s="44">
        <v>1167</v>
      </c>
      <c r="AP239" s="3"/>
      <c r="AQ239" s="31">
        <v>162</v>
      </c>
      <c r="AR239" s="23"/>
      <c r="AS239" s="31">
        <v>0</v>
      </c>
      <c r="AT239" s="31">
        <v>8.6</v>
      </c>
      <c r="AU239" s="10">
        <v>0</v>
      </c>
      <c r="AV239" s="10">
        <v>0</v>
      </c>
      <c r="AW239" s="10">
        <v>0</v>
      </c>
      <c r="AX239" s="31">
        <v>55.086751070564141</v>
      </c>
      <c r="AY239" s="31">
        <v>1.4651908396946565</v>
      </c>
      <c r="AZ239" s="31">
        <v>3.8944125861105943</v>
      </c>
      <c r="BA239" s="31">
        <v>2.3458369018804692</v>
      </c>
      <c r="BB239" s="31">
        <v>108.76702103891267</v>
      </c>
      <c r="BC239" s="31">
        <v>2.3347756469931111</v>
      </c>
      <c r="BD239" s="31">
        <v>0.10891081735244834</v>
      </c>
      <c r="BE239" s="31">
        <v>2.3220126605846212</v>
      </c>
      <c r="BF239" s="31">
        <v>40.191495066095705</v>
      </c>
      <c r="BG239" s="31">
        <v>0.84320796872090864</v>
      </c>
      <c r="BH239" s="31">
        <v>0.13954198473282442</v>
      </c>
      <c r="BI239" s="31">
        <v>0</v>
      </c>
      <c r="BJ239" s="31">
        <v>11.636440141500652</v>
      </c>
      <c r="BK239" s="23"/>
      <c r="BL239" s="93">
        <v>2</v>
      </c>
      <c r="BM239" s="3"/>
      <c r="BN239" s="80">
        <v>20838</v>
      </c>
      <c r="BO239" s="44">
        <v>227.98687089715534</v>
      </c>
      <c r="BP239" s="80">
        <v>13825</v>
      </c>
      <c r="BQ239" s="44">
        <v>151.2582056892779</v>
      </c>
      <c r="BR239" s="78">
        <f t="shared" si="12"/>
        <v>34663</v>
      </c>
      <c r="BS239" s="3"/>
      <c r="BT239" s="44">
        <v>1170</v>
      </c>
      <c r="BU239" s="3"/>
      <c r="BV239" s="42">
        <v>11</v>
      </c>
      <c r="BW239" s="42">
        <v>0</v>
      </c>
      <c r="BX239" s="3"/>
      <c r="BY239" s="7">
        <v>6</v>
      </c>
      <c r="BZ239" s="3"/>
      <c r="CA239" s="10">
        <v>42298</v>
      </c>
      <c r="CB239" s="10">
        <v>40962</v>
      </c>
      <c r="CC239" s="10">
        <v>1332</v>
      </c>
      <c r="CD239" s="10">
        <v>0</v>
      </c>
      <c r="CE239" s="10">
        <v>4</v>
      </c>
      <c r="CF239" s="10">
        <v>0</v>
      </c>
      <c r="CG239" s="80">
        <f t="shared" si="13"/>
        <v>462.77899343544857</v>
      </c>
      <c r="CH239" s="17"/>
      <c r="CI239" s="31">
        <v>2.4962615860096484</v>
      </c>
      <c r="CJ239" s="31">
        <v>2.4742715822606183</v>
      </c>
      <c r="CK239" s="17"/>
      <c r="CL239" s="7">
        <v>14.299237563337877</v>
      </c>
      <c r="CM239" s="7">
        <v>9.1396562528402434</v>
      </c>
      <c r="CN239" s="17"/>
      <c r="CO239" s="7">
        <v>4673.2961550000009</v>
      </c>
      <c r="CP239" s="7">
        <v>826.86731399999996</v>
      </c>
      <c r="CQ239" s="3"/>
    </row>
    <row r="240" spans="1:95" x14ac:dyDescent="0.25">
      <c r="A240" s="1" t="s">
        <v>259</v>
      </c>
      <c r="B240" s="1" t="s">
        <v>283</v>
      </c>
      <c r="C240" s="1">
        <v>15</v>
      </c>
      <c r="D240" s="3"/>
      <c r="E240" s="1">
        <v>63.7</v>
      </c>
      <c r="F240" s="1">
        <v>5.9299944144479616E-2</v>
      </c>
      <c r="G240" s="3"/>
      <c r="H240" s="1">
        <v>5232</v>
      </c>
      <c r="I240" s="1">
        <v>16717</v>
      </c>
      <c r="J240" s="1">
        <v>9018</v>
      </c>
      <c r="K240" s="1">
        <v>7699</v>
      </c>
      <c r="L240" s="3"/>
      <c r="M240" s="1">
        <v>262.43328100470956</v>
      </c>
      <c r="N240" s="44">
        <v>1.3859411044189359E-2</v>
      </c>
      <c r="O240" s="44">
        <v>1.2276228699172602E-2</v>
      </c>
      <c r="P240" s="1">
        <v>484</v>
      </c>
      <c r="Q240" s="1">
        <v>485</v>
      </c>
      <c r="R240" s="1">
        <v>486</v>
      </c>
      <c r="S240" s="1">
        <v>487</v>
      </c>
      <c r="T240" s="1">
        <v>490</v>
      </c>
      <c r="U240" s="1">
        <v>491</v>
      </c>
      <c r="V240" s="1">
        <v>493</v>
      </c>
      <c r="W240" s="1">
        <v>494</v>
      </c>
      <c r="X240" s="1">
        <v>495</v>
      </c>
      <c r="Y240" s="1">
        <v>496</v>
      </c>
      <c r="Z240" s="1">
        <v>497</v>
      </c>
      <c r="AA240" s="1">
        <v>498</v>
      </c>
      <c r="AB240" s="1">
        <v>499</v>
      </c>
      <c r="AC240" s="1">
        <v>500</v>
      </c>
      <c r="AD240" s="1">
        <v>501</v>
      </c>
      <c r="AE240" s="3"/>
      <c r="AF240" s="44">
        <v>44.59</v>
      </c>
      <c r="AG240" s="44">
        <v>1.48</v>
      </c>
      <c r="AH240" s="44">
        <v>0.03</v>
      </c>
      <c r="AI240" s="44">
        <v>4.0000000000000001E-3</v>
      </c>
      <c r="AJ240" s="1"/>
      <c r="AK240" s="3"/>
      <c r="AL240" s="31">
        <v>2.063045056786446</v>
      </c>
      <c r="AM240" s="3"/>
      <c r="AN240" s="44">
        <v>488</v>
      </c>
      <c r="AO240" s="44">
        <v>489</v>
      </c>
      <c r="AP240" s="3"/>
      <c r="AQ240" s="46">
        <v>0</v>
      </c>
      <c r="AR240" s="23"/>
      <c r="AS240" s="31">
        <v>0</v>
      </c>
      <c r="AT240" s="31">
        <v>0</v>
      </c>
      <c r="AU240" s="10">
        <v>0</v>
      </c>
      <c r="AV240" s="10">
        <v>0</v>
      </c>
      <c r="AW240" s="10">
        <v>0</v>
      </c>
      <c r="AX240" s="31">
        <v>38.391969838018987</v>
      </c>
      <c r="AY240" s="31">
        <v>1.021145038167939</v>
      </c>
      <c r="AZ240" s="31">
        <v>2.7141584434928321</v>
      </c>
      <c r="BA240" s="31">
        <v>1.6348994600633031</v>
      </c>
      <c r="BB240" s="31">
        <v>75.803711599329731</v>
      </c>
      <c r="BC240" s="31">
        <v>1.6271904673245208</v>
      </c>
      <c r="BD240" s="31">
        <v>7.590392850493391E-2</v>
      </c>
      <c r="BE240" s="31">
        <v>1.6182954757028487</v>
      </c>
      <c r="BF240" s="31">
        <v>28.010921616086392</v>
      </c>
      <c r="BG240" s="31">
        <v>0.587662446471793</v>
      </c>
      <c r="BH240" s="31">
        <v>9.7251908396946571E-2</v>
      </c>
      <c r="BI240" s="31">
        <v>0</v>
      </c>
      <c r="BJ240" s="31">
        <v>8.109860361199031</v>
      </c>
      <c r="BK240" s="23"/>
      <c r="BL240" s="93">
        <v>0</v>
      </c>
      <c r="BM240" s="3"/>
      <c r="BN240" s="80">
        <v>10448</v>
      </c>
      <c r="BO240" s="44">
        <v>164.01883830455259</v>
      </c>
      <c r="BP240" s="80">
        <v>6602</v>
      </c>
      <c r="BQ240" s="44">
        <v>103.64207221350078</v>
      </c>
      <c r="BR240" s="78">
        <f t="shared" si="12"/>
        <v>17050</v>
      </c>
      <c r="BS240" s="3"/>
      <c r="BT240" s="44">
        <v>492</v>
      </c>
      <c r="BU240" s="3"/>
      <c r="BV240" s="42">
        <v>11</v>
      </c>
      <c r="BW240" s="42">
        <v>0</v>
      </c>
      <c r="BX240" s="3"/>
      <c r="BY240" s="7">
        <v>1</v>
      </c>
      <c r="BZ240" s="3"/>
      <c r="CA240" s="10">
        <v>17484</v>
      </c>
      <c r="CB240" s="10">
        <v>17096</v>
      </c>
      <c r="CC240" s="10">
        <v>388</v>
      </c>
      <c r="CD240" s="10">
        <v>0</v>
      </c>
      <c r="CE240" s="10">
        <v>0</v>
      </c>
      <c r="CF240" s="10">
        <v>0</v>
      </c>
      <c r="CG240" s="80">
        <f t="shared" si="13"/>
        <v>274.47409733124016</v>
      </c>
      <c r="CH240" s="17"/>
      <c r="CI240" s="31">
        <v>1.2750658160654211</v>
      </c>
      <c r="CJ240" s="31">
        <v>1.2030704125189149</v>
      </c>
      <c r="CK240" s="17"/>
      <c r="CL240" s="7">
        <v>7.3039096202877927</v>
      </c>
      <c r="CM240" s="7">
        <v>4.4439947891004818</v>
      </c>
      <c r="CN240" s="17"/>
      <c r="CO240" s="7">
        <v>2387.0736179999999</v>
      </c>
      <c r="CP240" s="7">
        <v>402.04947899999996</v>
      </c>
      <c r="CQ240" s="3"/>
    </row>
    <row r="241" spans="1:95" x14ac:dyDescent="0.25">
      <c r="A241" s="1" t="s">
        <v>259</v>
      </c>
      <c r="B241" s="1" t="s">
        <v>284</v>
      </c>
      <c r="C241" s="1">
        <v>14</v>
      </c>
      <c r="D241" s="3"/>
      <c r="E241" s="1">
        <v>42.2</v>
      </c>
      <c r="F241" s="1">
        <v>3.9285049339043011E-2</v>
      </c>
      <c r="G241" s="3"/>
      <c r="H241" s="1">
        <v>4608</v>
      </c>
      <c r="I241" s="1">
        <v>15095</v>
      </c>
      <c r="J241" s="1">
        <v>7909</v>
      </c>
      <c r="K241" s="1">
        <v>7186</v>
      </c>
      <c r="L241" s="3"/>
      <c r="M241" s="1">
        <v>357.70142180094786</v>
      </c>
      <c r="N241" s="44">
        <v>1.2155032373973569E-2</v>
      </c>
      <c r="O241" s="44">
        <v>1.1458238658560113E-2</v>
      </c>
      <c r="P241" s="1">
        <v>483</v>
      </c>
      <c r="Q241" s="1">
        <v>484</v>
      </c>
      <c r="R241" s="1">
        <v>485</v>
      </c>
      <c r="S241" s="1">
        <v>486</v>
      </c>
      <c r="T241" s="1">
        <v>489</v>
      </c>
      <c r="U241" s="1">
        <v>490</v>
      </c>
      <c r="V241" s="1">
        <v>492</v>
      </c>
      <c r="W241" s="1">
        <v>493</v>
      </c>
      <c r="X241" s="1">
        <v>494</v>
      </c>
      <c r="Y241" s="1">
        <v>495</v>
      </c>
      <c r="Z241" s="1">
        <v>496</v>
      </c>
      <c r="AA241" s="1">
        <v>497</v>
      </c>
      <c r="AB241" s="1">
        <v>498</v>
      </c>
      <c r="AC241" s="1">
        <v>499</v>
      </c>
      <c r="AD241" s="1">
        <v>500</v>
      </c>
      <c r="AE241" s="3"/>
      <c r="AF241" s="44">
        <v>44.59</v>
      </c>
      <c r="AG241" s="44">
        <v>1.48</v>
      </c>
      <c r="AH241" s="44">
        <v>0.03</v>
      </c>
      <c r="AI241" s="44">
        <v>4.0000000000000001E-3</v>
      </c>
      <c r="AJ241" s="1"/>
      <c r="AK241" s="3"/>
      <c r="AL241" s="31">
        <v>1.3667268665053063</v>
      </c>
      <c r="AM241" s="3"/>
      <c r="AN241" s="44">
        <v>487</v>
      </c>
      <c r="AO241" s="44">
        <v>488</v>
      </c>
      <c r="AP241" s="3"/>
      <c r="AQ241" s="46">
        <v>0</v>
      </c>
      <c r="AR241" s="23"/>
      <c r="AS241" s="31">
        <v>0</v>
      </c>
      <c r="AT241" s="31">
        <v>0</v>
      </c>
      <c r="AU241" s="10">
        <v>0</v>
      </c>
      <c r="AV241" s="10">
        <v>0</v>
      </c>
      <c r="AW241" s="10">
        <v>0</v>
      </c>
      <c r="AX241" s="31">
        <v>25.433926643083225</v>
      </c>
      <c r="AY241" s="31">
        <v>0.67648854961832061</v>
      </c>
      <c r="AZ241" s="31">
        <v>1.7980767082479987</v>
      </c>
      <c r="BA241" s="31">
        <v>1.0830888102774159</v>
      </c>
      <c r="BB241" s="31">
        <v>50.218471420592067</v>
      </c>
      <c r="BC241" s="31">
        <v>1.0779817538633403</v>
      </c>
      <c r="BD241" s="31">
        <v>5.0284863153975054E-2</v>
      </c>
      <c r="BE241" s="31">
        <v>1.0720889964624838</v>
      </c>
      <c r="BF241" s="31">
        <v>18.556685905790356</v>
      </c>
      <c r="BG241" s="31">
        <v>0.38931483894991625</v>
      </c>
      <c r="BH241" s="31">
        <v>6.4427480916030538E-2</v>
      </c>
      <c r="BI241" s="31">
        <v>0</v>
      </c>
      <c r="BJ241" s="31">
        <v>5.3726233476075222</v>
      </c>
      <c r="BK241" s="23"/>
      <c r="BL241" s="93">
        <v>0</v>
      </c>
      <c r="BM241" s="3"/>
      <c r="BN241" s="80">
        <v>8824</v>
      </c>
      <c r="BO241" s="44">
        <v>209.09952606635071</v>
      </c>
      <c r="BP241" s="80">
        <v>6207</v>
      </c>
      <c r="BQ241" s="44">
        <v>147.08530805687204</v>
      </c>
      <c r="BR241" s="78">
        <f t="shared" si="12"/>
        <v>15031</v>
      </c>
      <c r="BS241" s="3"/>
      <c r="BT241" s="44">
        <v>491</v>
      </c>
      <c r="BU241" s="3"/>
      <c r="BV241" s="42">
        <v>11</v>
      </c>
      <c r="BW241" s="42">
        <v>0</v>
      </c>
      <c r="BX241" s="3"/>
      <c r="BY241" s="7">
        <v>2</v>
      </c>
      <c r="BZ241" s="3"/>
      <c r="CA241" s="10">
        <v>19777</v>
      </c>
      <c r="CB241" s="10">
        <v>19125</v>
      </c>
      <c r="CC241" s="10">
        <v>652</v>
      </c>
      <c r="CD241" s="10">
        <v>0</v>
      </c>
      <c r="CE241" s="10">
        <v>0</v>
      </c>
      <c r="CF241" s="10">
        <v>0</v>
      </c>
      <c r="CG241" s="80">
        <f t="shared" si="13"/>
        <v>468.64928909952602</v>
      </c>
      <c r="CH241" s="17"/>
      <c r="CI241" s="31">
        <v>1.1182629784055684</v>
      </c>
      <c r="CJ241" s="31">
        <v>1.1229073885388912</v>
      </c>
      <c r="CK241" s="17"/>
      <c r="CL241" s="7">
        <v>6.4057020610840709</v>
      </c>
      <c r="CM241" s="7">
        <v>4.1478823943987608</v>
      </c>
      <c r="CN241" s="17"/>
      <c r="CO241" s="7">
        <v>2093.5202090000002</v>
      </c>
      <c r="CP241" s="7">
        <v>375.26010599999995</v>
      </c>
      <c r="CQ241" s="3"/>
    </row>
    <row r="242" spans="1:95" x14ac:dyDescent="0.25">
      <c r="A242" s="1" t="s">
        <v>259</v>
      </c>
      <c r="B242" s="1" t="s">
        <v>285</v>
      </c>
      <c r="C242" s="1">
        <v>19</v>
      </c>
      <c r="D242" s="3"/>
      <c r="E242" s="1">
        <v>75.8</v>
      </c>
      <c r="F242" s="1">
        <v>7.0564140755911373E-2</v>
      </c>
      <c r="G242" s="3"/>
      <c r="H242" s="1">
        <v>9009</v>
      </c>
      <c r="I242" s="1">
        <v>29760</v>
      </c>
      <c r="J242" s="1">
        <v>15531</v>
      </c>
      <c r="K242" s="1">
        <v>14229</v>
      </c>
      <c r="L242" s="3"/>
      <c r="M242" s="1">
        <v>392.61213720316624</v>
      </c>
      <c r="N242" s="44">
        <v>2.3868985687215009E-2</v>
      </c>
      <c r="O242" s="44">
        <v>2.2688460600146378E-2</v>
      </c>
      <c r="P242" s="1">
        <v>1030</v>
      </c>
      <c r="Q242" s="1">
        <v>49</v>
      </c>
      <c r="R242" s="1">
        <v>2</v>
      </c>
      <c r="S242" s="1">
        <v>160</v>
      </c>
      <c r="T242" s="1">
        <v>124</v>
      </c>
      <c r="U242" s="1">
        <v>448</v>
      </c>
      <c r="V242" s="1">
        <v>76</v>
      </c>
      <c r="W242" s="1">
        <v>1</v>
      </c>
      <c r="X242" s="1">
        <v>9</v>
      </c>
      <c r="Y242" s="1">
        <v>17</v>
      </c>
      <c r="Z242" s="1">
        <v>11</v>
      </c>
      <c r="AA242" s="1">
        <v>12</v>
      </c>
      <c r="AB242" s="1">
        <v>0</v>
      </c>
      <c r="AC242" s="1">
        <v>0</v>
      </c>
      <c r="AD242" s="1">
        <v>0</v>
      </c>
      <c r="AE242" s="3"/>
      <c r="AF242" s="44">
        <v>44.59</v>
      </c>
      <c r="AG242" s="44">
        <v>1.48</v>
      </c>
      <c r="AH242" s="44">
        <v>0.03</v>
      </c>
      <c r="AI242" s="44">
        <v>4.0000000000000001E-3</v>
      </c>
      <c r="AJ242" s="1"/>
      <c r="AK242" s="3"/>
      <c r="AL242" s="31">
        <v>2.4549264568981566</v>
      </c>
      <c r="AM242" s="3"/>
      <c r="AN242" s="44">
        <v>6</v>
      </c>
      <c r="AO242" s="44">
        <v>7</v>
      </c>
      <c r="AP242" s="3"/>
      <c r="AQ242" s="46">
        <v>0</v>
      </c>
      <c r="AR242" s="23"/>
      <c r="AS242" s="31">
        <v>8.4</v>
      </c>
      <c r="AT242" s="31">
        <v>0</v>
      </c>
      <c r="AU242" s="10">
        <v>0</v>
      </c>
      <c r="AV242" s="10">
        <v>0</v>
      </c>
      <c r="AW242" s="10">
        <v>0</v>
      </c>
      <c r="AX242" s="31">
        <v>45.684636008192136</v>
      </c>
      <c r="AY242" s="31">
        <v>1.2151145038167936</v>
      </c>
      <c r="AZ242" s="31">
        <v>3.229720722398064</v>
      </c>
      <c r="BA242" s="31">
        <v>1.9454533606404765</v>
      </c>
      <c r="BB242" s="31">
        <v>90.20284676968906</v>
      </c>
      <c r="BC242" s="31">
        <v>1.9362800223422081</v>
      </c>
      <c r="BD242" s="31">
        <v>9.032210016756656E-2</v>
      </c>
      <c r="BE242" s="31">
        <v>1.9256954012288212</v>
      </c>
      <c r="BF242" s="31">
        <v>33.331677527462297</v>
      </c>
      <c r="BG242" s="31">
        <v>0.69929063489108167</v>
      </c>
      <c r="BH242" s="31">
        <v>0.11572519083969464</v>
      </c>
      <c r="BI242" s="31">
        <v>0</v>
      </c>
      <c r="BJ242" s="31">
        <v>9.6503518897784382</v>
      </c>
      <c r="BK242" s="23"/>
      <c r="BL242" s="93">
        <v>0</v>
      </c>
      <c r="BM242" s="3"/>
      <c r="BN242" s="80">
        <v>18797</v>
      </c>
      <c r="BO242" s="44">
        <v>247.98153034300793</v>
      </c>
      <c r="BP242" s="80">
        <v>12420</v>
      </c>
      <c r="BQ242" s="44">
        <v>163.85224274406332</v>
      </c>
      <c r="BR242" s="78">
        <f t="shared" si="12"/>
        <v>31217</v>
      </c>
      <c r="BS242" s="3"/>
      <c r="BT242" s="44">
        <v>19</v>
      </c>
      <c r="BU242" s="3"/>
      <c r="BV242" s="42">
        <v>11</v>
      </c>
      <c r="BW242" s="42">
        <v>0</v>
      </c>
      <c r="BX242" s="3"/>
      <c r="BY242" s="7">
        <v>3</v>
      </c>
      <c r="BZ242" s="3"/>
      <c r="CA242" s="10">
        <v>35095</v>
      </c>
      <c r="CB242" s="10">
        <v>32938</v>
      </c>
      <c r="CC242" s="10">
        <v>2145</v>
      </c>
      <c r="CD242" s="10">
        <v>8</v>
      </c>
      <c r="CE242" s="10">
        <v>0</v>
      </c>
      <c r="CF242" s="10">
        <v>4</v>
      </c>
      <c r="CG242" s="80">
        <f t="shared" si="13"/>
        <v>462.99472295514516</v>
      </c>
      <c r="CH242" s="17"/>
      <c r="CI242" s="31">
        <v>2.1959466832237808</v>
      </c>
      <c r="CJ242" s="31">
        <v>2.223469138814345</v>
      </c>
      <c r="CK242" s="17"/>
      <c r="CL242" s="7">
        <v>12.57895545716231</v>
      </c>
      <c r="CM242" s="7">
        <v>8.2132227372529893</v>
      </c>
      <c r="CN242" s="17"/>
      <c r="CO242" s="7">
        <v>4111.0712310000008</v>
      </c>
      <c r="CP242" s="7">
        <v>743.05260899999996</v>
      </c>
      <c r="CQ242" s="3"/>
    </row>
    <row r="243" spans="1:95" x14ac:dyDescent="0.25">
      <c r="A243" s="102" t="s">
        <v>286</v>
      </c>
      <c r="B243" s="102"/>
      <c r="C243" s="102"/>
      <c r="D243" s="3"/>
      <c r="E243" s="12">
        <v>1074.2</v>
      </c>
      <c r="F243" s="12">
        <v>0.99999999999999978</v>
      </c>
      <c r="G243" s="3"/>
      <c r="H243" s="12"/>
      <c r="I243" s="12"/>
      <c r="J243" s="12">
        <v>650677</v>
      </c>
      <c r="K243" s="12">
        <v>627147</v>
      </c>
      <c r="L243" s="3"/>
      <c r="M243" s="12"/>
      <c r="N243" s="12">
        <v>0.99999999999999989</v>
      </c>
      <c r="O243" s="12">
        <v>1</v>
      </c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3"/>
      <c r="AF243" s="12">
        <v>44.59</v>
      </c>
      <c r="AG243" s="12">
        <v>1.48</v>
      </c>
      <c r="AH243" s="12">
        <v>0.03</v>
      </c>
      <c r="AI243" s="12">
        <v>4.0000000000000001E-3</v>
      </c>
      <c r="AJ243" s="12">
        <v>18.41</v>
      </c>
      <c r="AK243" s="3"/>
      <c r="AL243" s="39">
        <v>34.79</v>
      </c>
      <c r="AM243" s="3"/>
      <c r="AN243" s="12"/>
      <c r="AO243" s="12"/>
      <c r="AP243" s="3"/>
      <c r="AQ243" s="15">
        <v>7820.61</v>
      </c>
      <c r="AR243" s="23"/>
      <c r="AS243" s="15">
        <v>8.4</v>
      </c>
      <c r="AT243" s="15">
        <v>10.5718</v>
      </c>
      <c r="AU243" s="28">
        <v>145.67779999999999</v>
      </c>
      <c r="AV243" s="28">
        <v>0</v>
      </c>
      <c r="AW243" s="28">
        <v>140</v>
      </c>
      <c r="AX243" s="39">
        <v>647.41999999999996</v>
      </c>
      <c r="AY243" s="39">
        <v>17.22</v>
      </c>
      <c r="AZ243" s="39">
        <v>45.77</v>
      </c>
      <c r="BA243" s="39">
        <v>27.57</v>
      </c>
      <c r="BB243" s="39">
        <v>1278.31</v>
      </c>
      <c r="BC243" s="39">
        <v>27.44</v>
      </c>
      <c r="BD243" s="39">
        <v>1.28</v>
      </c>
      <c r="BE243" s="39">
        <v>27.29</v>
      </c>
      <c r="BF243" s="39">
        <v>472.36</v>
      </c>
      <c r="BG243" s="39">
        <v>9.91</v>
      </c>
      <c r="BH243" s="39">
        <v>1.64</v>
      </c>
      <c r="BI243" s="15">
        <v>0</v>
      </c>
      <c r="BJ243" s="39">
        <v>136.76</v>
      </c>
      <c r="BK243" s="23"/>
      <c r="BL243" s="39"/>
      <c r="BM243" s="3"/>
      <c r="BN243" s="15">
        <v>818619</v>
      </c>
      <c r="BO243" s="12">
        <v>762.07317073170725</v>
      </c>
      <c r="BP243" s="15">
        <v>505720</v>
      </c>
      <c r="BQ243" s="12">
        <v>470.78756283746043</v>
      </c>
      <c r="BR243" s="15">
        <f t="shared" si="12"/>
        <v>1324339</v>
      </c>
      <c r="BS243" s="3"/>
      <c r="BT243" s="12"/>
      <c r="BU243" s="3"/>
      <c r="BV243" s="15"/>
      <c r="BW243" s="15"/>
      <c r="BX243" s="3"/>
      <c r="BY243" s="15">
        <v>158</v>
      </c>
      <c r="BZ243" s="3"/>
      <c r="CA243" s="15"/>
      <c r="CB243" s="15"/>
      <c r="CC243" s="15"/>
      <c r="CD243" s="15"/>
      <c r="CE243" s="15"/>
      <c r="CF243" s="15"/>
      <c r="CG243" s="15"/>
      <c r="CH243" s="17"/>
      <c r="CI243" s="15">
        <v>92</v>
      </c>
      <c r="CJ243" s="15">
        <v>98</v>
      </c>
      <c r="CK243" s="17"/>
      <c r="CL243" s="28">
        <v>527</v>
      </c>
      <c r="CM243" s="28">
        <v>362</v>
      </c>
      <c r="CN243" s="17"/>
      <c r="CO243" s="28">
        <v>172234.85257700001</v>
      </c>
      <c r="CP243" s="28">
        <v>32750.243487</v>
      </c>
      <c r="CQ243" s="3"/>
    </row>
    <row r="244" spans="1:95" x14ac:dyDescent="0.25">
      <c r="A244" s="1" t="s">
        <v>287</v>
      </c>
      <c r="B244" s="1" t="s">
        <v>288</v>
      </c>
      <c r="C244" s="1">
        <v>34</v>
      </c>
      <c r="D244" s="3"/>
      <c r="E244" s="1">
        <v>71.599999999999994</v>
      </c>
      <c r="F244" s="1">
        <v>1.7436621776294958E-2</v>
      </c>
      <c r="G244" s="3"/>
      <c r="H244" s="1">
        <v>34912</v>
      </c>
      <c r="I244" s="1">
        <v>99519</v>
      </c>
      <c r="J244" s="1">
        <v>49805</v>
      </c>
      <c r="K244" s="1">
        <v>49714</v>
      </c>
      <c r="L244" s="3"/>
      <c r="M244" s="1">
        <v>1389.9301675977654</v>
      </c>
      <c r="N244" s="44">
        <v>0.19565977473885185</v>
      </c>
      <c r="O244" s="44">
        <v>0.20502140365058025</v>
      </c>
      <c r="P244" s="1">
        <v>5367</v>
      </c>
      <c r="Q244" s="1">
        <v>5368</v>
      </c>
      <c r="R244" s="1">
        <v>5369</v>
      </c>
      <c r="S244" s="1">
        <v>5370</v>
      </c>
      <c r="T244" s="1">
        <v>5373</v>
      </c>
      <c r="U244" s="1">
        <v>5374</v>
      </c>
      <c r="V244" s="1">
        <v>5376</v>
      </c>
      <c r="W244" s="1">
        <v>5377</v>
      </c>
      <c r="X244" s="1">
        <v>5378</v>
      </c>
      <c r="Y244" s="1">
        <v>5379</v>
      </c>
      <c r="Z244" s="1">
        <v>5380</v>
      </c>
      <c r="AA244" s="1">
        <v>5381</v>
      </c>
      <c r="AB244" s="1">
        <v>5382</v>
      </c>
      <c r="AC244" s="1">
        <v>5383</v>
      </c>
      <c r="AD244" s="1">
        <v>5384</v>
      </c>
      <c r="AE244" s="3"/>
      <c r="AF244" s="1">
        <v>35.89</v>
      </c>
      <c r="AG244" s="1">
        <v>1.93</v>
      </c>
      <c r="AH244" s="1">
        <v>2.5999999999999999E-2</v>
      </c>
      <c r="AI244" s="1">
        <v>2E-3</v>
      </c>
      <c r="AJ244" s="1"/>
      <c r="AK244" s="3"/>
      <c r="AL244" s="31">
        <v>1.4182948152838319</v>
      </c>
      <c r="AM244" s="3"/>
      <c r="AN244" s="44">
        <v>5371</v>
      </c>
      <c r="AO244" s="44">
        <v>5372</v>
      </c>
      <c r="AP244" s="3"/>
      <c r="AQ244" s="31">
        <v>428.59000000000003</v>
      </c>
      <c r="AR244" s="23"/>
      <c r="AS244" s="31">
        <v>0</v>
      </c>
      <c r="AT244" s="31">
        <v>7.45</v>
      </c>
      <c r="AU244" s="10">
        <v>0</v>
      </c>
      <c r="AV244" s="10">
        <v>0</v>
      </c>
      <c r="AW244" s="10">
        <v>0</v>
      </c>
      <c r="AX244" s="31">
        <v>3.5357981637970917</v>
      </c>
      <c r="AY244" s="31">
        <v>0.11333804154591723</v>
      </c>
      <c r="AZ244" s="31">
        <v>0.48282005698560743</v>
      </c>
      <c r="BA244" s="31">
        <v>0.41342230231595345</v>
      </c>
      <c r="BB244" s="31">
        <v>14.551732703406957</v>
      </c>
      <c r="BC244" s="31">
        <v>0.46642963251589015</v>
      </c>
      <c r="BD244" s="31">
        <v>4.1847892263107901E-2</v>
      </c>
      <c r="BE244" s="31">
        <v>0.31647468523975347</v>
      </c>
      <c r="BF244" s="31">
        <v>4.747992109685117</v>
      </c>
      <c r="BG244" s="31">
        <v>0.26730341183060169</v>
      </c>
      <c r="BH244" s="31">
        <v>8.0208460170956807E-3</v>
      </c>
      <c r="BI244" s="31">
        <v>4.0627328738767253E-2</v>
      </c>
      <c r="BJ244" s="31">
        <v>0.26625721452402401</v>
      </c>
      <c r="BK244" s="23"/>
      <c r="BL244" s="78">
        <v>5</v>
      </c>
      <c r="BM244" s="3"/>
      <c r="BN244" s="80">
        <v>63536</v>
      </c>
      <c r="BO244" s="44">
        <v>887.37430167597768</v>
      </c>
      <c r="BP244" s="80">
        <v>44027</v>
      </c>
      <c r="BQ244" s="44">
        <v>614.90223463687153</v>
      </c>
      <c r="BR244" s="78">
        <f t="shared" si="12"/>
        <v>107563</v>
      </c>
      <c r="BS244" s="3"/>
      <c r="BT244" s="44">
        <v>5375</v>
      </c>
      <c r="BU244" s="3"/>
      <c r="BV244" s="42">
        <v>3</v>
      </c>
      <c r="BW244" s="42">
        <v>0</v>
      </c>
      <c r="BX244" s="3"/>
      <c r="BY244" s="7">
        <v>15</v>
      </c>
      <c r="BZ244" s="3"/>
      <c r="CA244" s="10">
        <v>138167</v>
      </c>
      <c r="CB244" s="10">
        <v>102262</v>
      </c>
      <c r="CC244" s="10">
        <v>26348</v>
      </c>
      <c r="CD244" s="10">
        <v>4614</v>
      </c>
      <c r="CE244" s="10">
        <v>3848</v>
      </c>
      <c r="CF244" s="10">
        <v>1095</v>
      </c>
      <c r="CG244" s="80">
        <f t="shared" ref="CG244:CG256" si="14">CA244/E244</f>
        <v>1929.7067039106146</v>
      </c>
      <c r="CH244" s="17"/>
      <c r="CI244" s="31">
        <v>7.0437518905986662</v>
      </c>
      <c r="CJ244" s="31">
        <v>6.3556635131679879</v>
      </c>
      <c r="CK244" s="17"/>
      <c r="CL244" s="7">
        <v>33.653481255082518</v>
      </c>
      <c r="CM244" s="7">
        <v>19.887076154106285</v>
      </c>
      <c r="CN244" s="17"/>
      <c r="CO244" s="7">
        <v>18113.929085</v>
      </c>
      <c r="CP244" s="7">
        <v>1759.5276019999999</v>
      </c>
      <c r="CQ244" s="3"/>
    </row>
    <row r="245" spans="1:95" x14ac:dyDescent="0.25">
      <c r="A245" s="1" t="s">
        <v>287</v>
      </c>
      <c r="B245" s="1" t="s">
        <v>289</v>
      </c>
      <c r="C245" s="1">
        <v>33</v>
      </c>
      <c r="D245" s="3"/>
      <c r="E245" s="1">
        <v>162.19999999999999</v>
      </c>
      <c r="F245" s="1">
        <v>3.9500280057472657E-2</v>
      </c>
      <c r="G245" s="3"/>
      <c r="H245" s="1">
        <v>28958</v>
      </c>
      <c r="I245" s="1">
        <v>80340</v>
      </c>
      <c r="J245" s="1">
        <v>39970</v>
      </c>
      <c r="K245" s="1">
        <v>40370</v>
      </c>
      <c r="L245" s="3"/>
      <c r="M245" s="1">
        <v>495.3144266337855</v>
      </c>
      <c r="N245" s="44">
        <v>0.15702281289653466</v>
      </c>
      <c r="O245" s="44">
        <v>0.16648658457122589</v>
      </c>
      <c r="P245" s="1">
        <v>4822</v>
      </c>
      <c r="Q245" s="1">
        <v>4823</v>
      </c>
      <c r="R245" s="1">
        <v>4824</v>
      </c>
      <c r="S245" s="1">
        <v>4825</v>
      </c>
      <c r="T245" s="1">
        <v>4828</v>
      </c>
      <c r="U245" s="1">
        <v>4829</v>
      </c>
      <c r="V245" s="1">
        <v>4831</v>
      </c>
      <c r="W245" s="1">
        <v>4832</v>
      </c>
      <c r="X245" s="1">
        <v>4833</v>
      </c>
      <c r="Y245" s="1">
        <v>4834</v>
      </c>
      <c r="Z245" s="1">
        <v>4835</v>
      </c>
      <c r="AA245" s="1">
        <v>4836</v>
      </c>
      <c r="AB245" s="1">
        <v>4837</v>
      </c>
      <c r="AC245" s="1">
        <v>4838</v>
      </c>
      <c r="AD245" s="1">
        <v>4839</v>
      </c>
      <c r="AE245" s="3"/>
      <c r="AF245" s="44">
        <v>35.89</v>
      </c>
      <c r="AG245" s="44">
        <v>1.93</v>
      </c>
      <c r="AH245" s="44">
        <v>2.5999999999999999E-2</v>
      </c>
      <c r="AI245" s="44">
        <v>2E-3</v>
      </c>
      <c r="AJ245" s="1"/>
      <c r="AK245" s="3"/>
      <c r="AL245" s="31">
        <v>3.2129527798748261</v>
      </c>
      <c r="AM245" s="3"/>
      <c r="AN245" s="44">
        <v>4826</v>
      </c>
      <c r="AO245" s="44">
        <v>4827</v>
      </c>
      <c r="AP245" s="3"/>
      <c r="AQ245" s="46">
        <v>0</v>
      </c>
      <c r="AR245" s="23"/>
      <c r="AS245" s="31">
        <v>0</v>
      </c>
      <c r="AT245" s="31">
        <v>0</v>
      </c>
      <c r="AU245" s="10">
        <v>0</v>
      </c>
      <c r="AV245" s="10">
        <v>0</v>
      </c>
      <c r="AW245" s="10">
        <v>0</v>
      </c>
      <c r="AX245" s="31">
        <v>8.0098667900543052</v>
      </c>
      <c r="AY245" s="31">
        <v>0.25675182037357225</v>
      </c>
      <c r="AZ245" s="31">
        <v>1.0937627547914179</v>
      </c>
      <c r="BA245" s="31">
        <v>0.93655164016267678</v>
      </c>
      <c r="BB245" s="31">
        <v>32.964958721963804</v>
      </c>
      <c r="BC245" s="31">
        <v>1.0566324915373937</v>
      </c>
      <c r="BD245" s="31">
        <v>9.4800672137934375E-2</v>
      </c>
      <c r="BE245" s="31">
        <v>0.71693008304312866</v>
      </c>
      <c r="BF245" s="31">
        <v>10.755926259649804</v>
      </c>
      <c r="BG245" s="31">
        <v>0.60553929328105582</v>
      </c>
      <c r="BH245" s="31">
        <v>1.8170128826437423E-2</v>
      </c>
      <c r="BI245" s="31">
        <v>9.20356525339113E-2</v>
      </c>
      <c r="BJ245" s="31">
        <v>0.60316927647760743</v>
      </c>
      <c r="BK245" s="23"/>
      <c r="BL245" s="78">
        <v>1</v>
      </c>
      <c r="BM245" s="3"/>
      <c r="BN245" s="80">
        <v>54825</v>
      </c>
      <c r="BO245" s="44">
        <v>338.00863131935881</v>
      </c>
      <c r="BP245" s="80">
        <v>32774</v>
      </c>
      <c r="BQ245" s="44">
        <v>202.05918618988903</v>
      </c>
      <c r="BR245" s="78">
        <f t="shared" si="12"/>
        <v>87599</v>
      </c>
      <c r="BS245" s="3"/>
      <c r="BT245" s="44">
        <v>4830</v>
      </c>
      <c r="BU245" s="3"/>
      <c r="BV245" s="42">
        <v>3</v>
      </c>
      <c r="BW245" s="42">
        <v>0</v>
      </c>
      <c r="BX245" s="3"/>
      <c r="BY245" s="7">
        <v>16</v>
      </c>
      <c r="BZ245" s="3"/>
      <c r="CA245" s="10">
        <v>118775</v>
      </c>
      <c r="CB245" s="10">
        <v>96874</v>
      </c>
      <c r="CC245" s="10">
        <v>13159</v>
      </c>
      <c r="CD245" s="10">
        <v>3759</v>
      </c>
      <c r="CE245" s="10">
        <v>4983</v>
      </c>
      <c r="CF245" s="10">
        <v>0</v>
      </c>
      <c r="CG245" s="80">
        <f t="shared" si="14"/>
        <v>732.27496917385952</v>
      </c>
      <c r="CH245" s="17"/>
      <c r="CI245" s="31">
        <v>5.6528212642752482</v>
      </c>
      <c r="CJ245" s="31">
        <v>5.1610841217080026</v>
      </c>
      <c r="CK245" s="17"/>
      <c r="CL245" s="7">
        <v>27.007923818203963</v>
      </c>
      <c r="CM245" s="7">
        <v>16.14919870340891</v>
      </c>
      <c r="CN245" s="17"/>
      <c r="CO245" s="7">
        <v>14536.969090000002</v>
      </c>
      <c r="CP245" s="7">
        <v>1428.8154099999999</v>
      </c>
      <c r="CQ245" s="3"/>
    </row>
    <row r="246" spans="1:95" x14ac:dyDescent="0.25">
      <c r="A246" s="1" t="s">
        <v>287</v>
      </c>
      <c r="B246" s="1" t="s">
        <v>290</v>
      </c>
      <c r="C246" s="1">
        <v>27</v>
      </c>
      <c r="D246" s="3"/>
      <c r="E246" s="1">
        <v>104</v>
      </c>
      <c r="F246" s="1">
        <v>2.5326936658305529E-2</v>
      </c>
      <c r="G246" s="3"/>
      <c r="H246" s="1">
        <v>33344</v>
      </c>
      <c r="I246" s="1">
        <v>97119</v>
      </c>
      <c r="J246" s="1">
        <v>49131</v>
      </c>
      <c r="K246" s="1">
        <v>47988</v>
      </c>
      <c r="L246" s="3"/>
      <c r="M246" s="1">
        <v>933.83653846153845</v>
      </c>
      <c r="N246" s="44">
        <v>0.19301195447634836</v>
      </c>
      <c r="O246" s="44">
        <v>0.19790334952697519</v>
      </c>
      <c r="P246" s="1">
        <v>5464</v>
      </c>
      <c r="Q246" s="1">
        <v>5465</v>
      </c>
      <c r="R246" s="1">
        <v>5466</v>
      </c>
      <c r="S246" s="1">
        <v>5467</v>
      </c>
      <c r="T246" s="1">
        <v>5470</v>
      </c>
      <c r="U246" s="1">
        <v>5471</v>
      </c>
      <c r="V246" s="1">
        <v>5473</v>
      </c>
      <c r="W246" s="1">
        <v>5474</v>
      </c>
      <c r="X246" s="1">
        <v>5475</v>
      </c>
      <c r="Y246" s="1">
        <v>5476</v>
      </c>
      <c r="Z246" s="1">
        <v>5477</v>
      </c>
      <c r="AA246" s="1">
        <v>5478</v>
      </c>
      <c r="AB246" s="1">
        <v>5479</v>
      </c>
      <c r="AC246" s="1">
        <v>5480</v>
      </c>
      <c r="AD246" s="1">
        <v>5481</v>
      </c>
      <c r="AE246" s="3"/>
      <c r="AF246" s="44">
        <v>35.89</v>
      </c>
      <c r="AG246" s="44">
        <v>1.93</v>
      </c>
      <c r="AH246" s="44">
        <v>2.5999999999999999E-2</v>
      </c>
      <c r="AI246" s="44">
        <v>2E-3</v>
      </c>
      <c r="AJ246" s="1"/>
      <c r="AK246" s="3"/>
      <c r="AL246" s="31">
        <v>2.0600930277865719</v>
      </c>
      <c r="AM246" s="3"/>
      <c r="AN246" s="44">
        <v>5468</v>
      </c>
      <c r="AO246" s="44">
        <v>5469</v>
      </c>
      <c r="AP246" s="3"/>
      <c r="AQ246" s="46">
        <v>0</v>
      </c>
      <c r="AR246" s="23"/>
      <c r="AS246" s="31">
        <v>0</v>
      </c>
      <c r="AT246" s="31">
        <v>0</v>
      </c>
      <c r="AU246" s="10">
        <v>0</v>
      </c>
      <c r="AV246" s="10">
        <v>0</v>
      </c>
      <c r="AW246" s="10">
        <v>0</v>
      </c>
      <c r="AX246" s="31">
        <v>5.1357962155711956</v>
      </c>
      <c r="AY246" s="31">
        <v>0.16462508827898595</v>
      </c>
      <c r="AZ246" s="31">
        <v>0.70130287606848019</v>
      </c>
      <c r="BA246" s="31">
        <v>0.6005016681684241</v>
      </c>
      <c r="BB246" s="31">
        <v>21.136594988188879</v>
      </c>
      <c r="BC246" s="31">
        <v>0.67749555560967289</v>
      </c>
      <c r="BD246" s="31">
        <v>6.0784647979933271E-2</v>
      </c>
      <c r="BE246" s="31">
        <v>0.4596839003482453</v>
      </c>
      <c r="BF246" s="31">
        <v>6.8965248520565963</v>
      </c>
      <c r="BG246" s="31">
        <v>0.38826193897182376</v>
      </c>
      <c r="BH246" s="31">
        <v>1.1650390862820544E-2</v>
      </c>
      <c r="BI246" s="31">
        <v>5.9011762413851886E-2</v>
      </c>
      <c r="BJ246" s="31">
        <v>0.3867423227723254</v>
      </c>
      <c r="BK246" s="23"/>
      <c r="BL246" s="78">
        <v>1</v>
      </c>
      <c r="BM246" s="3"/>
      <c r="BN246" s="80">
        <v>61152</v>
      </c>
      <c r="BO246" s="44">
        <v>588</v>
      </c>
      <c r="BP246" s="80">
        <v>42195</v>
      </c>
      <c r="BQ246" s="44">
        <v>405.72115384615387</v>
      </c>
      <c r="BR246" s="78">
        <f t="shared" si="12"/>
        <v>103347</v>
      </c>
      <c r="BS246" s="3"/>
      <c r="BT246" s="44">
        <v>5472</v>
      </c>
      <c r="BU246" s="3"/>
      <c r="BV246" s="42">
        <v>3</v>
      </c>
      <c r="BW246" s="42">
        <v>0</v>
      </c>
      <c r="BX246" s="3"/>
      <c r="BY246" s="7">
        <v>22</v>
      </c>
      <c r="BZ246" s="3"/>
      <c r="CA246" s="10">
        <v>131355</v>
      </c>
      <c r="CB246" s="10">
        <v>98902</v>
      </c>
      <c r="CC246" s="10">
        <v>20277</v>
      </c>
      <c r="CD246" s="10">
        <v>8469</v>
      </c>
      <c r="CE246" s="10">
        <v>3707</v>
      </c>
      <c r="CF246" s="10">
        <v>0</v>
      </c>
      <c r="CG246" s="80">
        <f t="shared" si="14"/>
        <v>1263.0288461538462</v>
      </c>
      <c r="CH246" s="17"/>
      <c r="CI246" s="31">
        <v>6.9484303611485414</v>
      </c>
      <c r="CJ246" s="31">
        <v>6.1350038353362306</v>
      </c>
      <c r="CK246" s="17"/>
      <c r="CL246" s="7">
        <v>33.198056169931917</v>
      </c>
      <c r="CM246" s="7">
        <v>19.196624904116593</v>
      </c>
      <c r="CN246" s="17"/>
      <c r="CO246" s="7">
        <v>17868.797307000001</v>
      </c>
      <c r="CP246" s="7">
        <v>1698.4392839999998</v>
      </c>
      <c r="CQ246" s="3"/>
    </row>
    <row r="247" spans="1:95" x14ac:dyDescent="0.25">
      <c r="A247" s="1" t="s">
        <v>287</v>
      </c>
      <c r="B247" s="1" t="s">
        <v>291</v>
      </c>
      <c r="C247" s="1">
        <v>28</v>
      </c>
      <c r="D247" s="3"/>
      <c r="E247" s="1">
        <v>247.3</v>
      </c>
      <c r="F247" s="1">
        <v>6.0224533034605364E-2</v>
      </c>
      <c r="G247" s="3"/>
      <c r="H247" s="1">
        <v>20134</v>
      </c>
      <c r="I247" s="1">
        <v>54540</v>
      </c>
      <c r="J247" s="1">
        <v>27947</v>
      </c>
      <c r="K247" s="1">
        <v>26593</v>
      </c>
      <c r="L247" s="3"/>
      <c r="M247" s="1">
        <v>220.54185200161746</v>
      </c>
      <c r="N247" s="44">
        <v>0.10979025649285599</v>
      </c>
      <c r="O247" s="44">
        <v>0.1096699961234236</v>
      </c>
      <c r="P247" s="1">
        <v>2879</v>
      </c>
      <c r="Q247" s="1">
        <v>2880</v>
      </c>
      <c r="R247" s="1">
        <v>2881</v>
      </c>
      <c r="S247" s="1">
        <v>2882</v>
      </c>
      <c r="T247" s="1">
        <v>2885</v>
      </c>
      <c r="U247" s="1">
        <v>2886</v>
      </c>
      <c r="V247" s="1">
        <v>2888</v>
      </c>
      <c r="W247" s="1">
        <v>2889</v>
      </c>
      <c r="X247" s="1">
        <v>2890</v>
      </c>
      <c r="Y247" s="1">
        <v>2891</v>
      </c>
      <c r="Z247" s="1">
        <v>2892</v>
      </c>
      <c r="AA247" s="1">
        <v>2893</v>
      </c>
      <c r="AB247" s="1">
        <v>2894</v>
      </c>
      <c r="AC247" s="1">
        <v>2895</v>
      </c>
      <c r="AD247" s="1">
        <v>2896</v>
      </c>
      <c r="AE247" s="3"/>
      <c r="AF247" s="44">
        <v>35.89</v>
      </c>
      <c r="AG247" s="44">
        <v>1.93</v>
      </c>
      <c r="AH247" s="44">
        <v>2.5999999999999999E-2</v>
      </c>
      <c r="AI247" s="44">
        <v>2E-3</v>
      </c>
      <c r="AJ247" s="1"/>
      <c r="AK247" s="3"/>
      <c r="AL247" s="31">
        <v>4.8986635170348007</v>
      </c>
      <c r="AM247" s="3"/>
      <c r="AN247" s="44">
        <v>2883</v>
      </c>
      <c r="AO247" s="44">
        <v>2884</v>
      </c>
      <c r="AP247" s="3"/>
      <c r="AQ247" s="31">
        <v>22.06</v>
      </c>
      <c r="AR247" s="23"/>
      <c r="AS247" s="31">
        <v>0</v>
      </c>
      <c r="AT247" s="31">
        <v>7.734</v>
      </c>
      <c r="AU247" s="10">
        <v>0</v>
      </c>
      <c r="AV247" s="10">
        <v>0</v>
      </c>
      <c r="AW247" s="10">
        <v>0</v>
      </c>
      <c r="AX247" s="31">
        <v>12.212330808757276</v>
      </c>
      <c r="AY247" s="31">
        <v>0.39145946472493487</v>
      </c>
      <c r="AZ247" s="31">
        <v>1.6676173197282227</v>
      </c>
      <c r="BA247" s="31">
        <v>1.4279236782504932</v>
      </c>
      <c r="BB247" s="31">
        <v>50.260384044029905</v>
      </c>
      <c r="BC247" s="31">
        <v>1.6110062586756935</v>
      </c>
      <c r="BD247" s="31">
        <v>0.14453887928305287</v>
      </c>
      <c r="BE247" s="31">
        <v>1.0930752745780872</v>
      </c>
      <c r="BF247" s="31">
        <v>16.39914034532304</v>
      </c>
      <c r="BG247" s="31">
        <v>0.92324209142050029</v>
      </c>
      <c r="BH247" s="31">
        <v>2.770328519591847E-2</v>
      </c>
      <c r="BI247" s="31">
        <v>0.14032316197063049</v>
      </c>
      <c r="BJ247" s="31">
        <v>0.91962861943842389</v>
      </c>
      <c r="BK247" s="23"/>
      <c r="BL247" s="78">
        <v>0</v>
      </c>
      <c r="BM247" s="3"/>
      <c r="BN247" s="80">
        <v>34548</v>
      </c>
      <c r="BO247" s="44">
        <v>139.70076829761422</v>
      </c>
      <c r="BP247" s="80">
        <v>23233</v>
      </c>
      <c r="BQ247" s="44">
        <v>93.946623534169021</v>
      </c>
      <c r="BR247" s="78">
        <f t="shared" si="12"/>
        <v>57781</v>
      </c>
      <c r="BS247" s="3"/>
      <c r="BT247" s="44">
        <v>2887</v>
      </c>
      <c r="BU247" s="3"/>
      <c r="BV247" s="42">
        <v>3</v>
      </c>
      <c r="BW247" s="42">
        <v>0</v>
      </c>
      <c r="BX247" s="3"/>
      <c r="BY247" s="7">
        <v>9</v>
      </c>
      <c r="BZ247" s="3"/>
      <c r="CA247" s="10">
        <v>79394</v>
      </c>
      <c r="CB247" s="10">
        <v>67464</v>
      </c>
      <c r="CC247" s="10">
        <v>10086</v>
      </c>
      <c r="CD247" s="10">
        <v>1844</v>
      </c>
      <c r="CE247" s="10">
        <v>0</v>
      </c>
      <c r="CF247" s="10">
        <v>0</v>
      </c>
      <c r="CG247" s="80">
        <f t="shared" si="14"/>
        <v>321.04326728669628</v>
      </c>
      <c r="CH247" s="17"/>
      <c r="CI247" s="31">
        <v>3.9524492337428159</v>
      </c>
      <c r="CJ247" s="31">
        <v>3.3997698798261315</v>
      </c>
      <c r="CK247" s="17"/>
      <c r="CL247" s="7">
        <v>18.88392411677123</v>
      </c>
      <c r="CM247" s="7">
        <v>10.637989623972089</v>
      </c>
      <c r="CN247" s="17"/>
      <c r="CO247" s="7">
        <v>10164.240059000002</v>
      </c>
      <c r="CP247" s="7">
        <v>941.20604900000001</v>
      </c>
      <c r="CQ247" s="3"/>
    </row>
    <row r="248" spans="1:95" x14ac:dyDescent="0.25">
      <c r="A248" s="1" t="s">
        <v>287</v>
      </c>
      <c r="B248" s="1" t="s">
        <v>292</v>
      </c>
      <c r="C248" s="1">
        <v>11</v>
      </c>
      <c r="D248" s="3"/>
      <c r="E248" s="1">
        <v>49.7</v>
      </c>
      <c r="F248" s="1">
        <v>1.2103353383824855E-2</v>
      </c>
      <c r="G248" s="3"/>
      <c r="H248" s="1">
        <v>4304</v>
      </c>
      <c r="I248" s="1">
        <v>10804</v>
      </c>
      <c r="J248" s="1">
        <v>5636</v>
      </c>
      <c r="K248" s="1">
        <v>5168</v>
      </c>
      <c r="L248" s="3"/>
      <c r="M248" s="1">
        <v>217.38430583501005</v>
      </c>
      <c r="N248" s="44">
        <v>2.2141120177254673E-2</v>
      </c>
      <c r="O248" s="44">
        <v>2.1312922196286735E-2</v>
      </c>
      <c r="P248" s="1">
        <v>505</v>
      </c>
      <c r="Q248" s="1">
        <v>506</v>
      </c>
      <c r="R248" s="1">
        <v>507</v>
      </c>
      <c r="S248" s="1">
        <v>508</v>
      </c>
      <c r="T248" s="1">
        <v>511</v>
      </c>
      <c r="U248" s="1">
        <v>512</v>
      </c>
      <c r="V248" s="1">
        <v>514</v>
      </c>
      <c r="W248" s="1">
        <v>515</v>
      </c>
      <c r="X248" s="1">
        <v>516</v>
      </c>
      <c r="Y248" s="1">
        <v>517</v>
      </c>
      <c r="Z248" s="1">
        <v>518</v>
      </c>
      <c r="AA248" s="1">
        <v>519</v>
      </c>
      <c r="AB248" s="1">
        <v>520</v>
      </c>
      <c r="AC248" s="1">
        <v>521</v>
      </c>
      <c r="AD248" s="1">
        <v>522</v>
      </c>
      <c r="AE248" s="3"/>
      <c r="AF248" s="44">
        <v>35.89</v>
      </c>
      <c r="AG248" s="44">
        <v>1.93</v>
      </c>
      <c r="AH248" s="44">
        <v>2.5999999999999999E-2</v>
      </c>
      <c r="AI248" s="44">
        <v>2E-3</v>
      </c>
      <c r="AJ248" s="1"/>
      <c r="AK248" s="3"/>
      <c r="AL248" s="31">
        <v>0.98448676424031367</v>
      </c>
      <c r="AM248" s="3"/>
      <c r="AN248" s="44">
        <v>509</v>
      </c>
      <c r="AO248" s="44">
        <v>510</v>
      </c>
      <c r="AP248" s="3"/>
      <c r="AQ248" s="46">
        <v>0</v>
      </c>
      <c r="AR248" s="23"/>
      <c r="AS248" s="31">
        <v>0</v>
      </c>
      <c r="AT248" s="31">
        <v>0.69</v>
      </c>
      <c r="AU248" s="10">
        <v>0</v>
      </c>
      <c r="AV248" s="10">
        <v>0</v>
      </c>
      <c r="AW248" s="10">
        <v>0</v>
      </c>
      <c r="AX248" s="31">
        <v>2.4543179991720039</v>
      </c>
      <c r="AY248" s="31">
        <v>7.8671796994861556E-2</v>
      </c>
      <c r="AZ248" s="31">
        <v>0.33514185519811024</v>
      </c>
      <c r="BA248" s="31">
        <v>0.28697050873048729</v>
      </c>
      <c r="BB248" s="31">
        <v>10.100853566471033</v>
      </c>
      <c r="BC248" s="31">
        <v>0.32376470301731486</v>
      </c>
      <c r="BD248" s="31">
        <v>2.904804812117965E-2</v>
      </c>
      <c r="BE248" s="31">
        <v>0.2196758639164211</v>
      </c>
      <c r="BF248" s="31">
        <v>3.2957431264155082</v>
      </c>
      <c r="BG248" s="31">
        <v>0.18554440737403502</v>
      </c>
      <c r="BH248" s="31">
        <v>5.5675425565594331E-3</v>
      </c>
      <c r="BI248" s="31">
        <v>2.820081338431191E-2</v>
      </c>
      <c r="BJ248" s="31">
        <v>0.18481820617100553</v>
      </c>
      <c r="BK248" s="23"/>
      <c r="BL248" s="78">
        <v>0</v>
      </c>
      <c r="BM248" s="3"/>
      <c r="BN248" s="80">
        <v>6183</v>
      </c>
      <c r="BO248" s="44">
        <v>124.40643863179073</v>
      </c>
      <c r="BP248" s="80">
        <v>4898</v>
      </c>
      <c r="BQ248" s="44">
        <v>98.551307847082484</v>
      </c>
      <c r="BR248" s="78">
        <f t="shared" si="12"/>
        <v>11081</v>
      </c>
      <c r="BS248" s="3"/>
      <c r="BT248" s="44">
        <v>513</v>
      </c>
      <c r="BU248" s="3"/>
      <c r="BV248" s="43">
        <v>3</v>
      </c>
      <c r="BW248" s="43">
        <v>0</v>
      </c>
      <c r="BX248" s="3"/>
      <c r="BY248" s="7">
        <v>3</v>
      </c>
      <c r="BZ248" s="3"/>
      <c r="CA248" s="10">
        <v>14246</v>
      </c>
      <c r="CB248" s="10">
        <v>13179</v>
      </c>
      <c r="CC248" s="10">
        <v>1067</v>
      </c>
      <c r="CD248" s="10">
        <v>0</v>
      </c>
      <c r="CE248" s="10">
        <v>0</v>
      </c>
      <c r="CF248" s="10">
        <v>0</v>
      </c>
      <c r="CG248" s="80">
        <f t="shared" si="14"/>
        <v>286.63983903420524</v>
      </c>
      <c r="CH248" s="17"/>
      <c r="CI248" s="31">
        <v>0.79708032638116821</v>
      </c>
      <c r="CJ248" s="31">
        <v>0.66070058808488874</v>
      </c>
      <c r="CK248" s="17"/>
      <c r="CL248" s="7">
        <v>3.8082726704878036</v>
      </c>
      <c r="CM248" s="7">
        <v>2.0673534530398134</v>
      </c>
      <c r="CN248" s="17"/>
      <c r="CO248" s="7">
        <v>2049.796292</v>
      </c>
      <c r="CP248" s="7">
        <v>182.911024</v>
      </c>
      <c r="CQ248" s="3"/>
    </row>
    <row r="249" spans="1:95" x14ac:dyDescent="0.25">
      <c r="A249" s="1" t="s">
        <v>287</v>
      </c>
      <c r="B249" s="1" t="s">
        <v>293</v>
      </c>
      <c r="C249" s="1">
        <v>23</v>
      </c>
      <c r="D249" s="3"/>
      <c r="E249" s="1">
        <v>83.1</v>
      </c>
      <c r="F249" s="1">
        <v>2.0237196502934512E-2</v>
      </c>
      <c r="G249" s="3"/>
      <c r="H249" s="1">
        <v>12623</v>
      </c>
      <c r="I249" s="1">
        <v>38265</v>
      </c>
      <c r="J249" s="1">
        <v>20201</v>
      </c>
      <c r="K249" s="1">
        <v>18064</v>
      </c>
      <c r="L249" s="3"/>
      <c r="M249" s="1">
        <v>460.46931407942242</v>
      </c>
      <c r="N249" s="44">
        <v>7.9359966057615625E-2</v>
      </c>
      <c r="O249" s="44">
        <v>7.4496251268135361E-2</v>
      </c>
      <c r="P249" s="1">
        <v>1434</v>
      </c>
      <c r="Q249" s="1">
        <v>1435</v>
      </c>
      <c r="R249" s="1">
        <v>1436</v>
      </c>
      <c r="S249" s="1">
        <v>1437</v>
      </c>
      <c r="T249" s="1">
        <v>1440</v>
      </c>
      <c r="U249" s="1">
        <v>1441</v>
      </c>
      <c r="V249" s="1">
        <v>1443</v>
      </c>
      <c r="W249" s="1">
        <v>1444</v>
      </c>
      <c r="X249" s="1">
        <v>1445</v>
      </c>
      <c r="Y249" s="1">
        <v>1446</v>
      </c>
      <c r="Z249" s="1">
        <v>1447</v>
      </c>
      <c r="AA249" s="1">
        <v>1448</v>
      </c>
      <c r="AB249" s="1">
        <v>1449</v>
      </c>
      <c r="AC249" s="1">
        <v>1450</v>
      </c>
      <c r="AD249" s="1">
        <v>1451</v>
      </c>
      <c r="AE249" s="3"/>
      <c r="AF249" s="44">
        <v>35.89</v>
      </c>
      <c r="AG249" s="44">
        <v>1.93</v>
      </c>
      <c r="AH249" s="44">
        <v>2.5999999999999999E-2</v>
      </c>
      <c r="AI249" s="44">
        <v>2E-3</v>
      </c>
      <c r="AJ249" s="1"/>
      <c r="AK249" s="3"/>
      <c r="AL249" s="31">
        <v>1.6460935635486933</v>
      </c>
      <c r="AM249" s="3"/>
      <c r="AN249" s="44">
        <v>1438</v>
      </c>
      <c r="AO249" s="44">
        <v>1439</v>
      </c>
      <c r="AP249" s="3"/>
      <c r="AQ249" s="46">
        <v>0</v>
      </c>
      <c r="AR249" s="23"/>
      <c r="AS249" s="31">
        <v>0</v>
      </c>
      <c r="AT249" s="31">
        <v>0</v>
      </c>
      <c r="AU249" s="10">
        <v>0</v>
      </c>
      <c r="AV249" s="10">
        <v>0</v>
      </c>
      <c r="AW249" s="10">
        <v>0</v>
      </c>
      <c r="AX249" s="31">
        <v>4.1036987068650603</v>
      </c>
      <c r="AY249" s="31">
        <v>0.13154177726907434</v>
      </c>
      <c r="AZ249" s="31">
        <v>0.5603679711662567</v>
      </c>
      <c r="BA249" s="31">
        <v>0.47982392908457733</v>
      </c>
      <c r="BB249" s="31">
        <v>16.888952341523996</v>
      </c>
      <c r="BC249" s="31">
        <v>0.54134500645349826</v>
      </c>
      <c r="BD249" s="31">
        <v>4.856927160704283E-2</v>
      </c>
      <c r="BE249" s="31">
        <v>0.36730511652826137</v>
      </c>
      <c r="BF249" s="31">
        <v>5.5105886077490682</v>
      </c>
      <c r="BG249" s="31">
        <v>0.3102362223899861</v>
      </c>
      <c r="BH249" s="31">
        <v>9.3091103913498768E-3</v>
      </c>
      <c r="BI249" s="31">
        <v>4.7152667851837415E-2</v>
      </c>
      <c r="BJ249" s="31">
        <v>0.30902199059981</v>
      </c>
      <c r="BK249" s="23"/>
      <c r="BL249" s="78">
        <v>1</v>
      </c>
      <c r="BM249" s="3"/>
      <c r="BN249" s="80">
        <v>23510</v>
      </c>
      <c r="BO249" s="44">
        <v>282.91215403128763</v>
      </c>
      <c r="BP249" s="80">
        <v>18230</v>
      </c>
      <c r="BQ249" s="44">
        <v>219.37424789410352</v>
      </c>
      <c r="BR249" s="78">
        <f t="shared" si="12"/>
        <v>41740</v>
      </c>
      <c r="BS249" s="3"/>
      <c r="BT249" s="44">
        <v>1442</v>
      </c>
      <c r="BU249" s="3"/>
      <c r="BV249" s="42">
        <v>3</v>
      </c>
      <c r="BW249" s="42">
        <v>0</v>
      </c>
      <c r="BX249" s="3"/>
      <c r="BY249" s="7">
        <v>9</v>
      </c>
      <c r="BZ249" s="3"/>
      <c r="CA249" s="10">
        <v>46349</v>
      </c>
      <c r="CB249" s="10">
        <v>43784</v>
      </c>
      <c r="CC249" s="10">
        <v>2177</v>
      </c>
      <c r="CD249" s="10">
        <v>152</v>
      </c>
      <c r="CE249" s="10">
        <v>236</v>
      </c>
      <c r="CF249" s="10">
        <v>0</v>
      </c>
      <c r="CG249" s="80">
        <f t="shared" si="14"/>
        <v>557.74969915764143</v>
      </c>
      <c r="CH249" s="17"/>
      <c r="CI249" s="31">
        <v>2.8569587780741625</v>
      </c>
      <c r="CJ249" s="31">
        <v>2.309383789312196</v>
      </c>
      <c r="CK249" s="17"/>
      <c r="CL249" s="7">
        <v>13.649914161909887</v>
      </c>
      <c r="CM249" s="7">
        <v>7.2261363730091297</v>
      </c>
      <c r="CN249" s="17"/>
      <c r="CO249" s="7">
        <v>7347.0430970000007</v>
      </c>
      <c r="CP249" s="7">
        <v>639.3391519999999</v>
      </c>
      <c r="CQ249" s="3"/>
    </row>
    <row r="250" spans="1:95" x14ac:dyDescent="0.25">
      <c r="A250" s="1" t="s">
        <v>287</v>
      </c>
      <c r="B250" s="1" t="s">
        <v>294</v>
      </c>
      <c r="C250" s="1">
        <v>13</v>
      </c>
      <c r="D250" s="3"/>
      <c r="E250" s="1">
        <v>141.9</v>
      </c>
      <c r="F250" s="1">
        <v>3.4556656844361107E-2</v>
      </c>
      <c r="G250" s="3"/>
      <c r="H250" s="1">
        <v>8041</v>
      </c>
      <c r="I250" s="1">
        <v>17687</v>
      </c>
      <c r="J250" s="1">
        <v>9428</v>
      </c>
      <c r="K250" s="1">
        <v>8259</v>
      </c>
      <c r="L250" s="3"/>
      <c r="M250" s="1">
        <v>124.64411557434812</v>
      </c>
      <c r="N250" s="44">
        <v>3.7038055541369248E-2</v>
      </c>
      <c r="O250" s="44">
        <v>3.4060260143020923E-2</v>
      </c>
      <c r="P250" s="1">
        <v>781</v>
      </c>
      <c r="Q250" s="1">
        <v>782</v>
      </c>
      <c r="R250" s="1">
        <v>783</v>
      </c>
      <c r="S250" s="1">
        <v>784</v>
      </c>
      <c r="T250" s="1">
        <v>787</v>
      </c>
      <c r="U250" s="1">
        <v>788</v>
      </c>
      <c r="V250" s="1">
        <v>790</v>
      </c>
      <c r="W250" s="1">
        <v>791</v>
      </c>
      <c r="X250" s="1">
        <v>792</v>
      </c>
      <c r="Y250" s="1">
        <v>793</v>
      </c>
      <c r="Z250" s="1">
        <v>794</v>
      </c>
      <c r="AA250" s="1">
        <v>795</v>
      </c>
      <c r="AB250" s="1">
        <v>796</v>
      </c>
      <c r="AC250" s="1">
        <v>797</v>
      </c>
      <c r="AD250" s="1">
        <v>798</v>
      </c>
      <c r="AE250" s="3"/>
      <c r="AF250" s="44">
        <v>35.89</v>
      </c>
      <c r="AG250" s="44">
        <v>1.93</v>
      </c>
      <c r="AH250" s="44">
        <v>2.5999999999999999E-2</v>
      </c>
      <c r="AI250" s="44">
        <v>2E-3</v>
      </c>
      <c r="AJ250" s="1"/>
      <c r="AK250" s="3"/>
      <c r="AL250" s="31">
        <v>2.8108384677203326</v>
      </c>
      <c r="AM250" s="3"/>
      <c r="AN250" s="44">
        <v>785</v>
      </c>
      <c r="AO250" s="44">
        <v>786</v>
      </c>
      <c r="AP250" s="3"/>
      <c r="AQ250" s="46">
        <v>0</v>
      </c>
      <c r="AR250" s="23"/>
      <c r="AS250" s="31">
        <v>0</v>
      </c>
      <c r="AT250" s="31">
        <v>0</v>
      </c>
      <c r="AU250" s="10">
        <v>0</v>
      </c>
      <c r="AV250" s="10">
        <v>0</v>
      </c>
      <c r="AW250" s="10">
        <v>0</v>
      </c>
      <c r="AX250" s="31">
        <v>7.007398874899545</v>
      </c>
      <c r="AY250" s="31">
        <v>0.22461826948834721</v>
      </c>
      <c r="AZ250" s="31">
        <v>0.95687382802035914</v>
      </c>
      <c r="BA250" s="31">
        <v>0.81933833377980192</v>
      </c>
      <c r="BB250" s="31">
        <v>28.83925796946156</v>
      </c>
      <c r="BC250" s="31">
        <v>0.92439057058665963</v>
      </c>
      <c r="BD250" s="31">
        <v>8.2935976426466648E-2</v>
      </c>
      <c r="BE250" s="31">
        <v>0.62720332172515403</v>
      </c>
      <c r="BF250" s="31">
        <v>9.4097776587195305</v>
      </c>
      <c r="BG250" s="31">
        <v>0.52975354942405573</v>
      </c>
      <c r="BH250" s="31">
        <v>1.5896062148406109E-2</v>
      </c>
      <c r="BI250" s="31">
        <v>8.0517010447361384E-2</v>
      </c>
      <c r="BJ250" s="31">
        <v>0.52768015001339408</v>
      </c>
      <c r="BK250" s="23"/>
      <c r="BL250" s="78">
        <v>0</v>
      </c>
      <c r="BM250" s="3"/>
      <c r="BN250" s="80">
        <v>9513</v>
      </c>
      <c r="BO250" s="44">
        <v>67.040169133192393</v>
      </c>
      <c r="BP250" s="80">
        <v>8388</v>
      </c>
      <c r="BQ250" s="44">
        <v>59.112050739957716</v>
      </c>
      <c r="BR250" s="78">
        <f t="shared" si="12"/>
        <v>17901</v>
      </c>
      <c r="BS250" s="3"/>
      <c r="BT250" s="44">
        <v>789</v>
      </c>
      <c r="BU250" s="3"/>
      <c r="BV250" s="42">
        <v>3</v>
      </c>
      <c r="BW250" s="42">
        <v>0</v>
      </c>
      <c r="BX250" s="3"/>
      <c r="BY250" s="7">
        <v>3</v>
      </c>
      <c r="BZ250" s="3"/>
      <c r="CA250" s="10">
        <v>22347</v>
      </c>
      <c r="CB250" s="10">
        <v>20975</v>
      </c>
      <c r="CC250" s="10">
        <v>1246</v>
      </c>
      <c r="CD250" s="10">
        <v>126</v>
      </c>
      <c r="CE250" s="10">
        <v>0</v>
      </c>
      <c r="CF250" s="10">
        <v>0</v>
      </c>
      <c r="CG250" s="80">
        <f t="shared" si="14"/>
        <v>157.48414376321352</v>
      </c>
      <c r="CH250" s="17"/>
      <c r="CI250" s="31">
        <v>1.3333699994892929</v>
      </c>
      <c r="CJ250" s="31">
        <v>1.0558680644336487</v>
      </c>
      <c r="CK250" s="17"/>
      <c r="CL250" s="7">
        <v>6.3705455531155106</v>
      </c>
      <c r="CM250" s="7">
        <v>3.3038452338730298</v>
      </c>
      <c r="CN250" s="17"/>
      <c r="CO250" s="7">
        <v>3428.9353160000005</v>
      </c>
      <c r="CP250" s="7">
        <v>292.31078699999995</v>
      </c>
      <c r="CQ250" s="3"/>
    </row>
    <row r="251" spans="1:95" x14ac:dyDescent="0.25">
      <c r="A251" s="1" t="s">
        <v>287</v>
      </c>
      <c r="B251" s="1" t="s">
        <v>295</v>
      </c>
      <c r="C251" s="1">
        <v>18</v>
      </c>
      <c r="D251" s="3"/>
      <c r="E251" s="1">
        <v>146.69999999999999</v>
      </c>
      <c r="F251" s="1">
        <v>3.5725592382436742E-2</v>
      </c>
      <c r="G251" s="3"/>
      <c r="H251" s="1">
        <v>5629</v>
      </c>
      <c r="I251" s="1">
        <v>14680</v>
      </c>
      <c r="J251" s="1">
        <v>7969</v>
      </c>
      <c r="K251" s="1">
        <v>6711</v>
      </c>
      <c r="L251" s="3"/>
      <c r="M251" s="1">
        <v>100.06816632583505</v>
      </c>
      <c r="N251" s="44">
        <v>3.1306349661558285E-2</v>
      </c>
      <c r="O251" s="44">
        <v>2.7676281126021725E-2</v>
      </c>
      <c r="P251" s="1">
        <v>348</v>
      </c>
      <c r="Q251" s="1">
        <v>349</v>
      </c>
      <c r="R251" s="1">
        <v>350</v>
      </c>
      <c r="S251" s="1">
        <v>351</v>
      </c>
      <c r="T251" s="1">
        <v>354</v>
      </c>
      <c r="U251" s="1">
        <v>355</v>
      </c>
      <c r="V251" s="1">
        <v>357</v>
      </c>
      <c r="W251" s="1">
        <v>358</v>
      </c>
      <c r="X251" s="1">
        <v>359</v>
      </c>
      <c r="Y251" s="1">
        <v>360</v>
      </c>
      <c r="Z251" s="1">
        <v>361</v>
      </c>
      <c r="AA251" s="1">
        <v>362</v>
      </c>
      <c r="AB251" s="1">
        <v>363</v>
      </c>
      <c r="AC251" s="1">
        <v>364</v>
      </c>
      <c r="AD251" s="1">
        <v>365</v>
      </c>
      <c r="AE251" s="3"/>
      <c r="AF251" s="44">
        <v>35.89</v>
      </c>
      <c r="AG251" s="44">
        <v>1.93</v>
      </c>
      <c r="AH251" s="44">
        <v>2.5999999999999999E-2</v>
      </c>
      <c r="AI251" s="44">
        <v>2E-3</v>
      </c>
      <c r="AJ251" s="1"/>
      <c r="AK251" s="3"/>
      <c r="AL251" s="31">
        <v>2.9059196843874049</v>
      </c>
      <c r="AM251" s="3"/>
      <c r="AN251" s="44">
        <v>352</v>
      </c>
      <c r="AO251" s="44">
        <v>353</v>
      </c>
      <c r="AP251" s="3"/>
      <c r="AQ251" s="46">
        <v>0</v>
      </c>
      <c r="AR251" s="23"/>
      <c r="AS251" s="31">
        <v>0</v>
      </c>
      <c r="AT251" s="31">
        <v>0</v>
      </c>
      <c r="AU251" s="10">
        <v>0</v>
      </c>
      <c r="AV251" s="10">
        <v>0</v>
      </c>
      <c r="AW251" s="10">
        <v>0</v>
      </c>
      <c r="AX251" s="31">
        <v>7.2444356233105225</v>
      </c>
      <c r="AY251" s="31">
        <v>0.23221635048583883</v>
      </c>
      <c r="AZ251" s="31">
        <v>0.98924165306967349</v>
      </c>
      <c r="BA251" s="31">
        <v>0.84705379538757519</v>
      </c>
      <c r="BB251" s="31">
        <v>29.81479312276258</v>
      </c>
      <c r="BC251" s="31">
        <v>0.95565959623018282</v>
      </c>
      <c r="BD251" s="31">
        <v>8.5741421717848182E-2</v>
      </c>
      <c r="BE251" s="31">
        <v>0.64841950174122687</v>
      </c>
      <c r="BF251" s="31">
        <v>9.7280788057375247</v>
      </c>
      <c r="BG251" s="31">
        <v>0.5476733312227553</v>
      </c>
      <c r="BH251" s="31">
        <v>1.6433772495920901E-2</v>
      </c>
      <c r="BI251" s="31">
        <v>8.3240630251077613E-2</v>
      </c>
      <c r="BJ251" s="31">
        <v>0.54552979567980908</v>
      </c>
      <c r="BK251" s="23"/>
      <c r="BL251" s="78">
        <v>0</v>
      </c>
      <c r="BM251" s="3"/>
      <c r="BN251" s="80">
        <v>8535</v>
      </c>
      <c r="BO251" s="44">
        <v>58.179959100204506</v>
      </c>
      <c r="BP251" s="80">
        <v>6615</v>
      </c>
      <c r="BQ251" s="44">
        <v>45.092024539877308</v>
      </c>
      <c r="BR251" s="78">
        <f t="shared" si="12"/>
        <v>15150</v>
      </c>
      <c r="BS251" s="3"/>
      <c r="BT251" s="44">
        <v>356</v>
      </c>
      <c r="BU251" s="3"/>
      <c r="BV251" s="42">
        <v>3</v>
      </c>
      <c r="BW251" s="42">
        <v>0</v>
      </c>
      <c r="BX251" s="3"/>
      <c r="BY251" s="7">
        <v>1</v>
      </c>
      <c r="BZ251" s="3"/>
      <c r="CA251" s="10">
        <v>18239</v>
      </c>
      <c r="CB251" s="10">
        <v>17783</v>
      </c>
      <c r="CC251" s="10">
        <v>456</v>
      </c>
      <c r="CD251" s="10">
        <v>0</v>
      </c>
      <c r="CE251" s="10">
        <v>0</v>
      </c>
      <c r="CF251" s="10">
        <v>0</v>
      </c>
      <c r="CG251" s="80">
        <f t="shared" si="14"/>
        <v>124.32856169052489</v>
      </c>
      <c r="CH251" s="17"/>
      <c r="CI251" s="31">
        <v>1.1270285878160982</v>
      </c>
      <c r="CJ251" s="31">
        <v>0.85796471490667348</v>
      </c>
      <c r="CK251" s="17"/>
      <c r="CL251" s="7">
        <v>5.3846921417880251</v>
      </c>
      <c r="CM251" s="7">
        <v>2.6845992692241074</v>
      </c>
      <c r="CN251" s="17"/>
      <c r="CO251" s="7">
        <v>2898.3013930000002</v>
      </c>
      <c r="CP251" s="7">
        <v>237.52242299999997</v>
      </c>
      <c r="CQ251" s="3"/>
    </row>
    <row r="252" spans="1:95" x14ac:dyDescent="0.25">
      <c r="A252" s="1" t="s">
        <v>287</v>
      </c>
      <c r="B252" s="1" t="s">
        <v>296</v>
      </c>
      <c r="C252" s="1">
        <v>13</v>
      </c>
      <c r="D252" s="3"/>
      <c r="E252" s="1">
        <v>121.4</v>
      </c>
      <c r="F252" s="1">
        <v>2.9564327983829724E-2</v>
      </c>
      <c r="G252" s="3"/>
      <c r="H252" s="1">
        <v>5752</v>
      </c>
      <c r="I252" s="1">
        <v>15753</v>
      </c>
      <c r="J252" s="1">
        <v>8312</v>
      </c>
      <c r="K252" s="1">
        <v>7441</v>
      </c>
      <c r="L252" s="3"/>
      <c r="M252" s="1">
        <v>129.76112026359144</v>
      </c>
      <c r="N252" s="44">
        <v>3.2653830893069703E-2</v>
      </c>
      <c r="O252" s="44">
        <v>3.0686813866596285E-2</v>
      </c>
      <c r="P252" s="1">
        <v>1134</v>
      </c>
      <c r="Q252" s="1">
        <v>1135</v>
      </c>
      <c r="R252" s="1">
        <v>1136</v>
      </c>
      <c r="S252" s="1">
        <v>1137</v>
      </c>
      <c r="T252" s="1">
        <v>1140</v>
      </c>
      <c r="U252" s="1">
        <v>1141</v>
      </c>
      <c r="V252" s="1">
        <v>1143</v>
      </c>
      <c r="W252" s="1">
        <v>1144</v>
      </c>
      <c r="X252" s="1">
        <v>1145</v>
      </c>
      <c r="Y252" s="1">
        <v>1146</v>
      </c>
      <c r="Z252" s="1">
        <v>1147</v>
      </c>
      <c r="AA252" s="1">
        <v>1148</v>
      </c>
      <c r="AB252" s="1">
        <v>1149</v>
      </c>
      <c r="AC252" s="1">
        <v>1150</v>
      </c>
      <c r="AD252" s="1">
        <v>1151</v>
      </c>
      <c r="AE252" s="3"/>
      <c r="AF252" s="44">
        <v>35.89</v>
      </c>
      <c r="AG252" s="44">
        <v>1.93</v>
      </c>
      <c r="AH252" s="44">
        <v>2.5999999999999999E-2</v>
      </c>
      <c r="AI252" s="44">
        <v>2E-3</v>
      </c>
      <c r="AJ252" s="1"/>
      <c r="AK252" s="3"/>
      <c r="AL252" s="31">
        <v>2.4047624382047097</v>
      </c>
      <c r="AM252" s="3"/>
      <c r="AN252" s="44">
        <v>1138</v>
      </c>
      <c r="AO252" s="44">
        <v>1139</v>
      </c>
      <c r="AP252" s="3"/>
      <c r="AQ252" s="46">
        <v>0</v>
      </c>
      <c r="AR252" s="23"/>
      <c r="AS252" s="31">
        <v>0</v>
      </c>
      <c r="AT252" s="31">
        <v>0</v>
      </c>
      <c r="AU252" s="10">
        <v>0</v>
      </c>
      <c r="AV252" s="10">
        <v>0</v>
      </c>
      <c r="AW252" s="10">
        <v>0</v>
      </c>
      <c r="AX252" s="31">
        <v>5.9950544285609917</v>
      </c>
      <c r="AY252" s="31">
        <v>0.19216813189489321</v>
      </c>
      <c r="AZ252" s="31">
        <v>0.81863624187224504</v>
      </c>
      <c r="BA252" s="31">
        <v>0.70097021649660274</v>
      </c>
      <c r="BB252" s="31">
        <v>24.672909918905095</v>
      </c>
      <c r="BC252" s="31">
        <v>0.79084577356744512</v>
      </c>
      <c r="BD252" s="31">
        <v>7.0954387161191332E-2</v>
      </c>
      <c r="BE252" s="31">
        <v>0.53659255290650942</v>
      </c>
      <c r="BF252" s="31">
        <v>8.0503665099968345</v>
      </c>
      <c r="BG252" s="31">
        <v>0.45322114799210966</v>
      </c>
      <c r="BH252" s="31">
        <v>1.3599590872561674E-2</v>
      </c>
      <c r="BI252" s="31">
        <v>6.8884884202323263E-2</v>
      </c>
      <c r="BJ252" s="31">
        <v>0.4514472883130799</v>
      </c>
      <c r="BK252" s="23"/>
      <c r="BL252" s="78">
        <v>0</v>
      </c>
      <c r="BM252" s="3"/>
      <c r="BN252" s="80">
        <v>9348</v>
      </c>
      <c r="BO252" s="44">
        <v>77.00164744645798</v>
      </c>
      <c r="BP252" s="80">
        <v>7072</v>
      </c>
      <c r="BQ252" s="44">
        <v>58.253706754530477</v>
      </c>
      <c r="BR252" s="78">
        <f t="shared" si="12"/>
        <v>16420</v>
      </c>
      <c r="BS252" s="3"/>
      <c r="BT252" s="44">
        <v>1142</v>
      </c>
      <c r="BU252" s="3"/>
      <c r="BV252" s="42">
        <v>3</v>
      </c>
      <c r="BW252" s="42">
        <v>0</v>
      </c>
      <c r="BX252" s="3"/>
      <c r="BY252" s="7">
        <v>3</v>
      </c>
      <c r="BZ252" s="3"/>
      <c r="CA252" s="10">
        <v>17832</v>
      </c>
      <c r="CB252" s="10">
        <v>16803</v>
      </c>
      <c r="CC252" s="10">
        <v>1015</v>
      </c>
      <c r="CD252" s="10">
        <v>10</v>
      </c>
      <c r="CE252" s="10">
        <v>0</v>
      </c>
      <c r="CF252" s="10">
        <v>4</v>
      </c>
      <c r="CG252" s="80">
        <f t="shared" si="14"/>
        <v>146.88632619439866</v>
      </c>
      <c r="CH252" s="17"/>
      <c r="CI252" s="31">
        <v>1.1755379121505094</v>
      </c>
      <c r="CJ252" s="31">
        <v>0.95129122986448478</v>
      </c>
      <c r="CK252" s="17"/>
      <c r="CL252" s="7">
        <v>5.616458913607989</v>
      </c>
      <c r="CM252" s="7">
        <v>2.9766209450598398</v>
      </c>
      <c r="CN252" s="17"/>
      <c r="CO252" s="7">
        <v>3023.0494640000002</v>
      </c>
      <c r="CP252" s="7">
        <v>263.35931299999999</v>
      </c>
      <c r="CQ252" s="3"/>
    </row>
    <row r="253" spans="1:95" x14ac:dyDescent="0.25">
      <c r="A253" s="1" t="s">
        <v>287</v>
      </c>
      <c r="B253" s="1" t="s">
        <v>297</v>
      </c>
      <c r="C253" s="1">
        <v>13</v>
      </c>
      <c r="D253" s="3"/>
      <c r="E253" s="1">
        <v>175.7</v>
      </c>
      <c r="F253" s="1">
        <v>4.2787911258310399E-2</v>
      </c>
      <c r="G253" s="3"/>
      <c r="H253" s="1">
        <v>7292</v>
      </c>
      <c r="I253" s="1">
        <v>18629</v>
      </c>
      <c r="J253" s="1">
        <v>10058</v>
      </c>
      <c r="K253" s="1">
        <v>8571</v>
      </c>
      <c r="L253" s="3"/>
      <c r="M253" s="1">
        <v>106.02731929425157</v>
      </c>
      <c r="N253" s="44">
        <v>3.9513021068635114E-2</v>
      </c>
      <c r="O253" s="44">
        <v>3.5346953588307584E-2</v>
      </c>
      <c r="P253" s="1">
        <v>664</v>
      </c>
      <c r="Q253" s="1">
        <v>665</v>
      </c>
      <c r="R253" s="1">
        <v>666</v>
      </c>
      <c r="S253" s="1">
        <v>667</v>
      </c>
      <c r="T253" s="1">
        <v>670</v>
      </c>
      <c r="U253" s="1">
        <v>671</v>
      </c>
      <c r="V253" s="1">
        <v>673</v>
      </c>
      <c r="W253" s="1">
        <v>674</v>
      </c>
      <c r="X253" s="1">
        <v>675</v>
      </c>
      <c r="Y253" s="1">
        <v>676</v>
      </c>
      <c r="Z253" s="1">
        <v>677</v>
      </c>
      <c r="AA253" s="1">
        <v>678</v>
      </c>
      <c r="AB253" s="1">
        <v>679</v>
      </c>
      <c r="AC253" s="1">
        <v>680</v>
      </c>
      <c r="AD253" s="1">
        <v>681</v>
      </c>
      <c r="AE253" s="3"/>
      <c r="AF253" s="44">
        <v>35.89</v>
      </c>
      <c r="AG253" s="44">
        <v>1.93</v>
      </c>
      <c r="AH253" s="44">
        <v>2.5999999999999999E-2</v>
      </c>
      <c r="AI253" s="44">
        <v>2E-3</v>
      </c>
      <c r="AJ253" s="1"/>
      <c r="AK253" s="3"/>
      <c r="AL253" s="31">
        <v>3.4803687017509679</v>
      </c>
      <c r="AM253" s="3"/>
      <c r="AN253" s="44">
        <v>668</v>
      </c>
      <c r="AO253" s="44">
        <v>669</v>
      </c>
      <c r="AP253" s="3"/>
      <c r="AQ253" s="46">
        <v>0</v>
      </c>
      <c r="AR253" s="23"/>
      <c r="AS253" s="31">
        <v>0</v>
      </c>
      <c r="AT253" s="31">
        <v>0</v>
      </c>
      <c r="AU253" s="10">
        <v>0</v>
      </c>
      <c r="AV253" s="10">
        <v>0</v>
      </c>
      <c r="AW253" s="10">
        <v>0</v>
      </c>
      <c r="AX253" s="31">
        <v>8.6765326449601829</v>
      </c>
      <c r="AY253" s="31">
        <v>0.27812142317901761</v>
      </c>
      <c r="AZ253" s="31">
        <v>1.1847972627426151</v>
      </c>
      <c r="BA253" s="31">
        <v>1.0145013759345396</v>
      </c>
      <c r="BB253" s="31">
        <v>35.708651340622943</v>
      </c>
      <c r="BC253" s="31">
        <v>1.1445766261598032</v>
      </c>
      <c r="BD253" s="31">
        <v>0.10269098701994496</v>
      </c>
      <c r="BE253" s="31">
        <v>0.77660058933833365</v>
      </c>
      <c r="BF253" s="31">
        <v>11.651148235637923</v>
      </c>
      <c r="BG253" s="31">
        <v>0.65593867958989838</v>
      </c>
      <c r="BH253" s="31">
        <v>1.9682439178822786E-2</v>
      </c>
      <c r="BI253" s="31">
        <v>9.9695833231863235E-2</v>
      </c>
      <c r="BJ253" s="31">
        <v>0.65337140491439982</v>
      </c>
      <c r="BK253" s="23"/>
      <c r="BL253" s="78">
        <v>0</v>
      </c>
      <c r="BM253" s="3"/>
      <c r="BN253" s="80">
        <v>10892</v>
      </c>
      <c r="BO253" s="44">
        <v>61.992031872509962</v>
      </c>
      <c r="BP253" s="80">
        <v>8634</v>
      </c>
      <c r="BQ253" s="44">
        <v>49.140580535002847</v>
      </c>
      <c r="BR253" s="78">
        <f t="shared" si="12"/>
        <v>19526</v>
      </c>
      <c r="BS253" s="3"/>
      <c r="BT253" s="44">
        <v>672</v>
      </c>
      <c r="BU253" s="3"/>
      <c r="BV253" s="42">
        <v>3</v>
      </c>
      <c r="BW253" s="42">
        <v>0</v>
      </c>
      <c r="BX253" s="3"/>
      <c r="BY253" s="7">
        <v>4</v>
      </c>
      <c r="BZ253" s="3"/>
      <c r="CA253" s="10">
        <v>22549</v>
      </c>
      <c r="CB253" s="10">
        <v>21869</v>
      </c>
      <c r="CC253" s="10">
        <v>680</v>
      </c>
      <c r="CD253" s="10">
        <v>0</v>
      </c>
      <c r="CE253" s="10">
        <v>0</v>
      </c>
      <c r="CF253" s="10">
        <v>0</v>
      </c>
      <c r="CG253" s="80">
        <f t="shared" si="14"/>
        <v>128.33807626636312</v>
      </c>
      <c r="CH253" s="17"/>
      <c r="CI253" s="31">
        <v>1.4224687584708642</v>
      </c>
      <c r="CJ253" s="31">
        <v>1.0957555612375351</v>
      </c>
      <c r="CK253" s="17"/>
      <c r="CL253" s="7">
        <v>6.7962396238052394</v>
      </c>
      <c r="CM253" s="7">
        <v>3.4286544980658356</v>
      </c>
      <c r="CN253" s="17"/>
      <c r="CO253" s="7">
        <v>3658.0644259999999</v>
      </c>
      <c r="CP253" s="7">
        <v>303.35340299999996</v>
      </c>
      <c r="CQ253" s="3"/>
    </row>
    <row r="254" spans="1:95" x14ac:dyDescent="0.25">
      <c r="A254" s="1" t="s">
        <v>287</v>
      </c>
      <c r="B254" s="1" t="s">
        <v>298</v>
      </c>
      <c r="C254" s="1">
        <v>19</v>
      </c>
      <c r="D254" s="3"/>
      <c r="E254" s="1">
        <v>106.8</v>
      </c>
      <c r="F254" s="1">
        <v>2.6008815722182985E-2</v>
      </c>
      <c r="G254" s="3"/>
      <c r="H254" s="1">
        <v>7104</v>
      </c>
      <c r="I254" s="1">
        <v>17496</v>
      </c>
      <c r="J254" s="1">
        <v>9173</v>
      </c>
      <c r="K254" s="1">
        <v>8323</v>
      </c>
      <c r="L254" s="3"/>
      <c r="M254" s="1">
        <v>163.82022471910113</v>
      </c>
      <c r="N254" s="44">
        <v>3.6036283780333057E-2</v>
      </c>
      <c r="O254" s="44">
        <v>3.4324197260002805E-2</v>
      </c>
      <c r="P254" s="1">
        <v>967</v>
      </c>
      <c r="Q254" s="1">
        <v>968</v>
      </c>
      <c r="R254" s="1">
        <v>969</v>
      </c>
      <c r="S254" s="1">
        <v>970</v>
      </c>
      <c r="T254" s="1">
        <v>973</v>
      </c>
      <c r="U254" s="1">
        <v>974</v>
      </c>
      <c r="V254" s="1">
        <v>976</v>
      </c>
      <c r="W254" s="1">
        <v>977</v>
      </c>
      <c r="X254" s="1">
        <v>978</v>
      </c>
      <c r="Y254" s="1">
        <v>979</v>
      </c>
      <c r="Z254" s="1">
        <v>980</v>
      </c>
      <c r="AA254" s="1">
        <v>981</v>
      </c>
      <c r="AB254" s="1">
        <v>982</v>
      </c>
      <c r="AC254" s="1">
        <v>983</v>
      </c>
      <c r="AD254" s="1">
        <v>984</v>
      </c>
      <c r="AE254" s="3"/>
      <c r="AF254" s="44">
        <v>35.89</v>
      </c>
      <c r="AG254" s="44">
        <v>1.93</v>
      </c>
      <c r="AH254" s="44">
        <v>2.5999999999999999E-2</v>
      </c>
      <c r="AI254" s="44">
        <v>2E-3</v>
      </c>
      <c r="AJ254" s="1"/>
      <c r="AK254" s="3"/>
      <c r="AL254" s="31">
        <v>2.1155570708423639</v>
      </c>
      <c r="AM254" s="3"/>
      <c r="AN254" s="44">
        <v>971</v>
      </c>
      <c r="AO254" s="44">
        <v>972</v>
      </c>
      <c r="AP254" s="3"/>
      <c r="AQ254" s="46">
        <v>0</v>
      </c>
      <c r="AR254" s="23"/>
      <c r="AS254" s="31">
        <v>0</v>
      </c>
      <c r="AT254" s="31">
        <v>0</v>
      </c>
      <c r="AU254" s="10">
        <v>0</v>
      </c>
      <c r="AV254" s="10">
        <v>0</v>
      </c>
      <c r="AW254" s="10">
        <v>0</v>
      </c>
      <c r="AX254" s="31">
        <v>5.2740676521442653</v>
      </c>
      <c r="AY254" s="31">
        <v>0.16905730219418941</v>
      </c>
      <c r="AZ254" s="31">
        <v>0.72018410734724692</v>
      </c>
      <c r="BA254" s="31">
        <v>0.6166690207729586</v>
      </c>
      <c r="BB254" s="31">
        <v>21.705657160947808</v>
      </c>
      <c r="BC254" s="31">
        <v>0.69573582056839489</v>
      </c>
      <c r="BD254" s="31">
        <v>6.2421157733239162E-2</v>
      </c>
      <c r="BE254" s="31">
        <v>0.47206000535762116</v>
      </c>
      <c r="BF254" s="31">
        <v>7.0822005211504271</v>
      </c>
      <c r="BG254" s="31">
        <v>0.39871514502106514</v>
      </c>
      <c r="BH254" s="31">
        <v>1.1964055232204174E-2</v>
      </c>
      <c r="BI254" s="31">
        <v>6.0600540632686356E-2</v>
      </c>
      <c r="BJ254" s="31">
        <v>0.39715461607773417</v>
      </c>
      <c r="BK254" s="23"/>
      <c r="BL254" s="78">
        <v>0</v>
      </c>
      <c r="BM254" s="3"/>
      <c r="BN254" s="80">
        <v>11682</v>
      </c>
      <c r="BO254" s="44">
        <v>109.38202247191012</v>
      </c>
      <c r="BP254" s="80">
        <v>7766</v>
      </c>
      <c r="BQ254" s="44">
        <v>72.715355805243448</v>
      </c>
      <c r="BR254" s="78">
        <f t="shared" si="12"/>
        <v>19448</v>
      </c>
      <c r="BS254" s="3"/>
      <c r="BT254" s="44">
        <v>975</v>
      </c>
      <c r="BU254" s="3"/>
      <c r="BV254" s="42">
        <v>3</v>
      </c>
      <c r="BW254" s="42">
        <v>0</v>
      </c>
      <c r="BX254" s="3"/>
      <c r="BY254" s="7">
        <v>3</v>
      </c>
      <c r="BZ254" s="3"/>
      <c r="CA254" s="10">
        <v>23396</v>
      </c>
      <c r="CB254" s="10">
        <v>21560</v>
      </c>
      <c r="CC254" s="10">
        <v>1824</v>
      </c>
      <c r="CD254" s="10">
        <v>12</v>
      </c>
      <c r="CE254" s="10">
        <v>0</v>
      </c>
      <c r="CF254" s="10">
        <v>0</v>
      </c>
      <c r="CG254" s="80">
        <f t="shared" si="14"/>
        <v>219.06367041198502</v>
      </c>
      <c r="CH254" s="17"/>
      <c r="CI254" s="31">
        <v>1.2973062160919901</v>
      </c>
      <c r="CJ254" s="31">
        <v>1.064050115060087</v>
      </c>
      <c r="CK254" s="17"/>
      <c r="CL254" s="7">
        <v>6.1982408102172855</v>
      </c>
      <c r="CM254" s="7">
        <v>3.3294471342202723</v>
      </c>
      <c r="CN254" s="17"/>
      <c r="CO254" s="7">
        <v>3336.1925809999998</v>
      </c>
      <c r="CP254" s="7">
        <v>294.57593900000001</v>
      </c>
      <c r="CQ254" s="3"/>
    </row>
    <row r="255" spans="1:95" x14ac:dyDescent="0.25">
      <c r="A255" s="1" t="s">
        <v>287</v>
      </c>
      <c r="B255" s="1" t="s">
        <v>299</v>
      </c>
      <c r="C255" s="1">
        <v>14</v>
      </c>
      <c r="D255" s="3"/>
      <c r="E255" s="1">
        <v>1422.4</v>
      </c>
      <c r="F255" s="1">
        <v>0.34639456444974798</v>
      </c>
      <c r="G255" s="3"/>
      <c r="H255" s="1">
        <v>5272</v>
      </c>
      <c r="I255" s="1">
        <v>16230</v>
      </c>
      <c r="J255" s="1">
        <v>8674</v>
      </c>
      <c r="K255" s="1">
        <v>7556</v>
      </c>
      <c r="L255" s="3"/>
      <c r="M255" s="1">
        <v>11.410292463442069</v>
      </c>
      <c r="N255" s="44">
        <v>3.4075953942070095E-2</v>
      </c>
      <c r="O255" s="44">
        <v>3.1161075873673099E-2</v>
      </c>
      <c r="P255" s="1">
        <v>341</v>
      </c>
      <c r="Q255" s="1">
        <v>342</v>
      </c>
      <c r="R255" s="1">
        <v>343</v>
      </c>
      <c r="S255" s="1">
        <v>344</v>
      </c>
      <c r="T255" s="1">
        <v>347</v>
      </c>
      <c r="U255" s="1">
        <v>348</v>
      </c>
      <c r="V255" s="1">
        <v>350</v>
      </c>
      <c r="W255" s="1">
        <v>351</v>
      </c>
      <c r="X255" s="1">
        <v>352</v>
      </c>
      <c r="Y255" s="1">
        <v>353</v>
      </c>
      <c r="Z255" s="1">
        <v>354</v>
      </c>
      <c r="AA255" s="1">
        <v>355</v>
      </c>
      <c r="AB255" s="1">
        <v>356</v>
      </c>
      <c r="AC255" s="1">
        <v>357</v>
      </c>
      <c r="AD255" s="1">
        <v>358</v>
      </c>
      <c r="AE255" s="3"/>
      <c r="AF255" s="44">
        <v>35.89</v>
      </c>
      <c r="AG255" s="44">
        <v>1.93</v>
      </c>
      <c r="AH255" s="44">
        <v>2.5999999999999999E-2</v>
      </c>
      <c r="AI255" s="44">
        <v>2E-3</v>
      </c>
      <c r="AJ255" s="1"/>
      <c r="AK255" s="3"/>
      <c r="AL255" s="31">
        <v>28.175733872342501</v>
      </c>
      <c r="AM255" s="3"/>
      <c r="AN255" s="44">
        <v>345</v>
      </c>
      <c r="AO255" s="44">
        <v>346</v>
      </c>
      <c r="AP255" s="3"/>
      <c r="AQ255" s="46">
        <v>0</v>
      </c>
      <c r="AR255" s="23"/>
      <c r="AS255" s="31">
        <v>0</v>
      </c>
      <c r="AT255" s="31">
        <v>0</v>
      </c>
      <c r="AU255" s="10">
        <v>0</v>
      </c>
      <c r="AV255" s="10">
        <v>0</v>
      </c>
      <c r="AW255" s="10">
        <v>0</v>
      </c>
      <c r="AX255" s="31">
        <v>70.241889779119902</v>
      </c>
      <c r="AY255" s="31">
        <v>2.2515646689233617</v>
      </c>
      <c r="AZ255" s="31">
        <v>9.5916654896135221</v>
      </c>
      <c r="BA255" s="31">
        <v>8.2130151231035242</v>
      </c>
      <c r="BB255" s="31">
        <v>289.08358376153717</v>
      </c>
      <c r="BC255" s="31">
        <v>9.2660545990307579</v>
      </c>
      <c r="BD255" s="31">
        <v>0.83134695467939512</v>
      </c>
      <c r="BE255" s="31">
        <v>6.2870613447629253</v>
      </c>
      <c r="BF255" s="31">
        <v>94.323239899666376</v>
      </c>
      <c r="BG255" s="31">
        <v>5.3102286730146364</v>
      </c>
      <c r="BH255" s="31">
        <v>0.15934149964688407</v>
      </c>
      <c r="BI255" s="31">
        <v>0.80709933516791277</v>
      </c>
      <c r="BJ255" s="31">
        <v>5.2894449991476513</v>
      </c>
      <c r="BK255" s="23"/>
      <c r="BL255" s="78">
        <v>0</v>
      </c>
      <c r="BM255" s="3"/>
      <c r="BN255" s="80">
        <v>8986</v>
      </c>
      <c r="BO255" s="44">
        <v>6.3174915635545554</v>
      </c>
      <c r="BP255" s="80">
        <v>6337</v>
      </c>
      <c r="BQ255" s="44">
        <v>4.4551462317210344</v>
      </c>
      <c r="BR255" s="78">
        <f t="shared" si="12"/>
        <v>15323</v>
      </c>
      <c r="BS255" s="3"/>
      <c r="BT255" s="44">
        <v>349</v>
      </c>
      <c r="BU255" s="3"/>
      <c r="BV255" s="42">
        <v>3</v>
      </c>
      <c r="BW255" s="42">
        <v>0</v>
      </c>
      <c r="BX255" s="3"/>
      <c r="BY255" s="7">
        <v>2</v>
      </c>
      <c r="BZ255" s="3"/>
      <c r="CA255" s="10">
        <v>12374</v>
      </c>
      <c r="CB255" s="10">
        <v>12142</v>
      </c>
      <c r="CC255" s="10">
        <v>228</v>
      </c>
      <c r="CD255" s="10">
        <v>4</v>
      </c>
      <c r="CE255" s="10">
        <v>0</v>
      </c>
      <c r="CF255" s="10">
        <v>0</v>
      </c>
      <c r="CG255" s="80">
        <f t="shared" si="14"/>
        <v>8.6993813273340823</v>
      </c>
      <c r="CH255" s="17"/>
      <c r="CI255" s="31">
        <v>1.2267343419145234</v>
      </c>
      <c r="CJ255" s="31">
        <v>0.96599335208386605</v>
      </c>
      <c r="CK255" s="17"/>
      <c r="CL255" s="7">
        <v>5.8610640780360566</v>
      </c>
      <c r="CM255" s="7">
        <v>3.0226243597462905</v>
      </c>
      <c r="CN255" s="17"/>
      <c r="CO255" s="7">
        <v>3154.7077780000004</v>
      </c>
      <c r="CP255" s="7">
        <v>267.429508</v>
      </c>
      <c r="CQ255" s="3"/>
    </row>
    <row r="256" spans="1:95" x14ac:dyDescent="0.25">
      <c r="A256" s="1" t="s">
        <v>287</v>
      </c>
      <c r="B256" s="1" t="s">
        <v>300</v>
      </c>
      <c r="C256" s="1">
        <v>16</v>
      </c>
      <c r="D256" s="3"/>
      <c r="E256" s="1">
        <v>1273.5</v>
      </c>
      <c r="F256" s="1">
        <v>0.31013320994569321</v>
      </c>
      <c r="G256" s="3"/>
      <c r="H256" s="1">
        <v>4895</v>
      </c>
      <c r="I256" s="1">
        <v>15969</v>
      </c>
      <c r="J256" s="1">
        <v>8245</v>
      </c>
      <c r="K256" s="1">
        <v>7724</v>
      </c>
      <c r="L256" s="3"/>
      <c r="M256" s="1">
        <v>12.539458186101296</v>
      </c>
      <c r="N256" s="44">
        <v>3.2390620273503333E-2</v>
      </c>
      <c r="O256" s="44">
        <v>3.1853910805750528E-2</v>
      </c>
      <c r="P256" s="1">
        <v>656</v>
      </c>
      <c r="Q256" s="1">
        <v>657</v>
      </c>
      <c r="R256" s="1">
        <v>658</v>
      </c>
      <c r="S256" s="1">
        <v>659</v>
      </c>
      <c r="T256" s="1">
        <v>662</v>
      </c>
      <c r="U256" s="1">
        <v>663</v>
      </c>
      <c r="V256" s="1">
        <v>665</v>
      </c>
      <c r="W256" s="1">
        <v>666</v>
      </c>
      <c r="X256" s="1">
        <v>667</v>
      </c>
      <c r="Y256" s="1">
        <v>668</v>
      </c>
      <c r="Z256" s="1">
        <v>669</v>
      </c>
      <c r="AA256" s="1">
        <v>670</v>
      </c>
      <c r="AB256" s="1">
        <v>671</v>
      </c>
      <c r="AC256" s="1">
        <v>672</v>
      </c>
      <c r="AD256" s="1">
        <v>673</v>
      </c>
      <c r="AE256" s="3"/>
      <c r="AF256" s="44">
        <v>35.89</v>
      </c>
      <c r="AG256" s="44">
        <v>1.93</v>
      </c>
      <c r="AH256" s="44">
        <v>2.5999999999999999E-2</v>
      </c>
      <c r="AI256" s="44">
        <v>2E-3</v>
      </c>
      <c r="AJ256" s="1"/>
      <c r="AK256" s="3"/>
      <c r="AL256" s="31">
        <v>25.226235296982686</v>
      </c>
      <c r="AM256" s="3"/>
      <c r="AN256" s="44">
        <v>660</v>
      </c>
      <c r="AO256" s="44">
        <v>661</v>
      </c>
      <c r="AP256" s="3"/>
      <c r="AQ256" s="46">
        <v>0</v>
      </c>
      <c r="AR256" s="23"/>
      <c r="AS256" s="31">
        <v>0</v>
      </c>
      <c r="AT256" s="31">
        <v>0</v>
      </c>
      <c r="AU256" s="10">
        <v>0</v>
      </c>
      <c r="AV256" s="10">
        <v>0</v>
      </c>
      <c r="AW256" s="10">
        <v>0</v>
      </c>
      <c r="AX256" s="31">
        <v>62.888812312787671</v>
      </c>
      <c r="AY256" s="31">
        <v>2.0158658646470058</v>
      </c>
      <c r="AZ256" s="31">
        <v>8.5875885833962453</v>
      </c>
      <c r="BA256" s="31">
        <v>7.3532584078123859</v>
      </c>
      <c r="BB256" s="31">
        <v>258.82167036017825</v>
      </c>
      <c r="BC256" s="31">
        <v>8.296063366047294</v>
      </c>
      <c r="BD256" s="31">
        <v>0.74431970386966373</v>
      </c>
      <c r="BE256" s="31">
        <v>5.628917760514331</v>
      </c>
      <c r="BF256" s="31">
        <v>84.449273068212264</v>
      </c>
      <c r="BG256" s="31">
        <v>4.7543421084674771</v>
      </c>
      <c r="BH256" s="31">
        <v>0.1426612765750189</v>
      </c>
      <c r="BI256" s="31">
        <v>0.72261037917346516</v>
      </c>
      <c r="BJ256" s="31">
        <v>4.7357341158707351</v>
      </c>
      <c r="BK256" s="23"/>
      <c r="BL256" s="78">
        <v>0</v>
      </c>
      <c r="BM256" s="3"/>
      <c r="BN256" s="80">
        <v>8747</v>
      </c>
      <c r="BO256" s="44">
        <v>6.8684727129956809</v>
      </c>
      <c r="BP256" s="80">
        <v>5446</v>
      </c>
      <c r="BQ256" s="44">
        <v>4.2764036120926576</v>
      </c>
      <c r="BR256" s="78">
        <f t="shared" si="12"/>
        <v>14193</v>
      </c>
      <c r="BS256" s="3"/>
      <c r="BT256" s="44">
        <v>664</v>
      </c>
      <c r="BU256" s="3"/>
      <c r="BV256" s="42">
        <v>3</v>
      </c>
      <c r="BW256" s="42">
        <v>0</v>
      </c>
      <c r="BX256" s="3"/>
      <c r="BY256" s="7">
        <v>3</v>
      </c>
      <c r="BZ256" s="3"/>
      <c r="CA256" s="10">
        <v>13492</v>
      </c>
      <c r="CB256" s="10">
        <v>13436</v>
      </c>
      <c r="CC256" s="10">
        <v>56</v>
      </c>
      <c r="CD256" s="10">
        <v>0</v>
      </c>
      <c r="CE256" s="10">
        <v>0</v>
      </c>
      <c r="CF256" s="10">
        <v>0</v>
      </c>
      <c r="CG256" s="80">
        <f t="shared" si="14"/>
        <v>10.594424813506086</v>
      </c>
      <c r="CH256" s="17"/>
      <c r="CI256" s="31">
        <v>1.1660623298461199</v>
      </c>
      <c r="CJ256" s="31">
        <v>0.98747123497826639</v>
      </c>
      <c r="CK256" s="17"/>
      <c r="CL256" s="7">
        <v>5.571186687042573</v>
      </c>
      <c r="CM256" s="7">
        <v>3.0898293481578012</v>
      </c>
      <c r="CN256" s="17"/>
      <c r="CO256" s="7">
        <v>2998.6817650000003</v>
      </c>
      <c r="CP256" s="7">
        <v>273.37553199999996</v>
      </c>
      <c r="CQ256" s="3"/>
    </row>
    <row r="257" spans="1:95" x14ac:dyDescent="0.25">
      <c r="A257" s="102" t="s">
        <v>301</v>
      </c>
      <c r="B257" s="102"/>
      <c r="C257" s="102"/>
      <c r="D257" s="3"/>
      <c r="E257" s="12">
        <v>4106.3</v>
      </c>
      <c r="F257" s="12">
        <v>1</v>
      </c>
      <c r="G257" s="3"/>
      <c r="H257" s="12"/>
      <c r="I257" s="12"/>
      <c r="J257" s="12">
        <v>254549</v>
      </c>
      <c r="K257" s="12">
        <v>242482</v>
      </c>
      <c r="L257" s="3"/>
      <c r="M257" s="12"/>
      <c r="N257" s="12">
        <v>1</v>
      </c>
      <c r="O257" s="12">
        <v>1</v>
      </c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3"/>
      <c r="AF257" s="12">
        <v>35.89</v>
      </c>
      <c r="AG257" s="12">
        <v>1.93</v>
      </c>
      <c r="AH257" s="12">
        <v>2.5999999999999999E-2</v>
      </c>
      <c r="AI257" s="12">
        <v>2E-3</v>
      </c>
      <c r="AJ257" s="12">
        <v>24.55</v>
      </c>
      <c r="AK257" s="3"/>
      <c r="AL257" s="39">
        <v>81.34</v>
      </c>
      <c r="AM257" s="3"/>
      <c r="AN257" s="12"/>
      <c r="AO257" s="12"/>
      <c r="AP257" s="3"/>
      <c r="AQ257" s="15">
        <v>450.65000000000003</v>
      </c>
      <c r="AR257" s="23"/>
      <c r="AS257" s="15">
        <v>0</v>
      </c>
      <c r="AT257" s="15">
        <v>15.874000000000001</v>
      </c>
      <c r="AU257" s="28">
        <v>0</v>
      </c>
      <c r="AV257" s="28">
        <v>0</v>
      </c>
      <c r="AW257" s="28">
        <v>0</v>
      </c>
      <c r="AX257" s="39">
        <v>202.78</v>
      </c>
      <c r="AY257" s="39">
        <v>6.5</v>
      </c>
      <c r="AZ257" s="39">
        <v>27.69</v>
      </c>
      <c r="BA257" s="39">
        <v>23.71</v>
      </c>
      <c r="BB257" s="39">
        <v>834.55</v>
      </c>
      <c r="BC257" s="39">
        <v>26.75</v>
      </c>
      <c r="BD257" s="39">
        <v>2.4</v>
      </c>
      <c r="BE257" s="39">
        <v>18.149999999999999</v>
      </c>
      <c r="BF257" s="39">
        <v>272.3</v>
      </c>
      <c r="BG257" s="39">
        <v>15.33</v>
      </c>
      <c r="BH257" s="39">
        <v>0.46</v>
      </c>
      <c r="BI257" s="39">
        <v>2.33</v>
      </c>
      <c r="BJ257" s="39">
        <v>15.27</v>
      </c>
      <c r="BK257" s="23"/>
      <c r="BL257" s="39"/>
      <c r="BM257" s="3"/>
      <c r="BN257" s="15">
        <v>311457</v>
      </c>
      <c r="BO257" s="12">
        <v>75.848574142171785</v>
      </c>
      <c r="BP257" s="15">
        <v>215615</v>
      </c>
      <c r="BQ257" s="12">
        <v>52.508340842120639</v>
      </c>
      <c r="BR257" s="15">
        <f t="shared" si="12"/>
        <v>527072</v>
      </c>
      <c r="BS257" s="3"/>
      <c r="BT257" s="12"/>
      <c r="BU257" s="3"/>
      <c r="BV257" s="15"/>
      <c r="BW257" s="15"/>
      <c r="BX257" s="3"/>
      <c r="BY257" s="15">
        <v>93</v>
      </c>
      <c r="BZ257" s="3"/>
      <c r="CA257" s="15"/>
      <c r="CB257" s="15"/>
      <c r="CC257" s="15"/>
      <c r="CD257" s="15"/>
      <c r="CE257" s="15"/>
      <c r="CF257" s="15"/>
      <c r="CG257" s="15"/>
      <c r="CH257" s="17"/>
      <c r="CI257" s="15">
        <v>36</v>
      </c>
      <c r="CJ257" s="15">
        <v>31</v>
      </c>
      <c r="CK257" s="17"/>
      <c r="CL257" s="28">
        <v>172</v>
      </c>
      <c r="CM257" s="28">
        <v>97</v>
      </c>
      <c r="CN257" s="17"/>
      <c r="CO257" s="28">
        <v>92578.707653000005</v>
      </c>
      <c r="CP257" s="28">
        <v>8582.1654259999996</v>
      </c>
      <c r="CQ257" s="3"/>
    </row>
    <row r="258" spans="1:95" x14ac:dyDescent="0.25">
      <c r="A258" s="1" t="s">
        <v>302</v>
      </c>
      <c r="B258" s="1" t="s">
        <v>303</v>
      </c>
      <c r="C258" s="1">
        <v>38</v>
      </c>
      <c r="D258" s="3"/>
      <c r="E258" s="1">
        <v>93.7</v>
      </c>
      <c r="F258" s="1">
        <v>7.2573774300983662E-2</v>
      </c>
      <c r="G258" s="3"/>
      <c r="H258" s="1">
        <v>38567</v>
      </c>
      <c r="I258" s="1">
        <v>108542</v>
      </c>
      <c r="J258" s="1">
        <v>53930</v>
      </c>
      <c r="K258" s="1">
        <v>54612</v>
      </c>
      <c r="L258" s="3"/>
      <c r="M258" s="1">
        <v>1158.3991462113127</v>
      </c>
      <c r="N258" s="44">
        <v>0.15166855092272299</v>
      </c>
      <c r="O258" s="44">
        <v>0.16526854777208846</v>
      </c>
      <c r="P258" s="1">
        <v>7008</v>
      </c>
      <c r="Q258" s="1">
        <v>7009</v>
      </c>
      <c r="R258" s="1">
        <v>7010</v>
      </c>
      <c r="S258" s="1">
        <v>7011</v>
      </c>
      <c r="T258" s="1">
        <v>7014</v>
      </c>
      <c r="U258" s="1">
        <v>7015</v>
      </c>
      <c r="V258" s="1">
        <v>7017</v>
      </c>
      <c r="W258" s="1">
        <v>7018</v>
      </c>
      <c r="X258" s="1">
        <v>7019</v>
      </c>
      <c r="Y258" s="1">
        <v>7020</v>
      </c>
      <c r="Z258" s="1">
        <v>7021</v>
      </c>
      <c r="AA258" s="1">
        <v>7022</v>
      </c>
      <c r="AB258" s="1">
        <v>7023</v>
      </c>
      <c r="AC258" s="1">
        <v>7024</v>
      </c>
      <c r="AD258" s="1">
        <v>7025</v>
      </c>
      <c r="AE258" s="3"/>
      <c r="AF258" s="1">
        <v>49.23</v>
      </c>
      <c r="AG258" s="1">
        <v>2.39</v>
      </c>
      <c r="AH258" s="1">
        <v>3.2000000000000001E-2</v>
      </c>
      <c r="AI258" s="1">
        <v>3.0000000000000001E-3</v>
      </c>
      <c r="AJ258" s="1"/>
      <c r="AK258" s="3"/>
      <c r="AL258" s="31">
        <v>2.6083014483773526</v>
      </c>
      <c r="AM258" s="3"/>
      <c r="AN258" s="44">
        <v>7012</v>
      </c>
      <c r="AO258" s="44">
        <v>7013</v>
      </c>
      <c r="AP258" s="3"/>
      <c r="AQ258" s="31">
        <v>202.59000000000003</v>
      </c>
      <c r="AR258" s="23"/>
      <c r="AS258" s="31">
        <v>0</v>
      </c>
      <c r="AT258" s="31">
        <v>0</v>
      </c>
      <c r="AU258" s="10">
        <v>0</v>
      </c>
      <c r="AV258" s="10">
        <v>0</v>
      </c>
      <c r="AW258" s="10">
        <v>0</v>
      </c>
      <c r="AX258" s="31">
        <v>8.6529711099062823</v>
      </c>
      <c r="AY258" s="31">
        <v>1.0610285802803812</v>
      </c>
      <c r="AZ258" s="31">
        <v>0.83096971574626288</v>
      </c>
      <c r="BA258" s="31">
        <v>3.6765874060878323</v>
      </c>
      <c r="BB258" s="31">
        <v>77.120521260940293</v>
      </c>
      <c r="BC258" s="31">
        <v>1.270766788010224</v>
      </c>
      <c r="BD258" s="31">
        <v>0.22933312679110837</v>
      </c>
      <c r="BE258" s="31">
        <v>1.1815010456200141</v>
      </c>
      <c r="BF258" s="31">
        <v>26.9662373170165</v>
      </c>
      <c r="BG258" s="31">
        <v>0.53849740531329882</v>
      </c>
      <c r="BH258" s="31">
        <v>8.5637053675160724E-2</v>
      </c>
      <c r="BI258" s="31">
        <v>0</v>
      </c>
      <c r="BJ258" s="31">
        <v>2.5952381690031756</v>
      </c>
      <c r="BK258" s="23"/>
      <c r="BL258" s="94">
        <v>12</v>
      </c>
      <c r="BM258" s="3"/>
      <c r="BN258" s="80">
        <v>69834</v>
      </c>
      <c r="BO258" s="44">
        <v>745.29348986125933</v>
      </c>
      <c r="BP258" s="80">
        <v>44914</v>
      </c>
      <c r="BQ258" s="44">
        <v>479.33831376734258</v>
      </c>
      <c r="BR258" s="78">
        <f t="shared" si="12"/>
        <v>114748</v>
      </c>
      <c r="BS258" s="3"/>
      <c r="BT258" s="44">
        <v>7016</v>
      </c>
      <c r="BU258" s="3"/>
      <c r="BV258" s="42">
        <v>4</v>
      </c>
      <c r="BW258" s="42">
        <v>0</v>
      </c>
      <c r="BX258" s="3"/>
      <c r="BY258" s="7">
        <v>16</v>
      </c>
      <c r="BZ258" s="3"/>
      <c r="CA258" s="10">
        <v>176090</v>
      </c>
      <c r="CB258" s="10">
        <v>119700</v>
      </c>
      <c r="CC258" s="10">
        <v>34414</v>
      </c>
      <c r="CD258" s="10">
        <v>15344</v>
      </c>
      <c r="CE258" s="10">
        <v>5023</v>
      </c>
      <c r="CF258" s="10">
        <v>1609</v>
      </c>
      <c r="CG258" s="80">
        <f t="shared" ref="CG258:CG277" si="15">CA258/E258</f>
        <v>1879.2956243329775</v>
      </c>
      <c r="CH258" s="17"/>
      <c r="CI258" s="31">
        <v>10.768467115513333</v>
      </c>
      <c r="CJ258" s="31">
        <v>10.246649961869485</v>
      </c>
      <c r="CK258" s="17"/>
      <c r="CL258" s="7">
        <v>44.287216869435113</v>
      </c>
      <c r="CM258" s="7">
        <v>30.905218433380544</v>
      </c>
      <c r="CN258" s="17"/>
      <c r="CO258" s="7">
        <v>17614.454810000003</v>
      </c>
      <c r="CP258" s="7">
        <v>1258.5335399999999</v>
      </c>
      <c r="CQ258" s="3"/>
    </row>
    <row r="259" spans="1:95" x14ac:dyDescent="0.25">
      <c r="A259" s="1" t="s">
        <v>302</v>
      </c>
      <c r="B259" s="1" t="s">
        <v>304</v>
      </c>
      <c r="C259" s="1">
        <v>22</v>
      </c>
      <c r="D259" s="3"/>
      <c r="E259" s="1">
        <v>48.2</v>
      </c>
      <c r="F259" s="1">
        <v>3.7332507164433433E-2</v>
      </c>
      <c r="G259" s="3"/>
      <c r="H259" s="1">
        <v>15901</v>
      </c>
      <c r="I259" s="1">
        <v>44547</v>
      </c>
      <c r="J259" s="1">
        <v>22628</v>
      </c>
      <c r="K259" s="1">
        <v>21919</v>
      </c>
      <c r="L259" s="3"/>
      <c r="M259" s="1">
        <v>924.21161825726131</v>
      </c>
      <c r="N259" s="44">
        <v>6.3637232899673213E-2</v>
      </c>
      <c r="O259" s="44">
        <v>6.6331965476752491E-2</v>
      </c>
      <c r="P259" s="1">
        <v>2464</v>
      </c>
      <c r="Q259" s="1">
        <v>2465</v>
      </c>
      <c r="R259" s="1">
        <v>2466</v>
      </c>
      <c r="S259" s="1">
        <v>2467</v>
      </c>
      <c r="T259" s="1">
        <v>2470</v>
      </c>
      <c r="U259" s="1">
        <v>2471</v>
      </c>
      <c r="V259" s="1">
        <v>2473</v>
      </c>
      <c r="W259" s="1">
        <v>2474</v>
      </c>
      <c r="X259" s="1">
        <v>2475</v>
      </c>
      <c r="Y259" s="1">
        <v>2476</v>
      </c>
      <c r="Z259" s="1">
        <v>2477</v>
      </c>
      <c r="AA259" s="1">
        <v>2478</v>
      </c>
      <c r="AB259" s="1">
        <v>2479</v>
      </c>
      <c r="AC259" s="1">
        <v>2480</v>
      </c>
      <c r="AD259" s="1">
        <v>2481</v>
      </c>
      <c r="AE259" s="3"/>
      <c r="AF259" s="44">
        <v>49.23</v>
      </c>
      <c r="AG259" s="44">
        <v>2.39</v>
      </c>
      <c r="AH259" s="44">
        <v>3.2000000000000001E-2</v>
      </c>
      <c r="AI259" s="44">
        <v>3.0000000000000001E-3</v>
      </c>
      <c r="AJ259" s="1"/>
      <c r="AK259" s="3"/>
      <c r="AL259" s="31">
        <v>1.3417303074897375</v>
      </c>
      <c r="AM259" s="3"/>
      <c r="AN259" s="44">
        <v>2468</v>
      </c>
      <c r="AO259" s="44">
        <v>2469</v>
      </c>
      <c r="AP259" s="3"/>
      <c r="AQ259" s="46">
        <v>0</v>
      </c>
      <c r="AR259" s="23"/>
      <c r="AS259" s="31">
        <v>0</v>
      </c>
      <c r="AT259" s="31">
        <v>4.5</v>
      </c>
      <c r="AU259" s="10">
        <v>0</v>
      </c>
      <c r="AV259" s="10">
        <v>0</v>
      </c>
      <c r="AW259" s="10">
        <v>0</v>
      </c>
      <c r="AX259" s="31">
        <v>4.4511548292153984</v>
      </c>
      <c r="AY259" s="31">
        <v>0.54580125474401675</v>
      </c>
      <c r="AZ259" s="31">
        <v>0.4274572070327628</v>
      </c>
      <c r="BA259" s="31">
        <v>1.8912648129501977</v>
      </c>
      <c r="BB259" s="31">
        <v>39.671388738285188</v>
      </c>
      <c r="BC259" s="31">
        <v>0.65369220044922949</v>
      </c>
      <c r="BD259" s="31">
        <v>0.11797072263960966</v>
      </c>
      <c r="BE259" s="31">
        <v>0.60777321663697637</v>
      </c>
      <c r="BF259" s="31">
        <v>13.87163968708853</v>
      </c>
      <c r="BG259" s="31">
        <v>0.27700720316009608</v>
      </c>
      <c r="BH259" s="31">
        <v>4.4052358454031451E-2</v>
      </c>
      <c r="BI259" s="31">
        <v>0</v>
      </c>
      <c r="BJ259" s="31">
        <v>1.3350104562001395</v>
      </c>
      <c r="BK259" s="23"/>
      <c r="BL259" s="94">
        <v>2</v>
      </c>
      <c r="BM259" s="3"/>
      <c r="BN259" s="80">
        <v>26587</v>
      </c>
      <c r="BO259" s="44">
        <v>551.59751037344392</v>
      </c>
      <c r="BP259" s="80">
        <v>19560</v>
      </c>
      <c r="BQ259" s="44">
        <v>405.80912863070535</v>
      </c>
      <c r="BR259" s="78">
        <f t="shared" si="12"/>
        <v>46147</v>
      </c>
      <c r="BS259" s="3"/>
      <c r="BT259" s="44">
        <v>2472</v>
      </c>
      <c r="BU259" s="3"/>
      <c r="BV259" s="42">
        <v>4</v>
      </c>
      <c r="BW259" s="42">
        <v>0</v>
      </c>
      <c r="BX259" s="3"/>
      <c r="BY259" s="7">
        <v>10</v>
      </c>
      <c r="BZ259" s="3"/>
      <c r="CA259" s="10">
        <v>68983</v>
      </c>
      <c r="CB259" s="10">
        <v>56395</v>
      </c>
      <c r="CC259" s="10">
        <v>6406</v>
      </c>
      <c r="CD259" s="10">
        <v>3293</v>
      </c>
      <c r="CE259" s="10">
        <v>2889</v>
      </c>
      <c r="CF259" s="10">
        <v>0</v>
      </c>
      <c r="CG259" s="80">
        <f t="shared" si="15"/>
        <v>1431.1825726141078</v>
      </c>
      <c r="CH259" s="17"/>
      <c r="CI259" s="31">
        <v>4.5182435358767981</v>
      </c>
      <c r="CJ259" s="31">
        <v>4.1125818595586541</v>
      </c>
      <c r="CK259" s="17"/>
      <c r="CL259" s="7">
        <v>18.582072006704578</v>
      </c>
      <c r="CM259" s="7">
        <v>12.404077544152717</v>
      </c>
      <c r="CN259" s="17"/>
      <c r="CO259" s="7">
        <v>7390.6894760000023</v>
      </c>
      <c r="CP259" s="7">
        <v>505.123355</v>
      </c>
      <c r="CQ259" s="3"/>
    </row>
    <row r="260" spans="1:95" x14ac:dyDescent="0.25">
      <c r="A260" s="1" t="s">
        <v>302</v>
      </c>
      <c r="B260" s="1" t="s">
        <v>305</v>
      </c>
      <c r="C260" s="1">
        <v>29</v>
      </c>
      <c r="D260" s="3"/>
      <c r="E260" s="1">
        <v>68.7</v>
      </c>
      <c r="F260" s="1">
        <v>5.3210440709472548E-2</v>
      </c>
      <c r="G260" s="3"/>
      <c r="H260" s="1">
        <v>25208</v>
      </c>
      <c r="I260" s="1">
        <v>70844</v>
      </c>
      <c r="J260" s="1">
        <v>35856</v>
      </c>
      <c r="K260" s="1">
        <v>34988</v>
      </c>
      <c r="L260" s="3"/>
      <c r="M260" s="1">
        <v>1031.2081513828239</v>
      </c>
      <c r="N260" s="44">
        <v>0.10083863456119332</v>
      </c>
      <c r="O260" s="44">
        <v>0.10588178329762381</v>
      </c>
      <c r="P260" s="1">
        <v>4477</v>
      </c>
      <c r="Q260" s="1">
        <v>4478</v>
      </c>
      <c r="R260" s="1">
        <v>4479</v>
      </c>
      <c r="S260" s="1">
        <v>4480</v>
      </c>
      <c r="T260" s="1">
        <v>4483</v>
      </c>
      <c r="U260" s="1">
        <v>4484</v>
      </c>
      <c r="V260" s="1">
        <v>4486</v>
      </c>
      <c r="W260" s="1">
        <v>4487</v>
      </c>
      <c r="X260" s="1">
        <v>4488</v>
      </c>
      <c r="Y260" s="1">
        <v>4489</v>
      </c>
      <c r="Z260" s="1">
        <v>4490</v>
      </c>
      <c r="AA260" s="1">
        <v>4491</v>
      </c>
      <c r="AB260" s="1">
        <v>4492</v>
      </c>
      <c r="AC260" s="1">
        <v>4493</v>
      </c>
      <c r="AD260" s="1">
        <v>4494</v>
      </c>
      <c r="AE260" s="3"/>
      <c r="AF260" s="44">
        <v>49.23</v>
      </c>
      <c r="AG260" s="44">
        <v>2.39</v>
      </c>
      <c r="AH260" s="44">
        <v>3.2000000000000001E-2</v>
      </c>
      <c r="AI260" s="44">
        <v>3.0000000000000001E-3</v>
      </c>
      <c r="AJ260" s="1"/>
      <c r="AK260" s="3"/>
      <c r="AL260" s="31">
        <v>1.9123832390984432</v>
      </c>
      <c r="AM260" s="3"/>
      <c r="AN260" s="44">
        <v>4481</v>
      </c>
      <c r="AO260" s="44">
        <v>4482</v>
      </c>
      <c r="AP260" s="3"/>
      <c r="AQ260" s="31">
        <v>0</v>
      </c>
      <c r="AR260" s="23"/>
      <c r="AS260" s="31">
        <v>0</v>
      </c>
      <c r="AT260" s="31">
        <v>2.44</v>
      </c>
      <c r="AU260" s="10">
        <v>0</v>
      </c>
      <c r="AV260" s="10">
        <v>0</v>
      </c>
      <c r="AW260" s="10">
        <v>0</v>
      </c>
      <c r="AX260" s="31">
        <v>6.3442808457904123</v>
      </c>
      <c r="AY260" s="31">
        <v>0.77793664317248856</v>
      </c>
      <c r="AZ260" s="31">
        <v>0.60925954612346067</v>
      </c>
      <c r="BA260" s="31">
        <v>2.6956409263418792</v>
      </c>
      <c r="BB260" s="31">
        <v>56.544074819921008</v>
      </c>
      <c r="BC260" s="31">
        <v>0.93171481682286439</v>
      </c>
      <c r="BD260" s="31">
        <v>0.16814499264193325</v>
      </c>
      <c r="BE260" s="31">
        <v>0.86626597475021316</v>
      </c>
      <c r="BF260" s="31">
        <v>19.771403454418714</v>
      </c>
      <c r="BG260" s="31">
        <v>0.39482147006428631</v>
      </c>
      <c r="BH260" s="31">
        <v>6.2788320037177603E-2</v>
      </c>
      <c r="BI260" s="31">
        <v>0</v>
      </c>
      <c r="BJ260" s="31">
        <v>1.9028053597707382</v>
      </c>
      <c r="BK260" s="23"/>
      <c r="BL260" s="94">
        <v>2</v>
      </c>
      <c r="BM260" s="3"/>
      <c r="BN260" s="80">
        <v>42766</v>
      </c>
      <c r="BO260" s="44">
        <v>622.5036390101892</v>
      </c>
      <c r="BP260" s="80">
        <v>29798</v>
      </c>
      <c r="BQ260" s="44">
        <v>433.74090247452693</v>
      </c>
      <c r="BR260" s="78">
        <f t="shared" si="12"/>
        <v>72564</v>
      </c>
      <c r="BS260" s="3"/>
      <c r="BT260" s="44">
        <v>4485</v>
      </c>
      <c r="BU260" s="3"/>
      <c r="BV260" s="42">
        <v>4</v>
      </c>
      <c r="BW260" s="42">
        <v>0</v>
      </c>
      <c r="BX260" s="3"/>
      <c r="BY260" s="7">
        <v>12</v>
      </c>
      <c r="BZ260" s="3"/>
      <c r="CA260" s="10">
        <v>116644</v>
      </c>
      <c r="CB260" s="10">
        <v>84143</v>
      </c>
      <c r="CC260" s="10">
        <v>21188</v>
      </c>
      <c r="CD260" s="10">
        <v>7372</v>
      </c>
      <c r="CE260" s="10">
        <v>3941</v>
      </c>
      <c r="CF260" s="10">
        <v>0</v>
      </c>
      <c r="CG260" s="80">
        <f t="shared" si="15"/>
        <v>1697.8748180494904</v>
      </c>
      <c r="CH260" s="17"/>
      <c r="CI260" s="31">
        <v>7.1595430538447262</v>
      </c>
      <c r="CJ260" s="31">
        <v>6.5646705644526762</v>
      </c>
      <c r="CK260" s="17"/>
      <c r="CL260" s="7">
        <v>29.444881291868452</v>
      </c>
      <c r="CM260" s="7">
        <v>19.799893476655651</v>
      </c>
      <c r="CN260" s="17"/>
      <c r="CO260" s="7">
        <v>11711.179152000002</v>
      </c>
      <c r="CP260" s="7">
        <v>806.29845999999998</v>
      </c>
      <c r="CQ260" s="3"/>
    </row>
    <row r="261" spans="1:95" x14ac:dyDescent="0.25">
      <c r="A261" s="1" t="s">
        <v>302</v>
      </c>
      <c r="B261" s="1" t="s">
        <v>306</v>
      </c>
      <c r="C261" s="1">
        <v>27</v>
      </c>
      <c r="D261" s="3"/>
      <c r="E261" s="1">
        <v>49.8</v>
      </c>
      <c r="F261" s="1">
        <v>3.8571760514290142E-2</v>
      </c>
      <c r="G261" s="3"/>
      <c r="H261" s="1">
        <v>14802</v>
      </c>
      <c r="I261" s="1">
        <v>46064</v>
      </c>
      <c r="J261" s="1">
        <v>23279</v>
      </c>
      <c r="K261" s="1">
        <v>22785</v>
      </c>
      <c r="L261" s="3"/>
      <c r="M261" s="1">
        <v>924.97991967871496</v>
      </c>
      <c r="N261" s="44">
        <v>6.5468054829038919E-2</v>
      </c>
      <c r="O261" s="44">
        <v>6.895268184624323E-2</v>
      </c>
      <c r="P261" s="1">
        <v>2409</v>
      </c>
      <c r="Q261" s="1">
        <v>2410</v>
      </c>
      <c r="R261" s="1">
        <v>2411</v>
      </c>
      <c r="S261" s="1">
        <v>2412</v>
      </c>
      <c r="T261" s="1">
        <v>2415</v>
      </c>
      <c r="U261" s="1">
        <v>2416</v>
      </c>
      <c r="V261" s="1">
        <v>2418</v>
      </c>
      <c r="W261" s="1">
        <v>2419</v>
      </c>
      <c r="X261" s="1">
        <v>2420</v>
      </c>
      <c r="Y261" s="1">
        <v>2421</v>
      </c>
      <c r="Z261" s="1">
        <v>2422</v>
      </c>
      <c r="AA261" s="1">
        <v>2423</v>
      </c>
      <c r="AB261" s="1">
        <v>2424</v>
      </c>
      <c r="AC261" s="1">
        <v>2425</v>
      </c>
      <c r="AD261" s="1">
        <v>2426</v>
      </c>
      <c r="AE261" s="3"/>
      <c r="AF261" s="44">
        <v>49.23</v>
      </c>
      <c r="AG261" s="44">
        <v>2.39</v>
      </c>
      <c r="AH261" s="44">
        <v>3.2000000000000001E-2</v>
      </c>
      <c r="AI261" s="44">
        <v>3.0000000000000001E-3</v>
      </c>
      <c r="AJ261" s="1"/>
      <c r="AK261" s="3"/>
      <c r="AL261" s="31">
        <v>1.3862690728835876</v>
      </c>
      <c r="AM261" s="3"/>
      <c r="AN261" s="44">
        <v>2413</v>
      </c>
      <c r="AO261" s="44">
        <v>2414</v>
      </c>
      <c r="AP261" s="3"/>
      <c r="AQ261" s="46">
        <v>0</v>
      </c>
      <c r="AR261" s="23"/>
      <c r="AS261" s="31">
        <v>0</v>
      </c>
      <c r="AT261" s="31">
        <v>0</v>
      </c>
      <c r="AU261" s="10">
        <v>0</v>
      </c>
      <c r="AV261" s="10">
        <v>0</v>
      </c>
      <c r="AW261" s="10">
        <v>0</v>
      </c>
      <c r="AX261" s="31">
        <v>4.5989110061188141</v>
      </c>
      <c r="AY261" s="31">
        <v>0.56391913871892185</v>
      </c>
      <c r="AZ261" s="31">
        <v>0.44164665788862212</v>
      </c>
      <c r="BA261" s="31">
        <v>1.9540453876539385</v>
      </c>
      <c r="BB261" s="31">
        <v>40.988281310510423</v>
      </c>
      <c r="BC261" s="31">
        <v>0.67539152660522039</v>
      </c>
      <c r="BD261" s="31">
        <v>0.12188676322515685</v>
      </c>
      <c r="BE261" s="31">
        <v>0.62794826117264357</v>
      </c>
      <c r="BF261" s="31">
        <v>14.332109054294788</v>
      </c>
      <c r="BG261" s="31">
        <v>0.28620246301603286</v>
      </c>
      <c r="BH261" s="31">
        <v>4.5514677406862367E-2</v>
      </c>
      <c r="BI261" s="31">
        <v>0</v>
      </c>
      <c r="BJ261" s="31">
        <v>1.3793261559910155</v>
      </c>
      <c r="BK261" s="23"/>
      <c r="BL261" s="94">
        <v>0</v>
      </c>
      <c r="BM261" s="3"/>
      <c r="BN261" s="80">
        <v>29851</v>
      </c>
      <c r="BO261" s="44">
        <v>599.417670682731</v>
      </c>
      <c r="BP261" s="80">
        <v>19495</v>
      </c>
      <c r="BQ261" s="44">
        <v>391.4658634538153</v>
      </c>
      <c r="BR261" s="78">
        <f t="shared" si="12"/>
        <v>49346</v>
      </c>
      <c r="BS261" s="3"/>
      <c r="BT261" s="44">
        <v>2417</v>
      </c>
      <c r="BU261" s="3"/>
      <c r="BV261" s="42">
        <v>4</v>
      </c>
      <c r="BW261" s="42">
        <v>0</v>
      </c>
      <c r="BX261" s="3"/>
      <c r="BY261" s="7">
        <v>8</v>
      </c>
      <c r="BZ261" s="3"/>
      <c r="CA261" s="10">
        <v>64506</v>
      </c>
      <c r="CB261" s="10">
        <v>57495</v>
      </c>
      <c r="CC261" s="10">
        <v>6163</v>
      </c>
      <c r="CD261" s="10">
        <v>848</v>
      </c>
      <c r="CE261" s="10">
        <v>0</v>
      </c>
      <c r="CF261" s="10">
        <v>0</v>
      </c>
      <c r="CG261" s="80">
        <f t="shared" si="15"/>
        <v>1295.3012048192772</v>
      </c>
      <c r="CH261" s="17"/>
      <c r="CI261" s="31">
        <v>4.6482318928617632</v>
      </c>
      <c r="CJ261" s="31">
        <v>4.27506627446708</v>
      </c>
      <c r="CK261" s="17"/>
      <c r="CL261" s="7">
        <v>19.116672010079363</v>
      </c>
      <c r="CM261" s="7">
        <v>12.894151505247484</v>
      </c>
      <c r="CN261" s="17"/>
      <c r="CO261" s="7">
        <v>7603.317143000002</v>
      </c>
      <c r="CP261" s="7">
        <v>525.0803249999999</v>
      </c>
      <c r="CQ261" s="3"/>
    </row>
    <row r="262" spans="1:95" x14ac:dyDescent="0.25">
      <c r="A262" s="1" t="s">
        <v>302</v>
      </c>
      <c r="B262" s="1" t="s">
        <v>307</v>
      </c>
      <c r="C262" s="1">
        <v>17</v>
      </c>
      <c r="D262" s="3"/>
      <c r="E262" s="1">
        <v>49</v>
      </c>
      <c r="F262" s="1">
        <v>3.7952133839361787E-2</v>
      </c>
      <c r="G262" s="3"/>
      <c r="H262" s="1">
        <v>9478</v>
      </c>
      <c r="I262" s="1">
        <v>28794</v>
      </c>
      <c r="J262" s="1">
        <v>15017</v>
      </c>
      <c r="K262" s="1">
        <v>13777</v>
      </c>
      <c r="L262" s="3"/>
      <c r="M262" s="1">
        <v>587.63265306122446</v>
      </c>
      <c r="N262" s="44">
        <v>4.2232646564185634E-2</v>
      </c>
      <c r="O262" s="44">
        <v>4.1692389633341806E-2</v>
      </c>
      <c r="P262" s="1">
        <v>1253</v>
      </c>
      <c r="Q262" s="1">
        <v>1254</v>
      </c>
      <c r="R262" s="1">
        <v>1255</v>
      </c>
      <c r="S262" s="1">
        <v>1256</v>
      </c>
      <c r="T262" s="1">
        <v>1259</v>
      </c>
      <c r="U262" s="1">
        <v>1260</v>
      </c>
      <c r="V262" s="1">
        <v>1262</v>
      </c>
      <c r="W262" s="1">
        <v>1263</v>
      </c>
      <c r="X262" s="1">
        <v>1264</v>
      </c>
      <c r="Y262" s="1">
        <v>1265</v>
      </c>
      <c r="Z262" s="1">
        <v>1266</v>
      </c>
      <c r="AA262" s="1">
        <v>1267</v>
      </c>
      <c r="AB262" s="1">
        <v>1268</v>
      </c>
      <c r="AC262" s="1">
        <v>1269</v>
      </c>
      <c r="AD262" s="1">
        <v>1270</v>
      </c>
      <c r="AE262" s="3"/>
      <c r="AF262" s="44">
        <v>49.23</v>
      </c>
      <c r="AG262" s="44">
        <v>2.39</v>
      </c>
      <c r="AH262" s="44">
        <v>3.2000000000000001E-2</v>
      </c>
      <c r="AI262" s="44">
        <v>3.0000000000000001E-3</v>
      </c>
      <c r="AJ262" s="1"/>
      <c r="AK262" s="3"/>
      <c r="AL262" s="31">
        <v>1.3639996901866625</v>
      </c>
      <c r="AM262" s="3"/>
      <c r="AN262" s="44">
        <v>1257</v>
      </c>
      <c r="AO262" s="44">
        <v>1258</v>
      </c>
      <c r="AP262" s="3"/>
      <c r="AQ262" s="46">
        <v>0</v>
      </c>
      <c r="AR262" s="23"/>
      <c r="AS262" s="31">
        <v>0</v>
      </c>
      <c r="AT262" s="31">
        <v>4.5</v>
      </c>
      <c r="AU262" s="10">
        <v>0</v>
      </c>
      <c r="AV262" s="10">
        <v>0</v>
      </c>
      <c r="AW262" s="10">
        <v>0</v>
      </c>
      <c r="AX262" s="31">
        <v>4.5250329176671062</v>
      </c>
      <c r="AY262" s="31">
        <v>0.55486019673146936</v>
      </c>
      <c r="AZ262" s="31">
        <v>0.43455193246069246</v>
      </c>
      <c r="BA262" s="31">
        <v>1.922655100302068</v>
      </c>
      <c r="BB262" s="31">
        <v>40.329835024397809</v>
      </c>
      <c r="BC262" s="31">
        <v>0.664541863527225</v>
      </c>
      <c r="BD262" s="31">
        <v>0.11992874293238326</v>
      </c>
      <c r="BE262" s="31">
        <v>0.61786073890480997</v>
      </c>
      <c r="BF262" s="31">
        <v>14.101874370691659</v>
      </c>
      <c r="BG262" s="31">
        <v>0.28160483308806444</v>
      </c>
      <c r="BH262" s="31">
        <v>4.4783517930446909E-2</v>
      </c>
      <c r="BI262" s="31">
        <v>0</v>
      </c>
      <c r="BJ262" s="31">
        <v>1.3571683060955775</v>
      </c>
      <c r="BK262" s="23"/>
      <c r="BL262" s="94">
        <v>0</v>
      </c>
      <c r="BM262" s="3"/>
      <c r="BN262" s="80">
        <v>17909</v>
      </c>
      <c r="BO262" s="44">
        <v>365.48979591836735</v>
      </c>
      <c r="BP262" s="80">
        <v>12469</v>
      </c>
      <c r="BQ262" s="44">
        <v>254.46938775510205</v>
      </c>
      <c r="BR262" s="78">
        <f t="shared" si="12"/>
        <v>30378</v>
      </c>
      <c r="BS262" s="3"/>
      <c r="BT262" s="44">
        <v>1261</v>
      </c>
      <c r="BU262" s="3"/>
      <c r="BV262" s="42">
        <v>4</v>
      </c>
      <c r="BW262" s="42">
        <v>0</v>
      </c>
      <c r="BX262" s="3"/>
      <c r="BY262" s="7">
        <v>4</v>
      </c>
      <c r="BZ262" s="3"/>
      <c r="CA262" s="10">
        <v>40007</v>
      </c>
      <c r="CB262" s="10">
        <v>38153</v>
      </c>
      <c r="CC262" s="10">
        <v>1854</v>
      </c>
      <c r="CD262" s="10">
        <v>0</v>
      </c>
      <c r="CE262" s="10">
        <v>0</v>
      </c>
      <c r="CF262" s="10">
        <v>0</v>
      </c>
      <c r="CG262" s="80">
        <f t="shared" si="15"/>
        <v>816.46938775510205</v>
      </c>
      <c r="CH262" s="17"/>
      <c r="CI262" s="31">
        <v>2.99851790605718</v>
      </c>
      <c r="CJ262" s="31">
        <v>2.5849281572671918</v>
      </c>
      <c r="CK262" s="17"/>
      <c r="CL262" s="7">
        <v>12.331932796742205</v>
      </c>
      <c r="CM262" s="7">
        <v>7.7964768614349174</v>
      </c>
      <c r="CN262" s="17"/>
      <c r="CO262" s="7">
        <v>4904.8074890000007</v>
      </c>
      <c r="CP262" s="7">
        <v>317.49096500000002</v>
      </c>
      <c r="CQ262" s="3"/>
    </row>
    <row r="263" spans="1:95" x14ac:dyDescent="0.25">
      <c r="A263" s="1" t="s">
        <v>302</v>
      </c>
      <c r="B263" s="1" t="s">
        <v>308</v>
      </c>
      <c r="C263" s="1">
        <v>28</v>
      </c>
      <c r="D263" s="3"/>
      <c r="E263" s="1">
        <v>41.5</v>
      </c>
      <c r="F263" s="1">
        <v>3.214313376190845E-2</v>
      </c>
      <c r="G263" s="3"/>
      <c r="H263" s="1">
        <v>16056</v>
      </c>
      <c r="I263" s="1">
        <v>39905</v>
      </c>
      <c r="J263" s="1">
        <v>20586</v>
      </c>
      <c r="K263" s="1">
        <v>19319</v>
      </c>
      <c r="L263" s="3"/>
      <c r="M263" s="1">
        <v>961.56626506024099</v>
      </c>
      <c r="N263" s="44">
        <v>5.7894470411555272E-2</v>
      </c>
      <c r="O263" s="44">
        <v>5.8463763905533164E-2</v>
      </c>
      <c r="P263" s="1">
        <v>2123</v>
      </c>
      <c r="Q263" s="1">
        <v>2124</v>
      </c>
      <c r="R263" s="1">
        <v>2125</v>
      </c>
      <c r="S263" s="1">
        <v>2126</v>
      </c>
      <c r="T263" s="1">
        <v>2129</v>
      </c>
      <c r="U263" s="1">
        <v>2130</v>
      </c>
      <c r="V263" s="1">
        <v>2132</v>
      </c>
      <c r="W263" s="1">
        <v>2133</v>
      </c>
      <c r="X263" s="1">
        <v>2134</v>
      </c>
      <c r="Y263" s="1">
        <v>2135</v>
      </c>
      <c r="Z263" s="1">
        <v>2136</v>
      </c>
      <c r="AA263" s="1">
        <v>2137</v>
      </c>
      <c r="AB263" s="1">
        <v>2138</v>
      </c>
      <c r="AC263" s="1">
        <v>2139</v>
      </c>
      <c r="AD263" s="1">
        <v>2140</v>
      </c>
      <c r="AE263" s="3"/>
      <c r="AF263" s="44">
        <v>49.23</v>
      </c>
      <c r="AG263" s="44">
        <v>2.39</v>
      </c>
      <c r="AH263" s="44">
        <v>3.2000000000000001E-2</v>
      </c>
      <c r="AI263" s="44">
        <v>3.0000000000000001E-3</v>
      </c>
      <c r="AJ263" s="1"/>
      <c r="AK263" s="3"/>
      <c r="AL263" s="31">
        <v>1.1552242274029896</v>
      </c>
      <c r="AM263" s="3"/>
      <c r="AN263" s="44">
        <v>2127</v>
      </c>
      <c r="AO263" s="44">
        <v>2128</v>
      </c>
      <c r="AP263" s="3"/>
      <c r="AQ263" s="46">
        <v>0</v>
      </c>
      <c r="AR263" s="23"/>
      <c r="AS263" s="31">
        <v>0</v>
      </c>
      <c r="AT263" s="31">
        <v>0</v>
      </c>
      <c r="AU263" s="10">
        <v>0</v>
      </c>
      <c r="AV263" s="10">
        <v>0</v>
      </c>
      <c r="AW263" s="10">
        <v>0</v>
      </c>
      <c r="AX263" s="31">
        <v>3.8324258384323446</v>
      </c>
      <c r="AY263" s="31">
        <v>0.46993261559910154</v>
      </c>
      <c r="AZ263" s="31">
        <v>0.36803888157385173</v>
      </c>
      <c r="BA263" s="31">
        <v>1.6283711563782819</v>
      </c>
      <c r="BB263" s="31">
        <v>34.156901092092021</v>
      </c>
      <c r="BC263" s="31">
        <v>0.56282627217101699</v>
      </c>
      <c r="BD263" s="31">
        <v>0.10157230268763071</v>
      </c>
      <c r="BE263" s="31">
        <v>0.52329021764386963</v>
      </c>
      <c r="BF263" s="31">
        <v>11.943424211912323</v>
      </c>
      <c r="BG263" s="31">
        <v>0.23850205251336071</v>
      </c>
      <c r="BH263" s="31">
        <v>3.792889783905197E-2</v>
      </c>
      <c r="BI263" s="31">
        <v>0</v>
      </c>
      <c r="BJ263" s="31">
        <v>1.1494384633258461</v>
      </c>
      <c r="BK263" s="23"/>
      <c r="BL263" s="94">
        <v>0</v>
      </c>
      <c r="BM263" s="3"/>
      <c r="BN263" s="80">
        <v>25974</v>
      </c>
      <c r="BO263" s="44">
        <v>625.8795180722891</v>
      </c>
      <c r="BP263" s="80">
        <v>14603</v>
      </c>
      <c r="BQ263" s="44">
        <v>351.87951807228916</v>
      </c>
      <c r="BR263" s="78">
        <f t="shared" si="12"/>
        <v>40577</v>
      </c>
      <c r="BS263" s="3"/>
      <c r="BT263" s="44">
        <v>2131</v>
      </c>
      <c r="BU263" s="3"/>
      <c r="BV263" s="42">
        <v>4</v>
      </c>
      <c r="BW263" s="42">
        <v>0</v>
      </c>
      <c r="BX263" s="3"/>
      <c r="BY263" s="7">
        <v>6</v>
      </c>
      <c r="BZ263" s="3"/>
      <c r="CA263" s="10">
        <v>59303</v>
      </c>
      <c r="CB263" s="10">
        <v>44333</v>
      </c>
      <c r="CC263" s="10">
        <v>9410</v>
      </c>
      <c r="CD263" s="10">
        <v>3700</v>
      </c>
      <c r="CE263" s="10">
        <v>1860</v>
      </c>
      <c r="CF263" s="10">
        <v>0</v>
      </c>
      <c r="CG263" s="80">
        <f t="shared" si="15"/>
        <v>1428.9879518072289</v>
      </c>
      <c r="CH263" s="17"/>
      <c r="CI263" s="31">
        <v>4.110507399220424</v>
      </c>
      <c r="CJ263" s="31">
        <v>3.6247533621430561</v>
      </c>
      <c r="CK263" s="17"/>
      <c r="CL263" s="7">
        <v>16.905185360174141</v>
      </c>
      <c r="CM263" s="7">
        <v>10.932723850334702</v>
      </c>
      <c r="CN263" s="17"/>
      <c r="CO263" s="7">
        <v>6723.7375620000021</v>
      </c>
      <c r="CP263" s="7">
        <v>445.20635500000003</v>
      </c>
      <c r="CQ263" s="3"/>
    </row>
    <row r="264" spans="1:95" x14ac:dyDescent="0.25">
      <c r="A264" s="1" t="s">
        <v>302</v>
      </c>
      <c r="B264" s="1" t="s">
        <v>309</v>
      </c>
      <c r="C264" s="1">
        <v>20</v>
      </c>
      <c r="D264" s="3"/>
      <c r="E264" s="1">
        <v>166.6</v>
      </c>
      <c r="F264" s="1">
        <v>0.12903725505383007</v>
      </c>
      <c r="G264" s="3"/>
      <c r="H264" s="1">
        <v>11032</v>
      </c>
      <c r="I264" s="1">
        <v>31358</v>
      </c>
      <c r="J264" s="1">
        <v>16530</v>
      </c>
      <c r="K264" s="1">
        <v>14828</v>
      </c>
      <c r="L264" s="3"/>
      <c r="M264" s="1">
        <v>188.2232893157263</v>
      </c>
      <c r="N264" s="44">
        <v>4.6487690464539426E-2</v>
      </c>
      <c r="O264" s="44">
        <v>4.4872958806938541E-2</v>
      </c>
      <c r="P264" s="1">
        <v>1030</v>
      </c>
      <c r="Q264" s="1">
        <v>1031</v>
      </c>
      <c r="R264" s="1">
        <v>1032</v>
      </c>
      <c r="S264" s="1">
        <v>1033</v>
      </c>
      <c r="T264" s="1">
        <v>1036</v>
      </c>
      <c r="U264" s="1">
        <v>1037</v>
      </c>
      <c r="V264" s="1">
        <v>1039</v>
      </c>
      <c r="W264" s="1">
        <v>1040</v>
      </c>
      <c r="X264" s="1">
        <v>1041</v>
      </c>
      <c r="Y264" s="1">
        <v>1042</v>
      </c>
      <c r="Z264" s="1">
        <v>1043</v>
      </c>
      <c r="AA264" s="1">
        <v>1044</v>
      </c>
      <c r="AB264" s="1">
        <v>1045</v>
      </c>
      <c r="AC264" s="1">
        <v>1046</v>
      </c>
      <c r="AD264" s="1">
        <v>1047</v>
      </c>
      <c r="AE264" s="3"/>
      <c r="AF264" s="44">
        <v>49.23</v>
      </c>
      <c r="AG264" s="44">
        <v>2.39</v>
      </c>
      <c r="AH264" s="44">
        <v>3.2000000000000001E-2</v>
      </c>
      <c r="AI264" s="44">
        <v>3.0000000000000001E-3</v>
      </c>
      <c r="AJ264" s="1"/>
      <c r="AK264" s="3"/>
      <c r="AL264" s="31">
        <v>4.6375989466346521</v>
      </c>
      <c r="AM264" s="3"/>
      <c r="AN264" s="44">
        <v>1034</v>
      </c>
      <c r="AO264" s="44">
        <v>1035</v>
      </c>
      <c r="AP264" s="3"/>
      <c r="AQ264" s="46">
        <v>0</v>
      </c>
      <c r="AR264" s="23"/>
      <c r="AS264" s="31">
        <v>0</v>
      </c>
      <c r="AT264" s="31">
        <v>0</v>
      </c>
      <c r="AU264" s="10">
        <v>0</v>
      </c>
      <c r="AV264" s="10">
        <v>0</v>
      </c>
      <c r="AW264" s="10">
        <v>0</v>
      </c>
      <c r="AX264" s="31">
        <v>15.385111920068159</v>
      </c>
      <c r="AY264" s="31">
        <v>1.8865246688869954</v>
      </c>
      <c r="AZ264" s="31">
        <v>1.4774765703663542</v>
      </c>
      <c r="BA264" s="31">
        <v>6.5370273410270308</v>
      </c>
      <c r="BB264" s="31">
        <v>137.12143908295255</v>
      </c>
      <c r="BC264" s="31">
        <v>2.2594423359925648</v>
      </c>
      <c r="BD264" s="31">
        <v>0.40775772597010301</v>
      </c>
      <c r="BE264" s="31">
        <v>2.1007265122763537</v>
      </c>
      <c r="BF264" s="31">
        <v>47.946372860351637</v>
      </c>
      <c r="BG264" s="31">
        <v>0.95745643249941914</v>
      </c>
      <c r="BH264" s="31">
        <v>0.15226396096351946</v>
      </c>
      <c r="BI264" s="31">
        <v>0</v>
      </c>
      <c r="BJ264" s="31">
        <v>4.614372240724963</v>
      </c>
      <c r="BK264" s="23"/>
      <c r="BL264" s="94">
        <v>1</v>
      </c>
      <c r="BM264" s="3"/>
      <c r="BN264" s="80">
        <v>19379</v>
      </c>
      <c r="BO264" s="44">
        <v>116.32052821128451</v>
      </c>
      <c r="BP264" s="80">
        <v>13528</v>
      </c>
      <c r="BQ264" s="44">
        <v>81.200480192076839</v>
      </c>
      <c r="BR264" s="78">
        <f t="shared" ref="BR264:BR327" si="16">BN264+BP264</f>
        <v>32907</v>
      </c>
      <c r="BS264" s="3"/>
      <c r="BT264" s="44">
        <v>1038</v>
      </c>
      <c r="BU264" s="3"/>
      <c r="BV264" s="42">
        <v>4</v>
      </c>
      <c r="BW264" s="42">
        <v>0</v>
      </c>
      <c r="BX264" s="3"/>
      <c r="BY264" s="7">
        <v>5</v>
      </c>
      <c r="BZ264" s="3"/>
      <c r="CA264" s="10">
        <v>42186</v>
      </c>
      <c r="CB264" s="10">
        <v>39263</v>
      </c>
      <c r="CC264" s="10">
        <v>2195</v>
      </c>
      <c r="CD264" s="10">
        <v>728</v>
      </c>
      <c r="CE264" s="10">
        <v>0</v>
      </c>
      <c r="CF264" s="10">
        <v>0</v>
      </c>
      <c r="CG264" s="80">
        <f t="shared" si="15"/>
        <v>253.21728691476591</v>
      </c>
      <c r="CH264" s="17"/>
      <c r="CI264" s="31">
        <v>3.3006260229822995</v>
      </c>
      <c r="CJ264" s="31">
        <v>2.7821234460301896</v>
      </c>
      <c r="CK264" s="17"/>
      <c r="CL264" s="7">
        <v>13.574405615645512</v>
      </c>
      <c r="CM264" s="7">
        <v>8.3912432968975068</v>
      </c>
      <c r="CN264" s="17"/>
      <c r="CO264" s="7">
        <v>5398.9790100000009</v>
      </c>
      <c r="CP264" s="7">
        <v>341.71125999999998</v>
      </c>
      <c r="CQ264" s="3"/>
    </row>
    <row r="265" spans="1:95" x14ac:dyDescent="0.25">
      <c r="A265" s="1" t="s">
        <v>302</v>
      </c>
      <c r="B265" s="1" t="s">
        <v>310</v>
      </c>
      <c r="C265" s="1">
        <v>15</v>
      </c>
      <c r="D265" s="3"/>
      <c r="E265" s="1">
        <v>45</v>
      </c>
      <c r="F265" s="1">
        <v>3.4854000464720009E-2</v>
      </c>
      <c r="G265" s="3"/>
      <c r="H265" s="1">
        <v>6638</v>
      </c>
      <c r="I265" s="1">
        <v>19030</v>
      </c>
      <c r="J265" s="1">
        <v>10194</v>
      </c>
      <c r="K265" s="1">
        <v>8836</v>
      </c>
      <c r="L265" s="3"/>
      <c r="M265" s="1">
        <v>422.88888888888891</v>
      </c>
      <c r="N265" s="44">
        <v>2.8668815281035386E-2</v>
      </c>
      <c r="O265" s="44">
        <v>2.6739780416651534E-2</v>
      </c>
      <c r="P265" s="1">
        <v>752</v>
      </c>
      <c r="Q265" s="1">
        <v>753</v>
      </c>
      <c r="R265" s="1">
        <v>754</v>
      </c>
      <c r="S265" s="1">
        <v>755</v>
      </c>
      <c r="T265" s="1">
        <v>758</v>
      </c>
      <c r="U265" s="1">
        <v>759</v>
      </c>
      <c r="V265" s="1">
        <v>761</v>
      </c>
      <c r="W265" s="1">
        <v>762</v>
      </c>
      <c r="X265" s="1">
        <v>763</v>
      </c>
      <c r="Y265" s="1">
        <v>764</v>
      </c>
      <c r="Z265" s="1">
        <v>765</v>
      </c>
      <c r="AA265" s="1">
        <v>766</v>
      </c>
      <c r="AB265" s="1">
        <v>767</v>
      </c>
      <c r="AC265" s="1">
        <v>768</v>
      </c>
      <c r="AD265" s="1">
        <v>769</v>
      </c>
      <c r="AE265" s="3"/>
      <c r="AF265" s="44">
        <v>49.23</v>
      </c>
      <c r="AG265" s="44">
        <v>2.39</v>
      </c>
      <c r="AH265" s="44">
        <v>3.2000000000000001E-2</v>
      </c>
      <c r="AI265" s="44">
        <v>3.0000000000000001E-3</v>
      </c>
      <c r="AJ265" s="1"/>
      <c r="AK265" s="3"/>
      <c r="AL265" s="31">
        <v>1.252652776702037</v>
      </c>
      <c r="AM265" s="3"/>
      <c r="AN265" s="44">
        <v>756</v>
      </c>
      <c r="AO265" s="44">
        <v>757</v>
      </c>
      <c r="AP265" s="3"/>
      <c r="AQ265" s="31">
        <v>43</v>
      </c>
      <c r="AR265" s="23"/>
      <c r="AS265" s="31">
        <v>0</v>
      </c>
      <c r="AT265" s="31">
        <v>0</v>
      </c>
      <c r="AU265" s="10">
        <v>0</v>
      </c>
      <c r="AV265" s="10">
        <v>0</v>
      </c>
      <c r="AW265" s="10">
        <v>0</v>
      </c>
      <c r="AX265" s="31">
        <v>4.155642475408567</v>
      </c>
      <c r="AY265" s="31">
        <v>0.50956548679420655</v>
      </c>
      <c r="AZ265" s="31">
        <v>0.39907830532104405</v>
      </c>
      <c r="BA265" s="31">
        <v>1.7657036635427155</v>
      </c>
      <c r="BB265" s="31">
        <v>37.037603593834717</v>
      </c>
      <c r="BC265" s="31">
        <v>0.61029354813724745</v>
      </c>
      <c r="BD265" s="31">
        <v>0.11013864146851524</v>
      </c>
      <c r="BE265" s="31">
        <v>0.56742312756564173</v>
      </c>
      <c r="BF265" s="31">
        <v>12.950700952676014</v>
      </c>
      <c r="BG265" s="31">
        <v>0.25861668344822247</v>
      </c>
      <c r="BH265" s="31">
        <v>4.1127720548369606E-2</v>
      </c>
      <c r="BI265" s="31">
        <v>0</v>
      </c>
      <c r="BJ265" s="31">
        <v>1.2463790566183874</v>
      </c>
      <c r="BK265" s="23"/>
      <c r="BL265" s="94">
        <v>0</v>
      </c>
      <c r="BM265" s="3"/>
      <c r="BN265" s="80">
        <v>11901</v>
      </c>
      <c r="BO265" s="44">
        <v>264.46666666666664</v>
      </c>
      <c r="BP265" s="80">
        <v>8190</v>
      </c>
      <c r="BQ265" s="44">
        <v>182</v>
      </c>
      <c r="BR265" s="78">
        <f t="shared" si="16"/>
        <v>20091</v>
      </c>
      <c r="BS265" s="3"/>
      <c r="BT265" s="44">
        <v>760</v>
      </c>
      <c r="BU265" s="3"/>
      <c r="BV265" s="42">
        <v>4</v>
      </c>
      <c r="BW265" s="42">
        <v>0</v>
      </c>
      <c r="BX265" s="3"/>
      <c r="BY265" s="7">
        <v>3</v>
      </c>
      <c r="BZ265" s="3"/>
      <c r="CA265" s="10">
        <v>27120</v>
      </c>
      <c r="CB265" s="10">
        <v>26644</v>
      </c>
      <c r="CC265" s="10">
        <v>476</v>
      </c>
      <c r="CD265" s="10">
        <v>0</v>
      </c>
      <c r="CE265" s="10">
        <v>0</v>
      </c>
      <c r="CF265" s="10">
        <v>0</v>
      </c>
      <c r="CG265" s="80">
        <f t="shared" si="15"/>
        <v>602.66666666666663</v>
      </c>
      <c r="CH265" s="17"/>
      <c r="CI265" s="31">
        <v>2.0354858849535122</v>
      </c>
      <c r="CJ265" s="31">
        <v>1.6578663858323952</v>
      </c>
      <c r="CK265" s="17"/>
      <c r="CL265" s="7">
        <v>8.3712940620623328</v>
      </c>
      <c r="CM265" s="7">
        <v>5.0003389379138365</v>
      </c>
      <c r="CN265" s="17"/>
      <c r="CO265" s="7">
        <v>3329.5336980000011</v>
      </c>
      <c r="CP265" s="7">
        <v>203.62562</v>
      </c>
      <c r="CQ265" s="3"/>
    </row>
    <row r="266" spans="1:95" x14ac:dyDescent="0.25">
      <c r="A266" s="1" t="s">
        <v>302</v>
      </c>
      <c r="B266" s="1" t="s">
        <v>311</v>
      </c>
      <c r="C266" s="1">
        <v>14</v>
      </c>
      <c r="D266" s="3"/>
      <c r="E266" s="1">
        <v>50.9</v>
      </c>
      <c r="F266" s="1">
        <v>3.942374719231663E-2</v>
      </c>
      <c r="G266" s="3"/>
      <c r="H266" s="1">
        <v>9373</v>
      </c>
      <c r="I266" s="1">
        <v>28703</v>
      </c>
      <c r="J266" s="1">
        <v>15005</v>
      </c>
      <c r="K266" s="1">
        <v>13698</v>
      </c>
      <c r="L266" s="3"/>
      <c r="M266" s="1">
        <v>563.90962671905697</v>
      </c>
      <c r="N266" s="44">
        <v>4.2198898694519905E-2</v>
      </c>
      <c r="O266" s="44">
        <v>4.1453317354831681E-2</v>
      </c>
      <c r="P266" s="1">
        <v>1188</v>
      </c>
      <c r="Q266" s="1">
        <v>1189</v>
      </c>
      <c r="R266" s="1">
        <v>1190</v>
      </c>
      <c r="S266" s="1">
        <v>1191</v>
      </c>
      <c r="T266" s="1">
        <v>1194</v>
      </c>
      <c r="U266" s="1">
        <v>1195</v>
      </c>
      <c r="V266" s="1">
        <v>1197</v>
      </c>
      <c r="W266" s="1">
        <v>1198</v>
      </c>
      <c r="X266" s="1">
        <v>1199</v>
      </c>
      <c r="Y266" s="1">
        <v>1200</v>
      </c>
      <c r="Z266" s="1">
        <v>1201</v>
      </c>
      <c r="AA266" s="1">
        <v>1202</v>
      </c>
      <c r="AB266" s="1">
        <v>1203</v>
      </c>
      <c r="AC266" s="1">
        <v>1204</v>
      </c>
      <c r="AD266" s="1">
        <v>1205</v>
      </c>
      <c r="AE266" s="3"/>
      <c r="AF266" s="44">
        <v>49.23</v>
      </c>
      <c r="AG266" s="44">
        <v>2.39</v>
      </c>
      <c r="AH266" s="44">
        <v>3.2000000000000001E-2</v>
      </c>
      <c r="AI266" s="44">
        <v>3.0000000000000001E-3</v>
      </c>
      <c r="AJ266" s="1"/>
      <c r="AK266" s="3"/>
      <c r="AL266" s="31">
        <v>1.4168894740918596</v>
      </c>
      <c r="AM266" s="3"/>
      <c r="AN266" s="44">
        <v>1192</v>
      </c>
      <c r="AO266" s="44">
        <v>1193</v>
      </c>
      <c r="AP266" s="3"/>
      <c r="AQ266" s="31">
        <v>45</v>
      </c>
      <c r="AR266" s="23"/>
      <c r="AS266" s="31">
        <v>0</v>
      </c>
      <c r="AT266" s="31">
        <v>8.9669000000000008</v>
      </c>
      <c r="AU266" s="10">
        <v>0</v>
      </c>
      <c r="AV266" s="10">
        <v>0</v>
      </c>
      <c r="AW266" s="10">
        <v>0</v>
      </c>
      <c r="AX266" s="31">
        <v>4.700493377739912</v>
      </c>
      <c r="AY266" s="31">
        <v>0.57637518395166909</v>
      </c>
      <c r="AZ266" s="31">
        <v>0.4514019053520254</v>
      </c>
      <c r="BA266" s="31">
        <v>1.9972070327627602</v>
      </c>
      <c r="BB266" s="31">
        <v>41.89364495391527</v>
      </c>
      <c r="BC266" s="31">
        <v>0.69030981333746422</v>
      </c>
      <c r="BD266" s="31">
        <v>0.12457904112772056</v>
      </c>
      <c r="BE266" s="31">
        <v>0.64181860429091475</v>
      </c>
      <c r="BF266" s="31">
        <v>14.648681744249091</v>
      </c>
      <c r="BG266" s="31">
        <v>0.29252420416698938</v>
      </c>
      <c r="BH266" s="31">
        <v>4.6520021686933623E-2</v>
      </c>
      <c r="BI266" s="31">
        <v>0</v>
      </c>
      <c r="BJ266" s="31">
        <v>1.4097931995972426</v>
      </c>
      <c r="BK266" s="23"/>
      <c r="BL266" s="94">
        <v>0</v>
      </c>
      <c r="BM266" s="3"/>
      <c r="BN266" s="80">
        <v>18723</v>
      </c>
      <c r="BO266" s="44">
        <v>367.83889980353638</v>
      </c>
      <c r="BP266" s="80">
        <v>12712</v>
      </c>
      <c r="BQ266" s="44">
        <v>249.74459724950884</v>
      </c>
      <c r="BR266" s="78">
        <f t="shared" si="16"/>
        <v>31435</v>
      </c>
      <c r="BS266" s="3"/>
      <c r="BT266" s="44">
        <v>1196</v>
      </c>
      <c r="BU266" s="3"/>
      <c r="BV266" s="42">
        <v>4</v>
      </c>
      <c r="BW266" s="42">
        <v>0</v>
      </c>
      <c r="BX266" s="3"/>
      <c r="BY266" s="7">
        <v>4</v>
      </c>
      <c r="BZ266" s="3"/>
      <c r="CA266" s="10">
        <v>37158</v>
      </c>
      <c r="CB266" s="10">
        <v>35023</v>
      </c>
      <c r="CC266" s="10">
        <v>1636</v>
      </c>
      <c r="CD266" s="10">
        <v>499</v>
      </c>
      <c r="CE266" s="10">
        <v>0</v>
      </c>
      <c r="CF266" s="10">
        <v>0</v>
      </c>
      <c r="CG266" s="80">
        <f t="shared" si="15"/>
        <v>730.01964636542243</v>
      </c>
      <c r="CH266" s="17"/>
      <c r="CI266" s="31">
        <v>2.9961218073109133</v>
      </c>
      <c r="CJ266" s="31">
        <v>2.5701056759995642</v>
      </c>
      <c r="CK266" s="17"/>
      <c r="CL266" s="7">
        <v>12.322078418799812</v>
      </c>
      <c r="CM266" s="7">
        <v>7.751770345353524</v>
      </c>
      <c r="CN266" s="17"/>
      <c r="CO266" s="7">
        <v>4900.8880850000005</v>
      </c>
      <c r="CP266" s="7">
        <v>315.67041</v>
      </c>
      <c r="CQ266" s="3"/>
    </row>
    <row r="267" spans="1:95" x14ac:dyDescent="0.25">
      <c r="A267" s="1" t="s">
        <v>302</v>
      </c>
      <c r="B267" s="1" t="s">
        <v>312</v>
      </c>
      <c r="C267" s="1">
        <v>10</v>
      </c>
      <c r="D267" s="3"/>
      <c r="E267" s="1">
        <v>37.6</v>
      </c>
      <c r="F267" s="1">
        <v>2.9122453721632718E-2</v>
      </c>
      <c r="G267" s="3"/>
      <c r="H267" s="1">
        <v>6030</v>
      </c>
      <c r="I267" s="1">
        <v>17995</v>
      </c>
      <c r="J267" s="1">
        <v>9403</v>
      </c>
      <c r="K267" s="1">
        <v>8592</v>
      </c>
      <c r="L267" s="3"/>
      <c r="M267" s="1">
        <v>478.59042553191489</v>
      </c>
      <c r="N267" s="44">
        <v>2.6444268205569523E-2</v>
      </c>
      <c r="O267" s="44">
        <v>2.6001379961506338E-2</v>
      </c>
      <c r="P267" s="1">
        <v>572</v>
      </c>
      <c r="Q267" s="1">
        <v>573</v>
      </c>
      <c r="R267" s="1">
        <v>574</v>
      </c>
      <c r="S267" s="1">
        <v>575</v>
      </c>
      <c r="T267" s="1">
        <v>578</v>
      </c>
      <c r="U267" s="1">
        <v>579</v>
      </c>
      <c r="V267" s="1">
        <v>581</v>
      </c>
      <c r="W267" s="1">
        <v>582</v>
      </c>
      <c r="X267" s="1">
        <v>583</v>
      </c>
      <c r="Y267" s="1">
        <v>584</v>
      </c>
      <c r="Z267" s="1">
        <v>585</v>
      </c>
      <c r="AA267" s="1">
        <v>586</v>
      </c>
      <c r="AB267" s="1">
        <v>587</v>
      </c>
      <c r="AC267" s="1">
        <v>588</v>
      </c>
      <c r="AD267" s="1">
        <v>589</v>
      </c>
      <c r="AE267" s="3"/>
      <c r="AF267" s="44">
        <v>49.23</v>
      </c>
      <c r="AG267" s="44">
        <v>2.39</v>
      </c>
      <c r="AH267" s="44">
        <v>3.2000000000000001E-2</v>
      </c>
      <c r="AI267" s="44">
        <v>3.0000000000000001E-3</v>
      </c>
      <c r="AJ267" s="1"/>
      <c r="AK267" s="3"/>
      <c r="AL267" s="31">
        <v>1.0466609867554799</v>
      </c>
      <c r="AM267" s="3"/>
      <c r="AN267" s="44">
        <v>576</v>
      </c>
      <c r="AO267" s="44">
        <v>577</v>
      </c>
      <c r="AP267" s="3"/>
      <c r="AQ267" s="46">
        <v>0</v>
      </c>
      <c r="AR267" s="23"/>
      <c r="AS267" s="31">
        <v>0</v>
      </c>
      <c r="AT267" s="31">
        <v>1.8</v>
      </c>
      <c r="AU267" s="10">
        <v>0</v>
      </c>
      <c r="AV267" s="10">
        <v>0</v>
      </c>
      <c r="AW267" s="10">
        <v>0</v>
      </c>
      <c r="AX267" s="31">
        <v>3.4722701572302692</v>
      </c>
      <c r="AY267" s="31">
        <v>0.42577027341027029</v>
      </c>
      <c r="AZ267" s="31">
        <v>0.33345209511269458</v>
      </c>
      <c r="BA267" s="31">
        <v>1.4753435055379134</v>
      </c>
      <c r="BB267" s="31">
        <v>30.94697544729301</v>
      </c>
      <c r="BC267" s="31">
        <v>0.50993416466578889</v>
      </c>
      <c r="BD267" s="31">
        <v>9.2026953760359395E-2</v>
      </c>
      <c r="BE267" s="31">
        <v>0.47411354658818067</v>
      </c>
      <c r="BF267" s="31">
        <v>10.821030129347069</v>
      </c>
      <c r="BG267" s="31">
        <v>0.21608860661451476</v>
      </c>
      <c r="BH267" s="31">
        <v>3.4364495391526605E-2</v>
      </c>
      <c r="BI267" s="31">
        <v>0</v>
      </c>
      <c r="BJ267" s="31">
        <v>1.041418945085586</v>
      </c>
      <c r="BK267" s="23"/>
      <c r="BL267" s="94">
        <v>1</v>
      </c>
      <c r="BM267" s="3"/>
      <c r="BN267" s="80">
        <v>11710</v>
      </c>
      <c r="BO267" s="44">
        <v>311.43617021276594</v>
      </c>
      <c r="BP267" s="80">
        <v>7415</v>
      </c>
      <c r="BQ267" s="44">
        <v>197.20744680851064</v>
      </c>
      <c r="BR267" s="78">
        <f t="shared" si="16"/>
        <v>19125</v>
      </c>
      <c r="BS267" s="3"/>
      <c r="BT267" s="44">
        <v>580</v>
      </c>
      <c r="BU267" s="3"/>
      <c r="BV267" s="42">
        <v>4</v>
      </c>
      <c r="BW267" s="42">
        <v>0</v>
      </c>
      <c r="BX267" s="3"/>
      <c r="BY267" s="7">
        <v>3</v>
      </c>
      <c r="BZ267" s="3"/>
      <c r="CA267" s="10">
        <v>25000</v>
      </c>
      <c r="CB267" s="10">
        <v>23730</v>
      </c>
      <c r="CC267" s="10">
        <v>1242</v>
      </c>
      <c r="CD267" s="10">
        <v>28</v>
      </c>
      <c r="CE267" s="10">
        <v>0</v>
      </c>
      <c r="CF267" s="10">
        <v>0</v>
      </c>
      <c r="CG267" s="80">
        <f t="shared" si="15"/>
        <v>664.89361702127655</v>
      </c>
      <c r="CH267" s="17"/>
      <c r="CI267" s="31">
        <v>1.8775430425954363</v>
      </c>
      <c r="CJ267" s="31">
        <v>1.612085557613393</v>
      </c>
      <c r="CK267" s="17"/>
      <c r="CL267" s="7">
        <v>7.7217263160263006</v>
      </c>
      <c r="CM267" s="7">
        <v>4.8622580528016854</v>
      </c>
      <c r="CN267" s="17"/>
      <c r="CO267" s="7">
        <v>3071.1796510000008</v>
      </c>
      <c r="CP267" s="7">
        <v>198.00264000000001</v>
      </c>
      <c r="CQ267" s="3"/>
    </row>
    <row r="268" spans="1:95" x14ac:dyDescent="0.25">
      <c r="A268" s="1" t="s">
        <v>302</v>
      </c>
      <c r="B268" s="1" t="s">
        <v>313</v>
      </c>
      <c r="C268" s="1">
        <v>18</v>
      </c>
      <c r="D268" s="3"/>
      <c r="E268" s="1">
        <v>59.6</v>
      </c>
      <c r="F268" s="1">
        <v>4.6162187282162502E-2</v>
      </c>
      <c r="G268" s="3"/>
      <c r="H268" s="1">
        <v>8930</v>
      </c>
      <c r="I268" s="1">
        <v>26855</v>
      </c>
      <c r="J268" s="1">
        <v>14366</v>
      </c>
      <c r="K268" s="1">
        <v>12489</v>
      </c>
      <c r="L268" s="3"/>
      <c r="M268" s="1">
        <v>450.58724832214762</v>
      </c>
      <c r="N268" s="44">
        <v>4.0401824634819929E-2</v>
      </c>
      <c r="O268" s="44">
        <v>3.779460362421469E-2</v>
      </c>
      <c r="P268" s="1">
        <v>843</v>
      </c>
      <c r="Q268" s="1">
        <v>844</v>
      </c>
      <c r="R268" s="1">
        <v>845</v>
      </c>
      <c r="S268" s="1">
        <v>846</v>
      </c>
      <c r="T268" s="1">
        <v>849</v>
      </c>
      <c r="U268" s="1">
        <v>850</v>
      </c>
      <c r="V268" s="1">
        <v>852</v>
      </c>
      <c r="W268" s="1">
        <v>853</v>
      </c>
      <c r="X268" s="1">
        <v>854</v>
      </c>
      <c r="Y268" s="1">
        <v>855</v>
      </c>
      <c r="Z268" s="1">
        <v>856</v>
      </c>
      <c r="AA268" s="1">
        <v>857</v>
      </c>
      <c r="AB268" s="1">
        <v>858</v>
      </c>
      <c r="AC268" s="1">
        <v>859</v>
      </c>
      <c r="AD268" s="1">
        <v>860</v>
      </c>
      <c r="AE268" s="3"/>
      <c r="AF268" s="44">
        <v>49.23</v>
      </c>
      <c r="AG268" s="44">
        <v>2.39</v>
      </c>
      <c r="AH268" s="44">
        <v>3.2000000000000001E-2</v>
      </c>
      <c r="AI268" s="44">
        <v>3.0000000000000001E-3</v>
      </c>
      <c r="AJ268" s="1"/>
      <c r="AK268" s="3"/>
      <c r="AL268" s="31">
        <v>1.6590690109209203</v>
      </c>
      <c r="AM268" s="3"/>
      <c r="AN268" s="44">
        <v>847</v>
      </c>
      <c r="AO268" s="44">
        <v>848</v>
      </c>
      <c r="AP268" s="3"/>
      <c r="AQ268" s="46">
        <v>0</v>
      </c>
      <c r="AR268" s="23"/>
      <c r="AS268" s="31">
        <v>0</v>
      </c>
      <c r="AT268" s="31">
        <v>2.6</v>
      </c>
      <c r="AU268" s="10">
        <v>0</v>
      </c>
      <c r="AV268" s="10">
        <v>0</v>
      </c>
      <c r="AW268" s="10">
        <v>0</v>
      </c>
      <c r="AX268" s="31">
        <v>5.503917589652235</v>
      </c>
      <c r="AY268" s="31">
        <v>0.6748911780652157</v>
      </c>
      <c r="AZ268" s="31">
        <v>0.52855704438076057</v>
      </c>
      <c r="BA268" s="31">
        <v>2.3385764077143523</v>
      </c>
      <c r="BB268" s="31">
        <v>49.054248315389984</v>
      </c>
      <c r="BC268" s="31">
        <v>0.80829989931066548</v>
      </c>
      <c r="BD268" s="31">
        <v>0.14587251181163352</v>
      </c>
      <c r="BE268" s="31">
        <v>0.75152040895360561</v>
      </c>
      <c r="BF268" s="31">
        <v>17.152483928433121</v>
      </c>
      <c r="BG268" s="31">
        <v>0.34252342963364574</v>
      </c>
      <c r="BH268" s="31">
        <v>5.4471380992951748E-2</v>
      </c>
      <c r="BI268" s="31">
        <v>0</v>
      </c>
      <c r="BJ268" s="31">
        <v>1.650759817210131</v>
      </c>
      <c r="BK268" s="23"/>
      <c r="BL268" s="94">
        <v>2</v>
      </c>
      <c r="BM268" s="3"/>
      <c r="BN268" s="80">
        <v>17268</v>
      </c>
      <c r="BO268" s="44">
        <v>289.73154362416108</v>
      </c>
      <c r="BP268" s="80">
        <v>11489</v>
      </c>
      <c r="BQ268" s="44">
        <v>192.76845637583892</v>
      </c>
      <c r="BR268" s="78">
        <f t="shared" si="16"/>
        <v>28757</v>
      </c>
      <c r="BS268" s="3"/>
      <c r="BT268" s="44">
        <v>851</v>
      </c>
      <c r="BU268" s="3"/>
      <c r="BV268" s="42">
        <v>4</v>
      </c>
      <c r="BW268" s="42">
        <v>0</v>
      </c>
      <c r="BX268" s="3"/>
      <c r="BY268" s="7">
        <v>2</v>
      </c>
      <c r="BZ268" s="3"/>
      <c r="CA268" s="10">
        <v>35171</v>
      </c>
      <c r="CB268" s="10">
        <v>34539</v>
      </c>
      <c r="CC268" s="10">
        <v>632</v>
      </c>
      <c r="CD268" s="10">
        <v>0</v>
      </c>
      <c r="CE268" s="10">
        <v>0</v>
      </c>
      <c r="CF268" s="10">
        <v>0</v>
      </c>
      <c r="CG268" s="80">
        <f t="shared" si="15"/>
        <v>590.1174496644295</v>
      </c>
      <c r="CH268" s="17"/>
      <c r="CI268" s="31">
        <v>2.8685295490722149</v>
      </c>
      <c r="CJ268" s="31">
        <v>2.3432654247013107</v>
      </c>
      <c r="CK268" s="17"/>
      <c r="CL268" s="7">
        <v>11.797332793367419</v>
      </c>
      <c r="CM268" s="7">
        <v>7.0675908777281471</v>
      </c>
      <c r="CN268" s="17"/>
      <c r="CO268" s="7">
        <v>4692.179822000001</v>
      </c>
      <c r="CP268" s="7">
        <v>287.80900499999996</v>
      </c>
      <c r="CQ268" s="3"/>
    </row>
    <row r="269" spans="1:95" x14ac:dyDescent="0.25">
      <c r="A269" s="1" t="s">
        <v>302</v>
      </c>
      <c r="B269" s="1" t="s">
        <v>314</v>
      </c>
      <c r="C269" s="1">
        <v>14</v>
      </c>
      <c r="D269" s="3"/>
      <c r="E269" s="1">
        <v>58.5</v>
      </c>
      <c r="F269" s="1">
        <v>4.5310200604136014E-2</v>
      </c>
      <c r="G269" s="3"/>
      <c r="H269" s="1">
        <v>8501</v>
      </c>
      <c r="I269" s="1">
        <v>24345</v>
      </c>
      <c r="J269" s="1">
        <v>12859</v>
      </c>
      <c r="K269" s="1">
        <v>11486</v>
      </c>
      <c r="L269" s="3"/>
      <c r="M269" s="1">
        <v>416.15384615384613</v>
      </c>
      <c r="N269" s="44">
        <v>3.6163654669299002E-2</v>
      </c>
      <c r="O269" s="44">
        <v>3.4759293556548158E-2</v>
      </c>
      <c r="P269" s="1">
        <v>1046</v>
      </c>
      <c r="Q269" s="1">
        <v>1047</v>
      </c>
      <c r="R269" s="1">
        <v>1048</v>
      </c>
      <c r="S269" s="1">
        <v>1049</v>
      </c>
      <c r="T269" s="1">
        <v>1052</v>
      </c>
      <c r="U269" s="1">
        <v>1053</v>
      </c>
      <c r="V269" s="1">
        <v>1055</v>
      </c>
      <c r="W269" s="1">
        <v>1056</v>
      </c>
      <c r="X269" s="1">
        <v>1057</v>
      </c>
      <c r="Y269" s="1">
        <v>1058</v>
      </c>
      <c r="Z269" s="1">
        <v>1059</v>
      </c>
      <c r="AA269" s="1">
        <v>1060</v>
      </c>
      <c r="AB269" s="1">
        <v>1061</v>
      </c>
      <c r="AC269" s="1">
        <v>1062</v>
      </c>
      <c r="AD269" s="1">
        <v>1063</v>
      </c>
      <c r="AE269" s="3"/>
      <c r="AF269" s="44">
        <v>49.23</v>
      </c>
      <c r="AG269" s="44">
        <v>2.39</v>
      </c>
      <c r="AH269" s="44">
        <v>3.2000000000000001E-2</v>
      </c>
      <c r="AI269" s="44">
        <v>3.0000000000000001E-3</v>
      </c>
      <c r="AJ269" s="1"/>
      <c r="AK269" s="3"/>
      <c r="AL269" s="31">
        <v>1.6284486097126483</v>
      </c>
      <c r="AM269" s="3"/>
      <c r="AN269" s="44">
        <v>1050</v>
      </c>
      <c r="AO269" s="44">
        <v>1051</v>
      </c>
      <c r="AP269" s="3"/>
      <c r="AQ269" s="46">
        <v>0</v>
      </c>
      <c r="AR269" s="23"/>
      <c r="AS269" s="31">
        <v>0</v>
      </c>
      <c r="AT269" s="31">
        <v>1.6</v>
      </c>
      <c r="AU269" s="10">
        <v>0</v>
      </c>
      <c r="AV269" s="10">
        <v>0</v>
      </c>
      <c r="AW269" s="10">
        <v>0</v>
      </c>
      <c r="AX269" s="31">
        <v>5.402335218031137</v>
      </c>
      <c r="AY269" s="31">
        <v>0.66243513283246847</v>
      </c>
      <c r="AZ269" s="31">
        <v>0.51880179691735728</v>
      </c>
      <c r="BA269" s="31">
        <v>2.2954147626055303</v>
      </c>
      <c r="BB269" s="31">
        <v>48.148884671985137</v>
      </c>
      <c r="BC269" s="31">
        <v>0.79338161257842166</v>
      </c>
      <c r="BD269" s="31">
        <v>0.14318023390906981</v>
      </c>
      <c r="BE269" s="31">
        <v>0.73765006583533432</v>
      </c>
      <c r="BF269" s="31">
        <v>16.835911238478818</v>
      </c>
      <c r="BG269" s="31">
        <v>0.33620168848268922</v>
      </c>
      <c r="BH269" s="31">
        <v>5.3466036712880492E-2</v>
      </c>
      <c r="BI269" s="31">
        <v>0</v>
      </c>
      <c r="BJ269" s="31">
        <v>1.6202927736039037</v>
      </c>
      <c r="BK269" s="23"/>
      <c r="BL269" s="94">
        <v>0</v>
      </c>
      <c r="BM269" s="3"/>
      <c r="BN269" s="80">
        <v>15340</v>
      </c>
      <c r="BO269" s="44">
        <v>262.22222222222223</v>
      </c>
      <c r="BP269" s="80">
        <v>10491</v>
      </c>
      <c r="BQ269" s="44">
        <v>179.33333333333334</v>
      </c>
      <c r="BR269" s="78">
        <f t="shared" si="16"/>
        <v>25831</v>
      </c>
      <c r="BS269" s="3"/>
      <c r="BT269" s="44">
        <v>1054</v>
      </c>
      <c r="BU269" s="3"/>
      <c r="BV269" s="42">
        <v>4</v>
      </c>
      <c r="BW269" s="42">
        <v>0</v>
      </c>
      <c r="BX269" s="3"/>
      <c r="BY269" s="7">
        <v>3</v>
      </c>
      <c r="BZ269" s="3"/>
      <c r="CA269" s="10">
        <v>33100</v>
      </c>
      <c r="CB269" s="10">
        <v>31056</v>
      </c>
      <c r="CC269" s="10">
        <v>2037</v>
      </c>
      <c r="CD269" s="10">
        <v>7</v>
      </c>
      <c r="CE269" s="10">
        <v>0</v>
      </c>
      <c r="CF269" s="10">
        <v>0</v>
      </c>
      <c r="CG269" s="80">
        <f t="shared" si="15"/>
        <v>565.81196581196582</v>
      </c>
      <c r="CH269" s="17"/>
      <c r="CI269" s="31">
        <v>2.5676194815202291</v>
      </c>
      <c r="CJ269" s="31">
        <v>2.1550762005059858</v>
      </c>
      <c r="CK269" s="17"/>
      <c r="CL269" s="7">
        <v>10.559787163435308</v>
      </c>
      <c r="CM269" s="7">
        <v>6.499987895074506</v>
      </c>
      <c r="CN269" s="17"/>
      <c r="CO269" s="7">
        <v>4199.9680030000009</v>
      </c>
      <c r="CP269" s="7">
        <v>264.69486999999998</v>
      </c>
      <c r="CQ269" s="3"/>
    </row>
    <row r="270" spans="1:95" x14ac:dyDescent="0.25">
      <c r="A270" s="1" t="s">
        <v>302</v>
      </c>
      <c r="B270" s="1" t="s">
        <v>315</v>
      </c>
      <c r="C270" s="1">
        <v>13</v>
      </c>
      <c r="D270" s="3"/>
      <c r="E270" s="1">
        <v>80.2</v>
      </c>
      <c r="F270" s="1">
        <v>6.2117574161567664E-2</v>
      </c>
      <c r="G270" s="3"/>
      <c r="H270" s="1">
        <v>14547</v>
      </c>
      <c r="I270" s="1">
        <v>46196</v>
      </c>
      <c r="J270" s="1">
        <v>23131</v>
      </c>
      <c r="K270" s="1">
        <v>23065</v>
      </c>
      <c r="L270" s="3"/>
      <c r="M270" s="1">
        <v>576.0099750623441</v>
      </c>
      <c r="N270" s="44">
        <v>6.5051831103161609E-2</v>
      </c>
      <c r="O270" s="44">
        <v>6.9800026630836093E-2</v>
      </c>
      <c r="P270" s="1">
        <v>1785</v>
      </c>
      <c r="Q270" s="1">
        <v>1786</v>
      </c>
      <c r="R270" s="1">
        <v>1787</v>
      </c>
      <c r="S270" s="1">
        <v>1788</v>
      </c>
      <c r="T270" s="1">
        <v>1791</v>
      </c>
      <c r="U270" s="1">
        <v>1792</v>
      </c>
      <c r="V270" s="1">
        <v>1794</v>
      </c>
      <c r="W270" s="1">
        <v>1795</v>
      </c>
      <c r="X270" s="1">
        <v>1796</v>
      </c>
      <c r="Y270" s="1">
        <v>1797</v>
      </c>
      <c r="Z270" s="1">
        <v>1798</v>
      </c>
      <c r="AA270" s="1">
        <v>1799</v>
      </c>
      <c r="AB270" s="1">
        <v>1800</v>
      </c>
      <c r="AC270" s="1">
        <v>1801</v>
      </c>
      <c r="AD270" s="1">
        <v>1802</v>
      </c>
      <c r="AE270" s="3"/>
      <c r="AF270" s="44">
        <v>49.23</v>
      </c>
      <c r="AG270" s="44">
        <v>2.39</v>
      </c>
      <c r="AH270" s="44">
        <v>3.2000000000000001E-2</v>
      </c>
      <c r="AI270" s="44">
        <v>3.0000000000000001E-3</v>
      </c>
      <c r="AJ270" s="1"/>
      <c r="AK270" s="3"/>
      <c r="AL270" s="31">
        <v>2.2325056153667417</v>
      </c>
      <c r="AM270" s="3"/>
      <c r="AN270" s="44">
        <v>1789</v>
      </c>
      <c r="AO270" s="44">
        <v>1790</v>
      </c>
      <c r="AP270" s="3"/>
      <c r="AQ270" s="31">
        <v>17203</v>
      </c>
      <c r="AR270" s="23"/>
      <c r="AS270" s="31">
        <v>0</v>
      </c>
      <c r="AT270" s="31">
        <v>0</v>
      </c>
      <c r="AU270" s="10">
        <v>87</v>
      </c>
      <c r="AV270" s="10">
        <v>0</v>
      </c>
      <c r="AW270" s="10">
        <v>0</v>
      </c>
      <c r="AX270" s="31">
        <v>7.4062783672837131</v>
      </c>
      <c r="AY270" s="31">
        <v>0.90815893424211924</v>
      </c>
      <c r="AZ270" s="31">
        <v>0.71124622414994976</v>
      </c>
      <c r="BA270" s="31">
        <v>3.1468763070250176</v>
      </c>
      <c r="BB270" s="31">
        <v>66.009240182789881</v>
      </c>
      <c r="BC270" s="31">
        <v>1.0876787235690499</v>
      </c>
      <c r="BD270" s="31">
        <v>0.19629153435055383</v>
      </c>
      <c r="BE270" s="31">
        <v>1.0112741073503215</v>
      </c>
      <c r="BF270" s="31">
        <v>23.081027031213697</v>
      </c>
      <c r="BG270" s="31">
        <v>0.46091240027883207</v>
      </c>
      <c r="BH270" s="31">
        <v>7.3298737510649845E-2</v>
      </c>
      <c r="BI270" s="31">
        <v>0</v>
      </c>
      <c r="BJ270" s="31">
        <v>2.2213244520176594</v>
      </c>
      <c r="BK270" s="23"/>
      <c r="BL270" s="94">
        <v>4</v>
      </c>
      <c r="BM270" s="3"/>
      <c r="BN270" s="80">
        <v>25212</v>
      </c>
      <c r="BO270" s="44">
        <v>314.36408977556107</v>
      </c>
      <c r="BP270" s="80">
        <v>17146</v>
      </c>
      <c r="BQ270" s="44">
        <v>213.79052369077306</v>
      </c>
      <c r="BR270" s="78">
        <f t="shared" si="16"/>
        <v>42358</v>
      </c>
      <c r="BS270" s="3"/>
      <c r="BT270" s="44">
        <v>1793</v>
      </c>
      <c r="BU270" s="3"/>
      <c r="BV270" s="42">
        <v>4</v>
      </c>
      <c r="BW270" s="42">
        <v>0</v>
      </c>
      <c r="BX270" s="3"/>
      <c r="BY270" s="7">
        <v>11</v>
      </c>
      <c r="BZ270" s="3"/>
      <c r="CA270" s="10">
        <v>35111</v>
      </c>
      <c r="CB270" s="10">
        <v>30684</v>
      </c>
      <c r="CC270" s="10">
        <v>2503</v>
      </c>
      <c r="CD270" s="10">
        <v>1400</v>
      </c>
      <c r="CE270" s="10">
        <v>524</v>
      </c>
      <c r="CF270" s="10">
        <v>0</v>
      </c>
      <c r="CG270" s="80">
        <f t="shared" si="15"/>
        <v>437.79301745635911</v>
      </c>
      <c r="CH270" s="17"/>
      <c r="CI270" s="31">
        <v>4.6186800083244739</v>
      </c>
      <c r="CJ270" s="31">
        <v>4.3276016511118378</v>
      </c>
      <c r="CK270" s="17"/>
      <c r="CL270" s="7">
        <v>18.99513468212319</v>
      </c>
      <c r="CM270" s="7">
        <v>13.052604979966349</v>
      </c>
      <c r="CN270" s="17"/>
      <c r="CO270" s="7">
        <v>7554.9778270000015</v>
      </c>
      <c r="CP270" s="7">
        <v>531.53292500000009</v>
      </c>
      <c r="CQ270" s="3"/>
    </row>
    <row r="271" spans="1:95" x14ac:dyDescent="0.25">
      <c r="A271" s="1" t="s">
        <v>302</v>
      </c>
      <c r="B271" s="1" t="s">
        <v>316</v>
      </c>
      <c r="C271" s="1">
        <v>12</v>
      </c>
      <c r="D271" s="3"/>
      <c r="E271" s="1">
        <v>48.4</v>
      </c>
      <c r="F271" s="1">
        <v>3.748741383316552E-2</v>
      </c>
      <c r="G271" s="3"/>
      <c r="H271" s="1">
        <v>5720</v>
      </c>
      <c r="I271" s="1">
        <v>14766</v>
      </c>
      <c r="J271" s="1">
        <v>8157</v>
      </c>
      <c r="K271" s="1">
        <v>6609</v>
      </c>
      <c r="L271" s="3"/>
      <c r="M271" s="1">
        <v>305.08264462809916</v>
      </c>
      <c r="N271" s="44">
        <v>2.2940114405278166E-2</v>
      </c>
      <c r="O271" s="44">
        <v>2.0000363147764825E-2</v>
      </c>
      <c r="P271" s="1">
        <v>461</v>
      </c>
      <c r="Q271" s="1">
        <v>462</v>
      </c>
      <c r="R271" s="1">
        <v>463</v>
      </c>
      <c r="S271" s="1">
        <v>464</v>
      </c>
      <c r="T271" s="1">
        <v>467</v>
      </c>
      <c r="U271" s="1">
        <v>468</v>
      </c>
      <c r="V271" s="1">
        <v>470</v>
      </c>
      <c r="W271" s="1">
        <v>471</v>
      </c>
      <c r="X271" s="1">
        <v>472</v>
      </c>
      <c r="Y271" s="1">
        <v>473</v>
      </c>
      <c r="Z271" s="1">
        <v>474</v>
      </c>
      <c r="AA271" s="1">
        <v>475</v>
      </c>
      <c r="AB271" s="1">
        <v>476</v>
      </c>
      <c r="AC271" s="1">
        <v>477</v>
      </c>
      <c r="AD271" s="1">
        <v>478</v>
      </c>
      <c r="AE271" s="3"/>
      <c r="AF271" s="44">
        <v>49.23</v>
      </c>
      <c r="AG271" s="44">
        <v>2.39</v>
      </c>
      <c r="AH271" s="44">
        <v>3.2000000000000001E-2</v>
      </c>
      <c r="AI271" s="44">
        <v>3.0000000000000001E-3</v>
      </c>
      <c r="AJ271" s="1"/>
      <c r="AK271" s="3"/>
      <c r="AL271" s="31">
        <v>1.3472976531639687</v>
      </c>
      <c r="AM271" s="3"/>
      <c r="AN271" s="44">
        <v>465</v>
      </c>
      <c r="AO271" s="44">
        <v>466</v>
      </c>
      <c r="AP271" s="3"/>
      <c r="AQ271" s="46">
        <v>0</v>
      </c>
      <c r="AR271" s="23"/>
      <c r="AS271" s="31">
        <v>0</v>
      </c>
      <c r="AT271" s="31">
        <v>1.98</v>
      </c>
      <c r="AU271" s="10">
        <v>0</v>
      </c>
      <c r="AV271" s="10">
        <v>0</v>
      </c>
      <c r="AW271" s="10">
        <v>0</v>
      </c>
      <c r="AX271" s="31">
        <v>4.4696243513283251</v>
      </c>
      <c r="AY271" s="31">
        <v>0.54806599024087987</v>
      </c>
      <c r="AZ271" s="31">
        <v>0.42923088838974516</v>
      </c>
      <c r="BA271" s="31">
        <v>1.899112384788165</v>
      </c>
      <c r="BB271" s="31">
        <v>39.836000309813343</v>
      </c>
      <c r="BC271" s="31">
        <v>0.65640461621872837</v>
      </c>
      <c r="BD271" s="31">
        <v>0.11846022771280305</v>
      </c>
      <c r="BE271" s="31">
        <v>0.61029509720393471</v>
      </c>
      <c r="BF271" s="31">
        <v>13.929198357989312</v>
      </c>
      <c r="BG271" s="31">
        <v>0.27815661064208813</v>
      </c>
      <c r="BH271" s="31">
        <v>4.4235148323135312E-2</v>
      </c>
      <c r="BI271" s="31">
        <v>0</v>
      </c>
      <c r="BJ271" s="31">
        <v>1.3405499186739989</v>
      </c>
      <c r="BK271" s="23"/>
      <c r="BL271" s="94">
        <v>0</v>
      </c>
      <c r="BM271" s="3"/>
      <c r="BN271" s="80">
        <v>9516</v>
      </c>
      <c r="BO271" s="44">
        <v>196.61157024793388</v>
      </c>
      <c r="BP271" s="80">
        <v>5929</v>
      </c>
      <c r="BQ271" s="44">
        <v>122.5</v>
      </c>
      <c r="BR271" s="78">
        <f t="shared" si="16"/>
        <v>15445</v>
      </c>
      <c r="BS271" s="3"/>
      <c r="BT271" s="44">
        <v>469</v>
      </c>
      <c r="BU271" s="3"/>
      <c r="BV271" s="42">
        <v>4</v>
      </c>
      <c r="BW271" s="42">
        <v>0</v>
      </c>
      <c r="BX271" s="3"/>
      <c r="BY271" s="7">
        <v>2</v>
      </c>
      <c r="BZ271" s="3"/>
      <c r="CA271" s="10">
        <v>19354</v>
      </c>
      <c r="CB271" s="10">
        <v>18430</v>
      </c>
      <c r="CC271" s="10">
        <v>916</v>
      </c>
      <c r="CD271" s="10">
        <v>8</v>
      </c>
      <c r="CE271" s="10">
        <v>0</v>
      </c>
      <c r="CF271" s="10">
        <v>0</v>
      </c>
      <c r="CG271" s="80">
        <f t="shared" si="15"/>
        <v>399.87603305785126</v>
      </c>
      <c r="CH271" s="17"/>
      <c r="CI271" s="31">
        <v>1.6287481227747498</v>
      </c>
      <c r="CJ271" s="31">
        <v>1.240022515161419</v>
      </c>
      <c r="CK271" s="17"/>
      <c r="CL271" s="7">
        <v>6.6985134063412248</v>
      </c>
      <c r="CM271" s="7">
        <v>3.7400679086320223</v>
      </c>
      <c r="CN271" s="17"/>
      <c r="CO271" s="7">
        <v>2664.2148690000004</v>
      </c>
      <c r="CP271" s="7">
        <v>152.304405</v>
      </c>
      <c r="CQ271" s="3"/>
    </row>
    <row r="272" spans="1:95" x14ac:dyDescent="0.25">
      <c r="A272" s="1" t="s">
        <v>302</v>
      </c>
      <c r="B272" s="1" t="s">
        <v>317</v>
      </c>
      <c r="C272" s="1">
        <v>9</v>
      </c>
      <c r="D272" s="3"/>
      <c r="E272" s="1">
        <v>37.1</v>
      </c>
      <c r="F272" s="1">
        <v>2.8735187049802498E-2</v>
      </c>
      <c r="G272" s="3"/>
      <c r="H272" s="1">
        <v>4434</v>
      </c>
      <c r="I272" s="1">
        <v>12912</v>
      </c>
      <c r="J272" s="1">
        <v>6955</v>
      </c>
      <c r="K272" s="1">
        <v>5957</v>
      </c>
      <c r="L272" s="3"/>
      <c r="M272" s="1">
        <v>348.03234501347708</v>
      </c>
      <c r="N272" s="44">
        <v>1.9559702793761145E-2</v>
      </c>
      <c r="O272" s="44">
        <v>1.8027260292212903E-2</v>
      </c>
      <c r="P272" s="1">
        <v>465</v>
      </c>
      <c r="Q272" s="1">
        <v>466</v>
      </c>
      <c r="R272" s="1">
        <v>467</v>
      </c>
      <c r="S272" s="1">
        <v>468</v>
      </c>
      <c r="T272" s="1">
        <v>471</v>
      </c>
      <c r="U272" s="1">
        <v>472</v>
      </c>
      <c r="V272" s="1">
        <v>474</v>
      </c>
      <c r="W272" s="1">
        <v>475</v>
      </c>
      <c r="X272" s="1">
        <v>476</v>
      </c>
      <c r="Y272" s="1">
        <v>477</v>
      </c>
      <c r="Z272" s="1">
        <v>478</v>
      </c>
      <c r="AA272" s="1">
        <v>479</v>
      </c>
      <c r="AB272" s="1">
        <v>480</v>
      </c>
      <c r="AC272" s="1">
        <v>481</v>
      </c>
      <c r="AD272" s="1">
        <v>482</v>
      </c>
      <c r="AE272" s="3"/>
      <c r="AF272" s="44">
        <v>49.23</v>
      </c>
      <c r="AG272" s="44">
        <v>2.39</v>
      </c>
      <c r="AH272" s="44">
        <v>3.2000000000000001E-2</v>
      </c>
      <c r="AI272" s="44">
        <v>3.0000000000000001E-3</v>
      </c>
      <c r="AJ272" s="1"/>
      <c r="AK272" s="3"/>
      <c r="AL272" s="31">
        <v>1.0327426225699017</v>
      </c>
      <c r="AM272" s="3"/>
      <c r="AN272" s="44">
        <v>469</v>
      </c>
      <c r="AO272" s="44">
        <v>470</v>
      </c>
      <c r="AP272" s="3"/>
      <c r="AQ272" s="46">
        <v>0</v>
      </c>
      <c r="AR272" s="23"/>
      <c r="AS272" s="31">
        <v>0</v>
      </c>
      <c r="AT272" s="31">
        <v>2.2999999999999998</v>
      </c>
      <c r="AU272" s="10">
        <v>0</v>
      </c>
      <c r="AV272" s="10">
        <v>0</v>
      </c>
      <c r="AW272" s="10">
        <v>0</v>
      </c>
      <c r="AX272" s="31">
        <v>3.4260963519479519</v>
      </c>
      <c r="AY272" s="31">
        <v>0.42010843466811248</v>
      </c>
      <c r="AZ272" s="31">
        <v>0.3290178917202386</v>
      </c>
      <c r="BA272" s="31">
        <v>1.4557245759429944</v>
      </c>
      <c r="BB272" s="31">
        <v>30.535446518472625</v>
      </c>
      <c r="BC272" s="31">
        <v>0.50315312524204181</v>
      </c>
      <c r="BD272" s="31">
        <v>9.0803191077375903E-2</v>
      </c>
      <c r="BE272" s="31">
        <v>0.46780884517078469</v>
      </c>
      <c r="BF272" s="31">
        <v>10.677133452095115</v>
      </c>
      <c r="BG272" s="31">
        <v>0.21321508790953453</v>
      </c>
      <c r="BH272" s="31">
        <v>3.3907520718766945E-2</v>
      </c>
      <c r="BI272" s="31">
        <v>0</v>
      </c>
      <c r="BJ272" s="31">
        <v>1.0275702889009373</v>
      </c>
      <c r="BK272" s="23"/>
      <c r="BL272" s="94">
        <v>0</v>
      </c>
      <c r="BM272" s="3"/>
      <c r="BN272" s="80">
        <v>8099</v>
      </c>
      <c r="BO272" s="44">
        <v>218.30188679245282</v>
      </c>
      <c r="BP272" s="80">
        <v>5303</v>
      </c>
      <c r="BQ272" s="44">
        <v>142.93800539083557</v>
      </c>
      <c r="BR272" s="78">
        <f t="shared" si="16"/>
        <v>13402</v>
      </c>
      <c r="BS272" s="3"/>
      <c r="BT272" s="44">
        <v>473</v>
      </c>
      <c r="BU272" s="3"/>
      <c r="BV272" s="42">
        <v>4</v>
      </c>
      <c r="BW272" s="42">
        <v>0</v>
      </c>
      <c r="BX272" s="3"/>
      <c r="BY272" s="7">
        <v>2</v>
      </c>
      <c r="BZ272" s="3"/>
      <c r="CA272" s="10">
        <v>17002</v>
      </c>
      <c r="CB272" s="10">
        <v>16110</v>
      </c>
      <c r="CC272" s="10">
        <v>888</v>
      </c>
      <c r="CD272" s="10">
        <v>4</v>
      </c>
      <c r="CE272" s="10">
        <v>0</v>
      </c>
      <c r="CF272" s="10">
        <v>0</v>
      </c>
      <c r="CG272" s="80">
        <f t="shared" si="15"/>
        <v>458.27493261455521</v>
      </c>
      <c r="CH272" s="17"/>
      <c r="CI272" s="31">
        <v>1.3887388983570412</v>
      </c>
      <c r="CJ272" s="31">
        <v>1.1176901381172</v>
      </c>
      <c r="CK272" s="17"/>
      <c r="CL272" s="7">
        <v>5.7114332157782544</v>
      </c>
      <c r="CM272" s="7">
        <v>3.371097674643813</v>
      </c>
      <c r="CN272" s="17"/>
      <c r="CO272" s="7">
        <v>2271.6212350000005</v>
      </c>
      <c r="CP272" s="7">
        <v>137.279065</v>
      </c>
      <c r="CQ272" s="3"/>
    </row>
    <row r="273" spans="1:95" x14ac:dyDescent="0.25">
      <c r="A273" s="1" t="s">
        <v>302</v>
      </c>
      <c r="B273" s="1" t="s">
        <v>318</v>
      </c>
      <c r="C273" s="1">
        <v>15</v>
      </c>
      <c r="D273" s="3"/>
      <c r="E273" s="1">
        <v>54.1</v>
      </c>
      <c r="F273" s="1">
        <v>4.1902253892030054E-2</v>
      </c>
      <c r="G273" s="3"/>
      <c r="H273" s="1">
        <v>8639</v>
      </c>
      <c r="I273" s="1">
        <v>23730</v>
      </c>
      <c r="J273" s="1">
        <v>12725</v>
      </c>
      <c r="K273" s="1">
        <v>11005</v>
      </c>
      <c r="L273" s="3"/>
      <c r="M273" s="1">
        <v>438.63216266173754</v>
      </c>
      <c r="N273" s="44">
        <v>3.5786803458031709E-2</v>
      </c>
      <c r="O273" s="44">
        <v>3.3303676265872585E-2</v>
      </c>
      <c r="P273" s="1">
        <v>576</v>
      </c>
      <c r="Q273" s="1">
        <v>577</v>
      </c>
      <c r="R273" s="1">
        <v>578</v>
      </c>
      <c r="S273" s="1">
        <v>579</v>
      </c>
      <c r="T273" s="1">
        <v>582</v>
      </c>
      <c r="U273" s="1">
        <v>583</v>
      </c>
      <c r="V273" s="1">
        <v>585</v>
      </c>
      <c r="W273" s="1">
        <v>586</v>
      </c>
      <c r="X273" s="1">
        <v>587</v>
      </c>
      <c r="Y273" s="1">
        <v>588</v>
      </c>
      <c r="Z273" s="1">
        <v>589</v>
      </c>
      <c r="AA273" s="1">
        <v>590</v>
      </c>
      <c r="AB273" s="1">
        <v>591</v>
      </c>
      <c r="AC273" s="1">
        <v>592</v>
      </c>
      <c r="AD273" s="1">
        <v>593</v>
      </c>
      <c r="AE273" s="3"/>
      <c r="AF273" s="44">
        <v>49.23</v>
      </c>
      <c r="AG273" s="44">
        <v>2.39</v>
      </c>
      <c r="AH273" s="44">
        <v>3.2000000000000001E-2</v>
      </c>
      <c r="AI273" s="44">
        <v>3.0000000000000001E-3</v>
      </c>
      <c r="AJ273" s="1"/>
      <c r="AK273" s="3"/>
      <c r="AL273" s="31">
        <v>1.5059670048795601</v>
      </c>
      <c r="AM273" s="3"/>
      <c r="AN273" s="44">
        <v>580</v>
      </c>
      <c r="AO273" s="44">
        <v>581</v>
      </c>
      <c r="AP273" s="3"/>
      <c r="AQ273" s="46">
        <v>0</v>
      </c>
      <c r="AR273" s="23"/>
      <c r="AS273" s="31">
        <v>0</v>
      </c>
      <c r="AT273" s="31">
        <v>0</v>
      </c>
      <c r="AU273" s="10">
        <v>0</v>
      </c>
      <c r="AV273" s="10">
        <v>0</v>
      </c>
      <c r="AW273" s="10">
        <v>0</v>
      </c>
      <c r="AX273" s="31">
        <v>4.9960057315467434</v>
      </c>
      <c r="AY273" s="31">
        <v>0.61261095190147941</v>
      </c>
      <c r="AZ273" s="31">
        <v>0.4797808070637441</v>
      </c>
      <c r="BA273" s="31">
        <v>2.1227681821702422</v>
      </c>
      <c r="BB273" s="31">
        <v>44.527430098365741</v>
      </c>
      <c r="BC273" s="31">
        <v>0.73370846564944636</v>
      </c>
      <c r="BD273" s="31">
        <v>0.13241112229881496</v>
      </c>
      <c r="BE273" s="31">
        <v>0.68216869336224928</v>
      </c>
      <c r="BF273" s="31">
        <v>15.569620478661607</v>
      </c>
      <c r="BG273" s="31">
        <v>0.31091472387886299</v>
      </c>
      <c r="BH273" s="31">
        <v>4.9444659592595461E-2</v>
      </c>
      <c r="BI273" s="31">
        <v>0</v>
      </c>
      <c r="BJ273" s="31">
        <v>1.4984245991789946</v>
      </c>
      <c r="BK273" s="23"/>
      <c r="BL273" s="94">
        <v>0</v>
      </c>
      <c r="BM273" s="3"/>
      <c r="BN273" s="80">
        <v>15009</v>
      </c>
      <c r="BO273" s="44">
        <v>277.4306839186691</v>
      </c>
      <c r="BP273" s="80">
        <v>8956</v>
      </c>
      <c r="BQ273" s="44">
        <v>165.54528650646949</v>
      </c>
      <c r="BR273" s="78">
        <f t="shared" si="16"/>
        <v>23965</v>
      </c>
      <c r="BS273" s="3"/>
      <c r="BT273" s="44">
        <v>584</v>
      </c>
      <c r="BU273" s="3"/>
      <c r="BV273" s="42">
        <v>4</v>
      </c>
      <c r="BW273" s="42">
        <v>0</v>
      </c>
      <c r="BX273" s="3"/>
      <c r="BY273" s="7">
        <v>2</v>
      </c>
      <c r="BZ273" s="3"/>
      <c r="CA273" s="10">
        <v>28091</v>
      </c>
      <c r="CB273" s="10">
        <v>27371</v>
      </c>
      <c r="CC273" s="10">
        <v>716</v>
      </c>
      <c r="CD273" s="10">
        <v>4</v>
      </c>
      <c r="CE273" s="10">
        <v>0</v>
      </c>
      <c r="CF273" s="10">
        <v>0</v>
      </c>
      <c r="CG273" s="80">
        <f t="shared" si="15"/>
        <v>519.24214417744918</v>
      </c>
      <c r="CH273" s="17"/>
      <c r="CI273" s="31">
        <v>2.5408630455202514</v>
      </c>
      <c r="CJ273" s="31">
        <v>2.0648279284841005</v>
      </c>
      <c r="CK273" s="17"/>
      <c r="CL273" s="7">
        <v>10.44974660974526</v>
      </c>
      <c r="CM273" s="7">
        <v>6.2277874617181732</v>
      </c>
      <c r="CN273" s="17"/>
      <c r="CO273" s="7">
        <v>4156.2013250000009</v>
      </c>
      <c r="CP273" s="7">
        <v>253.61022500000001</v>
      </c>
      <c r="CQ273" s="3"/>
    </row>
    <row r="274" spans="1:95" x14ac:dyDescent="0.25">
      <c r="A274" s="1" t="s">
        <v>302</v>
      </c>
      <c r="B274" s="1" t="s">
        <v>319</v>
      </c>
      <c r="C274" s="1">
        <v>21</v>
      </c>
      <c r="D274" s="3"/>
      <c r="E274" s="1">
        <v>71.599999999999994</v>
      </c>
      <c r="F274" s="1">
        <v>5.5456587406087832E-2</v>
      </c>
      <c r="G274" s="3"/>
      <c r="H274" s="1">
        <v>9233</v>
      </c>
      <c r="I274" s="1">
        <v>25643</v>
      </c>
      <c r="J274" s="1">
        <v>14041</v>
      </c>
      <c r="K274" s="1">
        <v>11602</v>
      </c>
      <c r="L274" s="3"/>
      <c r="M274" s="1">
        <v>358.14245810055871</v>
      </c>
      <c r="N274" s="44">
        <v>3.9487819831373144E-2</v>
      </c>
      <c r="O274" s="44">
        <v>3.5110336395879481E-2</v>
      </c>
      <c r="P274" s="1">
        <v>884</v>
      </c>
      <c r="Q274" s="1">
        <v>885</v>
      </c>
      <c r="R274" s="1">
        <v>886</v>
      </c>
      <c r="S274" s="1">
        <v>887</v>
      </c>
      <c r="T274" s="1">
        <v>890</v>
      </c>
      <c r="U274" s="1">
        <v>891</v>
      </c>
      <c r="V274" s="1">
        <v>893</v>
      </c>
      <c r="W274" s="1">
        <v>894</v>
      </c>
      <c r="X274" s="1">
        <v>895</v>
      </c>
      <c r="Y274" s="1">
        <v>896</v>
      </c>
      <c r="Z274" s="1">
        <v>897</v>
      </c>
      <c r="AA274" s="1">
        <v>898</v>
      </c>
      <c r="AB274" s="1">
        <v>899</v>
      </c>
      <c r="AC274" s="1">
        <v>900</v>
      </c>
      <c r="AD274" s="1">
        <v>901</v>
      </c>
      <c r="AE274" s="3"/>
      <c r="AF274" s="44">
        <v>49.23</v>
      </c>
      <c r="AG274" s="44">
        <v>2.39</v>
      </c>
      <c r="AH274" s="44">
        <v>3.2000000000000001E-2</v>
      </c>
      <c r="AI274" s="44">
        <v>3.0000000000000001E-3</v>
      </c>
      <c r="AJ274" s="1"/>
      <c r="AK274" s="3"/>
      <c r="AL274" s="31">
        <v>1.9931097513747966</v>
      </c>
      <c r="AM274" s="3"/>
      <c r="AN274" s="44">
        <v>888</v>
      </c>
      <c r="AO274" s="44">
        <v>889</v>
      </c>
      <c r="AP274" s="3"/>
      <c r="AQ274" s="31">
        <v>16</v>
      </c>
      <c r="AR274" s="23"/>
      <c r="AS274" s="31">
        <v>0</v>
      </c>
      <c r="AT274" s="31">
        <v>0</v>
      </c>
      <c r="AU274" s="10">
        <v>0</v>
      </c>
      <c r="AV274" s="10">
        <v>0</v>
      </c>
      <c r="AW274" s="10">
        <v>0</v>
      </c>
      <c r="AX274" s="31">
        <v>6.6120889164278527</v>
      </c>
      <c r="AY274" s="31">
        <v>0.81077530787700403</v>
      </c>
      <c r="AZ274" s="31">
        <v>0.63497792579970558</v>
      </c>
      <c r="BA274" s="31">
        <v>2.8094307179924094</v>
      </c>
      <c r="BB274" s="31">
        <v>58.930942607079238</v>
      </c>
      <c r="BC274" s="31">
        <v>0.971044845480598</v>
      </c>
      <c r="BD274" s="31">
        <v>0.17524281620323756</v>
      </c>
      <c r="BE274" s="31">
        <v>0.90283324297111001</v>
      </c>
      <c r="BF274" s="31">
        <v>20.606004182480056</v>
      </c>
      <c r="BG274" s="31">
        <v>0.4114878785531717</v>
      </c>
      <c r="BH274" s="31">
        <v>6.5438773139183642E-2</v>
      </c>
      <c r="BI274" s="31">
        <v>0</v>
      </c>
      <c r="BJ274" s="31">
        <v>1.9831275656417007</v>
      </c>
      <c r="BK274" s="23"/>
      <c r="BL274" s="94">
        <v>0</v>
      </c>
      <c r="BM274" s="3"/>
      <c r="BN274" s="80">
        <v>16439</v>
      </c>
      <c r="BO274" s="44">
        <v>229.59497206703912</v>
      </c>
      <c r="BP274" s="80">
        <v>10422</v>
      </c>
      <c r="BQ274" s="44">
        <v>145.55865921787711</v>
      </c>
      <c r="BR274" s="78">
        <f t="shared" si="16"/>
        <v>26861</v>
      </c>
      <c r="BS274" s="3"/>
      <c r="BT274" s="44">
        <v>892</v>
      </c>
      <c r="BU274" s="3"/>
      <c r="BV274" s="42">
        <v>4</v>
      </c>
      <c r="BW274" s="42">
        <v>0</v>
      </c>
      <c r="BX274" s="3"/>
      <c r="BY274" s="7">
        <v>4</v>
      </c>
      <c r="BZ274" s="3"/>
      <c r="CA274" s="10">
        <v>34511</v>
      </c>
      <c r="CB274" s="10">
        <v>33807</v>
      </c>
      <c r="CC274" s="10">
        <v>704</v>
      </c>
      <c r="CD274" s="10">
        <v>0</v>
      </c>
      <c r="CE274" s="10">
        <v>0</v>
      </c>
      <c r="CF274" s="10">
        <v>0</v>
      </c>
      <c r="CG274" s="80">
        <f t="shared" si="15"/>
        <v>481.99720670391065</v>
      </c>
      <c r="CH274" s="17"/>
      <c r="CI274" s="31">
        <v>2.8036352080274933</v>
      </c>
      <c r="CJ274" s="31">
        <v>2.1768408565445276</v>
      </c>
      <c r="CK274" s="17"/>
      <c r="CL274" s="7">
        <v>11.530443390760958</v>
      </c>
      <c r="CM274" s="7">
        <v>6.5656329060294629</v>
      </c>
      <c r="CN274" s="17"/>
      <c r="CO274" s="7">
        <v>4586.029297000001</v>
      </c>
      <c r="CP274" s="7">
        <v>267.36809</v>
      </c>
      <c r="CQ274" s="3"/>
    </row>
    <row r="275" spans="1:95" x14ac:dyDescent="0.25">
      <c r="A275" s="1" t="s">
        <v>302</v>
      </c>
      <c r="B275" s="1" t="s">
        <v>320</v>
      </c>
      <c r="C275" s="1">
        <v>21</v>
      </c>
      <c r="D275" s="3"/>
      <c r="E275" s="1">
        <v>77.099999999999994</v>
      </c>
      <c r="F275" s="1">
        <v>5.9716520796220279E-2</v>
      </c>
      <c r="G275" s="3"/>
      <c r="H275" s="1">
        <v>8698</v>
      </c>
      <c r="I275" s="1">
        <v>23209</v>
      </c>
      <c r="J275" s="1">
        <v>12580</v>
      </c>
      <c r="K275" s="1">
        <v>10629</v>
      </c>
      <c r="L275" s="3"/>
      <c r="M275" s="1">
        <v>301.02464332036317</v>
      </c>
      <c r="N275" s="44">
        <v>3.5379016699570838E-2</v>
      </c>
      <c r="O275" s="44">
        <v>3.2165813269419329E-2</v>
      </c>
      <c r="P275" s="1">
        <v>560</v>
      </c>
      <c r="Q275" s="1">
        <v>561</v>
      </c>
      <c r="R275" s="1">
        <v>562</v>
      </c>
      <c r="S275" s="1">
        <v>563</v>
      </c>
      <c r="T275" s="1">
        <v>566</v>
      </c>
      <c r="U275" s="1">
        <v>567</v>
      </c>
      <c r="V275" s="1">
        <v>569</v>
      </c>
      <c r="W275" s="1">
        <v>570</v>
      </c>
      <c r="X275" s="1">
        <v>571</v>
      </c>
      <c r="Y275" s="1">
        <v>572</v>
      </c>
      <c r="Z275" s="1">
        <v>573</v>
      </c>
      <c r="AA275" s="1">
        <v>574</v>
      </c>
      <c r="AB275" s="1">
        <v>575</v>
      </c>
      <c r="AC275" s="1">
        <v>576</v>
      </c>
      <c r="AD275" s="1">
        <v>577</v>
      </c>
      <c r="AE275" s="3"/>
      <c r="AF275" s="44">
        <v>49.23</v>
      </c>
      <c r="AG275" s="44">
        <v>2.39</v>
      </c>
      <c r="AH275" s="44">
        <v>3.2000000000000001E-2</v>
      </c>
      <c r="AI275" s="44">
        <v>3.0000000000000001E-3</v>
      </c>
      <c r="AJ275" s="1"/>
      <c r="AK275" s="3"/>
      <c r="AL275" s="31">
        <v>2.1462117574161566</v>
      </c>
      <c r="AM275" s="3"/>
      <c r="AN275" s="44">
        <v>564</v>
      </c>
      <c r="AO275" s="44">
        <v>565</v>
      </c>
      <c r="AP275" s="3"/>
      <c r="AQ275" s="46">
        <v>0</v>
      </c>
      <c r="AR275" s="23"/>
      <c r="AS275" s="31">
        <v>0</v>
      </c>
      <c r="AT275" s="31">
        <v>5.7465000000000002</v>
      </c>
      <c r="AU275" s="10">
        <v>0</v>
      </c>
      <c r="AV275" s="10">
        <v>0</v>
      </c>
      <c r="AW275" s="10">
        <v>0</v>
      </c>
      <c r="AX275" s="31">
        <v>7.1200007745333442</v>
      </c>
      <c r="AY275" s="31">
        <v>0.87305553404074043</v>
      </c>
      <c r="AZ275" s="31">
        <v>0.6837541631167221</v>
      </c>
      <c r="BA275" s="31">
        <v>3.025238943536519</v>
      </c>
      <c r="BB275" s="31">
        <v>63.457760824103488</v>
      </c>
      <c r="BC275" s="31">
        <v>1.0456362791418172</v>
      </c>
      <c r="BD275" s="31">
        <v>0.18870420571605609</v>
      </c>
      <c r="BE275" s="31">
        <v>0.97218495856246623</v>
      </c>
      <c r="BF275" s="31">
        <v>22.188867632251569</v>
      </c>
      <c r="BG275" s="31">
        <v>0.44309658430795446</v>
      </c>
      <c r="BH275" s="31">
        <v>7.046549453953993E-2</v>
      </c>
      <c r="BI275" s="31">
        <v>0</v>
      </c>
      <c r="BJ275" s="31">
        <v>2.1354627836728373</v>
      </c>
      <c r="BK275" s="23"/>
      <c r="BL275" s="94">
        <v>0</v>
      </c>
      <c r="BM275" s="3"/>
      <c r="BN275" s="80">
        <v>14627</v>
      </c>
      <c r="BO275" s="44">
        <v>189.71465629053179</v>
      </c>
      <c r="BP275" s="80">
        <v>8271</v>
      </c>
      <c r="BQ275" s="44">
        <v>107.2762645914397</v>
      </c>
      <c r="BR275" s="78">
        <f t="shared" si="16"/>
        <v>22898</v>
      </c>
      <c r="BS275" s="3"/>
      <c r="BT275" s="44">
        <v>568</v>
      </c>
      <c r="BU275" s="3"/>
      <c r="BV275" s="42">
        <v>4</v>
      </c>
      <c r="BW275" s="42">
        <v>0</v>
      </c>
      <c r="BX275" s="3"/>
      <c r="BY275" s="7">
        <v>4</v>
      </c>
      <c r="BZ275" s="3"/>
      <c r="CA275" s="10">
        <v>28589</v>
      </c>
      <c r="CB275" s="10">
        <v>26947</v>
      </c>
      <c r="CC275" s="10">
        <v>1610</v>
      </c>
      <c r="CD275" s="10">
        <v>28</v>
      </c>
      <c r="CE275" s="10">
        <v>4</v>
      </c>
      <c r="CF275" s="10">
        <v>0</v>
      </c>
      <c r="CG275" s="80">
        <f t="shared" si="15"/>
        <v>370.80415045395591</v>
      </c>
      <c r="CH275" s="17"/>
      <c r="CI275" s="31">
        <v>2.5119101856695294</v>
      </c>
      <c r="CJ275" s="31">
        <v>1.9942804227039983</v>
      </c>
      <c r="CK275" s="17"/>
      <c r="CL275" s="7">
        <v>10.330672876274685</v>
      </c>
      <c r="CM275" s="7">
        <v>6.0150070813814143</v>
      </c>
      <c r="CN275" s="17"/>
      <c r="CO275" s="7">
        <v>4108.8418600000005</v>
      </c>
      <c r="CP275" s="7">
        <v>244.94530500000002</v>
      </c>
      <c r="CQ275" s="3"/>
    </row>
    <row r="276" spans="1:95" x14ac:dyDescent="0.25">
      <c r="A276" s="1" t="s">
        <v>302</v>
      </c>
      <c r="B276" s="1" t="s">
        <v>321</v>
      </c>
      <c r="C276" s="1">
        <v>21</v>
      </c>
      <c r="D276" s="3"/>
      <c r="E276" s="1">
        <v>80.5</v>
      </c>
      <c r="F276" s="1">
        <v>6.2349934164665791E-2</v>
      </c>
      <c r="G276" s="3"/>
      <c r="H276" s="1">
        <v>9421</v>
      </c>
      <c r="I276" s="1">
        <v>27276</v>
      </c>
      <c r="J276" s="1">
        <v>14541</v>
      </c>
      <c r="K276" s="1">
        <v>12735</v>
      </c>
      <c r="L276" s="3"/>
      <c r="M276" s="1">
        <v>338.83229813664599</v>
      </c>
      <c r="N276" s="44">
        <v>4.0893981067445115E-2</v>
      </c>
      <c r="O276" s="44">
        <v>3.8539056542106986E-2</v>
      </c>
      <c r="P276" s="1">
        <v>637</v>
      </c>
      <c r="Q276" s="1">
        <v>638</v>
      </c>
      <c r="R276" s="1">
        <v>639</v>
      </c>
      <c r="S276" s="1">
        <v>640</v>
      </c>
      <c r="T276" s="1">
        <v>643</v>
      </c>
      <c r="U276" s="1">
        <v>644</v>
      </c>
      <c r="V276" s="1">
        <v>646</v>
      </c>
      <c r="W276" s="1">
        <v>647</v>
      </c>
      <c r="X276" s="1">
        <v>648</v>
      </c>
      <c r="Y276" s="1">
        <v>649</v>
      </c>
      <c r="Z276" s="1">
        <v>650</v>
      </c>
      <c r="AA276" s="1">
        <v>651</v>
      </c>
      <c r="AB276" s="1">
        <v>652</v>
      </c>
      <c r="AC276" s="1">
        <v>653</v>
      </c>
      <c r="AD276" s="1">
        <v>654</v>
      </c>
      <c r="AE276" s="3"/>
      <c r="AF276" s="44">
        <v>49.23</v>
      </c>
      <c r="AG276" s="44">
        <v>2.39</v>
      </c>
      <c r="AH276" s="44">
        <v>3.2000000000000001E-2</v>
      </c>
      <c r="AI276" s="44">
        <v>3.0000000000000001E-3</v>
      </c>
      <c r="AJ276" s="1"/>
      <c r="AK276" s="3"/>
      <c r="AL276" s="31">
        <v>2.2408566338780882</v>
      </c>
      <c r="AM276" s="3"/>
      <c r="AN276" s="44">
        <v>641</v>
      </c>
      <c r="AO276" s="44">
        <v>642</v>
      </c>
      <c r="AP276" s="3"/>
      <c r="AQ276" s="46">
        <v>0</v>
      </c>
      <c r="AR276" s="23"/>
      <c r="AS276" s="31">
        <v>0</v>
      </c>
      <c r="AT276" s="31">
        <v>0</v>
      </c>
      <c r="AU276" s="10">
        <v>0</v>
      </c>
      <c r="AV276" s="10">
        <v>0</v>
      </c>
      <c r="AW276" s="10">
        <v>0</v>
      </c>
      <c r="AX276" s="31">
        <v>7.4339826504531024</v>
      </c>
      <c r="AY276" s="31">
        <v>0.91155603748741376</v>
      </c>
      <c r="AZ276" s="31">
        <v>0.71390674618542327</v>
      </c>
      <c r="BA276" s="31">
        <v>3.1586476647819688</v>
      </c>
      <c r="BB276" s="31">
        <v>66.256157540082114</v>
      </c>
      <c r="BC276" s="31">
        <v>1.0917473472232981</v>
      </c>
      <c r="BD276" s="31">
        <v>0.19702579196034389</v>
      </c>
      <c r="BE276" s="31">
        <v>1.0150569282007591</v>
      </c>
      <c r="BF276" s="31">
        <v>23.167365037564867</v>
      </c>
      <c r="BG276" s="31">
        <v>0.46263651150182017</v>
      </c>
      <c r="BH276" s="31">
        <v>7.3572922314305636E-2</v>
      </c>
      <c r="BI276" s="31">
        <v>0</v>
      </c>
      <c r="BJ276" s="31">
        <v>2.2296336457284487</v>
      </c>
      <c r="BK276" s="23"/>
      <c r="BL276" s="94">
        <v>0</v>
      </c>
      <c r="BM276" s="3"/>
      <c r="BN276" s="80">
        <v>17936</v>
      </c>
      <c r="BO276" s="44">
        <v>222.80745341614906</v>
      </c>
      <c r="BP276" s="80">
        <v>9937</v>
      </c>
      <c r="BQ276" s="44">
        <v>123.44099378881988</v>
      </c>
      <c r="BR276" s="78">
        <f t="shared" si="16"/>
        <v>27873</v>
      </c>
      <c r="BS276" s="3"/>
      <c r="BT276" s="44">
        <v>645</v>
      </c>
      <c r="BU276" s="3"/>
      <c r="BV276" s="42">
        <v>4</v>
      </c>
      <c r="BW276" s="42">
        <v>0</v>
      </c>
      <c r="BX276" s="3"/>
      <c r="BY276" s="7">
        <v>3</v>
      </c>
      <c r="BZ276" s="3"/>
      <c r="CA276" s="10">
        <v>28954</v>
      </c>
      <c r="CB276" s="10">
        <v>27966</v>
      </c>
      <c r="CC276" s="10">
        <v>984</v>
      </c>
      <c r="CD276" s="10">
        <v>0</v>
      </c>
      <c r="CE276" s="10">
        <v>4</v>
      </c>
      <c r="CF276" s="10">
        <v>0</v>
      </c>
      <c r="CG276" s="80">
        <f t="shared" si="15"/>
        <v>359.6770186335404</v>
      </c>
      <c r="CH276" s="17"/>
      <c r="CI276" s="31">
        <v>2.9034726557886033</v>
      </c>
      <c r="CJ276" s="31">
        <v>2.3894215056106329</v>
      </c>
      <c r="CK276" s="17"/>
      <c r="CL276" s="7">
        <v>11.941042471693974</v>
      </c>
      <c r="CM276" s="7">
        <v>7.2068035733740068</v>
      </c>
      <c r="CN276" s="17"/>
      <c r="CO276" s="7">
        <v>4749.337797000001</v>
      </c>
      <c r="CP276" s="7">
        <v>293.47807500000005</v>
      </c>
      <c r="CQ276" s="3"/>
    </row>
    <row r="277" spans="1:95" x14ac:dyDescent="0.25">
      <c r="A277" s="1" t="s">
        <v>302</v>
      </c>
      <c r="B277" s="1" t="s">
        <v>322</v>
      </c>
      <c r="C277" s="1">
        <v>24</v>
      </c>
      <c r="D277" s="3"/>
      <c r="E277" s="1">
        <v>73</v>
      </c>
      <c r="F277" s="1">
        <v>5.6540934087212461E-2</v>
      </c>
      <c r="G277" s="3"/>
      <c r="H277" s="1">
        <v>9839</v>
      </c>
      <c r="I277" s="1">
        <v>25308</v>
      </c>
      <c r="J277" s="1">
        <v>13795</v>
      </c>
      <c r="K277" s="1">
        <v>11513</v>
      </c>
      <c r="L277" s="3"/>
      <c r="M277" s="1">
        <v>346.6849315068493</v>
      </c>
      <c r="N277" s="44">
        <v>3.8795988503225735E-2</v>
      </c>
      <c r="O277" s="44">
        <v>3.4841001803633899E-2</v>
      </c>
      <c r="P277" s="1">
        <v>723</v>
      </c>
      <c r="Q277" s="1">
        <v>724</v>
      </c>
      <c r="R277" s="1">
        <v>725</v>
      </c>
      <c r="S277" s="1">
        <v>726</v>
      </c>
      <c r="T277" s="1">
        <v>729</v>
      </c>
      <c r="U277" s="1">
        <v>730</v>
      </c>
      <c r="V277" s="1">
        <v>732</v>
      </c>
      <c r="W277" s="1">
        <v>733</v>
      </c>
      <c r="X277" s="1">
        <v>734</v>
      </c>
      <c r="Y277" s="1">
        <v>735</v>
      </c>
      <c r="Z277" s="1">
        <v>736</v>
      </c>
      <c r="AA277" s="1">
        <v>737</v>
      </c>
      <c r="AB277" s="1">
        <v>738</v>
      </c>
      <c r="AC277" s="1">
        <v>739</v>
      </c>
      <c r="AD277" s="1">
        <v>740</v>
      </c>
      <c r="AE277" s="3"/>
      <c r="AF277" s="44">
        <v>49.23</v>
      </c>
      <c r="AG277" s="44">
        <v>2.39</v>
      </c>
      <c r="AH277" s="44">
        <v>3.2000000000000001E-2</v>
      </c>
      <c r="AI277" s="44">
        <v>3.0000000000000001E-3</v>
      </c>
      <c r="AJ277" s="1"/>
      <c r="AK277" s="3"/>
      <c r="AL277" s="31">
        <v>2.0320811710944158</v>
      </c>
      <c r="AM277" s="3"/>
      <c r="AN277" s="44">
        <v>727</v>
      </c>
      <c r="AO277" s="44">
        <v>728</v>
      </c>
      <c r="AP277" s="3"/>
      <c r="AQ277" s="46">
        <v>0</v>
      </c>
      <c r="AR277" s="23"/>
      <c r="AS277" s="31">
        <v>0</v>
      </c>
      <c r="AT277" s="31">
        <v>0</v>
      </c>
      <c r="AU277" s="10">
        <v>0</v>
      </c>
      <c r="AV277" s="10">
        <v>0</v>
      </c>
      <c r="AW277" s="10">
        <v>0</v>
      </c>
      <c r="AX277" s="31">
        <v>6.7413755712183416</v>
      </c>
      <c r="AY277" s="31">
        <v>0.82662845635504612</v>
      </c>
      <c r="AZ277" s="31">
        <v>0.64739369529858259</v>
      </c>
      <c r="BA277" s="31">
        <v>2.8643637208581829</v>
      </c>
      <c r="BB277" s="31">
        <v>60.083223607776326</v>
      </c>
      <c r="BC277" s="31">
        <v>0.99003175586709025</v>
      </c>
      <c r="BD277" s="31">
        <v>0.1786693517155914</v>
      </c>
      <c r="BE277" s="31">
        <v>0.92048640693981887</v>
      </c>
      <c r="BF277" s="31">
        <v>21.008914878785532</v>
      </c>
      <c r="BG277" s="31">
        <v>0.41953373092711643</v>
      </c>
      <c r="BH277" s="31">
        <v>6.6718302222910697E-2</v>
      </c>
      <c r="BI277" s="31">
        <v>0</v>
      </c>
      <c r="BJ277" s="31">
        <v>2.0219038029587173</v>
      </c>
      <c r="BK277" s="23"/>
      <c r="BL277" s="94">
        <v>1</v>
      </c>
      <c r="BM277" s="3"/>
      <c r="BN277" s="80">
        <v>16055</v>
      </c>
      <c r="BO277" s="44">
        <v>219.93150684931507</v>
      </c>
      <c r="BP277" s="80">
        <v>9438</v>
      </c>
      <c r="BQ277" s="44">
        <v>129.2876712328767</v>
      </c>
      <c r="BR277" s="78">
        <f t="shared" si="16"/>
        <v>25493</v>
      </c>
      <c r="BS277" s="3"/>
      <c r="BT277" s="44">
        <v>731</v>
      </c>
      <c r="BU277" s="3"/>
      <c r="BV277" s="42">
        <v>4</v>
      </c>
      <c r="BW277" s="42">
        <v>0</v>
      </c>
      <c r="BX277" s="3"/>
      <c r="BY277" s="7">
        <v>2</v>
      </c>
      <c r="BZ277" s="3"/>
      <c r="CA277" s="10">
        <v>29941</v>
      </c>
      <c r="CB277" s="10">
        <v>28541</v>
      </c>
      <c r="CC277" s="10">
        <v>1396</v>
      </c>
      <c r="CD277" s="10">
        <v>0</v>
      </c>
      <c r="CE277" s="10">
        <v>4</v>
      </c>
      <c r="CF277" s="10">
        <v>0</v>
      </c>
      <c r="CG277" s="80">
        <f t="shared" si="15"/>
        <v>410.15068493150687</v>
      </c>
      <c r="CH277" s="17"/>
      <c r="CI277" s="31">
        <v>2.7545151837290272</v>
      </c>
      <c r="CJ277" s="31">
        <v>2.1601421118253019</v>
      </c>
      <c r="CK277" s="17"/>
      <c r="CL277" s="7">
        <v>11.328428642941915</v>
      </c>
      <c r="CM277" s="7">
        <v>6.5152673372795391</v>
      </c>
      <c r="CN277" s="17"/>
      <c r="CO277" s="7">
        <v>4505.6815150000011</v>
      </c>
      <c r="CP277" s="7">
        <v>265.31708500000002</v>
      </c>
      <c r="CQ277" s="3"/>
    </row>
    <row r="278" spans="1:95" x14ac:dyDescent="0.25">
      <c r="A278" s="102" t="s">
        <v>323</v>
      </c>
      <c r="B278" s="102"/>
      <c r="C278" s="102"/>
      <c r="D278" s="3"/>
      <c r="E278" s="12">
        <v>1291.0999999999999</v>
      </c>
      <c r="F278" s="12">
        <v>1.0000000000000002</v>
      </c>
      <c r="G278" s="3"/>
      <c r="H278" s="12"/>
      <c r="I278" s="12"/>
      <c r="J278" s="12">
        <v>355578</v>
      </c>
      <c r="K278" s="12">
        <v>330444</v>
      </c>
      <c r="L278" s="3"/>
      <c r="M278" s="12"/>
      <c r="N278" s="12">
        <v>1.0000000000000002</v>
      </c>
      <c r="O278" s="12">
        <v>1</v>
      </c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3"/>
      <c r="AF278" s="12">
        <v>49.23</v>
      </c>
      <c r="AG278" s="12">
        <v>2.39</v>
      </c>
      <c r="AH278" s="12">
        <v>3.2000000000000001E-2</v>
      </c>
      <c r="AI278" s="12">
        <v>3.0000000000000001E-3</v>
      </c>
      <c r="AJ278" s="12">
        <v>29.02</v>
      </c>
      <c r="AK278" s="3"/>
      <c r="AL278" s="39">
        <v>35.94</v>
      </c>
      <c r="AM278" s="3"/>
      <c r="AN278" s="12"/>
      <c r="AO278" s="12"/>
      <c r="AP278" s="3"/>
      <c r="AQ278" s="15">
        <v>17509.59</v>
      </c>
      <c r="AR278" s="23"/>
      <c r="AS278" s="15">
        <v>0</v>
      </c>
      <c r="AT278" s="15">
        <v>36.433400000000006</v>
      </c>
      <c r="AU278" s="28">
        <v>87</v>
      </c>
      <c r="AV278" s="28">
        <v>0</v>
      </c>
      <c r="AW278" s="28">
        <v>0</v>
      </c>
      <c r="AX278" s="39">
        <v>119.23</v>
      </c>
      <c r="AY278" s="39">
        <v>14.62</v>
      </c>
      <c r="AZ278" s="39">
        <v>11.45</v>
      </c>
      <c r="BA278" s="39">
        <v>50.66</v>
      </c>
      <c r="BB278" s="39">
        <v>1062.6500000000001</v>
      </c>
      <c r="BC278" s="39">
        <v>17.510000000000002</v>
      </c>
      <c r="BD278" s="39">
        <v>3.16</v>
      </c>
      <c r="BE278" s="39">
        <v>16.28</v>
      </c>
      <c r="BF278" s="39">
        <v>371.57</v>
      </c>
      <c r="BG278" s="39">
        <v>7.42</v>
      </c>
      <c r="BH278" s="39">
        <v>1.18</v>
      </c>
      <c r="BI278" s="15">
        <v>0</v>
      </c>
      <c r="BJ278" s="39">
        <v>35.76</v>
      </c>
      <c r="BK278" s="23"/>
      <c r="BL278" s="39"/>
      <c r="BM278" s="3"/>
      <c r="BN278" s="15">
        <v>430135</v>
      </c>
      <c r="BO278" s="12">
        <v>333.15389977538536</v>
      </c>
      <c r="BP278" s="15">
        <v>280066</v>
      </c>
      <c r="BQ278" s="12">
        <v>216.92045542560609</v>
      </c>
      <c r="BR278" s="15">
        <f t="shared" si="16"/>
        <v>710201</v>
      </c>
      <c r="BS278" s="3"/>
      <c r="BT278" s="12"/>
      <c r="BU278" s="3"/>
      <c r="BV278" s="15"/>
      <c r="BW278" s="15"/>
      <c r="BX278" s="3"/>
      <c r="BY278" s="15">
        <v>106</v>
      </c>
      <c r="BZ278" s="3"/>
      <c r="CA278" s="15"/>
      <c r="CB278" s="15"/>
      <c r="CC278" s="15"/>
      <c r="CD278" s="15"/>
      <c r="CE278" s="15"/>
      <c r="CF278" s="15"/>
      <c r="CG278" s="15"/>
      <c r="CH278" s="17"/>
      <c r="CI278" s="15">
        <v>71</v>
      </c>
      <c r="CJ278" s="15">
        <v>62</v>
      </c>
      <c r="CK278" s="17"/>
      <c r="CL278" s="28">
        <v>292</v>
      </c>
      <c r="CM278" s="28">
        <v>187</v>
      </c>
      <c r="CN278" s="17"/>
      <c r="CO278" s="28">
        <v>116137.81962600003</v>
      </c>
      <c r="CP278" s="28">
        <v>7615.0819799999999</v>
      </c>
      <c r="CQ278" s="3"/>
    </row>
    <row r="279" spans="1:95" x14ac:dyDescent="0.25">
      <c r="A279" s="1" t="s">
        <v>324</v>
      </c>
      <c r="B279" s="1" t="s">
        <v>325</v>
      </c>
      <c r="C279" s="1">
        <v>18</v>
      </c>
      <c r="D279" s="3"/>
      <c r="E279" s="1">
        <v>66.900000000000006</v>
      </c>
      <c r="F279" s="1">
        <v>3.5145784081954304E-2</v>
      </c>
      <c r="G279" s="3"/>
      <c r="H279" s="1">
        <v>13205</v>
      </c>
      <c r="I279" s="1">
        <v>38069</v>
      </c>
      <c r="J279" s="1">
        <v>19478</v>
      </c>
      <c r="K279" s="1">
        <v>18591</v>
      </c>
      <c r="L279" s="3"/>
      <c r="M279" s="1">
        <v>569.04334828101639</v>
      </c>
      <c r="N279" s="44">
        <v>7.3934052252601051E-2</v>
      </c>
      <c r="O279" s="44">
        <v>7.6312408411564059E-2</v>
      </c>
      <c r="P279" s="1">
        <v>1825</v>
      </c>
      <c r="Q279" s="1">
        <v>1826</v>
      </c>
      <c r="R279" s="1">
        <v>1827</v>
      </c>
      <c r="S279" s="1">
        <v>1828</v>
      </c>
      <c r="T279" s="1">
        <v>1831</v>
      </c>
      <c r="U279" s="1">
        <v>1832</v>
      </c>
      <c r="V279" s="1">
        <v>1834</v>
      </c>
      <c r="W279" s="1">
        <v>1835</v>
      </c>
      <c r="X279" s="1">
        <v>1836</v>
      </c>
      <c r="Y279" s="1">
        <v>1837</v>
      </c>
      <c r="Z279" s="1">
        <v>1838</v>
      </c>
      <c r="AA279" s="1">
        <v>1839</v>
      </c>
      <c r="AB279" s="1">
        <v>1840</v>
      </c>
      <c r="AC279" s="1">
        <v>1841</v>
      </c>
      <c r="AD279" s="1">
        <v>1842</v>
      </c>
      <c r="AE279" s="3"/>
      <c r="AF279" s="1">
        <v>57.54</v>
      </c>
      <c r="AG279" s="1">
        <v>11.86</v>
      </c>
      <c r="AH279" s="1">
        <v>3.2000000000000001E-2</v>
      </c>
      <c r="AI279" s="1">
        <v>3.0000000000000001E-3</v>
      </c>
      <c r="AJ279" s="1"/>
      <c r="AK279" s="3"/>
      <c r="AL279" s="31">
        <v>3.0682269503546107</v>
      </c>
      <c r="AM279" s="3"/>
      <c r="AN279" s="44">
        <v>1829</v>
      </c>
      <c r="AO279" s="44">
        <v>1830</v>
      </c>
      <c r="AP279" s="3"/>
      <c r="AQ279" s="31">
        <v>59.42</v>
      </c>
      <c r="AR279" s="23"/>
      <c r="AS279" s="31">
        <v>0</v>
      </c>
      <c r="AT279" s="31">
        <v>0</v>
      </c>
      <c r="AU279" s="10">
        <v>0</v>
      </c>
      <c r="AV279" s="10">
        <v>0</v>
      </c>
      <c r="AW279" s="10">
        <v>0</v>
      </c>
      <c r="AX279" s="31">
        <v>12.524200157604417</v>
      </c>
      <c r="AY279" s="31">
        <v>2.0356438140267934</v>
      </c>
      <c r="AZ279" s="31">
        <v>0.62981245074862113</v>
      </c>
      <c r="BA279" s="31">
        <v>0.90922143420015789</v>
      </c>
      <c r="BB279" s="31">
        <v>39.526354609929093</v>
      </c>
      <c r="BC279" s="31">
        <v>0.88743104806934614</v>
      </c>
      <c r="BD279" s="31">
        <v>8.5052797478329417E-2</v>
      </c>
      <c r="BE279" s="31">
        <v>0.48395744680851077</v>
      </c>
      <c r="BF279" s="31">
        <v>15.627924349881802</v>
      </c>
      <c r="BG279" s="31">
        <v>0.12652482269503551</v>
      </c>
      <c r="BH279" s="31">
        <v>4.7095350669818771E-2</v>
      </c>
      <c r="BI279" s="31">
        <v>0</v>
      </c>
      <c r="BJ279" s="31">
        <v>2.7055224586288427</v>
      </c>
      <c r="BK279" s="23"/>
      <c r="BL279" s="95">
        <v>4</v>
      </c>
      <c r="BM279" s="3"/>
      <c r="BN279" s="80">
        <v>24171</v>
      </c>
      <c r="BO279" s="44">
        <v>361.30044843049325</v>
      </c>
      <c r="BP279" s="80">
        <v>16132</v>
      </c>
      <c r="BQ279" s="44">
        <v>241.13602391629294</v>
      </c>
      <c r="BR279" s="78">
        <f t="shared" si="16"/>
        <v>40303</v>
      </c>
      <c r="BS279" s="3"/>
      <c r="BT279" s="44">
        <v>1833</v>
      </c>
      <c r="BU279" s="3"/>
      <c r="BV279" s="42">
        <v>10</v>
      </c>
      <c r="BW279" s="42">
        <v>0</v>
      </c>
      <c r="BX279" s="3"/>
      <c r="BY279" s="7">
        <v>10</v>
      </c>
      <c r="BZ279" s="3"/>
      <c r="CA279" s="10">
        <v>58819</v>
      </c>
      <c r="CB279" s="10">
        <v>41323</v>
      </c>
      <c r="CC279" s="10">
        <v>13723</v>
      </c>
      <c r="CD279" s="10">
        <v>1905</v>
      </c>
      <c r="CE279" s="10">
        <v>1148</v>
      </c>
      <c r="CF279" s="10">
        <v>720</v>
      </c>
      <c r="CG279" s="80">
        <f t="shared" ref="CG279:CG296" si="17">CA279/E279</f>
        <v>879.20777279521667</v>
      </c>
      <c r="CH279" s="17"/>
      <c r="CI279" s="31">
        <v>5.8407901279554828</v>
      </c>
      <c r="CJ279" s="31">
        <v>5.6471182224557399</v>
      </c>
      <c r="CK279" s="17"/>
      <c r="CL279" s="7">
        <v>18.335644958645062</v>
      </c>
      <c r="CM279" s="7">
        <v>11.675798486969301</v>
      </c>
      <c r="CN279" s="17"/>
      <c r="CO279" s="7">
        <v>5160.5402760000006</v>
      </c>
      <c r="CP279" s="7">
        <v>2.6956950000000006</v>
      </c>
      <c r="CQ279" s="3"/>
    </row>
    <row r="280" spans="1:95" x14ac:dyDescent="0.25">
      <c r="A280" s="1" t="s">
        <v>324</v>
      </c>
      <c r="B280" s="1" t="s">
        <v>326</v>
      </c>
      <c r="C280" s="1">
        <v>27</v>
      </c>
      <c r="D280" s="3"/>
      <c r="E280" s="1">
        <v>49.6</v>
      </c>
      <c r="F280" s="1">
        <v>2.6057262936695566E-2</v>
      </c>
      <c r="G280" s="3"/>
      <c r="H280" s="1">
        <v>15769</v>
      </c>
      <c r="I280" s="1">
        <v>42112</v>
      </c>
      <c r="J280" s="1">
        <v>21241</v>
      </c>
      <c r="K280" s="1">
        <v>20871</v>
      </c>
      <c r="L280" s="3"/>
      <c r="M280" s="1">
        <v>849.0322580645161</v>
      </c>
      <c r="N280" s="44">
        <v>8.0625998762578241E-2</v>
      </c>
      <c r="O280" s="44">
        <v>8.5671361194005341E-2</v>
      </c>
      <c r="P280" s="1">
        <v>2399</v>
      </c>
      <c r="Q280" s="1">
        <v>2400</v>
      </c>
      <c r="R280" s="1">
        <v>2401</v>
      </c>
      <c r="S280" s="1">
        <v>2402</v>
      </c>
      <c r="T280" s="1">
        <v>2405</v>
      </c>
      <c r="U280" s="1">
        <v>2406</v>
      </c>
      <c r="V280" s="1">
        <v>2408</v>
      </c>
      <c r="W280" s="1">
        <v>2409</v>
      </c>
      <c r="X280" s="1">
        <v>2410</v>
      </c>
      <c r="Y280" s="1">
        <v>2411</v>
      </c>
      <c r="Z280" s="1">
        <v>2412</v>
      </c>
      <c r="AA280" s="1">
        <v>2413</v>
      </c>
      <c r="AB280" s="1">
        <v>2414</v>
      </c>
      <c r="AC280" s="1">
        <v>2415</v>
      </c>
      <c r="AD280" s="1">
        <v>2416</v>
      </c>
      <c r="AE280" s="3"/>
      <c r="AF280" s="44">
        <v>57.54</v>
      </c>
      <c r="AG280" s="44">
        <v>11.86</v>
      </c>
      <c r="AH280" s="44">
        <v>3.2000000000000001E-2</v>
      </c>
      <c r="AI280" s="44">
        <v>3.0000000000000001E-3</v>
      </c>
      <c r="AJ280" s="1"/>
      <c r="AK280" s="3"/>
      <c r="AL280" s="31">
        <v>2.2747990543735228</v>
      </c>
      <c r="AM280" s="3"/>
      <c r="AN280" s="44">
        <v>2403</v>
      </c>
      <c r="AO280" s="44">
        <v>2404</v>
      </c>
      <c r="AP280" s="3"/>
      <c r="AQ280" s="31">
        <v>21.52</v>
      </c>
      <c r="AR280" s="23"/>
      <c r="AS280" s="31">
        <v>0</v>
      </c>
      <c r="AT280" s="31">
        <v>2.5748000000000002</v>
      </c>
      <c r="AU280" s="10">
        <v>0</v>
      </c>
      <c r="AV280" s="10">
        <v>0</v>
      </c>
      <c r="AW280" s="10">
        <v>0</v>
      </c>
      <c r="AX280" s="31">
        <v>9.2855056474914655</v>
      </c>
      <c r="AY280" s="31">
        <v>1.5092366692934072</v>
      </c>
      <c r="AZ280" s="31">
        <v>0.46694615182558458</v>
      </c>
      <c r="BA280" s="31">
        <v>0.67410139217231435</v>
      </c>
      <c r="BB280" s="31">
        <v>29.305040189125304</v>
      </c>
      <c r="BC280" s="31">
        <v>0.65794588915156305</v>
      </c>
      <c r="BD280" s="31">
        <v>6.3058576306803268E-2</v>
      </c>
      <c r="BE280" s="31">
        <v>0.35880851063829794</v>
      </c>
      <c r="BF280" s="31">
        <v>11.586622537431051</v>
      </c>
      <c r="BG280" s="31">
        <v>9.3806146572104038E-2</v>
      </c>
      <c r="BH280" s="31">
        <v>3.4916732335172063E-2</v>
      </c>
      <c r="BI280" s="31">
        <v>0</v>
      </c>
      <c r="BJ280" s="31">
        <v>2.0058881008668248</v>
      </c>
      <c r="BK280" s="23"/>
      <c r="BL280" s="95">
        <v>0</v>
      </c>
      <c r="BM280" s="3"/>
      <c r="BN280" s="80">
        <v>24901</v>
      </c>
      <c r="BO280" s="44">
        <v>502.03629032258061</v>
      </c>
      <c r="BP280" s="80">
        <v>15952</v>
      </c>
      <c r="BQ280" s="44">
        <v>321.61290322580646</v>
      </c>
      <c r="BR280" s="78">
        <f t="shared" si="16"/>
        <v>40853</v>
      </c>
      <c r="BS280" s="3"/>
      <c r="BT280" s="44">
        <v>2407</v>
      </c>
      <c r="BU280" s="3"/>
      <c r="BV280" s="42">
        <v>10</v>
      </c>
      <c r="BW280" s="42">
        <v>0</v>
      </c>
      <c r="BX280" s="3"/>
      <c r="BY280" s="7">
        <v>8</v>
      </c>
      <c r="BZ280" s="3"/>
      <c r="CA280" s="10">
        <v>60553</v>
      </c>
      <c r="CB280" s="10">
        <v>43260</v>
      </c>
      <c r="CC280" s="10">
        <v>11750</v>
      </c>
      <c r="CD280" s="10">
        <v>4095</v>
      </c>
      <c r="CE280" s="10">
        <v>1448</v>
      </c>
      <c r="CF280" s="10">
        <v>0</v>
      </c>
      <c r="CG280" s="80">
        <f t="shared" si="17"/>
        <v>1220.8266129032259</v>
      </c>
      <c r="CH280" s="17"/>
      <c r="CI280" s="31">
        <v>6.3694539022436807</v>
      </c>
      <c r="CJ280" s="31">
        <v>6.3396807283563952</v>
      </c>
      <c r="CK280" s="17"/>
      <c r="CL280" s="7">
        <v>19.995247693119403</v>
      </c>
      <c r="CM280" s="7">
        <v>13.107718262682818</v>
      </c>
      <c r="CN280" s="17"/>
      <c r="CO280" s="7">
        <v>5627.6330220000009</v>
      </c>
      <c r="CP280" s="7">
        <v>3.0262950000000002</v>
      </c>
      <c r="CQ280" s="3"/>
    </row>
    <row r="281" spans="1:95" x14ac:dyDescent="0.25">
      <c r="A281" s="1" t="s">
        <v>324</v>
      </c>
      <c r="B281" s="1" t="s">
        <v>327</v>
      </c>
      <c r="C281" s="1">
        <v>23</v>
      </c>
      <c r="D281" s="3"/>
      <c r="E281" s="1">
        <v>61.7</v>
      </c>
      <c r="F281" s="1">
        <v>3.2413974257945892E-2</v>
      </c>
      <c r="G281" s="3"/>
      <c r="H281" s="1">
        <v>9909</v>
      </c>
      <c r="I281" s="1">
        <v>26773</v>
      </c>
      <c r="J281" s="1">
        <v>13675</v>
      </c>
      <c r="K281" s="1">
        <v>13098</v>
      </c>
      <c r="L281" s="3"/>
      <c r="M281" s="1">
        <v>433.92220421393841</v>
      </c>
      <c r="N281" s="44">
        <v>5.1907185776482151E-2</v>
      </c>
      <c r="O281" s="44">
        <v>5.3764720852814051E-2</v>
      </c>
      <c r="P281" s="1">
        <v>827</v>
      </c>
      <c r="Q281" s="1">
        <v>828</v>
      </c>
      <c r="R281" s="1">
        <v>829</v>
      </c>
      <c r="S281" s="1">
        <v>830</v>
      </c>
      <c r="T281" s="1">
        <v>833</v>
      </c>
      <c r="U281" s="1">
        <v>834</v>
      </c>
      <c r="V281" s="1">
        <v>836</v>
      </c>
      <c r="W281" s="1">
        <v>837</v>
      </c>
      <c r="X281" s="1">
        <v>838</v>
      </c>
      <c r="Y281" s="1">
        <v>839</v>
      </c>
      <c r="Z281" s="1">
        <v>840</v>
      </c>
      <c r="AA281" s="1">
        <v>841</v>
      </c>
      <c r="AB281" s="1">
        <v>842</v>
      </c>
      <c r="AC281" s="1">
        <v>843</v>
      </c>
      <c r="AD281" s="1">
        <v>844</v>
      </c>
      <c r="AE281" s="3"/>
      <c r="AF281" s="44">
        <v>57.54</v>
      </c>
      <c r="AG281" s="44">
        <v>11.86</v>
      </c>
      <c r="AH281" s="44">
        <v>3.2000000000000001E-2</v>
      </c>
      <c r="AI281" s="44">
        <v>3.0000000000000001E-3</v>
      </c>
      <c r="AJ281" s="1"/>
      <c r="AK281" s="3"/>
      <c r="AL281" s="31">
        <v>2.8297399527186764</v>
      </c>
      <c r="AM281" s="3"/>
      <c r="AN281" s="44">
        <v>831</v>
      </c>
      <c r="AO281" s="44">
        <v>832</v>
      </c>
      <c r="AP281" s="3"/>
      <c r="AQ281" s="46">
        <v>0</v>
      </c>
      <c r="AR281" s="23"/>
      <c r="AS281" s="31">
        <v>0</v>
      </c>
      <c r="AT281" s="31">
        <v>0</v>
      </c>
      <c r="AU281" s="10">
        <v>0</v>
      </c>
      <c r="AV281" s="10">
        <v>0</v>
      </c>
      <c r="AW281" s="10">
        <v>0</v>
      </c>
      <c r="AX281" s="31">
        <v>11.55071972681902</v>
      </c>
      <c r="AY281" s="31">
        <v>1.8774173890202261</v>
      </c>
      <c r="AZ281" s="31">
        <v>0.58085841870239041</v>
      </c>
      <c r="BA281" s="31">
        <v>0.83854951405306022</v>
      </c>
      <c r="BB281" s="31">
        <v>36.454052009456269</v>
      </c>
      <c r="BC281" s="31">
        <v>0.81845285001313373</v>
      </c>
      <c r="BD281" s="31">
        <v>7.8441817704229061E-2</v>
      </c>
      <c r="BE281" s="31">
        <v>0.44634042553191494</v>
      </c>
      <c r="BF281" s="31">
        <v>14.41319779353822</v>
      </c>
      <c r="BG281" s="31">
        <v>0.11669030732860522</v>
      </c>
      <c r="BH281" s="31">
        <v>4.3434725505647497E-2</v>
      </c>
      <c r="BI281" s="31">
        <v>0</v>
      </c>
      <c r="BJ281" s="31">
        <v>2.4952277383766748</v>
      </c>
      <c r="BK281" s="23"/>
      <c r="BL281" s="95">
        <v>0</v>
      </c>
      <c r="BM281" s="3"/>
      <c r="BN281" s="80">
        <v>17844</v>
      </c>
      <c r="BO281" s="44">
        <v>289.20583468395461</v>
      </c>
      <c r="BP281" s="80">
        <v>9399</v>
      </c>
      <c r="BQ281" s="44">
        <v>152.33387358184766</v>
      </c>
      <c r="BR281" s="78">
        <f t="shared" si="16"/>
        <v>27243</v>
      </c>
      <c r="BS281" s="3"/>
      <c r="BT281" s="44">
        <v>835</v>
      </c>
      <c r="BU281" s="3"/>
      <c r="BV281" s="42">
        <v>10</v>
      </c>
      <c r="BW281" s="42">
        <v>0</v>
      </c>
      <c r="BX281" s="3"/>
      <c r="BY281" s="7">
        <v>10</v>
      </c>
      <c r="BZ281" s="3"/>
      <c r="CA281" s="10">
        <v>36115</v>
      </c>
      <c r="CB281" s="10">
        <v>34601</v>
      </c>
      <c r="CC281" s="10">
        <v>1510</v>
      </c>
      <c r="CD281" s="10">
        <v>4</v>
      </c>
      <c r="CE281" s="10">
        <v>0</v>
      </c>
      <c r="CF281" s="10">
        <v>0</v>
      </c>
      <c r="CG281" s="80">
        <f t="shared" si="17"/>
        <v>585.33225283630463</v>
      </c>
      <c r="CH281" s="17"/>
      <c r="CI281" s="31">
        <v>4.1006676763420895</v>
      </c>
      <c r="CJ281" s="31">
        <v>3.9785893431082395</v>
      </c>
      <c r="CK281" s="17"/>
      <c r="CL281" s="7">
        <v>12.872982072567574</v>
      </c>
      <c r="CM281" s="7">
        <v>8.2260022904805492</v>
      </c>
      <c r="CN281" s="17"/>
      <c r="CO281" s="7">
        <v>3623.08185</v>
      </c>
      <c r="CP281" s="7">
        <v>1.8992100000000003</v>
      </c>
      <c r="CQ281" s="3"/>
    </row>
    <row r="282" spans="1:95" x14ac:dyDescent="0.25">
      <c r="A282" s="1" t="s">
        <v>324</v>
      </c>
      <c r="B282" s="1" t="s">
        <v>328</v>
      </c>
      <c r="C282" s="1">
        <v>21</v>
      </c>
      <c r="D282" s="3"/>
      <c r="E282" s="1">
        <v>64.2</v>
      </c>
      <c r="F282" s="1">
        <v>3.3727344365642245E-2</v>
      </c>
      <c r="G282" s="3"/>
      <c r="H282" s="1">
        <v>11394</v>
      </c>
      <c r="I282" s="1">
        <v>30896</v>
      </c>
      <c r="J282" s="1">
        <v>15799</v>
      </c>
      <c r="K282" s="1">
        <v>15097</v>
      </c>
      <c r="L282" s="3"/>
      <c r="M282" s="1">
        <v>481.24610591900307</v>
      </c>
      <c r="N282" s="44">
        <v>5.9969406075513092E-2</v>
      </c>
      <c r="O282" s="44">
        <v>6.1970223752857968E-2</v>
      </c>
      <c r="P282" s="1">
        <v>1355</v>
      </c>
      <c r="Q282" s="1">
        <v>1356</v>
      </c>
      <c r="R282" s="1">
        <v>1357</v>
      </c>
      <c r="S282" s="1">
        <v>1358</v>
      </c>
      <c r="T282" s="1">
        <v>1361</v>
      </c>
      <c r="U282" s="1">
        <v>1362</v>
      </c>
      <c r="V282" s="1">
        <v>1364</v>
      </c>
      <c r="W282" s="1">
        <v>1365</v>
      </c>
      <c r="X282" s="1">
        <v>1366</v>
      </c>
      <c r="Y282" s="1">
        <v>1367</v>
      </c>
      <c r="Z282" s="1">
        <v>1368</v>
      </c>
      <c r="AA282" s="1">
        <v>1369</v>
      </c>
      <c r="AB282" s="1">
        <v>1370</v>
      </c>
      <c r="AC282" s="1">
        <v>1371</v>
      </c>
      <c r="AD282" s="1">
        <v>1372</v>
      </c>
      <c r="AE282" s="3"/>
      <c r="AF282" s="44">
        <v>57.54</v>
      </c>
      <c r="AG282" s="44">
        <v>11.86</v>
      </c>
      <c r="AH282" s="44">
        <v>3.2000000000000001E-2</v>
      </c>
      <c r="AI282" s="44">
        <v>3.0000000000000001E-3</v>
      </c>
      <c r="AJ282" s="1"/>
      <c r="AK282" s="3"/>
      <c r="AL282" s="31">
        <v>2.9443971631205681</v>
      </c>
      <c r="AM282" s="3"/>
      <c r="AN282" s="44">
        <v>1359</v>
      </c>
      <c r="AO282" s="44">
        <v>1360</v>
      </c>
      <c r="AP282" s="3"/>
      <c r="AQ282" s="46">
        <v>0</v>
      </c>
      <c r="AR282" s="23"/>
      <c r="AS282" s="31">
        <v>0</v>
      </c>
      <c r="AT282" s="31">
        <v>1.2665</v>
      </c>
      <c r="AU282" s="10">
        <v>0</v>
      </c>
      <c r="AV282" s="10">
        <v>0</v>
      </c>
      <c r="AW282" s="10">
        <v>0</v>
      </c>
      <c r="AX282" s="31">
        <v>12.018739164696616</v>
      </c>
      <c r="AY282" s="31">
        <v>1.9534877856579989</v>
      </c>
      <c r="AZ282" s="31">
        <v>0.60439401103230905</v>
      </c>
      <c r="BA282" s="31">
        <v>0.87252639873916493</v>
      </c>
      <c r="BB282" s="31">
        <v>37.931120567375899</v>
      </c>
      <c r="BC282" s="31">
        <v>0.85161544523246668</v>
      </c>
      <c r="BD282" s="31">
        <v>8.1620173364854234E-2</v>
      </c>
      <c r="BE282" s="31">
        <v>0.46442553191489372</v>
      </c>
      <c r="BF282" s="31">
        <v>14.997200945626481</v>
      </c>
      <c r="BG282" s="31">
        <v>0.12141843971631208</v>
      </c>
      <c r="BH282" s="31">
        <v>4.5194641449960611E-2</v>
      </c>
      <c r="BI282" s="31">
        <v>0</v>
      </c>
      <c r="BJ282" s="31">
        <v>2.5963309692671404</v>
      </c>
      <c r="BK282" s="23"/>
      <c r="BL282" s="95">
        <v>2</v>
      </c>
      <c r="BM282" s="3"/>
      <c r="BN282" s="80">
        <v>18801</v>
      </c>
      <c r="BO282" s="44">
        <v>292.85046728971963</v>
      </c>
      <c r="BP282" s="80">
        <v>12403</v>
      </c>
      <c r="BQ282" s="44">
        <v>193.19314641744546</v>
      </c>
      <c r="BR282" s="78">
        <f t="shared" si="16"/>
        <v>31204</v>
      </c>
      <c r="BS282" s="3"/>
      <c r="BT282" s="44">
        <v>1363</v>
      </c>
      <c r="BU282" s="3"/>
      <c r="BV282" s="42">
        <v>10</v>
      </c>
      <c r="BW282" s="42">
        <v>0</v>
      </c>
      <c r="BX282" s="3"/>
      <c r="BY282" s="7">
        <v>9</v>
      </c>
      <c r="BZ282" s="3"/>
      <c r="CA282" s="10">
        <v>45070</v>
      </c>
      <c r="CB282" s="10">
        <v>39338</v>
      </c>
      <c r="CC282" s="10">
        <v>5504</v>
      </c>
      <c r="CD282" s="10">
        <v>228</v>
      </c>
      <c r="CE282" s="10">
        <v>0</v>
      </c>
      <c r="CF282" s="10">
        <v>0</v>
      </c>
      <c r="CG282" s="80">
        <f t="shared" si="17"/>
        <v>702.02492211838</v>
      </c>
      <c r="CH282" s="17"/>
      <c r="CI282" s="31">
        <v>4.7375830799655345</v>
      </c>
      <c r="CJ282" s="31">
        <v>4.5857965577114896</v>
      </c>
      <c r="CK282" s="17"/>
      <c r="CL282" s="7">
        <v>14.872412706727246</v>
      </c>
      <c r="CM282" s="7">
        <v>9.4814442341872684</v>
      </c>
      <c r="CN282" s="17"/>
      <c r="CO282" s="7">
        <v>4185.8186580000001</v>
      </c>
      <c r="CP282" s="7">
        <v>2.1890650000000003</v>
      </c>
      <c r="CQ282" s="3"/>
    </row>
    <row r="283" spans="1:95" x14ac:dyDescent="0.25">
      <c r="A283" s="1" t="s">
        <v>324</v>
      </c>
      <c r="B283" s="1" t="s">
        <v>329</v>
      </c>
      <c r="C283" s="1">
        <v>28</v>
      </c>
      <c r="D283" s="3"/>
      <c r="E283" s="1">
        <v>85.5</v>
      </c>
      <c r="F283" s="1">
        <v>4.4917257683215132E-2</v>
      </c>
      <c r="G283" s="3"/>
      <c r="H283" s="1">
        <v>25151</v>
      </c>
      <c r="I283" s="1">
        <v>71367</v>
      </c>
      <c r="J283" s="1">
        <v>36504</v>
      </c>
      <c r="K283" s="1">
        <v>34863</v>
      </c>
      <c r="L283" s="3"/>
      <c r="M283" s="1">
        <v>834.70175438596493</v>
      </c>
      <c r="N283" s="44">
        <v>0.13856087090198937</v>
      </c>
      <c r="O283" s="44">
        <v>0.14310577669046085</v>
      </c>
      <c r="P283" s="1">
        <v>3792</v>
      </c>
      <c r="Q283" s="1">
        <v>3793</v>
      </c>
      <c r="R283" s="1">
        <v>3794</v>
      </c>
      <c r="S283" s="1">
        <v>3795</v>
      </c>
      <c r="T283" s="1">
        <v>3798</v>
      </c>
      <c r="U283" s="1">
        <v>3799</v>
      </c>
      <c r="V283" s="1">
        <v>3801</v>
      </c>
      <c r="W283" s="1">
        <v>3802</v>
      </c>
      <c r="X283" s="1">
        <v>3803</v>
      </c>
      <c r="Y283" s="1">
        <v>3804</v>
      </c>
      <c r="Z283" s="1">
        <v>3805</v>
      </c>
      <c r="AA283" s="1">
        <v>3806</v>
      </c>
      <c r="AB283" s="1">
        <v>3807</v>
      </c>
      <c r="AC283" s="1">
        <v>3808</v>
      </c>
      <c r="AD283" s="1">
        <v>3809</v>
      </c>
      <c r="AE283" s="3"/>
      <c r="AF283" s="44">
        <v>57.54</v>
      </c>
      <c r="AG283" s="44">
        <v>11.86</v>
      </c>
      <c r="AH283" s="44">
        <v>3.2000000000000001E-2</v>
      </c>
      <c r="AI283" s="44">
        <v>3.0000000000000001E-3</v>
      </c>
      <c r="AJ283" s="1"/>
      <c r="AK283" s="3"/>
      <c r="AL283" s="31">
        <v>3.9212765957446809</v>
      </c>
      <c r="AM283" s="3"/>
      <c r="AN283" s="44">
        <v>3796</v>
      </c>
      <c r="AO283" s="44">
        <v>3797</v>
      </c>
      <c r="AP283" s="3"/>
      <c r="AQ283" s="31">
        <v>330</v>
      </c>
      <c r="AR283" s="23"/>
      <c r="AS283" s="31">
        <v>0</v>
      </c>
      <c r="AT283" s="31">
        <v>7.9211</v>
      </c>
      <c r="AU283" s="10">
        <v>13.8</v>
      </c>
      <c r="AV283" s="10">
        <v>0</v>
      </c>
      <c r="AW283" s="10">
        <v>0</v>
      </c>
      <c r="AX283" s="31">
        <v>16.006264775413712</v>
      </c>
      <c r="AY283" s="31">
        <v>2.6016075650118204</v>
      </c>
      <c r="AZ283" s="31">
        <v>0.8049172576832152</v>
      </c>
      <c r="BA283" s="31">
        <v>1.1620094562647756</v>
      </c>
      <c r="BB283" s="31">
        <v>50.515744680851071</v>
      </c>
      <c r="BC283" s="31">
        <v>1.1341607565011822</v>
      </c>
      <c r="BD283" s="31">
        <v>0.10869976359338061</v>
      </c>
      <c r="BE283" s="31">
        <v>0.61851063829787234</v>
      </c>
      <c r="BF283" s="31">
        <v>19.97290780141844</v>
      </c>
      <c r="BG283" s="31">
        <v>0.16170212765957448</v>
      </c>
      <c r="BH283" s="31">
        <v>6.0189125295508281E-2</v>
      </c>
      <c r="BI283" s="31">
        <v>0</v>
      </c>
      <c r="BJ283" s="31">
        <v>3.4577304964539013</v>
      </c>
      <c r="BK283" s="23"/>
      <c r="BL283" s="95">
        <v>2</v>
      </c>
      <c r="BM283" s="3"/>
      <c r="BN283" s="80">
        <v>47602</v>
      </c>
      <c r="BO283" s="44">
        <v>556.74853801169593</v>
      </c>
      <c r="BP283" s="80">
        <v>28525</v>
      </c>
      <c r="BQ283" s="44">
        <v>333.62573099415204</v>
      </c>
      <c r="BR283" s="78">
        <f t="shared" si="16"/>
        <v>76127</v>
      </c>
      <c r="BS283" s="3"/>
      <c r="BT283" s="44">
        <v>3800</v>
      </c>
      <c r="BU283" s="3"/>
      <c r="BV283" s="42">
        <v>10</v>
      </c>
      <c r="BW283" s="42">
        <v>0</v>
      </c>
      <c r="BX283" s="3"/>
      <c r="BY283" s="7">
        <v>17</v>
      </c>
      <c r="BZ283" s="3"/>
      <c r="CA283" s="10">
        <v>109654</v>
      </c>
      <c r="CB283" s="10">
        <v>86735</v>
      </c>
      <c r="CC283" s="10">
        <v>19337</v>
      </c>
      <c r="CD283" s="10">
        <v>2090</v>
      </c>
      <c r="CE283" s="10">
        <v>1492</v>
      </c>
      <c r="CF283" s="10">
        <v>0</v>
      </c>
      <c r="CG283" s="80">
        <f t="shared" si="17"/>
        <v>1282.5029239766081</v>
      </c>
      <c r="CH283" s="17"/>
      <c r="CI283" s="31">
        <v>10.94630880125716</v>
      </c>
      <c r="CJ283" s="31">
        <v>10.589827475094102</v>
      </c>
      <c r="CK283" s="17"/>
      <c r="CL283" s="7">
        <v>34.363095983693363</v>
      </c>
      <c r="CM283" s="7">
        <v>21.895183833640509</v>
      </c>
      <c r="CN283" s="17"/>
      <c r="CO283" s="7">
        <v>9671.4427680000008</v>
      </c>
      <c r="CP283" s="7">
        <v>5.0551350000000008</v>
      </c>
      <c r="CQ283" s="3"/>
    </row>
    <row r="284" spans="1:95" x14ac:dyDescent="0.25">
      <c r="A284" s="1" t="s">
        <v>324</v>
      </c>
      <c r="B284" s="1" t="s">
        <v>330</v>
      </c>
      <c r="C284" s="1">
        <v>14</v>
      </c>
      <c r="D284" s="3"/>
      <c r="E284" s="1">
        <v>33</v>
      </c>
      <c r="F284" s="1">
        <v>1.7336485421591805E-2</v>
      </c>
      <c r="G284" s="3"/>
      <c r="H284" s="1">
        <v>5306</v>
      </c>
      <c r="I284" s="1">
        <v>14592</v>
      </c>
      <c r="J284" s="1">
        <v>7803</v>
      </c>
      <c r="K284" s="1">
        <v>6789</v>
      </c>
      <c r="L284" s="3"/>
      <c r="M284" s="1">
        <v>442.18181818181819</v>
      </c>
      <c r="N284" s="44">
        <v>2.9618411013812816E-2</v>
      </c>
      <c r="O284" s="44">
        <v>2.7867513350874527E-2</v>
      </c>
      <c r="P284" s="1">
        <v>455</v>
      </c>
      <c r="Q284" s="1">
        <v>456</v>
      </c>
      <c r="R284" s="1">
        <v>457</v>
      </c>
      <c r="S284" s="1">
        <v>458</v>
      </c>
      <c r="T284" s="1">
        <v>461</v>
      </c>
      <c r="U284" s="1">
        <v>462</v>
      </c>
      <c r="V284" s="1">
        <v>464</v>
      </c>
      <c r="W284" s="1">
        <v>465</v>
      </c>
      <c r="X284" s="1">
        <v>466</v>
      </c>
      <c r="Y284" s="1">
        <v>467</v>
      </c>
      <c r="Z284" s="1">
        <v>468</v>
      </c>
      <c r="AA284" s="1">
        <v>469</v>
      </c>
      <c r="AB284" s="1">
        <v>470</v>
      </c>
      <c r="AC284" s="1">
        <v>471</v>
      </c>
      <c r="AD284" s="1">
        <v>472</v>
      </c>
      <c r="AE284" s="3"/>
      <c r="AF284" s="44">
        <v>57.54</v>
      </c>
      <c r="AG284" s="44">
        <v>11.86</v>
      </c>
      <c r="AH284" s="44">
        <v>3.2000000000000001E-2</v>
      </c>
      <c r="AI284" s="44">
        <v>3.0000000000000001E-3</v>
      </c>
      <c r="AJ284" s="1"/>
      <c r="AK284" s="3"/>
      <c r="AL284" s="31">
        <v>1.5134751773049646</v>
      </c>
      <c r="AM284" s="3"/>
      <c r="AN284" s="44">
        <v>459</v>
      </c>
      <c r="AO284" s="44">
        <v>460</v>
      </c>
      <c r="AP284" s="3"/>
      <c r="AQ284" s="46">
        <v>0</v>
      </c>
      <c r="AR284" s="23"/>
      <c r="AS284" s="31">
        <v>0</v>
      </c>
      <c r="AT284" s="31">
        <v>0</v>
      </c>
      <c r="AU284" s="10">
        <v>0</v>
      </c>
      <c r="AV284" s="10">
        <v>0</v>
      </c>
      <c r="AW284" s="10">
        <v>0</v>
      </c>
      <c r="AX284" s="31">
        <v>6.1778565799842404</v>
      </c>
      <c r="AY284" s="31">
        <v>1.0041292356185973</v>
      </c>
      <c r="AZ284" s="31">
        <v>0.31066981875492516</v>
      </c>
      <c r="BA284" s="31">
        <v>0.44849487785658004</v>
      </c>
      <c r="BB284" s="31">
        <v>19.497304964539008</v>
      </c>
      <c r="BC284" s="31">
        <v>0.43774625689519309</v>
      </c>
      <c r="BD284" s="31">
        <v>4.1954294720252167E-2</v>
      </c>
      <c r="BE284" s="31">
        <v>0.23872340425531915</v>
      </c>
      <c r="BF284" s="31">
        <v>7.708841607565013</v>
      </c>
      <c r="BG284" s="31">
        <v>6.2411347517730503E-2</v>
      </c>
      <c r="BH284" s="31">
        <v>2.323089046493302E-2</v>
      </c>
      <c r="BI284" s="31">
        <v>0</v>
      </c>
      <c r="BJ284" s="31">
        <v>1.3345626477541372</v>
      </c>
      <c r="BK284" s="23"/>
      <c r="BL284" s="95">
        <v>0</v>
      </c>
      <c r="BM284" s="3"/>
      <c r="BN284" s="80">
        <v>9318</v>
      </c>
      <c r="BO284" s="44">
        <v>282.36363636363637</v>
      </c>
      <c r="BP284" s="80">
        <v>5803</v>
      </c>
      <c r="BQ284" s="44">
        <v>175.84848484848484</v>
      </c>
      <c r="BR284" s="78">
        <f t="shared" si="16"/>
        <v>15121</v>
      </c>
      <c r="BS284" s="3"/>
      <c r="BT284" s="44">
        <v>463</v>
      </c>
      <c r="BU284" s="3"/>
      <c r="BV284" s="42">
        <v>10</v>
      </c>
      <c r="BW284" s="42">
        <v>0</v>
      </c>
      <c r="BX284" s="3"/>
      <c r="BY284" s="7">
        <v>1</v>
      </c>
      <c r="BZ284" s="3"/>
      <c r="CA284" s="10">
        <v>17648</v>
      </c>
      <c r="CB284" s="10">
        <v>17166</v>
      </c>
      <c r="CC284" s="10">
        <v>482</v>
      </c>
      <c r="CD284" s="10">
        <v>0</v>
      </c>
      <c r="CE284" s="10">
        <v>0</v>
      </c>
      <c r="CF284" s="10">
        <v>0</v>
      </c>
      <c r="CG284" s="80">
        <f t="shared" si="17"/>
        <v>534.78787878787875</v>
      </c>
      <c r="CH284" s="17"/>
      <c r="CI284" s="31">
        <v>2.3398544700912125</v>
      </c>
      <c r="CJ284" s="31">
        <v>2.0621959879647149</v>
      </c>
      <c r="CK284" s="17"/>
      <c r="CL284" s="7">
        <v>7.3453659314255786</v>
      </c>
      <c r="CM284" s="7">
        <v>4.2637295426838024</v>
      </c>
      <c r="CN284" s="17"/>
      <c r="CO284" s="7">
        <v>2067.3424260000002</v>
      </c>
      <c r="CP284" s="7">
        <v>0.98440500000000009</v>
      </c>
      <c r="CQ284" s="3"/>
    </row>
    <row r="285" spans="1:95" x14ac:dyDescent="0.25">
      <c r="A285" s="1" t="s">
        <v>324</v>
      </c>
      <c r="B285" s="1" t="s">
        <v>331</v>
      </c>
      <c r="C285" s="1">
        <v>23</v>
      </c>
      <c r="D285" s="3"/>
      <c r="E285" s="1">
        <v>66</v>
      </c>
      <c r="F285" s="1">
        <v>3.4672970843183611E-2</v>
      </c>
      <c r="G285" s="3"/>
      <c r="H285" s="1">
        <v>10691</v>
      </c>
      <c r="I285" s="1">
        <v>31723</v>
      </c>
      <c r="J285" s="1">
        <v>16705</v>
      </c>
      <c r="K285" s="1">
        <v>15018</v>
      </c>
      <c r="L285" s="3"/>
      <c r="M285" s="1">
        <v>480.65151515151513</v>
      </c>
      <c r="N285" s="44">
        <v>6.3408375751088444E-2</v>
      </c>
      <c r="O285" s="44">
        <v>6.1645944248554081E-2</v>
      </c>
      <c r="P285" s="1">
        <v>1249</v>
      </c>
      <c r="Q285" s="1">
        <v>1250</v>
      </c>
      <c r="R285" s="1">
        <v>1251</v>
      </c>
      <c r="S285" s="1">
        <v>1252</v>
      </c>
      <c r="T285" s="1">
        <v>1255</v>
      </c>
      <c r="U285" s="1">
        <v>1256</v>
      </c>
      <c r="V285" s="1">
        <v>1258</v>
      </c>
      <c r="W285" s="1">
        <v>1259</v>
      </c>
      <c r="X285" s="1">
        <v>1260</v>
      </c>
      <c r="Y285" s="1">
        <v>1261</v>
      </c>
      <c r="Z285" s="1">
        <v>1262</v>
      </c>
      <c r="AA285" s="1">
        <v>1263</v>
      </c>
      <c r="AB285" s="1">
        <v>1264</v>
      </c>
      <c r="AC285" s="1">
        <v>1265</v>
      </c>
      <c r="AD285" s="1">
        <v>1266</v>
      </c>
      <c r="AE285" s="3"/>
      <c r="AF285" s="44">
        <v>57.54</v>
      </c>
      <c r="AG285" s="44">
        <v>11.86</v>
      </c>
      <c r="AH285" s="44">
        <v>3.2000000000000001E-2</v>
      </c>
      <c r="AI285" s="44">
        <v>3.0000000000000001E-3</v>
      </c>
      <c r="AJ285" s="1"/>
      <c r="AK285" s="3"/>
      <c r="AL285" s="31">
        <v>3.0269503546099292</v>
      </c>
      <c r="AM285" s="3"/>
      <c r="AN285" s="44">
        <v>1253</v>
      </c>
      <c r="AO285" s="44">
        <v>1254</v>
      </c>
      <c r="AP285" s="3"/>
      <c r="AQ285" s="46">
        <v>0</v>
      </c>
      <c r="AR285" s="23"/>
      <c r="AS285" s="31">
        <v>0</v>
      </c>
      <c r="AT285" s="31">
        <v>4.9000000000000004</v>
      </c>
      <c r="AU285" s="10">
        <v>0</v>
      </c>
      <c r="AV285" s="10">
        <v>0</v>
      </c>
      <c r="AW285" s="10">
        <v>0</v>
      </c>
      <c r="AX285" s="31">
        <v>12.355713159968481</v>
      </c>
      <c r="AY285" s="31">
        <v>2.0082584712371947</v>
      </c>
      <c r="AZ285" s="31">
        <v>0.62133963750985033</v>
      </c>
      <c r="BA285" s="31">
        <v>0.89698975571316009</v>
      </c>
      <c r="BB285" s="31">
        <v>38.994609929078017</v>
      </c>
      <c r="BC285" s="31">
        <v>0.87549251379038617</v>
      </c>
      <c r="BD285" s="31">
        <v>8.3908589440504333E-2</v>
      </c>
      <c r="BE285" s="31">
        <v>0.47744680851063831</v>
      </c>
      <c r="BF285" s="31">
        <v>15.417683215130026</v>
      </c>
      <c r="BG285" s="31">
        <v>0.12482269503546101</v>
      </c>
      <c r="BH285" s="31">
        <v>4.6461780929866039E-2</v>
      </c>
      <c r="BI285" s="31">
        <v>0</v>
      </c>
      <c r="BJ285" s="31">
        <v>2.6691252955082745</v>
      </c>
      <c r="BK285" s="23"/>
      <c r="BL285" s="95">
        <v>2</v>
      </c>
      <c r="BM285" s="3"/>
      <c r="BN285" s="80">
        <v>20717</v>
      </c>
      <c r="BO285" s="44">
        <v>313.89393939393938</v>
      </c>
      <c r="BP285" s="80">
        <v>12338</v>
      </c>
      <c r="BQ285" s="44">
        <v>186.93939393939394</v>
      </c>
      <c r="BR285" s="78">
        <f t="shared" si="16"/>
        <v>33055</v>
      </c>
      <c r="BS285" s="3"/>
      <c r="BT285" s="44">
        <v>1257</v>
      </c>
      <c r="BU285" s="3"/>
      <c r="BV285" s="42">
        <v>10</v>
      </c>
      <c r="BW285" s="42">
        <v>0</v>
      </c>
      <c r="BX285" s="3"/>
      <c r="BY285" s="7">
        <v>4</v>
      </c>
      <c r="BZ285" s="3"/>
      <c r="CA285" s="10">
        <v>36670</v>
      </c>
      <c r="CB285" s="10">
        <v>34642</v>
      </c>
      <c r="CC285" s="10">
        <v>2028</v>
      </c>
      <c r="CD285" s="10">
        <v>0</v>
      </c>
      <c r="CE285" s="10">
        <v>0</v>
      </c>
      <c r="CF285" s="10">
        <v>0</v>
      </c>
      <c r="CG285" s="80">
        <f t="shared" si="17"/>
        <v>555.60606060606062</v>
      </c>
      <c r="CH285" s="17"/>
      <c r="CI285" s="31">
        <v>5.0092616843359874</v>
      </c>
      <c r="CJ285" s="31">
        <v>4.5617998743930022</v>
      </c>
      <c r="CK285" s="17"/>
      <c r="CL285" s="7">
        <v>15.725277186269935</v>
      </c>
      <c r="CM285" s="7">
        <v>9.4318294700287737</v>
      </c>
      <c r="CN285" s="17"/>
      <c r="CO285" s="7">
        <v>4425.8561100000006</v>
      </c>
      <c r="CP285" s="7">
        <v>2.17761</v>
      </c>
      <c r="CQ285" s="3"/>
    </row>
    <row r="286" spans="1:95" x14ac:dyDescent="0.25">
      <c r="A286" s="1" t="s">
        <v>324</v>
      </c>
      <c r="B286" s="1" t="s">
        <v>332</v>
      </c>
      <c r="C286" s="1">
        <v>25</v>
      </c>
      <c r="D286" s="3"/>
      <c r="E286" s="1">
        <v>62.3</v>
      </c>
      <c r="F286" s="1">
        <v>3.2729183083793016E-2</v>
      </c>
      <c r="G286" s="3"/>
      <c r="H286" s="1">
        <v>8814</v>
      </c>
      <c r="I286" s="1">
        <v>22960</v>
      </c>
      <c r="J286" s="1">
        <v>12169</v>
      </c>
      <c r="K286" s="1">
        <v>10791</v>
      </c>
      <c r="L286" s="3"/>
      <c r="M286" s="1">
        <v>368.53932584269666</v>
      </c>
      <c r="N286" s="44">
        <v>4.6190752739598634E-2</v>
      </c>
      <c r="O286" s="44">
        <v>4.4294938366370162E-2</v>
      </c>
      <c r="P286" s="1">
        <v>771</v>
      </c>
      <c r="Q286" s="1">
        <v>772</v>
      </c>
      <c r="R286" s="1">
        <v>773</v>
      </c>
      <c r="S286" s="1">
        <v>774</v>
      </c>
      <c r="T286" s="1">
        <v>777</v>
      </c>
      <c r="U286" s="1">
        <v>778</v>
      </c>
      <c r="V286" s="1">
        <v>780</v>
      </c>
      <c r="W286" s="1">
        <v>781</v>
      </c>
      <c r="X286" s="1">
        <v>782</v>
      </c>
      <c r="Y286" s="1">
        <v>783</v>
      </c>
      <c r="Z286" s="1">
        <v>784</v>
      </c>
      <c r="AA286" s="1">
        <v>785</v>
      </c>
      <c r="AB286" s="1">
        <v>786</v>
      </c>
      <c r="AC286" s="1">
        <v>787</v>
      </c>
      <c r="AD286" s="1">
        <v>788</v>
      </c>
      <c r="AE286" s="3"/>
      <c r="AF286" s="44">
        <v>57.54</v>
      </c>
      <c r="AG286" s="44">
        <v>11.86</v>
      </c>
      <c r="AH286" s="44">
        <v>3.2000000000000001E-2</v>
      </c>
      <c r="AI286" s="44">
        <v>3.0000000000000001E-3</v>
      </c>
      <c r="AJ286" s="1"/>
      <c r="AK286" s="3"/>
      <c r="AL286" s="31">
        <v>2.8572576832151304</v>
      </c>
      <c r="AM286" s="3"/>
      <c r="AN286" s="44">
        <v>775</v>
      </c>
      <c r="AO286" s="44">
        <v>776</v>
      </c>
      <c r="AP286" s="3"/>
      <c r="AQ286" s="46">
        <v>0</v>
      </c>
      <c r="AR286" s="23"/>
      <c r="AS286" s="31">
        <v>0</v>
      </c>
      <c r="AT286" s="31">
        <v>0</v>
      </c>
      <c r="AU286" s="10">
        <v>0</v>
      </c>
      <c r="AV286" s="10">
        <v>0</v>
      </c>
      <c r="AW286" s="10">
        <v>0</v>
      </c>
      <c r="AX286" s="31">
        <v>11.663044391909642</v>
      </c>
      <c r="AY286" s="31">
        <v>1.8956742842132916</v>
      </c>
      <c r="AZ286" s="31">
        <v>0.58650696086157095</v>
      </c>
      <c r="BA286" s="31">
        <v>0.84670396637772538</v>
      </c>
      <c r="BB286" s="31">
        <v>36.808548463356978</v>
      </c>
      <c r="BC286" s="31">
        <v>0.82641187286577367</v>
      </c>
      <c r="BD286" s="31">
        <v>7.9204623062779103E-2</v>
      </c>
      <c r="BE286" s="31">
        <v>0.45068085106382982</v>
      </c>
      <c r="BF286" s="31">
        <v>14.553358550039404</v>
      </c>
      <c r="BG286" s="31">
        <v>0.11782505910165486</v>
      </c>
      <c r="BH286" s="31">
        <v>4.3857105332282646E-2</v>
      </c>
      <c r="BI286" s="31">
        <v>0</v>
      </c>
      <c r="BJ286" s="31">
        <v>2.5194925137903863</v>
      </c>
      <c r="BK286" s="23"/>
      <c r="BL286" s="95">
        <v>0</v>
      </c>
      <c r="BM286" s="3"/>
      <c r="BN286" s="80">
        <v>14830</v>
      </c>
      <c r="BO286" s="44">
        <v>238.04173354735153</v>
      </c>
      <c r="BP286" s="80">
        <v>9010</v>
      </c>
      <c r="BQ286" s="44">
        <v>144.62279293739968</v>
      </c>
      <c r="BR286" s="78">
        <f t="shared" si="16"/>
        <v>23840</v>
      </c>
      <c r="BS286" s="3"/>
      <c r="BT286" s="44">
        <v>779</v>
      </c>
      <c r="BU286" s="3"/>
      <c r="BV286" s="42">
        <v>10</v>
      </c>
      <c r="BW286" s="42">
        <v>0</v>
      </c>
      <c r="BX286" s="3"/>
      <c r="BY286" s="7">
        <v>2</v>
      </c>
      <c r="BZ286" s="3"/>
      <c r="CA286" s="10">
        <v>25880</v>
      </c>
      <c r="CB286" s="10">
        <v>25126</v>
      </c>
      <c r="CC286" s="10">
        <v>750</v>
      </c>
      <c r="CD286" s="10">
        <v>4</v>
      </c>
      <c r="CE286" s="10">
        <v>0</v>
      </c>
      <c r="CF286" s="10">
        <v>0</v>
      </c>
      <c r="CG286" s="80">
        <f t="shared" si="17"/>
        <v>415.4093097913323</v>
      </c>
      <c r="CH286" s="17"/>
      <c r="CI286" s="31">
        <v>3.6490694664282919</v>
      </c>
      <c r="CJ286" s="31">
        <v>3.2778254391113921</v>
      </c>
      <c r="CK286" s="17"/>
      <c r="CL286" s="7">
        <v>11.455306679420461</v>
      </c>
      <c r="CM286" s="7">
        <v>6.7771255700546345</v>
      </c>
      <c r="CN286" s="17"/>
      <c r="CO286" s="7">
        <v>3224.0791980000004</v>
      </c>
      <c r="CP286" s="7">
        <v>1.5646950000000002</v>
      </c>
      <c r="CQ286" s="3"/>
    </row>
    <row r="287" spans="1:95" x14ac:dyDescent="0.25">
      <c r="A287" s="1" t="s">
        <v>324</v>
      </c>
      <c r="B287" s="1" t="s">
        <v>333</v>
      </c>
      <c r="C287" s="1">
        <v>23</v>
      </c>
      <c r="D287" s="3"/>
      <c r="E287" s="1">
        <v>81.599999999999994</v>
      </c>
      <c r="F287" s="1">
        <v>4.2868400315208825E-2</v>
      </c>
      <c r="G287" s="3"/>
      <c r="H287" s="1">
        <v>9197</v>
      </c>
      <c r="I287" s="1">
        <v>24580</v>
      </c>
      <c r="J287" s="1">
        <v>13017</v>
      </c>
      <c r="K287" s="1">
        <v>11563</v>
      </c>
      <c r="L287" s="3"/>
      <c r="M287" s="1">
        <v>301.22549019607845</v>
      </c>
      <c r="N287" s="44">
        <v>4.9409567623580855E-2</v>
      </c>
      <c r="O287" s="44">
        <v>4.7463846940073967E-2</v>
      </c>
      <c r="P287" s="1">
        <v>600</v>
      </c>
      <c r="Q287" s="1">
        <v>601</v>
      </c>
      <c r="R287" s="1">
        <v>602</v>
      </c>
      <c r="S287" s="1">
        <v>603</v>
      </c>
      <c r="T287" s="1">
        <v>606</v>
      </c>
      <c r="U287" s="1">
        <v>607</v>
      </c>
      <c r="V287" s="1">
        <v>609</v>
      </c>
      <c r="W287" s="1">
        <v>610</v>
      </c>
      <c r="X287" s="1">
        <v>611</v>
      </c>
      <c r="Y287" s="1">
        <v>612</v>
      </c>
      <c r="Z287" s="1">
        <v>613</v>
      </c>
      <c r="AA287" s="1">
        <v>614</v>
      </c>
      <c r="AB287" s="1">
        <v>615</v>
      </c>
      <c r="AC287" s="1">
        <v>616</v>
      </c>
      <c r="AD287" s="1">
        <v>617</v>
      </c>
      <c r="AE287" s="3"/>
      <c r="AF287" s="44">
        <v>57.54</v>
      </c>
      <c r="AG287" s="44">
        <v>11.86</v>
      </c>
      <c r="AH287" s="44">
        <v>3.2000000000000001E-2</v>
      </c>
      <c r="AI287" s="44">
        <v>3.0000000000000001E-3</v>
      </c>
      <c r="AJ287" s="1"/>
      <c r="AK287" s="3"/>
      <c r="AL287" s="31">
        <v>3.7424113475177303</v>
      </c>
      <c r="AM287" s="3"/>
      <c r="AN287" s="44">
        <v>604</v>
      </c>
      <c r="AO287" s="44">
        <v>605</v>
      </c>
      <c r="AP287" s="3"/>
      <c r="AQ287" s="46">
        <v>0</v>
      </c>
      <c r="AR287" s="23"/>
      <c r="AS287" s="31">
        <v>0</v>
      </c>
      <c r="AT287" s="31">
        <v>0</v>
      </c>
      <c r="AU287" s="10">
        <v>0</v>
      </c>
      <c r="AV287" s="10">
        <v>0</v>
      </c>
      <c r="AW287" s="10">
        <v>0</v>
      </c>
      <c r="AX287" s="31">
        <v>15.276154452324667</v>
      </c>
      <c r="AY287" s="31">
        <v>2.4829377462568951</v>
      </c>
      <c r="AZ287" s="31">
        <v>0.76820173364854227</v>
      </c>
      <c r="BA287" s="31">
        <v>1.1090055161544523</v>
      </c>
      <c r="BB287" s="31">
        <v>48.21151773049646</v>
      </c>
      <c r="BC287" s="31">
        <v>1.0824271079590229</v>
      </c>
      <c r="BD287" s="31">
        <v>0.10374152876280536</v>
      </c>
      <c r="BE287" s="31">
        <v>0.59029787234042552</v>
      </c>
      <c r="BF287" s="31">
        <v>19.061862884160757</v>
      </c>
      <c r="BG287" s="31">
        <v>0.15432624113475177</v>
      </c>
      <c r="BH287" s="31">
        <v>5.7443656422379828E-2</v>
      </c>
      <c r="BI287" s="31">
        <v>0</v>
      </c>
      <c r="BJ287" s="31">
        <v>3.3000094562647755</v>
      </c>
      <c r="BK287" s="23"/>
      <c r="BL287" s="95">
        <v>2</v>
      </c>
      <c r="BM287" s="3"/>
      <c r="BN287" s="80">
        <v>15940</v>
      </c>
      <c r="BO287" s="44">
        <v>195.34313725490196</v>
      </c>
      <c r="BP287" s="80">
        <v>8488</v>
      </c>
      <c r="BQ287" s="44">
        <v>104.01960784313727</v>
      </c>
      <c r="BR287" s="78">
        <f t="shared" si="16"/>
        <v>24428</v>
      </c>
      <c r="BS287" s="3"/>
      <c r="BT287" s="44">
        <v>608</v>
      </c>
      <c r="BU287" s="3"/>
      <c r="BV287" s="42">
        <v>10</v>
      </c>
      <c r="BW287" s="42">
        <v>0</v>
      </c>
      <c r="BX287" s="3"/>
      <c r="BY287" s="7">
        <v>2</v>
      </c>
      <c r="BZ287" s="3"/>
      <c r="CA287" s="10">
        <v>27897</v>
      </c>
      <c r="CB287" s="10">
        <v>27613</v>
      </c>
      <c r="CC287" s="10">
        <v>280</v>
      </c>
      <c r="CD287" s="10">
        <v>4</v>
      </c>
      <c r="CE287" s="10">
        <v>0</v>
      </c>
      <c r="CF287" s="10">
        <v>0</v>
      </c>
      <c r="CG287" s="80">
        <f t="shared" si="17"/>
        <v>341.875</v>
      </c>
      <c r="CH287" s="17"/>
      <c r="CI287" s="31">
        <v>3.9033558422628873</v>
      </c>
      <c r="CJ287" s="31">
        <v>3.5123246735654736</v>
      </c>
      <c r="CK287" s="17"/>
      <c r="CL287" s="7">
        <v>12.253572770648052</v>
      </c>
      <c r="CM287" s="7">
        <v>7.2619685818313169</v>
      </c>
      <c r="CN287" s="17"/>
      <c r="CO287" s="7">
        <v>3448.7500140000002</v>
      </c>
      <c r="CP287" s="7">
        <v>1.6766350000000001</v>
      </c>
      <c r="CQ287" s="3"/>
    </row>
    <row r="288" spans="1:95" x14ac:dyDescent="0.25">
      <c r="A288" s="1" t="s">
        <v>324</v>
      </c>
      <c r="B288" s="1" t="s">
        <v>334</v>
      </c>
      <c r="C288" s="1">
        <v>22</v>
      </c>
      <c r="D288" s="3"/>
      <c r="E288" s="1">
        <v>79.3</v>
      </c>
      <c r="F288" s="1">
        <v>4.1660099816128192E-2</v>
      </c>
      <c r="G288" s="3"/>
      <c r="H288" s="1">
        <v>7332</v>
      </c>
      <c r="I288" s="1">
        <v>18242</v>
      </c>
      <c r="J288" s="1">
        <v>9479</v>
      </c>
      <c r="K288" s="1">
        <v>8763</v>
      </c>
      <c r="L288" s="3"/>
      <c r="M288" s="1">
        <v>230.0378310214376</v>
      </c>
      <c r="N288" s="44">
        <v>3.5980125336400319E-2</v>
      </c>
      <c r="O288" s="44">
        <v>3.5970396154619749E-2</v>
      </c>
      <c r="P288" s="1">
        <v>491</v>
      </c>
      <c r="Q288" s="1">
        <v>492</v>
      </c>
      <c r="R288" s="1">
        <v>493</v>
      </c>
      <c r="S288" s="1">
        <v>494</v>
      </c>
      <c r="T288" s="1">
        <v>497</v>
      </c>
      <c r="U288" s="1">
        <v>498</v>
      </c>
      <c r="V288" s="1">
        <v>500</v>
      </c>
      <c r="W288" s="1">
        <v>501</v>
      </c>
      <c r="X288" s="1">
        <v>502</v>
      </c>
      <c r="Y288" s="1">
        <v>503</v>
      </c>
      <c r="Z288" s="1">
        <v>504</v>
      </c>
      <c r="AA288" s="1">
        <v>505</v>
      </c>
      <c r="AB288" s="1">
        <v>506</v>
      </c>
      <c r="AC288" s="1">
        <v>507</v>
      </c>
      <c r="AD288" s="1">
        <v>508</v>
      </c>
      <c r="AE288" s="3"/>
      <c r="AF288" s="44">
        <v>57.54</v>
      </c>
      <c r="AG288" s="44">
        <v>11.86</v>
      </c>
      <c r="AH288" s="44">
        <v>3.2000000000000001E-2</v>
      </c>
      <c r="AI288" s="44">
        <v>3.0000000000000001E-3</v>
      </c>
      <c r="AJ288" s="1"/>
      <c r="AK288" s="3"/>
      <c r="AL288" s="31">
        <v>3.6369267139479908</v>
      </c>
      <c r="AM288" s="3"/>
      <c r="AN288" s="44">
        <v>495</v>
      </c>
      <c r="AO288" s="44">
        <v>496</v>
      </c>
      <c r="AP288" s="3"/>
      <c r="AQ288" s="31">
        <v>15.65</v>
      </c>
      <c r="AR288" s="23"/>
      <c r="AS288" s="31">
        <v>0</v>
      </c>
      <c r="AT288" s="31">
        <v>0</v>
      </c>
      <c r="AU288" s="10">
        <v>0</v>
      </c>
      <c r="AV288" s="10">
        <v>0</v>
      </c>
      <c r="AW288" s="10">
        <v>79.5</v>
      </c>
      <c r="AX288" s="31">
        <v>14.845576569477283</v>
      </c>
      <c r="AY288" s="31">
        <v>2.4129529813501449</v>
      </c>
      <c r="AZ288" s="31">
        <v>0.74654898870501729</v>
      </c>
      <c r="BA288" s="31">
        <v>1.0777467822432363</v>
      </c>
      <c r="BB288" s="31">
        <v>46.852614657210417</v>
      </c>
      <c r="BC288" s="31">
        <v>1.0519175203572368</v>
      </c>
      <c r="BD288" s="31">
        <v>0.10081744155503022</v>
      </c>
      <c r="BE288" s="31">
        <v>0.57365957446808513</v>
      </c>
      <c r="BF288" s="31">
        <v>18.524579984239562</v>
      </c>
      <c r="BG288" s="31">
        <v>0.1499763593380615</v>
      </c>
      <c r="BH288" s="31">
        <v>5.582453375361178E-2</v>
      </c>
      <c r="BI288" s="31">
        <v>0</v>
      </c>
      <c r="BJ288" s="31">
        <v>3.2069944838455484</v>
      </c>
      <c r="BK288" s="23"/>
      <c r="BL288" s="95">
        <v>0</v>
      </c>
      <c r="BM288" s="3"/>
      <c r="BN288" s="80">
        <v>11986</v>
      </c>
      <c r="BO288" s="44">
        <v>151.14754098360658</v>
      </c>
      <c r="BP288" s="80">
        <v>6807</v>
      </c>
      <c r="BQ288" s="44">
        <v>85.83858764186634</v>
      </c>
      <c r="BR288" s="78">
        <f t="shared" si="16"/>
        <v>18793</v>
      </c>
      <c r="BS288" s="3"/>
      <c r="BT288" s="44">
        <v>499</v>
      </c>
      <c r="BU288" s="3"/>
      <c r="BV288" s="42">
        <v>10</v>
      </c>
      <c r="BW288" s="42">
        <v>0</v>
      </c>
      <c r="BX288" s="3"/>
      <c r="BY288" s="7">
        <v>1</v>
      </c>
      <c r="BZ288" s="3"/>
      <c r="CA288" s="10">
        <v>23072</v>
      </c>
      <c r="CB288" s="10">
        <v>22554</v>
      </c>
      <c r="CC288" s="10">
        <v>518</v>
      </c>
      <c r="CD288" s="10">
        <v>0</v>
      </c>
      <c r="CE288" s="10">
        <v>0</v>
      </c>
      <c r="CF288" s="10">
        <v>0</v>
      </c>
      <c r="CG288" s="80">
        <f t="shared" si="17"/>
        <v>290.9457755359395</v>
      </c>
      <c r="CH288" s="17"/>
      <c r="CI288" s="31">
        <v>2.8424299015756254</v>
      </c>
      <c r="CJ288" s="31">
        <v>2.6618093154418614</v>
      </c>
      <c r="CK288" s="17"/>
      <c r="CL288" s="7">
        <v>8.9230710834272795</v>
      </c>
      <c r="CM288" s="7">
        <v>5.5034706116568213</v>
      </c>
      <c r="CN288" s="17"/>
      <c r="CO288" s="7">
        <v>2511.3852180000004</v>
      </c>
      <c r="CP288" s="7">
        <v>1.270635</v>
      </c>
      <c r="CQ288" s="3"/>
    </row>
    <row r="289" spans="1:95" x14ac:dyDescent="0.25">
      <c r="A289" s="1" t="s">
        <v>324</v>
      </c>
      <c r="B289" s="1" t="s">
        <v>335</v>
      </c>
      <c r="C289" s="1">
        <v>15</v>
      </c>
      <c r="D289" s="3"/>
      <c r="E289" s="1">
        <v>54.3</v>
      </c>
      <c r="F289" s="1">
        <v>2.85263987391647E-2</v>
      </c>
      <c r="G289" s="3"/>
      <c r="H289" s="1">
        <v>5746</v>
      </c>
      <c r="I289" s="1">
        <v>15358</v>
      </c>
      <c r="J289" s="1">
        <v>8236</v>
      </c>
      <c r="K289" s="1">
        <v>7122</v>
      </c>
      <c r="L289" s="3"/>
      <c r="M289" s="1">
        <v>282.83609576427256</v>
      </c>
      <c r="N289" s="44">
        <v>3.126198040622355E-2</v>
      </c>
      <c r="O289" s="44">
        <v>2.923441303357319E-2</v>
      </c>
      <c r="P289" s="1">
        <v>410</v>
      </c>
      <c r="Q289" s="1">
        <v>411</v>
      </c>
      <c r="R289" s="1">
        <v>412</v>
      </c>
      <c r="S289" s="1">
        <v>413</v>
      </c>
      <c r="T289" s="1">
        <v>416</v>
      </c>
      <c r="U289" s="1">
        <v>417</v>
      </c>
      <c r="V289" s="1">
        <v>419</v>
      </c>
      <c r="W289" s="1">
        <v>420</v>
      </c>
      <c r="X289" s="1">
        <v>421</v>
      </c>
      <c r="Y289" s="1">
        <v>422</v>
      </c>
      <c r="Z289" s="1">
        <v>423</v>
      </c>
      <c r="AA289" s="1">
        <v>424</v>
      </c>
      <c r="AB289" s="1">
        <v>425</v>
      </c>
      <c r="AC289" s="1">
        <v>426</v>
      </c>
      <c r="AD289" s="1">
        <v>427</v>
      </c>
      <c r="AE289" s="3"/>
      <c r="AF289" s="44">
        <v>57.54</v>
      </c>
      <c r="AG289" s="44">
        <v>11.86</v>
      </c>
      <c r="AH289" s="44">
        <v>3.2000000000000001E-2</v>
      </c>
      <c r="AI289" s="44">
        <v>3.0000000000000001E-3</v>
      </c>
      <c r="AJ289" s="1"/>
      <c r="AK289" s="3"/>
      <c r="AL289" s="31">
        <v>2.4903546099290783</v>
      </c>
      <c r="AM289" s="3"/>
      <c r="AN289" s="44">
        <v>414</v>
      </c>
      <c r="AO289" s="44">
        <v>415</v>
      </c>
      <c r="AP289" s="3"/>
      <c r="AQ289" s="31">
        <v>86.43</v>
      </c>
      <c r="AR289" s="23"/>
      <c r="AS289" s="31">
        <v>10.45</v>
      </c>
      <c r="AT289" s="31">
        <v>0</v>
      </c>
      <c r="AU289" s="10">
        <v>0</v>
      </c>
      <c r="AV289" s="10">
        <v>0</v>
      </c>
      <c r="AW289" s="10">
        <v>0</v>
      </c>
      <c r="AX289" s="31">
        <v>10.165382190701342</v>
      </c>
      <c r="AY289" s="31">
        <v>1.6522490149724194</v>
      </c>
      <c r="AZ289" s="31">
        <v>0.51119306540583143</v>
      </c>
      <c r="BA289" s="31">
        <v>0.73797793538219081</v>
      </c>
      <c r="BB289" s="31">
        <v>32.081929078014191</v>
      </c>
      <c r="BC289" s="31">
        <v>0.72029156816390871</v>
      </c>
      <c r="BD289" s="31">
        <v>6.9033884948778573E-2</v>
      </c>
      <c r="BE289" s="31">
        <v>0.39280851063829791</v>
      </c>
      <c r="BF289" s="31">
        <v>12.684548463356975</v>
      </c>
      <c r="BG289" s="31">
        <v>0.10269503546099291</v>
      </c>
      <c r="BH289" s="31">
        <v>3.8225374310480703E-2</v>
      </c>
      <c r="BI289" s="31">
        <v>0</v>
      </c>
      <c r="BJ289" s="31">
        <v>2.1959621749408988</v>
      </c>
      <c r="BK289" s="23"/>
      <c r="BL289" s="95">
        <v>0</v>
      </c>
      <c r="BM289" s="3"/>
      <c r="BN289" s="80">
        <v>9532</v>
      </c>
      <c r="BO289" s="44">
        <v>175.54327808471456</v>
      </c>
      <c r="BP289" s="80">
        <v>5999</v>
      </c>
      <c r="BQ289" s="44">
        <v>110.47882136279927</v>
      </c>
      <c r="BR289" s="78">
        <f t="shared" si="16"/>
        <v>15531</v>
      </c>
      <c r="BS289" s="3"/>
      <c r="BT289" s="44">
        <v>418</v>
      </c>
      <c r="BU289" s="3"/>
      <c r="BV289" s="42">
        <v>10</v>
      </c>
      <c r="BW289" s="42">
        <v>0</v>
      </c>
      <c r="BX289" s="3"/>
      <c r="BY289" s="7">
        <v>2</v>
      </c>
      <c r="BZ289" s="3"/>
      <c r="CA289" s="10">
        <v>17963</v>
      </c>
      <c r="CB289" s="10">
        <v>17674</v>
      </c>
      <c r="CC289" s="10">
        <v>289</v>
      </c>
      <c r="CD289" s="10">
        <v>0</v>
      </c>
      <c r="CE289" s="10">
        <v>0</v>
      </c>
      <c r="CF289" s="10">
        <v>0</v>
      </c>
      <c r="CG289" s="80">
        <f t="shared" si="17"/>
        <v>330.81031307550649</v>
      </c>
      <c r="CH289" s="17"/>
      <c r="CI289" s="31">
        <v>2.4696964520916604</v>
      </c>
      <c r="CJ289" s="31">
        <v>2.1633465644844159</v>
      </c>
      <c r="CK289" s="17"/>
      <c r="CL289" s="7">
        <v>7.7529711407434405</v>
      </c>
      <c r="CM289" s="7">
        <v>4.4728651941366984</v>
      </c>
      <c r="CN289" s="17"/>
      <c r="CO289" s="7">
        <v>2182.0623120000005</v>
      </c>
      <c r="CP289" s="7">
        <v>1.0326900000000001</v>
      </c>
      <c r="CQ289" s="3"/>
    </row>
    <row r="290" spans="1:95" x14ac:dyDescent="0.25">
      <c r="A290" s="1" t="s">
        <v>324</v>
      </c>
      <c r="B290" s="1" t="s">
        <v>336</v>
      </c>
      <c r="C290" s="1">
        <v>26</v>
      </c>
      <c r="D290" s="3"/>
      <c r="E290" s="1">
        <v>69.099999999999994</v>
      </c>
      <c r="F290" s="1">
        <v>3.6301549776727081E-2</v>
      </c>
      <c r="G290" s="3"/>
      <c r="H290" s="1">
        <v>18163</v>
      </c>
      <c r="I290" s="1">
        <v>49316</v>
      </c>
      <c r="J290" s="1">
        <v>25482</v>
      </c>
      <c r="K290" s="1">
        <v>23834</v>
      </c>
      <c r="L290" s="3"/>
      <c r="M290" s="1">
        <v>713.69030390738067</v>
      </c>
      <c r="N290" s="44">
        <v>9.6723868954758194E-2</v>
      </c>
      <c r="O290" s="44">
        <v>9.7833895007327074E-2</v>
      </c>
      <c r="P290" s="1">
        <v>2250</v>
      </c>
      <c r="Q290" s="1">
        <v>2251</v>
      </c>
      <c r="R290" s="1">
        <v>2252</v>
      </c>
      <c r="S290" s="1">
        <v>2253</v>
      </c>
      <c r="T290" s="1">
        <v>2256</v>
      </c>
      <c r="U290" s="1">
        <v>2257</v>
      </c>
      <c r="V290" s="1">
        <v>2259</v>
      </c>
      <c r="W290" s="1">
        <v>2260</v>
      </c>
      <c r="X290" s="1">
        <v>2261</v>
      </c>
      <c r="Y290" s="1">
        <v>2262</v>
      </c>
      <c r="Z290" s="1">
        <v>2263</v>
      </c>
      <c r="AA290" s="1">
        <v>2264</v>
      </c>
      <c r="AB290" s="1">
        <v>2265</v>
      </c>
      <c r="AC290" s="1">
        <v>2266</v>
      </c>
      <c r="AD290" s="1">
        <v>2267</v>
      </c>
      <c r="AE290" s="3"/>
      <c r="AF290" s="44">
        <v>57.54</v>
      </c>
      <c r="AG290" s="44">
        <v>11.86</v>
      </c>
      <c r="AH290" s="44">
        <v>3.2000000000000001E-2</v>
      </c>
      <c r="AI290" s="44">
        <v>3.0000000000000001E-3</v>
      </c>
      <c r="AJ290" s="1"/>
      <c r="AK290" s="3"/>
      <c r="AL290" s="31">
        <v>3.169125295508274</v>
      </c>
      <c r="AM290" s="3"/>
      <c r="AN290" s="44">
        <v>2254</v>
      </c>
      <c r="AO290" s="44">
        <v>2255</v>
      </c>
      <c r="AP290" s="3"/>
      <c r="AQ290" s="46">
        <v>0</v>
      </c>
      <c r="AR290" s="23"/>
      <c r="AS290" s="31">
        <v>0</v>
      </c>
      <c r="AT290" s="31">
        <v>4.9950000000000001</v>
      </c>
      <c r="AU290" s="10">
        <v>0</v>
      </c>
      <c r="AV290" s="10">
        <v>0</v>
      </c>
      <c r="AW290" s="10">
        <v>0</v>
      </c>
      <c r="AX290" s="31">
        <v>12.936057262936696</v>
      </c>
      <c r="AY290" s="31">
        <v>2.1025857630680327</v>
      </c>
      <c r="AZ290" s="31">
        <v>0.6505237719989494</v>
      </c>
      <c r="BA290" s="31">
        <v>0.93912109272392963</v>
      </c>
      <c r="BB290" s="31">
        <v>40.826174940898348</v>
      </c>
      <c r="BC290" s="31">
        <v>0.91661413186235874</v>
      </c>
      <c r="BD290" s="31">
        <v>8.7849750459679535E-2</v>
      </c>
      <c r="BE290" s="31">
        <v>0.49987234042553191</v>
      </c>
      <c r="BF290" s="31">
        <v>16.141847123719465</v>
      </c>
      <c r="BG290" s="31">
        <v>0.13068557919621748</v>
      </c>
      <c r="BH290" s="31">
        <v>4.864407670081429E-2</v>
      </c>
      <c r="BI290" s="31">
        <v>0</v>
      </c>
      <c r="BJ290" s="31">
        <v>2.7944933018124507</v>
      </c>
      <c r="BK290" s="23"/>
      <c r="BL290" s="95">
        <v>4</v>
      </c>
      <c r="BM290" s="3"/>
      <c r="BN290" s="80">
        <v>34533</v>
      </c>
      <c r="BO290" s="44">
        <v>499.753979739508</v>
      </c>
      <c r="BP290" s="80">
        <v>19428</v>
      </c>
      <c r="BQ290" s="44">
        <v>281.15774240231553</v>
      </c>
      <c r="BR290" s="78">
        <f t="shared" si="16"/>
        <v>53961</v>
      </c>
      <c r="BS290" s="3"/>
      <c r="BT290" s="44">
        <v>2258</v>
      </c>
      <c r="BU290" s="3"/>
      <c r="BV290" s="42">
        <v>10</v>
      </c>
      <c r="BW290" s="42">
        <v>0</v>
      </c>
      <c r="BX290" s="3"/>
      <c r="BY290" s="7">
        <v>9</v>
      </c>
      <c r="BZ290" s="3"/>
      <c r="CA290" s="10">
        <v>74168</v>
      </c>
      <c r="CB290" s="10">
        <v>65361</v>
      </c>
      <c r="CC290" s="10">
        <v>8131</v>
      </c>
      <c r="CD290" s="10">
        <v>672</v>
      </c>
      <c r="CE290" s="10">
        <v>0</v>
      </c>
      <c r="CF290" s="10">
        <v>4</v>
      </c>
      <c r="CG290" s="80">
        <f t="shared" si="17"/>
        <v>1073.3429811866861</v>
      </c>
      <c r="CH290" s="17"/>
      <c r="CI290" s="31">
        <v>7.641185647425897</v>
      </c>
      <c r="CJ290" s="31">
        <v>7.2397082305422034</v>
      </c>
      <c r="CK290" s="17"/>
      <c r="CL290" s="7">
        <v>23.987519500780031</v>
      </c>
      <c r="CM290" s="7">
        <v>14.968585936121043</v>
      </c>
      <c r="CN290" s="17"/>
      <c r="CO290" s="7">
        <v>6751.2520440000008</v>
      </c>
      <c r="CP290" s="7">
        <v>3.4559300000000004</v>
      </c>
      <c r="CQ290" s="3"/>
    </row>
    <row r="291" spans="1:95" x14ac:dyDescent="0.25">
      <c r="A291" s="1" t="s">
        <v>324</v>
      </c>
      <c r="B291" s="1" t="s">
        <v>337</v>
      </c>
      <c r="C291" s="1">
        <v>22</v>
      </c>
      <c r="D291" s="3"/>
      <c r="E291" s="1">
        <v>129.5</v>
      </c>
      <c r="F291" s="1">
        <v>6.8032571578670875E-2</v>
      </c>
      <c r="G291" s="3"/>
      <c r="H291" s="1">
        <v>16044</v>
      </c>
      <c r="I291" s="1">
        <v>44584</v>
      </c>
      <c r="J291" s="1">
        <v>23206</v>
      </c>
      <c r="K291" s="1">
        <v>21378</v>
      </c>
      <c r="L291" s="3"/>
      <c r="M291" s="1">
        <v>344.27799227799227</v>
      </c>
      <c r="N291" s="44">
        <v>8.808469127086252E-2</v>
      </c>
      <c r="O291" s="44">
        <v>8.7752496746942951E-2</v>
      </c>
      <c r="P291" s="1">
        <v>1985</v>
      </c>
      <c r="Q291" s="1">
        <v>1986</v>
      </c>
      <c r="R291" s="1">
        <v>1987</v>
      </c>
      <c r="S291" s="1">
        <v>1988</v>
      </c>
      <c r="T291" s="1">
        <v>1991</v>
      </c>
      <c r="U291" s="1">
        <v>1992</v>
      </c>
      <c r="V291" s="1">
        <v>1994</v>
      </c>
      <c r="W291" s="1">
        <v>1995</v>
      </c>
      <c r="X291" s="1">
        <v>1996</v>
      </c>
      <c r="Y291" s="1">
        <v>1997</v>
      </c>
      <c r="Z291" s="1">
        <v>1998</v>
      </c>
      <c r="AA291" s="1">
        <v>1999</v>
      </c>
      <c r="AB291" s="1">
        <v>2000</v>
      </c>
      <c r="AC291" s="1">
        <v>2001</v>
      </c>
      <c r="AD291" s="1">
        <v>2002</v>
      </c>
      <c r="AE291" s="3"/>
      <c r="AF291" s="44">
        <v>57.54</v>
      </c>
      <c r="AG291" s="44">
        <v>11.86</v>
      </c>
      <c r="AH291" s="44">
        <v>3.2000000000000001E-2</v>
      </c>
      <c r="AI291" s="44">
        <v>3.0000000000000001E-3</v>
      </c>
      <c r="AJ291" s="1"/>
      <c r="AK291" s="3"/>
      <c r="AL291" s="31">
        <v>5.9392434988179676</v>
      </c>
      <c r="AM291" s="3"/>
      <c r="AN291" s="44">
        <v>1989</v>
      </c>
      <c r="AO291" s="44">
        <v>1990</v>
      </c>
      <c r="AP291" s="3"/>
      <c r="AQ291" s="46">
        <v>0</v>
      </c>
      <c r="AR291" s="23"/>
      <c r="AS291" s="31">
        <v>0</v>
      </c>
      <c r="AT291" s="31">
        <v>0</v>
      </c>
      <c r="AU291" s="10">
        <v>0</v>
      </c>
      <c r="AV291" s="10">
        <v>0</v>
      </c>
      <c r="AW291" s="10">
        <v>0</v>
      </c>
      <c r="AX291" s="31">
        <v>24.243406882059368</v>
      </c>
      <c r="AY291" s="31">
        <v>3.9404465458366174</v>
      </c>
      <c r="AZ291" s="31">
        <v>1.2191436826897821</v>
      </c>
      <c r="BA291" s="31">
        <v>1.7600026267402156</v>
      </c>
      <c r="BB291" s="31">
        <v>76.512151300236425</v>
      </c>
      <c r="BC291" s="31">
        <v>1.7178224323614395</v>
      </c>
      <c r="BD291" s="31">
        <v>0.16463882322038351</v>
      </c>
      <c r="BE291" s="31">
        <v>0.93680851063829795</v>
      </c>
      <c r="BF291" s="31">
        <v>30.251363278171794</v>
      </c>
      <c r="BG291" s="31">
        <v>0.24491725768321515</v>
      </c>
      <c r="BH291" s="31">
        <v>9.1163645915418978E-2</v>
      </c>
      <c r="BI291" s="31">
        <v>0</v>
      </c>
      <c r="BJ291" s="31">
        <v>5.2371473601260838</v>
      </c>
      <c r="BK291" s="23"/>
      <c r="BL291" s="95">
        <v>0</v>
      </c>
      <c r="BM291" s="3"/>
      <c r="BN291" s="80">
        <v>30073</v>
      </c>
      <c r="BO291" s="44">
        <v>232.22393822393823</v>
      </c>
      <c r="BP291" s="80">
        <v>19594</v>
      </c>
      <c r="BQ291" s="44">
        <v>151.3050193050193</v>
      </c>
      <c r="BR291" s="78">
        <f t="shared" si="16"/>
        <v>49667</v>
      </c>
      <c r="BS291" s="3"/>
      <c r="BT291" s="44">
        <v>1993</v>
      </c>
      <c r="BU291" s="3"/>
      <c r="BV291" s="42">
        <v>10</v>
      </c>
      <c r="BW291" s="42">
        <v>0</v>
      </c>
      <c r="BX291" s="3"/>
      <c r="BY291" s="7">
        <v>16</v>
      </c>
      <c r="BZ291" s="3"/>
      <c r="CA291" s="10">
        <v>57495</v>
      </c>
      <c r="CB291" s="10">
        <v>51852</v>
      </c>
      <c r="CC291" s="10">
        <v>5631</v>
      </c>
      <c r="CD291" s="10">
        <v>12</v>
      </c>
      <c r="CE291" s="10">
        <v>0</v>
      </c>
      <c r="CF291" s="10">
        <v>0</v>
      </c>
      <c r="CG291" s="80">
        <f t="shared" si="17"/>
        <v>443.97683397683397</v>
      </c>
      <c r="CH291" s="17"/>
      <c r="CI291" s="31">
        <v>6.958690610398139</v>
      </c>
      <c r="CJ291" s="31">
        <v>6.4936847592737781</v>
      </c>
      <c r="CK291" s="17"/>
      <c r="CL291" s="7">
        <v>21.845003435173904</v>
      </c>
      <c r="CM291" s="7">
        <v>13.426132002282271</v>
      </c>
      <c r="CN291" s="17"/>
      <c r="CO291" s="7">
        <v>6148.2440520000009</v>
      </c>
      <c r="CP291" s="7">
        <v>3.0998100000000006</v>
      </c>
      <c r="CQ291" s="3"/>
    </row>
    <row r="292" spans="1:95" x14ac:dyDescent="0.25">
      <c r="A292" s="1" t="s">
        <v>324</v>
      </c>
      <c r="B292" s="1" t="s">
        <v>338</v>
      </c>
      <c r="C292" s="1">
        <v>24</v>
      </c>
      <c r="D292" s="3"/>
      <c r="E292" s="1">
        <v>162.19999999999999</v>
      </c>
      <c r="F292" s="1">
        <v>8.5211452587339115E-2</v>
      </c>
      <c r="G292" s="3"/>
      <c r="H292" s="1">
        <v>11676</v>
      </c>
      <c r="I292" s="1">
        <v>35584</v>
      </c>
      <c r="J292" s="1">
        <v>18926</v>
      </c>
      <c r="K292" s="1">
        <v>16658</v>
      </c>
      <c r="L292" s="3"/>
      <c r="M292" s="1">
        <v>219.383477188656</v>
      </c>
      <c r="N292" s="44">
        <v>7.1838785960197535E-2</v>
      </c>
      <c r="O292" s="44">
        <v>6.8377822565748689E-2</v>
      </c>
      <c r="P292" s="1">
        <v>1228</v>
      </c>
      <c r="Q292" s="1">
        <v>1229</v>
      </c>
      <c r="R292" s="1">
        <v>1230</v>
      </c>
      <c r="S292" s="1">
        <v>1231</v>
      </c>
      <c r="T292" s="1">
        <v>1234</v>
      </c>
      <c r="U292" s="1">
        <v>1235</v>
      </c>
      <c r="V292" s="1">
        <v>1237</v>
      </c>
      <c r="W292" s="1">
        <v>1238</v>
      </c>
      <c r="X292" s="1">
        <v>1239</v>
      </c>
      <c r="Y292" s="1">
        <v>1240</v>
      </c>
      <c r="Z292" s="1">
        <v>1241</v>
      </c>
      <c r="AA292" s="1">
        <v>1242</v>
      </c>
      <c r="AB292" s="1">
        <v>1243</v>
      </c>
      <c r="AC292" s="1">
        <v>1244</v>
      </c>
      <c r="AD292" s="1">
        <v>1245</v>
      </c>
      <c r="AE292" s="3"/>
      <c r="AF292" s="44">
        <v>57.54</v>
      </c>
      <c r="AG292" s="44">
        <v>11.86</v>
      </c>
      <c r="AH292" s="44">
        <v>3.2000000000000001E-2</v>
      </c>
      <c r="AI292" s="44">
        <v>3.0000000000000001E-3</v>
      </c>
      <c r="AJ292" s="1"/>
      <c r="AK292" s="3"/>
      <c r="AL292" s="31">
        <v>7.4389598108747048</v>
      </c>
      <c r="AM292" s="3"/>
      <c r="AN292" s="44">
        <v>1232</v>
      </c>
      <c r="AO292" s="44">
        <v>1233</v>
      </c>
      <c r="AP292" s="3"/>
      <c r="AQ292" s="46">
        <v>0</v>
      </c>
      <c r="AR292" s="23"/>
      <c r="AS292" s="31">
        <v>0</v>
      </c>
      <c r="AT292" s="31">
        <v>4.1929999999999996</v>
      </c>
      <c r="AU292" s="10">
        <v>0</v>
      </c>
      <c r="AV292" s="10">
        <v>0</v>
      </c>
      <c r="AW292" s="10">
        <v>0</v>
      </c>
      <c r="AX292" s="31">
        <v>30.365101129498296</v>
      </c>
      <c r="AY292" s="31">
        <v>4.935447333858682</v>
      </c>
      <c r="AZ292" s="31">
        <v>1.5269892303651171</v>
      </c>
      <c r="BA292" s="31">
        <v>2.2044202784344629</v>
      </c>
      <c r="BB292" s="31">
        <v>95.832208037825069</v>
      </c>
      <c r="BC292" s="31">
        <v>2.1515891778303127</v>
      </c>
      <c r="BD292" s="31">
        <v>0.20621171526136065</v>
      </c>
      <c r="BE292" s="31">
        <v>1.1733617021276597</v>
      </c>
      <c r="BF292" s="31">
        <v>37.890124507486213</v>
      </c>
      <c r="BG292" s="31">
        <v>0.30676122931442085</v>
      </c>
      <c r="BH292" s="31">
        <v>0.11418334646703442</v>
      </c>
      <c r="BI292" s="31">
        <v>0</v>
      </c>
      <c r="BJ292" s="31">
        <v>6.5595776201733651</v>
      </c>
      <c r="BK292" s="23"/>
      <c r="BL292" s="95">
        <v>0</v>
      </c>
      <c r="BM292" s="3"/>
      <c r="BN292" s="80">
        <v>22349</v>
      </c>
      <c r="BO292" s="44">
        <v>137.78668310727497</v>
      </c>
      <c r="BP292" s="80">
        <v>16055</v>
      </c>
      <c r="BQ292" s="44">
        <v>98.982737361282375</v>
      </c>
      <c r="BR292" s="78">
        <f t="shared" si="16"/>
        <v>38404</v>
      </c>
      <c r="BS292" s="3"/>
      <c r="BT292" s="44">
        <v>1236</v>
      </c>
      <c r="BU292" s="3"/>
      <c r="BV292" s="42">
        <v>10</v>
      </c>
      <c r="BW292" s="42">
        <v>0</v>
      </c>
      <c r="BX292" s="3"/>
      <c r="BY292" s="7">
        <v>5</v>
      </c>
      <c r="BZ292" s="3"/>
      <c r="CA292" s="10">
        <v>42942</v>
      </c>
      <c r="CB292" s="10">
        <v>40831</v>
      </c>
      <c r="CC292" s="10">
        <v>2111</v>
      </c>
      <c r="CD292" s="10">
        <v>0</v>
      </c>
      <c r="CE292" s="10">
        <v>0</v>
      </c>
      <c r="CF292" s="10">
        <v>0</v>
      </c>
      <c r="CG292" s="80">
        <f t="shared" si="17"/>
        <v>264.74722564734896</v>
      </c>
      <c r="CH292" s="17"/>
      <c r="CI292" s="31">
        <v>5.6752640908556051</v>
      </c>
      <c r="CJ292" s="31">
        <v>5.0599588698654028</v>
      </c>
      <c r="CK292" s="17"/>
      <c r="CL292" s="7">
        <v>17.816018918128989</v>
      </c>
      <c r="CM292" s="7">
        <v>10.461806852559549</v>
      </c>
      <c r="CN292" s="17"/>
      <c r="CO292" s="7">
        <v>5014.292292000001</v>
      </c>
      <c r="CP292" s="7">
        <v>2.4154100000000001</v>
      </c>
      <c r="CQ292" s="3"/>
    </row>
    <row r="293" spans="1:95" x14ac:dyDescent="0.25">
      <c r="A293" s="1" t="s">
        <v>324</v>
      </c>
      <c r="B293" s="1" t="s">
        <v>339</v>
      </c>
      <c r="C293" s="1">
        <v>18</v>
      </c>
      <c r="D293" s="3"/>
      <c r="E293" s="1">
        <v>119.8</v>
      </c>
      <c r="F293" s="1">
        <v>6.2936695560809039E-2</v>
      </c>
      <c r="G293" s="3"/>
      <c r="H293" s="1">
        <v>6771</v>
      </c>
      <c r="I293" s="1">
        <v>19282</v>
      </c>
      <c r="J293" s="1">
        <v>10251</v>
      </c>
      <c r="K293" s="1">
        <v>9031</v>
      </c>
      <c r="L293" s="3"/>
      <c r="M293" s="1">
        <v>160.95158597662771</v>
      </c>
      <c r="N293" s="44">
        <v>3.891046152795017E-2</v>
      </c>
      <c r="O293" s="44">
        <v>3.7070483586941795E-2</v>
      </c>
      <c r="P293" s="1">
        <v>714</v>
      </c>
      <c r="Q293" s="1">
        <v>715</v>
      </c>
      <c r="R293" s="1">
        <v>716</v>
      </c>
      <c r="S293" s="1">
        <v>717</v>
      </c>
      <c r="T293" s="1">
        <v>720</v>
      </c>
      <c r="U293" s="1">
        <v>721</v>
      </c>
      <c r="V293" s="1">
        <v>723</v>
      </c>
      <c r="W293" s="1">
        <v>724</v>
      </c>
      <c r="X293" s="1">
        <v>725</v>
      </c>
      <c r="Y293" s="1">
        <v>726</v>
      </c>
      <c r="Z293" s="1">
        <v>727</v>
      </c>
      <c r="AA293" s="1">
        <v>728</v>
      </c>
      <c r="AB293" s="1">
        <v>729</v>
      </c>
      <c r="AC293" s="1">
        <v>730</v>
      </c>
      <c r="AD293" s="1">
        <v>731</v>
      </c>
      <c r="AE293" s="3"/>
      <c r="AF293" s="44">
        <v>57.54</v>
      </c>
      <c r="AG293" s="44">
        <v>11.86</v>
      </c>
      <c r="AH293" s="44">
        <v>3.2000000000000001E-2</v>
      </c>
      <c r="AI293" s="44">
        <v>3.0000000000000001E-3</v>
      </c>
      <c r="AJ293" s="1"/>
      <c r="AK293" s="3"/>
      <c r="AL293" s="31">
        <v>5.4943735224586288</v>
      </c>
      <c r="AM293" s="3"/>
      <c r="AN293" s="44">
        <v>718</v>
      </c>
      <c r="AO293" s="44">
        <v>719</v>
      </c>
      <c r="AP293" s="3"/>
      <c r="AQ293" s="46">
        <v>0</v>
      </c>
      <c r="AR293" s="23"/>
      <c r="AS293" s="31">
        <v>0</v>
      </c>
      <c r="AT293" s="31">
        <v>0</v>
      </c>
      <c r="AU293" s="10">
        <v>0</v>
      </c>
      <c r="AV293" s="10">
        <v>0</v>
      </c>
      <c r="AW293" s="10">
        <v>0</v>
      </c>
      <c r="AX293" s="31">
        <v>22.427491463094302</v>
      </c>
      <c r="AY293" s="31">
        <v>3.6452934068820597</v>
      </c>
      <c r="AZ293" s="31">
        <v>1.127825584449698</v>
      </c>
      <c r="BA293" s="31">
        <v>1.6281723141581299</v>
      </c>
      <c r="BB293" s="31">
        <v>70.781125295508289</v>
      </c>
      <c r="BC293" s="31">
        <v>1.5891515629104283</v>
      </c>
      <c r="BD293" s="31">
        <v>0.15230680325715787</v>
      </c>
      <c r="BE293" s="31">
        <v>0.86663829787234048</v>
      </c>
      <c r="BF293" s="31">
        <v>27.985431048069348</v>
      </c>
      <c r="BG293" s="31">
        <v>0.22657210401891253</v>
      </c>
      <c r="BH293" s="31">
        <v>8.4335172051484122E-2</v>
      </c>
      <c r="BI293" s="31">
        <v>0</v>
      </c>
      <c r="BJ293" s="31">
        <v>4.8448668242710804</v>
      </c>
      <c r="BK293" s="23"/>
      <c r="BL293" s="95">
        <v>0</v>
      </c>
      <c r="BM293" s="3"/>
      <c r="BN293" s="80">
        <v>10658</v>
      </c>
      <c r="BO293" s="44">
        <v>88.964941569282132</v>
      </c>
      <c r="BP293" s="80">
        <v>9391</v>
      </c>
      <c r="BQ293" s="44">
        <v>78.388981636060109</v>
      </c>
      <c r="BR293" s="78">
        <f t="shared" si="16"/>
        <v>20049</v>
      </c>
      <c r="BS293" s="3"/>
      <c r="BT293" s="44">
        <v>722</v>
      </c>
      <c r="BU293" s="3"/>
      <c r="BV293" s="42">
        <v>10</v>
      </c>
      <c r="BW293" s="42">
        <v>0</v>
      </c>
      <c r="BX293" s="3"/>
      <c r="BY293" s="7">
        <v>3</v>
      </c>
      <c r="BZ293" s="3"/>
      <c r="CA293" s="10">
        <v>24331</v>
      </c>
      <c r="CB293" s="10">
        <v>22846</v>
      </c>
      <c r="CC293" s="10">
        <v>1121</v>
      </c>
      <c r="CD293" s="10">
        <v>364</v>
      </c>
      <c r="CE293" s="10">
        <v>0</v>
      </c>
      <c r="CF293" s="10">
        <v>0</v>
      </c>
      <c r="CG293" s="80">
        <f t="shared" si="17"/>
        <v>203.09682804674458</v>
      </c>
      <c r="CH293" s="17"/>
      <c r="CI293" s="31">
        <v>3.0739264607080634</v>
      </c>
      <c r="CJ293" s="31">
        <v>2.7432157854336929</v>
      </c>
      <c r="CK293" s="17"/>
      <c r="CL293" s="7">
        <v>9.6497944589316429</v>
      </c>
      <c r="CM293" s="7">
        <v>5.6717839888020949</v>
      </c>
      <c r="CN293" s="17"/>
      <c r="CO293" s="7">
        <v>2715.9204420000001</v>
      </c>
      <c r="CP293" s="7">
        <v>1.3094950000000001</v>
      </c>
      <c r="CQ293" s="3"/>
    </row>
    <row r="294" spans="1:95" x14ac:dyDescent="0.25">
      <c r="A294" s="1" t="s">
        <v>324</v>
      </c>
      <c r="B294" s="1" t="s">
        <v>340</v>
      </c>
      <c r="C294" s="1">
        <v>11</v>
      </c>
      <c r="D294" s="3"/>
      <c r="E294" s="1">
        <v>117.5</v>
      </c>
      <c r="F294" s="1">
        <v>6.1728395061728406E-2</v>
      </c>
      <c r="G294" s="3"/>
      <c r="H294" s="1">
        <v>4231</v>
      </c>
      <c r="I294" s="1">
        <v>11430</v>
      </c>
      <c r="J294" s="1">
        <v>6175</v>
      </c>
      <c r="K294" s="1">
        <v>5255</v>
      </c>
      <c r="L294" s="3"/>
      <c r="M294" s="1">
        <v>97.276595744680847</v>
      </c>
      <c r="N294" s="44">
        <v>2.3438893760129968E-2</v>
      </c>
      <c r="O294" s="44">
        <v>2.1570744241986396E-2</v>
      </c>
      <c r="P294" s="1">
        <v>420</v>
      </c>
      <c r="Q294" s="1">
        <v>421</v>
      </c>
      <c r="R294" s="1">
        <v>422</v>
      </c>
      <c r="S294" s="1">
        <v>423</v>
      </c>
      <c r="T294" s="1">
        <v>426</v>
      </c>
      <c r="U294" s="1">
        <v>427</v>
      </c>
      <c r="V294" s="1">
        <v>429</v>
      </c>
      <c r="W294" s="1">
        <v>430</v>
      </c>
      <c r="X294" s="1">
        <v>431</v>
      </c>
      <c r="Y294" s="1">
        <v>432</v>
      </c>
      <c r="Z294" s="1">
        <v>433</v>
      </c>
      <c r="AA294" s="1">
        <v>434</v>
      </c>
      <c r="AB294" s="1">
        <v>435</v>
      </c>
      <c r="AC294" s="1">
        <v>436</v>
      </c>
      <c r="AD294" s="1">
        <v>437</v>
      </c>
      <c r="AE294" s="3"/>
      <c r="AF294" s="44">
        <v>57.54</v>
      </c>
      <c r="AG294" s="44">
        <v>11.86</v>
      </c>
      <c r="AH294" s="44">
        <v>3.2000000000000001E-2</v>
      </c>
      <c r="AI294" s="44">
        <v>3.0000000000000001E-3</v>
      </c>
      <c r="AJ294" s="1"/>
      <c r="AK294" s="3"/>
      <c r="AL294" s="31">
        <v>5.3888888888888893</v>
      </c>
      <c r="AM294" s="3"/>
      <c r="AN294" s="44">
        <v>424</v>
      </c>
      <c r="AO294" s="44">
        <v>425</v>
      </c>
      <c r="AP294" s="3"/>
      <c r="AQ294" s="46">
        <v>0</v>
      </c>
      <c r="AR294" s="23"/>
      <c r="AS294" s="31">
        <v>0</v>
      </c>
      <c r="AT294" s="31">
        <v>0</v>
      </c>
      <c r="AU294" s="10">
        <v>0</v>
      </c>
      <c r="AV294" s="10">
        <v>0</v>
      </c>
      <c r="AW294" s="10">
        <v>0</v>
      </c>
      <c r="AX294" s="31">
        <v>21.996913580246918</v>
      </c>
      <c r="AY294" s="31">
        <v>3.5753086419753095</v>
      </c>
      <c r="AZ294" s="31">
        <v>1.1061728395061732</v>
      </c>
      <c r="BA294" s="31">
        <v>1.5969135802469139</v>
      </c>
      <c r="BB294" s="31">
        <v>69.422222222222246</v>
      </c>
      <c r="BC294" s="31">
        <v>1.5586419753086422</v>
      </c>
      <c r="BD294" s="31">
        <v>0.14938271604938275</v>
      </c>
      <c r="BE294" s="31">
        <v>0.85000000000000009</v>
      </c>
      <c r="BF294" s="31">
        <v>27.448148148148153</v>
      </c>
      <c r="BG294" s="31">
        <v>0.22222222222222227</v>
      </c>
      <c r="BH294" s="31">
        <v>8.2716049382716067E-2</v>
      </c>
      <c r="BI294" s="31">
        <v>0</v>
      </c>
      <c r="BJ294" s="31">
        <v>4.7518518518518533</v>
      </c>
      <c r="BK294" s="23"/>
      <c r="BL294" s="95">
        <v>0</v>
      </c>
      <c r="BM294" s="3"/>
      <c r="BN294" s="80">
        <v>6385</v>
      </c>
      <c r="BO294" s="44">
        <v>54.340425531914896</v>
      </c>
      <c r="BP294" s="80">
        <v>5471</v>
      </c>
      <c r="BQ294" s="44">
        <v>46.561702127659572</v>
      </c>
      <c r="BR294" s="78">
        <f t="shared" si="16"/>
        <v>11856</v>
      </c>
      <c r="BS294" s="3"/>
      <c r="BT294" s="44">
        <v>428</v>
      </c>
      <c r="BU294" s="3"/>
      <c r="BV294" s="42">
        <v>10</v>
      </c>
      <c r="BW294" s="42">
        <v>0</v>
      </c>
      <c r="BX294" s="3"/>
      <c r="BY294" s="7">
        <v>2</v>
      </c>
      <c r="BZ294" s="3"/>
      <c r="CA294" s="10">
        <v>17275</v>
      </c>
      <c r="CB294" s="10">
        <v>13925</v>
      </c>
      <c r="CC294" s="10">
        <v>1638</v>
      </c>
      <c r="CD294" s="10">
        <v>0</v>
      </c>
      <c r="CE294" s="10">
        <v>0</v>
      </c>
      <c r="CF294" s="10">
        <v>1712</v>
      </c>
      <c r="CG294" s="80">
        <f t="shared" si="17"/>
        <v>147.02127659574469</v>
      </c>
      <c r="CH294" s="17"/>
      <c r="CI294" s="31">
        <v>1.8516726070502676</v>
      </c>
      <c r="CJ294" s="31">
        <v>1.5962350739069933</v>
      </c>
      <c r="CK294" s="17"/>
      <c r="CL294" s="7">
        <v>5.8128456525122321</v>
      </c>
      <c r="CM294" s="7">
        <v>3.3003238690239187</v>
      </c>
      <c r="CN294" s="17"/>
      <c r="CO294" s="7">
        <v>1636.0168500000002</v>
      </c>
      <c r="CP294" s="7">
        <v>0.76197500000000007</v>
      </c>
      <c r="CQ294" s="3"/>
    </row>
    <row r="295" spans="1:95" x14ac:dyDescent="0.25">
      <c r="A295" s="1" t="s">
        <v>324</v>
      </c>
      <c r="B295" s="1" t="s">
        <v>341</v>
      </c>
      <c r="C295" s="1">
        <v>5</v>
      </c>
      <c r="D295" s="3"/>
      <c r="E295" s="1">
        <v>173.2</v>
      </c>
      <c r="F295" s="1">
        <v>9.0990281061203049E-2</v>
      </c>
      <c r="G295" s="3"/>
      <c r="H295" s="1">
        <v>1924</v>
      </c>
      <c r="I295" s="1">
        <v>4603</v>
      </c>
      <c r="J295" s="1">
        <v>2373</v>
      </c>
      <c r="K295" s="1">
        <v>2230</v>
      </c>
      <c r="L295" s="3"/>
      <c r="M295" s="1">
        <v>26.57621247113164</v>
      </c>
      <c r="N295" s="44">
        <v>9.0073675939738324E-3</v>
      </c>
      <c r="O295" s="44">
        <v>9.1537125898438938E-3</v>
      </c>
      <c r="P295" s="1">
        <v>102</v>
      </c>
      <c r="Q295" s="1">
        <v>103</v>
      </c>
      <c r="R295" s="1">
        <v>104</v>
      </c>
      <c r="S295" s="1">
        <v>105</v>
      </c>
      <c r="T295" s="1">
        <v>108</v>
      </c>
      <c r="U295" s="1">
        <v>109</v>
      </c>
      <c r="V295" s="1">
        <v>111</v>
      </c>
      <c r="W295" s="1">
        <v>112</v>
      </c>
      <c r="X295" s="1">
        <v>113</v>
      </c>
      <c r="Y295" s="1">
        <v>114</v>
      </c>
      <c r="Z295" s="1">
        <v>115</v>
      </c>
      <c r="AA295" s="1">
        <v>116</v>
      </c>
      <c r="AB295" s="1">
        <v>117</v>
      </c>
      <c r="AC295" s="1">
        <v>118</v>
      </c>
      <c r="AD295" s="1">
        <v>119</v>
      </c>
      <c r="AE295" s="3"/>
      <c r="AF295" s="44">
        <v>57.54</v>
      </c>
      <c r="AG295" s="44">
        <v>11.86</v>
      </c>
      <c r="AH295" s="44">
        <v>3.2000000000000001E-2</v>
      </c>
      <c r="AI295" s="44">
        <v>3.0000000000000001E-3</v>
      </c>
      <c r="AJ295" s="1"/>
      <c r="AK295" s="3"/>
      <c r="AL295" s="31">
        <v>7.9434515366430256</v>
      </c>
      <c r="AM295" s="3"/>
      <c r="AN295" s="44">
        <v>106</v>
      </c>
      <c r="AO295" s="44">
        <v>107</v>
      </c>
      <c r="AP295" s="3"/>
      <c r="AQ295" s="46">
        <v>0</v>
      </c>
      <c r="AR295" s="23"/>
      <c r="AS295" s="31">
        <v>0</v>
      </c>
      <c r="AT295" s="31">
        <v>0</v>
      </c>
      <c r="AU295" s="10">
        <v>0</v>
      </c>
      <c r="AV295" s="10">
        <v>0</v>
      </c>
      <c r="AW295" s="10">
        <v>0</v>
      </c>
      <c r="AX295" s="31">
        <v>32.424386656159712</v>
      </c>
      <c r="AY295" s="31">
        <v>5.2701570790648811</v>
      </c>
      <c r="AZ295" s="31">
        <v>1.6305458366167589</v>
      </c>
      <c r="BA295" s="31">
        <v>2.353918571053323</v>
      </c>
      <c r="BB295" s="31">
        <v>102.33130969267141</v>
      </c>
      <c r="BC295" s="31">
        <v>2.2975045967953771</v>
      </c>
      <c r="BD295" s="31">
        <v>0.22019648016811136</v>
      </c>
      <c r="BE295" s="31">
        <v>1.2529361702127659</v>
      </c>
      <c r="BF295" s="31">
        <v>40.459738376674551</v>
      </c>
      <c r="BG295" s="31">
        <v>0.32756501182033099</v>
      </c>
      <c r="BH295" s="31">
        <v>0.12192697662201209</v>
      </c>
      <c r="BI295" s="31">
        <v>0</v>
      </c>
      <c r="BJ295" s="31">
        <v>7.0044318360914106</v>
      </c>
      <c r="BK295" s="23"/>
      <c r="BL295" s="95">
        <v>0</v>
      </c>
      <c r="BM295" s="3"/>
      <c r="BN295" s="80">
        <v>2440</v>
      </c>
      <c r="BO295" s="44">
        <v>14.087759815242496</v>
      </c>
      <c r="BP295" s="80">
        <v>1940</v>
      </c>
      <c r="BQ295" s="44">
        <v>11.200923787528868</v>
      </c>
      <c r="BR295" s="78">
        <f t="shared" si="16"/>
        <v>4380</v>
      </c>
      <c r="BS295" s="3"/>
      <c r="BT295" s="44">
        <v>110</v>
      </c>
      <c r="BU295" s="3"/>
      <c r="BV295" s="42">
        <v>10</v>
      </c>
      <c r="BW295" s="42">
        <v>0</v>
      </c>
      <c r="BX295" s="3"/>
      <c r="BY295" s="7">
        <v>1</v>
      </c>
      <c r="BZ295" s="3"/>
      <c r="CA295" s="10">
        <v>4058</v>
      </c>
      <c r="CB295" s="10">
        <v>4030</v>
      </c>
      <c r="CC295" s="10">
        <v>28</v>
      </c>
      <c r="CD295" s="10">
        <v>0</v>
      </c>
      <c r="CE295" s="10">
        <v>0</v>
      </c>
      <c r="CF295" s="10">
        <v>0</v>
      </c>
      <c r="CG295" s="80">
        <f t="shared" si="17"/>
        <v>23.429561200923789</v>
      </c>
      <c r="CH295" s="17"/>
      <c r="CI295" s="31">
        <v>0.71158203992393276</v>
      </c>
      <c r="CJ295" s="31">
        <v>0.67737473164844819</v>
      </c>
      <c r="CK295" s="17"/>
      <c r="CL295" s="7">
        <v>2.2338271633055102</v>
      </c>
      <c r="CM295" s="7">
        <v>1.4005180262461157</v>
      </c>
      <c r="CN295" s="17"/>
      <c r="CO295" s="7">
        <v>628.70736600000009</v>
      </c>
      <c r="CP295" s="7">
        <v>0.32335000000000003</v>
      </c>
      <c r="CQ295" s="3"/>
    </row>
    <row r="296" spans="1:95" x14ac:dyDescent="0.25">
      <c r="A296" s="1" t="s">
        <v>324</v>
      </c>
      <c r="B296" s="1" t="s">
        <v>342</v>
      </c>
      <c r="C296" s="1">
        <v>12</v>
      </c>
      <c r="D296" s="3"/>
      <c r="E296" s="1">
        <v>427.8</v>
      </c>
      <c r="F296" s="1">
        <v>0.22474389282899923</v>
      </c>
      <c r="G296" s="3"/>
      <c r="H296" s="1">
        <v>1901</v>
      </c>
      <c r="I296" s="1">
        <v>5597</v>
      </c>
      <c r="J296" s="1">
        <v>2932</v>
      </c>
      <c r="K296" s="1">
        <v>2665</v>
      </c>
      <c r="L296" s="3"/>
      <c r="M296" s="1">
        <v>13.083216456287985</v>
      </c>
      <c r="N296" s="44">
        <v>1.1129204292259281E-2</v>
      </c>
      <c r="O296" s="44">
        <v>1.0939302265441245E-2</v>
      </c>
      <c r="P296" s="1">
        <v>332</v>
      </c>
      <c r="Q296" s="1">
        <v>333</v>
      </c>
      <c r="R296" s="1">
        <v>334</v>
      </c>
      <c r="S296" s="1">
        <v>335</v>
      </c>
      <c r="T296" s="1">
        <v>338</v>
      </c>
      <c r="U296" s="1">
        <v>339</v>
      </c>
      <c r="V296" s="1">
        <v>341</v>
      </c>
      <c r="W296" s="1">
        <v>342</v>
      </c>
      <c r="X296" s="1">
        <v>343</v>
      </c>
      <c r="Y296" s="1">
        <v>344</v>
      </c>
      <c r="Z296" s="1">
        <v>345</v>
      </c>
      <c r="AA296" s="1">
        <v>346</v>
      </c>
      <c r="AB296" s="1">
        <v>347</v>
      </c>
      <c r="AC296" s="1">
        <v>348</v>
      </c>
      <c r="AD296" s="1">
        <v>349</v>
      </c>
      <c r="AE296" s="3"/>
      <c r="AF296" s="44">
        <v>57.54</v>
      </c>
      <c r="AG296" s="44">
        <v>11.86</v>
      </c>
      <c r="AH296" s="44">
        <v>3.2000000000000001E-2</v>
      </c>
      <c r="AI296" s="44">
        <v>3.0000000000000001E-3</v>
      </c>
      <c r="AJ296" s="1"/>
      <c r="AK296" s="3"/>
      <c r="AL296" s="31">
        <v>19.620141843971631</v>
      </c>
      <c r="AM296" s="3"/>
      <c r="AN296" s="44">
        <v>336</v>
      </c>
      <c r="AO296" s="44">
        <v>337</v>
      </c>
      <c r="AP296" s="3"/>
      <c r="AQ296" s="46">
        <v>0</v>
      </c>
      <c r="AR296" s="23"/>
      <c r="AS296" s="31">
        <v>0</v>
      </c>
      <c r="AT296" s="31">
        <v>0</v>
      </c>
      <c r="AU296" s="10">
        <v>0</v>
      </c>
      <c r="AV296" s="10">
        <v>0</v>
      </c>
      <c r="AW296" s="10">
        <v>0</v>
      </c>
      <c r="AX296" s="31">
        <v>80.087486209613886</v>
      </c>
      <c r="AY296" s="31">
        <v>13.017166272655636</v>
      </c>
      <c r="AZ296" s="31">
        <v>4.0274105594956664</v>
      </c>
      <c r="BA296" s="31">
        <v>5.81412450748621</v>
      </c>
      <c r="BB296" s="31">
        <v>252.75597163120571</v>
      </c>
      <c r="BC296" s="31">
        <v>5.6747832939322302</v>
      </c>
      <c r="BD296" s="31">
        <v>0.54388022064617814</v>
      </c>
      <c r="BE296" s="31">
        <v>3.0947234042553191</v>
      </c>
      <c r="BF296" s="31">
        <v>99.934619385342799</v>
      </c>
      <c r="BG296" s="31">
        <v>0.80907801418439729</v>
      </c>
      <c r="BH296" s="31">
        <v>0.30115681639085901</v>
      </c>
      <c r="BI296" s="31">
        <v>0</v>
      </c>
      <c r="BJ296" s="31">
        <v>17.300784869976361</v>
      </c>
      <c r="BK296" s="23"/>
      <c r="BL296" s="95">
        <v>0</v>
      </c>
      <c r="BM296" s="3"/>
      <c r="BN296" s="80">
        <v>2563</v>
      </c>
      <c r="BO296" s="44">
        <v>5.9911173445535297</v>
      </c>
      <c r="BP296" s="80">
        <v>2527</v>
      </c>
      <c r="BQ296" s="44">
        <v>5.9069658719027585</v>
      </c>
      <c r="BR296" s="78">
        <f t="shared" si="16"/>
        <v>5090</v>
      </c>
      <c r="BS296" s="3"/>
      <c r="BT296" s="44">
        <v>340</v>
      </c>
      <c r="BU296" s="3"/>
      <c r="BV296" s="42">
        <v>10</v>
      </c>
      <c r="BW296" s="42">
        <v>0</v>
      </c>
      <c r="BX296" s="3"/>
      <c r="BY296" s="7">
        <v>1</v>
      </c>
      <c r="BZ296" s="3"/>
      <c r="CA296" s="10">
        <v>5309</v>
      </c>
      <c r="CB296" s="10">
        <v>5305</v>
      </c>
      <c r="CC296" s="10">
        <v>4</v>
      </c>
      <c r="CD296" s="10">
        <v>0</v>
      </c>
      <c r="CE296" s="10">
        <v>0</v>
      </c>
      <c r="CF296" s="10">
        <v>0</v>
      </c>
      <c r="CG296" s="80">
        <f t="shared" si="17"/>
        <v>12.410004675081813</v>
      </c>
      <c r="CH296" s="17"/>
      <c r="CI296" s="31">
        <v>0.87920713908848325</v>
      </c>
      <c r="CJ296" s="31">
        <v>0.8095083676426521</v>
      </c>
      <c r="CK296" s="17"/>
      <c r="CL296" s="7">
        <v>2.7600426644803018</v>
      </c>
      <c r="CM296" s="7">
        <v>1.6737132466125104</v>
      </c>
      <c r="CN296" s="17"/>
      <c r="CO296" s="7">
        <v>776.80994399999997</v>
      </c>
      <c r="CP296" s="7">
        <v>0.38642500000000002</v>
      </c>
      <c r="CQ296" s="3"/>
    </row>
    <row r="297" spans="1:95" x14ac:dyDescent="0.25">
      <c r="A297" s="102" t="s">
        <v>343</v>
      </c>
      <c r="B297" s="102"/>
      <c r="C297" s="102"/>
      <c r="D297" s="3"/>
      <c r="E297" s="12">
        <v>1903.4999999999998</v>
      </c>
      <c r="F297" s="12">
        <v>1.0000000000000002</v>
      </c>
      <c r="G297" s="3"/>
      <c r="H297" s="12"/>
      <c r="I297" s="12"/>
      <c r="J297" s="12">
        <v>263451</v>
      </c>
      <c r="K297" s="12">
        <v>243617</v>
      </c>
      <c r="L297" s="3"/>
      <c r="M297" s="12"/>
      <c r="N297" s="12">
        <v>0.99999999999999978</v>
      </c>
      <c r="O297" s="12">
        <v>0.99999999999999989</v>
      </c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3"/>
      <c r="AF297" s="12">
        <v>57.54</v>
      </c>
      <c r="AG297" s="12">
        <v>11.86</v>
      </c>
      <c r="AH297" s="12">
        <v>3.2000000000000001E-2</v>
      </c>
      <c r="AI297" s="12">
        <v>3.0000000000000001E-3</v>
      </c>
      <c r="AJ297" s="12">
        <v>24.69</v>
      </c>
      <c r="AK297" s="3"/>
      <c r="AL297" s="39">
        <v>87.3</v>
      </c>
      <c r="AM297" s="3"/>
      <c r="AN297" s="12"/>
      <c r="AO297" s="12"/>
      <c r="AP297" s="3"/>
      <c r="AQ297" s="15">
        <v>513.02</v>
      </c>
      <c r="AR297" s="23"/>
      <c r="AS297" s="15">
        <v>10.45</v>
      </c>
      <c r="AT297" s="15">
        <v>25.8504</v>
      </c>
      <c r="AU297" s="28">
        <v>13.8</v>
      </c>
      <c r="AV297" s="28">
        <v>0</v>
      </c>
      <c r="AW297" s="28">
        <v>79.5</v>
      </c>
      <c r="AX297" s="39">
        <v>356.35</v>
      </c>
      <c r="AY297" s="39">
        <v>57.92</v>
      </c>
      <c r="AZ297" s="39">
        <v>17.920000000000002</v>
      </c>
      <c r="BA297" s="39">
        <v>25.87</v>
      </c>
      <c r="BB297" s="39">
        <v>1124.6400000000001</v>
      </c>
      <c r="BC297" s="39">
        <v>25.25</v>
      </c>
      <c r="BD297" s="39">
        <v>2.42</v>
      </c>
      <c r="BE297" s="39">
        <v>13.77</v>
      </c>
      <c r="BF297" s="39">
        <v>444.66</v>
      </c>
      <c r="BG297" s="39">
        <v>3.6</v>
      </c>
      <c r="BH297" s="39">
        <v>1.34</v>
      </c>
      <c r="BI297" s="15">
        <v>0</v>
      </c>
      <c r="BJ297" s="39">
        <v>76.98</v>
      </c>
      <c r="BK297" s="23"/>
      <c r="BL297" s="39"/>
      <c r="BM297" s="3"/>
      <c r="BN297" s="15">
        <v>324643</v>
      </c>
      <c r="BO297" s="12">
        <v>170.55056474914633</v>
      </c>
      <c r="BP297" s="15">
        <v>205262</v>
      </c>
      <c r="BQ297" s="12">
        <v>107.8339900183872</v>
      </c>
      <c r="BR297" s="15">
        <f t="shared" si="16"/>
        <v>529905</v>
      </c>
      <c r="BS297" s="3"/>
      <c r="BT297" s="12"/>
      <c r="BU297" s="3"/>
      <c r="BV297" s="15"/>
      <c r="BW297" s="15"/>
      <c r="BX297" s="3"/>
      <c r="BY297" s="15">
        <v>103</v>
      </c>
      <c r="BZ297" s="3"/>
      <c r="CA297" s="15"/>
      <c r="CB297" s="15"/>
      <c r="CC297" s="15"/>
      <c r="CD297" s="15"/>
      <c r="CE297" s="15"/>
      <c r="CF297" s="15"/>
      <c r="CG297" s="15"/>
      <c r="CH297" s="17"/>
      <c r="CI297" s="15">
        <v>79</v>
      </c>
      <c r="CJ297" s="15">
        <v>74</v>
      </c>
      <c r="CK297" s="17"/>
      <c r="CL297" s="28">
        <v>248</v>
      </c>
      <c r="CM297" s="28">
        <v>153</v>
      </c>
      <c r="CN297" s="17"/>
      <c r="CO297" s="28">
        <v>69799.234842000005</v>
      </c>
      <c r="CP297" s="28">
        <v>35.324465000000004</v>
      </c>
      <c r="CQ297" s="3"/>
    </row>
    <row r="298" spans="1:95" x14ac:dyDescent="0.25">
      <c r="A298" s="1" t="s">
        <v>344</v>
      </c>
      <c r="B298" s="1" t="s">
        <v>345</v>
      </c>
      <c r="C298" s="1">
        <v>79</v>
      </c>
      <c r="D298" s="3"/>
      <c r="E298" s="1">
        <v>65.099999999999994</v>
      </c>
      <c r="F298" s="1">
        <v>2.3452698321204696E-2</v>
      </c>
      <c r="G298" s="3"/>
      <c r="H298" s="1">
        <v>74621</v>
      </c>
      <c r="I298" s="1">
        <v>199606</v>
      </c>
      <c r="J298" s="1">
        <v>98469</v>
      </c>
      <c r="K298" s="1">
        <v>101137</v>
      </c>
      <c r="L298" s="3"/>
      <c r="M298" s="1">
        <v>3066.1443932411676</v>
      </c>
      <c r="N298" s="44">
        <v>0.23359681544074737</v>
      </c>
      <c r="O298" s="44">
        <v>0.25041844940971397</v>
      </c>
      <c r="P298" s="1">
        <v>12091</v>
      </c>
      <c r="Q298" s="1">
        <v>12092</v>
      </c>
      <c r="R298" s="1">
        <v>12093</v>
      </c>
      <c r="S298" s="1">
        <v>12094</v>
      </c>
      <c r="T298" s="1">
        <v>12097</v>
      </c>
      <c r="U298" s="1">
        <v>12098</v>
      </c>
      <c r="V298" s="1">
        <v>12100</v>
      </c>
      <c r="W298" s="1">
        <v>12101</v>
      </c>
      <c r="X298" s="1">
        <v>12102</v>
      </c>
      <c r="Y298" s="1">
        <v>12103</v>
      </c>
      <c r="Z298" s="1">
        <v>12104</v>
      </c>
      <c r="AA298" s="1">
        <v>12105</v>
      </c>
      <c r="AB298" s="1">
        <v>12106</v>
      </c>
      <c r="AC298" s="1">
        <v>12107</v>
      </c>
      <c r="AD298" s="1">
        <v>12108</v>
      </c>
      <c r="AE298" s="3"/>
      <c r="AF298" s="1">
        <v>59.35</v>
      </c>
      <c r="AG298" s="1">
        <v>1.97</v>
      </c>
      <c r="AH298" s="1">
        <v>3.4000000000000002E-2</v>
      </c>
      <c r="AI298" s="1">
        <v>2E-3</v>
      </c>
      <c r="AJ298" s="1"/>
      <c r="AK298" s="3"/>
      <c r="AL298" s="31">
        <v>2.2634199149794654</v>
      </c>
      <c r="AM298" s="3"/>
      <c r="AN298" s="44">
        <v>12095</v>
      </c>
      <c r="AO298" s="44">
        <v>12096</v>
      </c>
      <c r="AP298" s="3"/>
      <c r="AQ298" s="31">
        <v>335.8</v>
      </c>
      <c r="AR298" s="23"/>
      <c r="AS298" s="31">
        <v>0</v>
      </c>
      <c r="AT298" s="31">
        <v>0</v>
      </c>
      <c r="AU298" s="10">
        <v>0</v>
      </c>
      <c r="AV298" s="10">
        <v>0</v>
      </c>
      <c r="AW298" s="10">
        <v>0</v>
      </c>
      <c r="AX298" s="31">
        <v>21.380183370559838</v>
      </c>
      <c r="AY298" s="31">
        <v>0.30371244325960078</v>
      </c>
      <c r="AZ298" s="31">
        <v>0.43481302687513507</v>
      </c>
      <c r="BA298" s="31">
        <v>0.26876792276100581</v>
      </c>
      <c r="BB298" s="31">
        <v>28.135029541033216</v>
      </c>
      <c r="BC298" s="31">
        <v>0.49508646156063113</v>
      </c>
      <c r="BD298" s="31">
        <v>0.11421464082426687</v>
      </c>
      <c r="BE298" s="31">
        <v>0.75212803516103455</v>
      </c>
      <c r="BF298" s="31">
        <v>8.6756221629800407</v>
      </c>
      <c r="BG298" s="31">
        <v>9.8032278982635626E-2</v>
      </c>
      <c r="BH298" s="31">
        <v>4.057316809568412E-2</v>
      </c>
      <c r="BI298" s="31">
        <v>0.13883997406153178</v>
      </c>
      <c r="BJ298" s="31">
        <v>1.7554344693421713</v>
      </c>
      <c r="BK298" s="23"/>
      <c r="BL298" s="96">
        <v>6</v>
      </c>
      <c r="BM298" s="3"/>
      <c r="BN298" s="80">
        <v>154592</v>
      </c>
      <c r="BO298" s="44">
        <v>2374.6850998463906</v>
      </c>
      <c r="BP298" s="80">
        <v>69952</v>
      </c>
      <c r="BQ298" s="44">
        <v>1074.531490015361</v>
      </c>
      <c r="BR298" s="78">
        <f t="shared" si="16"/>
        <v>224544</v>
      </c>
      <c r="BS298" s="3"/>
      <c r="BT298" s="44">
        <v>12099</v>
      </c>
      <c r="BU298" s="3"/>
      <c r="BV298" s="42">
        <v>24</v>
      </c>
      <c r="BW298" s="42">
        <v>0</v>
      </c>
      <c r="BX298" s="3"/>
      <c r="BY298" s="7">
        <v>26</v>
      </c>
      <c r="BZ298" s="3"/>
      <c r="CA298" s="10">
        <v>315710</v>
      </c>
      <c r="CB298" s="10">
        <v>201343</v>
      </c>
      <c r="CC298" s="10">
        <v>60001</v>
      </c>
      <c r="CD298" s="10">
        <v>23608</v>
      </c>
      <c r="CE298" s="10">
        <v>28910</v>
      </c>
      <c r="CF298" s="10">
        <v>1848</v>
      </c>
      <c r="CG298" s="80">
        <f t="shared" ref="CG298:CG330" si="18">CA298/E298</f>
        <v>4849.6159754224273</v>
      </c>
      <c r="CH298" s="17"/>
      <c r="CI298" s="31">
        <v>28.966005114652674</v>
      </c>
      <c r="CJ298" s="31">
        <v>23.288915795103399</v>
      </c>
      <c r="CK298" s="17"/>
      <c r="CL298" s="7">
        <v>70.312641447664959</v>
      </c>
      <c r="CM298" s="7">
        <v>42.320717950241658</v>
      </c>
      <c r="CN298" s="17"/>
      <c r="CO298" s="7">
        <v>18199.434455999999</v>
      </c>
      <c r="CP298" s="7">
        <v>3956.7828510000004</v>
      </c>
      <c r="CQ298" s="3"/>
    </row>
    <row r="299" spans="1:95" x14ac:dyDescent="0.25">
      <c r="A299" s="1" t="s">
        <v>344</v>
      </c>
      <c r="B299" s="1" t="s">
        <v>346</v>
      </c>
      <c r="C299" s="1">
        <v>21</v>
      </c>
      <c r="D299" s="3"/>
      <c r="E299" s="1">
        <v>42.4</v>
      </c>
      <c r="F299" s="1">
        <v>1.5274875711506592E-2</v>
      </c>
      <c r="G299" s="3"/>
      <c r="H299" s="1">
        <v>19539</v>
      </c>
      <c r="I299" s="1">
        <v>53893</v>
      </c>
      <c r="J299" s="1">
        <v>26931</v>
      </c>
      <c r="K299" s="1">
        <v>26962</v>
      </c>
      <c r="L299" s="3"/>
      <c r="M299" s="1">
        <v>1271.0613207547169</v>
      </c>
      <c r="N299" s="44">
        <v>6.3888084946884471E-2</v>
      </c>
      <c r="O299" s="44">
        <v>6.6758775057443945E-2</v>
      </c>
      <c r="P299" s="1">
        <v>3495</v>
      </c>
      <c r="Q299" s="1">
        <v>3496</v>
      </c>
      <c r="R299" s="1">
        <v>3497</v>
      </c>
      <c r="S299" s="1">
        <v>3498</v>
      </c>
      <c r="T299" s="1">
        <v>3501</v>
      </c>
      <c r="U299" s="1">
        <v>3502</v>
      </c>
      <c r="V299" s="1">
        <v>3504</v>
      </c>
      <c r="W299" s="1">
        <v>3505</v>
      </c>
      <c r="X299" s="1">
        <v>3506</v>
      </c>
      <c r="Y299" s="1">
        <v>3507</v>
      </c>
      <c r="Z299" s="1">
        <v>3508</v>
      </c>
      <c r="AA299" s="1">
        <v>3509</v>
      </c>
      <c r="AB299" s="1">
        <v>3510</v>
      </c>
      <c r="AC299" s="1">
        <v>3511</v>
      </c>
      <c r="AD299" s="1">
        <v>3512</v>
      </c>
      <c r="AE299" s="3"/>
      <c r="AF299" s="44">
        <v>59.35</v>
      </c>
      <c r="AG299" s="44">
        <v>1.97</v>
      </c>
      <c r="AH299" s="44">
        <v>3.4000000000000002E-2</v>
      </c>
      <c r="AI299" s="44">
        <v>2E-3</v>
      </c>
      <c r="AJ299" s="1"/>
      <c r="AK299" s="3"/>
      <c r="AL299" s="31">
        <v>1.4741782549175013</v>
      </c>
      <c r="AM299" s="3"/>
      <c r="AN299" s="44">
        <v>3499</v>
      </c>
      <c r="AO299" s="44">
        <v>3500</v>
      </c>
      <c r="AP299" s="3"/>
      <c r="AQ299" s="46">
        <v>0</v>
      </c>
      <c r="AR299" s="23"/>
      <c r="AS299" s="31">
        <v>0</v>
      </c>
      <c r="AT299" s="31">
        <v>0</v>
      </c>
      <c r="AU299" s="10">
        <v>0</v>
      </c>
      <c r="AV299" s="10">
        <v>0</v>
      </c>
      <c r="AW299" s="10">
        <v>0</v>
      </c>
      <c r="AX299" s="31">
        <v>13.925034944880753</v>
      </c>
      <c r="AY299" s="31">
        <v>0.19780964046401034</v>
      </c>
      <c r="AZ299" s="31">
        <v>0.2831961956913322</v>
      </c>
      <c r="BA299" s="31">
        <v>0.17505007565386554</v>
      </c>
      <c r="BB299" s="31">
        <v>18.324504647308885</v>
      </c>
      <c r="BC299" s="31">
        <v>0.32245262626990412</v>
      </c>
      <c r="BD299" s="31">
        <v>7.4388644715037103E-2</v>
      </c>
      <c r="BE299" s="31">
        <v>0.48986526406801639</v>
      </c>
      <c r="BF299" s="31">
        <v>5.6504820232005191</v>
      </c>
      <c r="BG299" s="31">
        <v>6.3848980474097553E-2</v>
      </c>
      <c r="BH299" s="31">
        <v>2.6425534980906402E-2</v>
      </c>
      <c r="BI299" s="31">
        <v>9.0427264212119024E-2</v>
      </c>
      <c r="BJ299" s="31">
        <v>1.1433244470062682</v>
      </c>
      <c r="BK299" s="23"/>
      <c r="BL299" s="96">
        <v>1</v>
      </c>
      <c r="BM299" s="3"/>
      <c r="BN299" s="80">
        <v>38743</v>
      </c>
      <c r="BO299" s="44">
        <v>913.75</v>
      </c>
      <c r="BP299" s="80">
        <v>20643</v>
      </c>
      <c r="BQ299" s="44">
        <v>486.86320754716985</v>
      </c>
      <c r="BR299" s="78">
        <f t="shared" si="16"/>
        <v>59386</v>
      </c>
      <c r="BS299" s="3"/>
      <c r="BT299" s="44">
        <v>3503</v>
      </c>
      <c r="BU299" s="3"/>
      <c r="BV299" s="42">
        <v>24</v>
      </c>
      <c r="BW299" s="42">
        <v>0</v>
      </c>
      <c r="BX299" s="3"/>
      <c r="BY299" s="7">
        <v>12</v>
      </c>
      <c r="BZ299" s="3"/>
      <c r="CA299" s="10">
        <v>86566</v>
      </c>
      <c r="CB299" s="10">
        <v>63964</v>
      </c>
      <c r="CC299" s="10">
        <v>14706</v>
      </c>
      <c r="CD299" s="10">
        <v>5816</v>
      </c>
      <c r="CE299" s="10">
        <v>2080</v>
      </c>
      <c r="CF299" s="10">
        <v>0</v>
      </c>
      <c r="CG299" s="80">
        <f t="shared" si="18"/>
        <v>2041.6509433962265</v>
      </c>
      <c r="CH299" s="17"/>
      <c r="CI299" s="31">
        <v>7.922122533413674</v>
      </c>
      <c r="CJ299" s="31">
        <v>6.2085660803422869</v>
      </c>
      <c r="CK299" s="17"/>
      <c r="CL299" s="7">
        <v>19.230313569012225</v>
      </c>
      <c r="CM299" s="7">
        <v>11.282232984708026</v>
      </c>
      <c r="CN299" s="17"/>
      <c r="CO299" s="7">
        <v>4977.4951439999995</v>
      </c>
      <c r="CP299" s="7">
        <v>1054.8343260000001</v>
      </c>
      <c r="CQ299" s="3"/>
    </row>
    <row r="300" spans="1:95" x14ac:dyDescent="0.25">
      <c r="A300" s="1" t="s">
        <v>344</v>
      </c>
      <c r="B300" s="1" t="s">
        <v>347</v>
      </c>
      <c r="C300" s="1">
        <v>23</v>
      </c>
      <c r="D300" s="3"/>
      <c r="E300" s="1">
        <v>29.5</v>
      </c>
      <c r="F300" s="1">
        <v>1.0627566827581238E-2</v>
      </c>
      <c r="G300" s="3"/>
      <c r="H300" s="1">
        <v>16848</v>
      </c>
      <c r="I300" s="1">
        <v>47613</v>
      </c>
      <c r="J300" s="1">
        <v>24033</v>
      </c>
      <c r="K300" s="1">
        <v>23580</v>
      </c>
      <c r="L300" s="3"/>
      <c r="M300" s="1">
        <v>1614</v>
      </c>
      <c r="N300" s="44">
        <v>5.701319466519901E-2</v>
      </c>
      <c r="O300" s="44">
        <v>5.8384834799144282E-2</v>
      </c>
      <c r="P300" s="1">
        <v>2783</v>
      </c>
      <c r="Q300" s="1">
        <v>2784</v>
      </c>
      <c r="R300" s="1">
        <v>2785</v>
      </c>
      <c r="S300" s="1">
        <v>2786</v>
      </c>
      <c r="T300" s="1">
        <v>2789</v>
      </c>
      <c r="U300" s="1">
        <v>2790</v>
      </c>
      <c r="V300" s="1">
        <v>2792</v>
      </c>
      <c r="W300" s="1">
        <v>2793</v>
      </c>
      <c r="X300" s="1">
        <v>2794</v>
      </c>
      <c r="Y300" s="1">
        <v>2795</v>
      </c>
      <c r="Z300" s="1">
        <v>2796</v>
      </c>
      <c r="AA300" s="1">
        <v>2797</v>
      </c>
      <c r="AB300" s="1">
        <v>2798</v>
      </c>
      <c r="AC300" s="1">
        <v>2799</v>
      </c>
      <c r="AD300" s="1">
        <v>2800</v>
      </c>
      <c r="AE300" s="3"/>
      <c r="AF300" s="44">
        <v>59.35</v>
      </c>
      <c r="AG300" s="44">
        <v>1.97</v>
      </c>
      <c r="AH300" s="44">
        <v>3.4000000000000002E-2</v>
      </c>
      <c r="AI300" s="44">
        <v>2E-3</v>
      </c>
      <c r="AJ300" s="1"/>
      <c r="AK300" s="3"/>
      <c r="AL300" s="31">
        <v>1.0256664745298654</v>
      </c>
      <c r="AM300" s="3"/>
      <c r="AN300" s="44">
        <v>2787</v>
      </c>
      <c r="AO300" s="44">
        <v>2788</v>
      </c>
      <c r="AP300" s="3"/>
      <c r="AQ300" s="46">
        <v>0</v>
      </c>
      <c r="AR300" s="23"/>
      <c r="AS300" s="31">
        <v>0</v>
      </c>
      <c r="AT300" s="31">
        <v>8.1999999999999993</v>
      </c>
      <c r="AU300" s="10">
        <v>0</v>
      </c>
      <c r="AV300" s="10">
        <v>0</v>
      </c>
      <c r="AW300" s="10">
        <v>0</v>
      </c>
      <c r="AX300" s="31">
        <v>9.6884087470278839</v>
      </c>
      <c r="AY300" s="31">
        <v>0.13762699041717702</v>
      </c>
      <c r="AZ300" s="31">
        <v>0.19703508898335614</v>
      </c>
      <c r="BA300" s="31">
        <v>0.12179191584408099</v>
      </c>
      <c r="BB300" s="31">
        <v>12.749360544707832</v>
      </c>
      <c r="BC300" s="31">
        <v>0.22434793573023992</v>
      </c>
      <c r="BD300" s="31">
        <v>5.1756250450320632E-2</v>
      </c>
      <c r="BE300" s="31">
        <v>0.34082606816053029</v>
      </c>
      <c r="BF300" s="31">
        <v>3.9313495208588516</v>
      </c>
      <c r="BG300" s="31">
        <v>4.442322933928957E-2</v>
      </c>
      <c r="BH300" s="31">
        <v>1.8385690611715542E-2</v>
      </c>
      <c r="BI300" s="31">
        <v>6.2915195619280925E-2</v>
      </c>
      <c r="BJ300" s="31">
        <v>0.79547337704445553</v>
      </c>
      <c r="BK300" s="23"/>
      <c r="BL300" s="96">
        <v>0</v>
      </c>
      <c r="BM300" s="3"/>
      <c r="BN300" s="80">
        <v>36692</v>
      </c>
      <c r="BO300" s="44">
        <v>1243.7966101694915</v>
      </c>
      <c r="BP300" s="80">
        <v>14034</v>
      </c>
      <c r="BQ300" s="44">
        <v>475.72881355932202</v>
      </c>
      <c r="BR300" s="78">
        <f t="shared" si="16"/>
        <v>50726</v>
      </c>
      <c r="BS300" s="3"/>
      <c r="BT300" s="44">
        <v>2791</v>
      </c>
      <c r="BU300" s="3"/>
      <c r="BV300" s="42">
        <v>24</v>
      </c>
      <c r="BW300" s="42">
        <v>0</v>
      </c>
      <c r="BX300" s="3"/>
      <c r="BY300" s="7">
        <v>5</v>
      </c>
      <c r="BZ300" s="3"/>
      <c r="CA300" s="10">
        <v>58701</v>
      </c>
      <c r="CB300" s="10">
        <v>40451</v>
      </c>
      <c r="CC300" s="10">
        <v>13074</v>
      </c>
      <c r="CD300" s="10">
        <v>1896</v>
      </c>
      <c r="CE300" s="10">
        <v>2356</v>
      </c>
      <c r="CF300" s="10">
        <v>924</v>
      </c>
      <c r="CG300" s="80">
        <f t="shared" si="18"/>
        <v>1989.8644067796611</v>
      </c>
      <c r="CH300" s="17"/>
      <c r="CI300" s="31">
        <v>7.0696361384846771</v>
      </c>
      <c r="CJ300" s="31">
        <v>5.4297896363204181</v>
      </c>
      <c r="CK300" s="17"/>
      <c r="CL300" s="7">
        <v>17.1609715942249</v>
      </c>
      <c r="CM300" s="7">
        <v>9.8670370810553845</v>
      </c>
      <c r="CN300" s="17"/>
      <c r="CO300" s="7">
        <v>4441.8751919999995</v>
      </c>
      <c r="CP300" s="7">
        <v>922.52034000000003</v>
      </c>
      <c r="CQ300" s="3"/>
    </row>
    <row r="301" spans="1:95" x14ac:dyDescent="0.25">
      <c r="A301" s="1" t="s">
        <v>344</v>
      </c>
      <c r="B301" s="1" t="s">
        <v>348</v>
      </c>
      <c r="C301" s="1">
        <v>17</v>
      </c>
      <c r="D301" s="3"/>
      <c r="E301" s="1">
        <v>136.80000000000001</v>
      </c>
      <c r="F301" s="1">
        <v>4.9283089559766555E-2</v>
      </c>
      <c r="G301" s="3"/>
      <c r="H301" s="1">
        <v>11676</v>
      </c>
      <c r="I301" s="1">
        <v>30818</v>
      </c>
      <c r="J301" s="1">
        <v>15821</v>
      </c>
      <c r="K301" s="1">
        <v>14997</v>
      </c>
      <c r="L301" s="3"/>
      <c r="M301" s="1">
        <v>225.27777777777777</v>
      </c>
      <c r="N301" s="44">
        <v>3.753196657920832E-2</v>
      </c>
      <c r="O301" s="44">
        <v>3.7133052056096981E-2</v>
      </c>
      <c r="P301" s="1">
        <v>2808</v>
      </c>
      <c r="Q301" s="1">
        <v>2809</v>
      </c>
      <c r="R301" s="1">
        <v>2810</v>
      </c>
      <c r="S301" s="1">
        <v>2811</v>
      </c>
      <c r="T301" s="1">
        <v>2814</v>
      </c>
      <c r="U301" s="1">
        <v>2815</v>
      </c>
      <c r="V301" s="1">
        <v>2817</v>
      </c>
      <c r="W301" s="1">
        <v>2818</v>
      </c>
      <c r="X301" s="1">
        <v>2819</v>
      </c>
      <c r="Y301" s="1">
        <v>2820</v>
      </c>
      <c r="Z301" s="1">
        <v>2821</v>
      </c>
      <c r="AA301" s="1">
        <v>2822</v>
      </c>
      <c r="AB301" s="1">
        <v>2823</v>
      </c>
      <c r="AC301" s="1">
        <v>2824</v>
      </c>
      <c r="AD301" s="1">
        <v>2825</v>
      </c>
      <c r="AE301" s="3"/>
      <c r="AF301" s="44">
        <v>59.35</v>
      </c>
      <c r="AG301" s="44">
        <v>1.97</v>
      </c>
      <c r="AH301" s="44">
        <v>3.4000000000000002E-2</v>
      </c>
      <c r="AI301" s="44">
        <v>2E-3</v>
      </c>
      <c r="AJ301" s="1"/>
      <c r="AK301" s="3"/>
      <c r="AL301" s="31">
        <v>4.7563109734130702</v>
      </c>
      <c r="AM301" s="3"/>
      <c r="AN301" s="44">
        <v>2812</v>
      </c>
      <c r="AO301" s="44">
        <v>2813</v>
      </c>
      <c r="AP301" s="3"/>
      <c r="AQ301" s="46">
        <v>0</v>
      </c>
      <c r="AR301" s="23"/>
      <c r="AS301" s="31">
        <v>0</v>
      </c>
      <c r="AT301" s="31">
        <v>13</v>
      </c>
      <c r="AU301" s="10">
        <v>0</v>
      </c>
      <c r="AV301" s="10">
        <v>354</v>
      </c>
      <c r="AW301" s="10">
        <v>0</v>
      </c>
      <c r="AX301" s="31">
        <v>44.927942935369984</v>
      </c>
      <c r="AY301" s="31">
        <v>0.63821600979897686</v>
      </c>
      <c r="AZ301" s="31">
        <v>0.91370848043807185</v>
      </c>
      <c r="BA301" s="31">
        <v>0.56478420635492477</v>
      </c>
      <c r="BB301" s="31">
        <v>59.12245839037395</v>
      </c>
      <c r="BC301" s="31">
        <v>1.040366020606672</v>
      </c>
      <c r="BD301" s="31">
        <v>0.24000864615606313</v>
      </c>
      <c r="BE301" s="31">
        <v>1.5805086821817134</v>
      </c>
      <c r="BF301" s="31">
        <v>18.230800489948845</v>
      </c>
      <c r="BG301" s="31">
        <v>0.20600331435982419</v>
      </c>
      <c r="BH301" s="31">
        <v>8.5259744938396137E-2</v>
      </c>
      <c r="BI301" s="31">
        <v>0.29175589019381798</v>
      </c>
      <c r="BJ301" s="31">
        <v>3.6888392535485264</v>
      </c>
      <c r="BK301" s="23"/>
      <c r="BL301" s="96">
        <v>1</v>
      </c>
      <c r="BM301" s="3"/>
      <c r="BN301" s="80">
        <v>20598</v>
      </c>
      <c r="BO301" s="44">
        <v>150.57017543859646</v>
      </c>
      <c r="BP301" s="80">
        <v>10400</v>
      </c>
      <c r="BQ301" s="44">
        <v>76.023391812865498</v>
      </c>
      <c r="BR301" s="78">
        <f t="shared" si="16"/>
        <v>30998</v>
      </c>
      <c r="BS301" s="3"/>
      <c r="BT301" s="44">
        <v>2816</v>
      </c>
      <c r="BU301" s="3"/>
      <c r="BV301" s="42">
        <v>24</v>
      </c>
      <c r="BW301" s="42">
        <v>0</v>
      </c>
      <c r="BX301" s="3"/>
      <c r="BY301" s="7">
        <v>5</v>
      </c>
      <c r="BZ301" s="3"/>
      <c r="CA301" s="10">
        <v>43382</v>
      </c>
      <c r="CB301" s="10">
        <v>37900</v>
      </c>
      <c r="CC301" s="10">
        <v>2448</v>
      </c>
      <c r="CD301" s="10">
        <v>1848</v>
      </c>
      <c r="CE301" s="10">
        <v>1186</v>
      </c>
      <c r="CF301" s="10">
        <v>0</v>
      </c>
      <c r="CG301" s="80">
        <f t="shared" si="18"/>
        <v>317.11988304093563</v>
      </c>
      <c r="CH301" s="17"/>
      <c r="CI301" s="31">
        <v>4.6539638558218321</v>
      </c>
      <c r="CJ301" s="31">
        <v>3.4533738412170192</v>
      </c>
      <c r="CK301" s="17"/>
      <c r="CL301" s="7">
        <v>11.297121940341704</v>
      </c>
      <c r="CM301" s="7">
        <v>6.2754857974803899</v>
      </c>
      <c r="CN301" s="17"/>
      <c r="CO301" s="7">
        <v>2924.100504</v>
      </c>
      <c r="CP301" s="7">
        <v>586.72763099999997</v>
      </c>
      <c r="CQ301" s="3"/>
    </row>
    <row r="302" spans="1:95" x14ac:dyDescent="0.25">
      <c r="A302" s="1" t="s">
        <v>344</v>
      </c>
      <c r="B302" s="1" t="s">
        <v>349</v>
      </c>
      <c r="C302" s="1">
        <v>30</v>
      </c>
      <c r="D302" s="3"/>
      <c r="E302" s="1">
        <v>57.5</v>
      </c>
      <c r="F302" s="1">
        <v>2.0714748901217665E-2</v>
      </c>
      <c r="G302" s="3"/>
      <c r="H302" s="1">
        <v>15078</v>
      </c>
      <c r="I302" s="1">
        <v>50514</v>
      </c>
      <c r="J302" s="1">
        <v>26229</v>
      </c>
      <c r="K302" s="1">
        <v>24285</v>
      </c>
      <c r="L302" s="3"/>
      <c r="M302" s="1">
        <v>878.50434782608693</v>
      </c>
      <c r="N302" s="44">
        <v>6.2222738853805387E-2</v>
      </c>
      <c r="O302" s="44">
        <v>6.0130437366294275E-2</v>
      </c>
      <c r="P302" s="1">
        <v>2221</v>
      </c>
      <c r="Q302" s="1">
        <v>2222</v>
      </c>
      <c r="R302" s="1">
        <v>2223</v>
      </c>
      <c r="S302" s="1">
        <v>2224</v>
      </c>
      <c r="T302" s="1">
        <v>2227</v>
      </c>
      <c r="U302" s="1">
        <v>2228</v>
      </c>
      <c r="V302" s="1">
        <v>2230</v>
      </c>
      <c r="W302" s="1">
        <v>2231</v>
      </c>
      <c r="X302" s="1">
        <v>2232</v>
      </c>
      <c r="Y302" s="1">
        <v>2233</v>
      </c>
      <c r="Z302" s="1">
        <v>2234</v>
      </c>
      <c r="AA302" s="1">
        <v>2235</v>
      </c>
      <c r="AB302" s="1">
        <v>2236</v>
      </c>
      <c r="AC302" s="1">
        <v>2237</v>
      </c>
      <c r="AD302" s="1">
        <v>2238</v>
      </c>
      <c r="AE302" s="3"/>
      <c r="AF302" s="44">
        <v>59.35</v>
      </c>
      <c r="AG302" s="44">
        <v>1.97</v>
      </c>
      <c r="AH302" s="44">
        <v>3.4000000000000002E-2</v>
      </c>
      <c r="AI302" s="44">
        <v>2E-3</v>
      </c>
      <c r="AJ302" s="1"/>
      <c r="AK302" s="3"/>
      <c r="AL302" s="31">
        <v>1.999180416456517</v>
      </c>
      <c r="AM302" s="3"/>
      <c r="AN302" s="44">
        <v>2225</v>
      </c>
      <c r="AO302" s="44">
        <v>2226</v>
      </c>
      <c r="AP302" s="3"/>
      <c r="AQ302" s="46">
        <v>0</v>
      </c>
      <c r="AR302" s="23"/>
      <c r="AS302" s="31">
        <v>0</v>
      </c>
      <c r="AT302" s="31">
        <v>0</v>
      </c>
      <c r="AU302" s="10">
        <v>0</v>
      </c>
      <c r="AV302" s="10">
        <v>0</v>
      </c>
      <c r="AW302" s="10">
        <v>0</v>
      </c>
      <c r="AX302" s="31">
        <v>18.884186540817058</v>
      </c>
      <c r="AY302" s="31">
        <v>0.26825599827076874</v>
      </c>
      <c r="AZ302" s="31">
        <v>0.38405144462857549</v>
      </c>
      <c r="BA302" s="31">
        <v>0.23739102240795446</v>
      </c>
      <c r="BB302" s="31">
        <v>24.850448519345772</v>
      </c>
      <c r="BC302" s="31">
        <v>0.43728834930470489</v>
      </c>
      <c r="BD302" s="31">
        <v>0.10088082714893003</v>
      </c>
      <c r="BE302" s="31">
        <v>0.66432199726205055</v>
      </c>
      <c r="BF302" s="31">
        <v>7.6627999135384384</v>
      </c>
      <c r="BG302" s="31">
        <v>8.6587650407089836E-2</v>
      </c>
      <c r="BH302" s="31">
        <v>3.5836515599106562E-2</v>
      </c>
      <c r="BI302" s="31">
        <v>0.12263131349520857</v>
      </c>
      <c r="BJ302" s="31">
        <v>1.5504989552561421</v>
      </c>
      <c r="BK302" s="23"/>
      <c r="BL302" s="96">
        <v>1</v>
      </c>
      <c r="BM302" s="3"/>
      <c r="BN302" s="80">
        <v>37620</v>
      </c>
      <c r="BO302" s="44">
        <v>654.26086956521738</v>
      </c>
      <c r="BP302" s="80">
        <v>20175</v>
      </c>
      <c r="BQ302" s="44">
        <v>350.86956521739131</v>
      </c>
      <c r="BR302" s="78">
        <f t="shared" si="16"/>
        <v>57795</v>
      </c>
      <c r="BS302" s="3"/>
      <c r="BT302" s="44">
        <v>2229</v>
      </c>
      <c r="BU302" s="3"/>
      <c r="BV302" s="42">
        <v>24</v>
      </c>
      <c r="BW302" s="42">
        <v>0</v>
      </c>
      <c r="BX302" s="3"/>
      <c r="BY302" s="7">
        <v>8</v>
      </c>
      <c r="BZ302" s="3"/>
      <c r="CA302" s="10">
        <v>67203</v>
      </c>
      <c r="CB302" s="10">
        <v>58535</v>
      </c>
      <c r="CC302" s="10">
        <v>8664</v>
      </c>
      <c r="CD302" s="10">
        <v>0</v>
      </c>
      <c r="CE302" s="10">
        <v>0</v>
      </c>
      <c r="CF302" s="10">
        <v>4</v>
      </c>
      <c r="CG302" s="80">
        <f t="shared" si="18"/>
        <v>1168.7478260869566</v>
      </c>
      <c r="CH302" s="17"/>
      <c r="CI302" s="31">
        <v>7.7156196178718677</v>
      </c>
      <c r="CJ302" s="31">
        <v>5.5921306750653672</v>
      </c>
      <c r="CK302" s="17"/>
      <c r="CL302" s="7">
        <v>18.729044394995423</v>
      </c>
      <c r="CM302" s="7">
        <v>10.162043914903732</v>
      </c>
      <c r="CN302" s="17"/>
      <c r="CO302" s="7">
        <v>4847.7486959999997</v>
      </c>
      <c r="CP302" s="7">
        <v>950.10205500000006</v>
      </c>
      <c r="CQ302" s="3"/>
    </row>
    <row r="303" spans="1:95" x14ac:dyDescent="0.25">
      <c r="A303" s="1" t="s">
        <v>344</v>
      </c>
      <c r="B303" s="1" t="s">
        <v>350</v>
      </c>
      <c r="C303" s="1">
        <v>16</v>
      </c>
      <c r="D303" s="3"/>
      <c r="E303" s="1">
        <v>39.9</v>
      </c>
      <c r="F303" s="1">
        <v>1.4374234454931909E-2</v>
      </c>
      <c r="G303" s="3"/>
      <c r="H303" s="1">
        <v>10165</v>
      </c>
      <c r="I303" s="1">
        <v>29677</v>
      </c>
      <c r="J303" s="1">
        <v>15482</v>
      </c>
      <c r="K303" s="1">
        <v>14195</v>
      </c>
      <c r="L303" s="3"/>
      <c r="M303" s="1">
        <v>743.78446115288227</v>
      </c>
      <c r="N303" s="44">
        <v>3.6727760987251327E-2</v>
      </c>
      <c r="O303" s="44">
        <v>3.5147274383963235E-2</v>
      </c>
      <c r="P303" s="1">
        <v>1232</v>
      </c>
      <c r="Q303" s="1">
        <v>1233</v>
      </c>
      <c r="R303" s="1">
        <v>1234</v>
      </c>
      <c r="S303" s="1">
        <v>1235</v>
      </c>
      <c r="T303" s="1">
        <v>1238</v>
      </c>
      <c r="U303" s="1">
        <v>1239</v>
      </c>
      <c r="V303" s="1">
        <v>1241</v>
      </c>
      <c r="W303" s="1">
        <v>1242</v>
      </c>
      <c r="X303" s="1">
        <v>1243</v>
      </c>
      <c r="Y303" s="1">
        <v>1244</v>
      </c>
      <c r="Z303" s="1">
        <v>1245</v>
      </c>
      <c r="AA303" s="1">
        <v>1246</v>
      </c>
      <c r="AB303" s="1">
        <v>1247</v>
      </c>
      <c r="AC303" s="1">
        <v>1248</v>
      </c>
      <c r="AD303" s="1">
        <v>1249</v>
      </c>
      <c r="AE303" s="3"/>
      <c r="AF303" s="44">
        <v>59.35</v>
      </c>
      <c r="AG303" s="44">
        <v>1.97</v>
      </c>
      <c r="AH303" s="44">
        <v>3.4000000000000002E-2</v>
      </c>
      <c r="AI303" s="44">
        <v>2E-3</v>
      </c>
      <c r="AJ303" s="1"/>
      <c r="AK303" s="3"/>
      <c r="AL303" s="31">
        <v>1.3872573672454787</v>
      </c>
      <c r="AM303" s="3"/>
      <c r="AN303" s="44">
        <v>1236</v>
      </c>
      <c r="AO303" s="44">
        <v>1237</v>
      </c>
      <c r="AP303" s="3"/>
      <c r="AQ303" s="31">
        <v>0</v>
      </c>
      <c r="AR303" s="23"/>
      <c r="AS303" s="31">
        <v>0</v>
      </c>
      <c r="AT303" s="31">
        <v>0</v>
      </c>
      <c r="AU303" s="10">
        <v>0</v>
      </c>
      <c r="AV303" s="10">
        <v>0</v>
      </c>
      <c r="AW303" s="10">
        <v>0</v>
      </c>
      <c r="AX303" s="31">
        <v>13.103983356149577</v>
      </c>
      <c r="AY303" s="31">
        <v>0.18614633619136822</v>
      </c>
      <c r="AZ303" s="31">
        <v>0.26649830679443759</v>
      </c>
      <c r="BA303" s="31">
        <v>0.16472872685351969</v>
      </c>
      <c r="BB303" s="31">
        <v>17.244050363859067</v>
      </c>
      <c r="BC303" s="31">
        <v>0.30344008934361261</v>
      </c>
      <c r="BD303" s="31">
        <v>7.0002521795518399E-2</v>
      </c>
      <c r="BE303" s="31">
        <v>0.46098169896966634</v>
      </c>
      <c r="BF303" s="31">
        <v>5.3173168095684122</v>
      </c>
      <c r="BG303" s="31">
        <v>6.0084300021615376E-2</v>
      </c>
      <c r="BH303" s="31">
        <v>2.4867425607032204E-2</v>
      </c>
      <c r="BI303" s="31">
        <v>8.5095467973196906E-2</v>
      </c>
      <c r="BJ303" s="31">
        <v>1.0759114489516532</v>
      </c>
      <c r="BK303" s="23"/>
      <c r="BL303" s="96">
        <v>0</v>
      </c>
      <c r="BM303" s="3"/>
      <c r="BN303" s="80">
        <v>23004</v>
      </c>
      <c r="BO303" s="44">
        <v>576.54135338345861</v>
      </c>
      <c r="BP303" s="80">
        <v>11719</v>
      </c>
      <c r="BQ303" s="44">
        <v>293.70927318295742</v>
      </c>
      <c r="BR303" s="78">
        <f t="shared" si="16"/>
        <v>34723</v>
      </c>
      <c r="BS303" s="3"/>
      <c r="BT303" s="44">
        <v>1240</v>
      </c>
      <c r="BU303" s="3"/>
      <c r="BV303" s="42">
        <v>24</v>
      </c>
      <c r="BW303" s="42">
        <v>0</v>
      </c>
      <c r="BX303" s="3"/>
      <c r="BY303" s="7">
        <v>8</v>
      </c>
      <c r="BZ303" s="3"/>
      <c r="CA303" s="10">
        <v>41916</v>
      </c>
      <c r="CB303" s="10">
        <v>35450</v>
      </c>
      <c r="CC303" s="10">
        <v>4426</v>
      </c>
      <c r="CD303" s="10">
        <v>728</v>
      </c>
      <c r="CE303" s="10">
        <v>1312</v>
      </c>
      <c r="CF303" s="10">
        <v>0</v>
      </c>
      <c r="CG303" s="80">
        <f t="shared" si="18"/>
        <v>1050.5263157894738</v>
      </c>
      <c r="CH303" s="17"/>
      <c r="CI303" s="31">
        <v>4.5542423624191644</v>
      </c>
      <c r="CJ303" s="31">
        <v>3.2686965177085807</v>
      </c>
      <c r="CK303" s="17"/>
      <c r="CL303" s="7">
        <v>11.05505605716265</v>
      </c>
      <c r="CM303" s="7">
        <v>5.9398893708897864</v>
      </c>
      <c r="CN303" s="17"/>
      <c r="CO303" s="7">
        <v>2861.4451680000002</v>
      </c>
      <c r="CP303" s="7">
        <v>555.35098500000004</v>
      </c>
      <c r="CQ303" s="3"/>
    </row>
    <row r="304" spans="1:95" x14ac:dyDescent="0.25">
      <c r="A304" s="1" t="s">
        <v>344</v>
      </c>
      <c r="B304" s="1" t="s">
        <v>351</v>
      </c>
      <c r="C304" s="1">
        <v>7</v>
      </c>
      <c r="D304" s="3"/>
      <c r="E304" s="1">
        <v>16.3</v>
      </c>
      <c r="F304" s="1">
        <v>5.8721809928669209E-3</v>
      </c>
      <c r="G304" s="3"/>
      <c r="H304" s="1">
        <v>3848</v>
      </c>
      <c r="I304" s="1">
        <v>11036</v>
      </c>
      <c r="J304" s="1">
        <v>5710</v>
      </c>
      <c r="K304" s="1">
        <v>5326</v>
      </c>
      <c r="L304" s="3"/>
      <c r="M304" s="1">
        <v>677.05521472392638</v>
      </c>
      <c r="N304" s="44">
        <v>1.3545763805529328E-2</v>
      </c>
      <c r="O304" s="44">
        <v>1.3187346486015371E-2</v>
      </c>
      <c r="P304" s="1">
        <v>429</v>
      </c>
      <c r="Q304" s="1">
        <v>430</v>
      </c>
      <c r="R304" s="1">
        <v>431</v>
      </c>
      <c r="S304" s="1">
        <v>432</v>
      </c>
      <c r="T304" s="1">
        <v>435</v>
      </c>
      <c r="U304" s="1">
        <v>436</v>
      </c>
      <c r="V304" s="1">
        <v>438</v>
      </c>
      <c r="W304" s="1">
        <v>439</v>
      </c>
      <c r="X304" s="1">
        <v>440</v>
      </c>
      <c r="Y304" s="1">
        <v>441</v>
      </c>
      <c r="Z304" s="1">
        <v>442</v>
      </c>
      <c r="AA304" s="1">
        <v>443</v>
      </c>
      <c r="AB304" s="1">
        <v>444</v>
      </c>
      <c r="AC304" s="1">
        <v>445</v>
      </c>
      <c r="AD304" s="1">
        <v>446</v>
      </c>
      <c r="AE304" s="3"/>
      <c r="AF304" s="44">
        <v>59.35</v>
      </c>
      <c r="AG304" s="44">
        <v>1.97</v>
      </c>
      <c r="AH304" s="44">
        <v>3.4000000000000002E-2</v>
      </c>
      <c r="AI304" s="44">
        <v>2E-3</v>
      </c>
      <c r="AJ304" s="1"/>
      <c r="AK304" s="3"/>
      <c r="AL304" s="31">
        <v>0.56672418762158661</v>
      </c>
      <c r="AM304" s="3"/>
      <c r="AN304" s="44">
        <v>433</v>
      </c>
      <c r="AO304" s="44">
        <v>434</v>
      </c>
      <c r="AP304" s="3"/>
      <c r="AQ304" s="46">
        <v>0</v>
      </c>
      <c r="AR304" s="23"/>
      <c r="AS304" s="31">
        <v>0</v>
      </c>
      <c r="AT304" s="31">
        <v>0</v>
      </c>
      <c r="AU304" s="10">
        <v>0</v>
      </c>
      <c r="AV304" s="10">
        <v>0</v>
      </c>
      <c r="AW304" s="10">
        <v>0</v>
      </c>
      <c r="AX304" s="31">
        <v>5.353256358527271</v>
      </c>
      <c r="AY304" s="31">
        <v>7.604474385762662E-2</v>
      </c>
      <c r="AZ304" s="31">
        <v>0.10887023560775271</v>
      </c>
      <c r="BA304" s="31">
        <v>6.7295194178254913E-2</v>
      </c>
      <c r="BB304" s="31">
        <v>7.0445619280928025</v>
      </c>
      <c r="BC304" s="31">
        <v>0.12396174075942069</v>
      </c>
      <c r="BD304" s="31">
        <v>2.8597521435261907E-2</v>
      </c>
      <c r="BE304" s="31">
        <v>0.18832084444124217</v>
      </c>
      <c r="BF304" s="31">
        <v>2.1722371928813313</v>
      </c>
      <c r="BG304" s="31">
        <v>2.4545716550183727E-2</v>
      </c>
      <c r="BH304" s="31">
        <v>1.0158873117659773E-2</v>
      </c>
      <c r="BI304" s="31">
        <v>3.4763311477772174E-2</v>
      </c>
      <c r="BJ304" s="31">
        <v>0.43953274731608899</v>
      </c>
      <c r="BK304" s="23"/>
      <c r="BL304" s="96">
        <v>0</v>
      </c>
      <c r="BM304" s="3"/>
      <c r="BN304" s="80">
        <v>8527</v>
      </c>
      <c r="BO304" s="44">
        <v>523.12883435582819</v>
      </c>
      <c r="BP304" s="80">
        <v>4166</v>
      </c>
      <c r="BQ304" s="44">
        <v>255.58282208588955</v>
      </c>
      <c r="BR304" s="78">
        <f t="shared" si="16"/>
        <v>12693</v>
      </c>
      <c r="BS304" s="3"/>
      <c r="BT304" s="44">
        <v>437</v>
      </c>
      <c r="BU304" s="3"/>
      <c r="BV304" s="42">
        <v>24</v>
      </c>
      <c r="BW304" s="42">
        <v>0</v>
      </c>
      <c r="BX304" s="3"/>
      <c r="BY304" s="7">
        <v>4</v>
      </c>
      <c r="BZ304" s="3"/>
      <c r="CA304" s="10">
        <v>16261</v>
      </c>
      <c r="CB304" s="10">
        <v>14933</v>
      </c>
      <c r="CC304" s="10">
        <v>1328</v>
      </c>
      <c r="CD304" s="10">
        <v>0</v>
      </c>
      <c r="CE304" s="10">
        <v>0</v>
      </c>
      <c r="CF304" s="10">
        <v>0</v>
      </c>
      <c r="CG304" s="80">
        <f t="shared" si="18"/>
        <v>997.6073619631901</v>
      </c>
      <c r="CH304" s="17"/>
      <c r="CI304" s="31">
        <v>1.6796747118856366</v>
      </c>
      <c r="CJ304" s="31">
        <v>1.2264232231994294</v>
      </c>
      <c r="CK304" s="17"/>
      <c r="CL304" s="7">
        <v>4.0772749054643276</v>
      </c>
      <c r="CM304" s="7">
        <v>2.2286615561365979</v>
      </c>
      <c r="CN304" s="17"/>
      <c r="CO304" s="7">
        <v>1055.3450399999999</v>
      </c>
      <c r="CP304" s="7">
        <v>208.36909800000001</v>
      </c>
      <c r="CQ304" s="3"/>
    </row>
    <row r="305" spans="1:95" x14ac:dyDescent="0.25">
      <c r="A305" s="1" t="s">
        <v>344</v>
      </c>
      <c r="B305" s="1" t="s">
        <v>352</v>
      </c>
      <c r="C305" s="1">
        <v>11</v>
      </c>
      <c r="D305" s="3"/>
      <c r="E305" s="1">
        <v>42</v>
      </c>
      <c r="F305" s="1">
        <v>1.5130773110454642E-2</v>
      </c>
      <c r="G305" s="3"/>
      <c r="H305" s="1">
        <v>7060</v>
      </c>
      <c r="I305" s="1">
        <v>22061</v>
      </c>
      <c r="J305" s="1">
        <v>11389</v>
      </c>
      <c r="K305" s="1">
        <v>10672</v>
      </c>
      <c r="L305" s="3"/>
      <c r="M305" s="1">
        <v>525.26190476190482</v>
      </c>
      <c r="N305" s="44">
        <v>2.7017986686720407E-2</v>
      </c>
      <c r="O305" s="44">
        <v>2.6424213612233578E-2</v>
      </c>
      <c r="P305" s="1">
        <v>834</v>
      </c>
      <c r="Q305" s="1">
        <v>835</v>
      </c>
      <c r="R305" s="1">
        <v>836</v>
      </c>
      <c r="S305" s="1">
        <v>837</v>
      </c>
      <c r="T305" s="1">
        <v>840</v>
      </c>
      <c r="U305" s="1">
        <v>841</v>
      </c>
      <c r="V305" s="1">
        <v>843</v>
      </c>
      <c r="W305" s="1">
        <v>844</v>
      </c>
      <c r="X305" s="1">
        <v>845</v>
      </c>
      <c r="Y305" s="1">
        <v>846</v>
      </c>
      <c r="Z305" s="1">
        <v>847</v>
      </c>
      <c r="AA305" s="1">
        <v>848</v>
      </c>
      <c r="AB305" s="1">
        <v>849</v>
      </c>
      <c r="AC305" s="1">
        <v>850</v>
      </c>
      <c r="AD305" s="1">
        <v>851</v>
      </c>
      <c r="AE305" s="3"/>
      <c r="AF305" s="44">
        <v>59.35</v>
      </c>
      <c r="AG305" s="44">
        <v>1.97</v>
      </c>
      <c r="AH305" s="44">
        <v>3.4000000000000002E-2</v>
      </c>
      <c r="AI305" s="44">
        <v>2E-3</v>
      </c>
      <c r="AJ305" s="1"/>
      <c r="AK305" s="3"/>
      <c r="AL305" s="31">
        <v>1.4602709128899776</v>
      </c>
      <c r="AM305" s="3"/>
      <c r="AN305" s="44">
        <v>838</v>
      </c>
      <c r="AO305" s="44">
        <v>839</v>
      </c>
      <c r="AP305" s="3"/>
      <c r="AQ305" s="46">
        <v>0</v>
      </c>
      <c r="AR305" s="23"/>
      <c r="AS305" s="31">
        <v>0</v>
      </c>
      <c r="AT305" s="31">
        <v>0</v>
      </c>
      <c r="AU305" s="10">
        <v>0</v>
      </c>
      <c r="AV305" s="10">
        <v>0</v>
      </c>
      <c r="AW305" s="10">
        <v>0</v>
      </c>
      <c r="AX305" s="31">
        <v>13.793666690683766</v>
      </c>
      <c r="AY305" s="31">
        <v>0.1959435117803876</v>
      </c>
      <c r="AZ305" s="31">
        <v>0.28052453346782907</v>
      </c>
      <c r="BA305" s="31">
        <v>0.17339865984581021</v>
      </c>
      <c r="BB305" s="31">
        <v>18.151631961956912</v>
      </c>
      <c r="BC305" s="31">
        <v>0.31941062036169748</v>
      </c>
      <c r="BD305" s="31">
        <v>7.3686865047914107E-2</v>
      </c>
      <c r="BE305" s="31">
        <v>0.48524389365228038</v>
      </c>
      <c r="BF305" s="31">
        <v>5.5971755890193817</v>
      </c>
      <c r="BG305" s="31">
        <v>6.3246631601700395E-2</v>
      </c>
      <c r="BH305" s="31">
        <v>2.617623748108653E-2</v>
      </c>
      <c r="BI305" s="31">
        <v>8.9574176813891473E-2</v>
      </c>
      <c r="BJ305" s="31">
        <v>1.1325383673175298</v>
      </c>
      <c r="BK305" s="23"/>
      <c r="BL305" s="96">
        <v>2</v>
      </c>
      <c r="BM305" s="3"/>
      <c r="BN305" s="80">
        <v>15847</v>
      </c>
      <c r="BO305" s="44">
        <v>377.3095238095238</v>
      </c>
      <c r="BP305" s="80">
        <v>9090</v>
      </c>
      <c r="BQ305" s="44">
        <v>216.42857142857142</v>
      </c>
      <c r="BR305" s="78">
        <f t="shared" si="16"/>
        <v>24937</v>
      </c>
      <c r="BS305" s="3"/>
      <c r="BT305" s="44">
        <v>842</v>
      </c>
      <c r="BU305" s="3"/>
      <c r="BV305" s="42">
        <v>24</v>
      </c>
      <c r="BW305" s="42">
        <v>0</v>
      </c>
      <c r="BX305" s="3"/>
      <c r="BY305" s="7">
        <v>3</v>
      </c>
      <c r="BZ305" s="3"/>
      <c r="CA305" s="10">
        <v>29762</v>
      </c>
      <c r="CB305" s="10">
        <v>27036</v>
      </c>
      <c r="CC305" s="10">
        <v>2718</v>
      </c>
      <c r="CD305" s="10">
        <v>8</v>
      </c>
      <c r="CE305" s="10">
        <v>0</v>
      </c>
      <c r="CF305" s="10">
        <v>0</v>
      </c>
      <c r="CG305" s="80">
        <f t="shared" si="18"/>
        <v>708.61904761904759</v>
      </c>
      <c r="CH305" s="17"/>
      <c r="CI305" s="31">
        <v>3.3502303491533305</v>
      </c>
      <c r="CJ305" s="31">
        <v>2.4574518659377227</v>
      </c>
      <c r="CK305" s="17"/>
      <c r="CL305" s="7">
        <v>8.1324139927028423</v>
      </c>
      <c r="CM305" s="7">
        <v>4.465692100467475</v>
      </c>
      <c r="CN305" s="17"/>
      <c r="CO305" s="7">
        <v>2104.960536</v>
      </c>
      <c r="CP305" s="7">
        <v>417.52065599999997</v>
      </c>
      <c r="CQ305" s="3"/>
    </row>
    <row r="306" spans="1:95" x14ac:dyDescent="0.25">
      <c r="A306" s="1" t="s">
        <v>344</v>
      </c>
      <c r="B306" s="1" t="s">
        <v>353</v>
      </c>
      <c r="C306" s="1">
        <v>14</v>
      </c>
      <c r="D306" s="3"/>
      <c r="E306" s="1">
        <v>68.900000000000006</v>
      </c>
      <c r="F306" s="1">
        <v>2.4821673031198213E-2</v>
      </c>
      <c r="G306" s="3"/>
      <c r="H306" s="1">
        <v>8209</v>
      </c>
      <c r="I306" s="1">
        <v>26044</v>
      </c>
      <c r="J306" s="1">
        <v>13241</v>
      </c>
      <c r="K306" s="1">
        <v>12803</v>
      </c>
      <c r="L306" s="3"/>
      <c r="M306" s="1">
        <v>377.99709724238022</v>
      </c>
      <c r="N306" s="44">
        <v>3.1411463843960395E-2</v>
      </c>
      <c r="O306" s="44">
        <v>3.1700637825845812E-2</v>
      </c>
      <c r="P306" s="1">
        <v>1128</v>
      </c>
      <c r="Q306" s="1">
        <v>1129</v>
      </c>
      <c r="R306" s="1">
        <v>1130</v>
      </c>
      <c r="S306" s="1">
        <v>1131</v>
      </c>
      <c r="T306" s="1">
        <v>1134</v>
      </c>
      <c r="U306" s="1">
        <v>1135</v>
      </c>
      <c r="V306" s="1">
        <v>1137</v>
      </c>
      <c r="W306" s="1">
        <v>1138</v>
      </c>
      <c r="X306" s="1">
        <v>1139</v>
      </c>
      <c r="Y306" s="1">
        <v>1140</v>
      </c>
      <c r="Z306" s="1">
        <v>1141</v>
      </c>
      <c r="AA306" s="1">
        <v>1142</v>
      </c>
      <c r="AB306" s="1">
        <v>1143</v>
      </c>
      <c r="AC306" s="1">
        <v>1144</v>
      </c>
      <c r="AD306" s="1">
        <v>1145</v>
      </c>
      <c r="AE306" s="3"/>
      <c r="AF306" s="44">
        <v>59.35</v>
      </c>
      <c r="AG306" s="44">
        <v>1.97</v>
      </c>
      <c r="AH306" s="44">
        <v>3.4000000000000002E-2</v>
      </c>
      <c r="AI306" s="44">
        <v>2E-3</v>
      </c>
      <c r="AJ306" s="1"/>
      <c r="AK306" s="3"/>
      <c r="AL306" s="31">
        <v>2.3955396642409399</v>
      </c>
      <c r="AM306" s="3"/>
      <c r="AN306" s="44">
        <v>1132</v>
      </c>
      <c r="AO306" s="44">
        <v>1133</v>
      </c>
      <c r="AP306" s="3"/>
      <c r="AQ306" s="46">
        <v>0</v>
      </c>
      <c r="AR306" s="23"/>
      <c r="AS306" s="31">
        <v>0</v>
      </c>
      <c r="AT306" s="31">
        <v>0</v>
      </c>
      <c r="AU306" s="10">
        <v>0</v>
      </c>
      <c r="AV306" s="10">
        <v>0</v>
      </c>
      <c r="AW306" s="10">
        <v>0</v>
      </c>
      <c r="AX306" s="31">
        <v>22.628181785431227</v>
      </c>
      <c r="AY306" s="31">
        <v>0.32144066575401686</v>
      </c>
      <c r="AZ306" s="31">
        <v>0.46019381799841486</v>
      </c>
      <c r="BA306" s="31">
        <v>0.28445637293753157</v>
      </c>
      <c r="BB306" s="31">
        <v>29.777320051876938</v>
      </c>
      <c r="BC306" s="31">
        <v>0.52398551768859425</v>
      </c>
      <c r="BD306" s="31">
        <v>0.1208815476619353</v>
      </c>
      <c r="BE306" s="31">
        <v>0.79603105411052666</v>
      </c>
      <c r="BF306" s="31">
        <v>9.1820332877008433</v>
      </c>
      <c r="BG306" s="31">
        <v>0.10375459327040852</v>
      </c>
      <c r="BH306" s="31">
        <v>4.2941494343972909E-2</v>
      </c>
      <c r="BI306" s="31">
        <v>0.14694430434469341</v>
      </c>
      <c r="BJ306" s="31">
        <v>1.8579022263851861</v>
      </c>
      <c r="BK306" s="23"/>
      <c r="BL306" s="96">
        <v>0</v>
      </c>
      <c r="BM306" s="3"/>
      <c r="BN306" s="80">
        <v>16984</v>
      </c>
      <c r="BO306" s="44">
        <v>246.50217706821479</v>
      </c>
      <c r="BP306" s="80">
        <v>11535</v>
      </c>
      <c r="BQ306" s="44">
        <v>167.4165457184325</v>
      </c>
      <c r="BR306" s="78">
        <f t="shared" si="16"/>
        <v>28519</v>
      </c>
      <c r="BS306" s="3"/>
      <c r="BT306" s="44">
        <v>1136</v>
      </c>
      <c r="BU306" s="3"/>
      <c r="BV306" s="42">
        <v>24</v>
      </c>
      <c r="BW306" s="42">
        <v>0</v>
      </c>
      <c r="BX306" s="3"/>
      <c r="BY306" s="7">
        <v>7</v>
      </c>
      <c r="BZ306" s="3"/>
      <c r="CA306" s="10">
        <v>30427</v>
      </c>
      <c r="CB306" s="10">
        <v>28286</v>
      </c>
      <c r="CC306" s="10">
        <v>2105</v>
      </c>
      <c r="CD306" s="10">
        <v>36</v>
      </c>
      <c r="CE306" s="10">
        <v>0</v>
      </c>
      <c r="CF306" s="10">
        <v>0</v>
      </c>
      <c r="CG306" s="80">
        <f t="shared" si="18"/>
        <v>441.61103047895494</v>
      </c>
      <c r="CH306" s="17"/>
      <c r="CI306" s="31">
        <v>3.8950215166510889</v>
      </c>
      <c r="CJ306" s="31">
        <v>2.9481593178036607</v>
      </c>
      <c r="CK306" s="17"/>
      <c r="CL306" s="7">
        <v>9.4548506170320792</v>
      </c>
      <c r="CM306" s="7">
        <v>5.3574077925679422</v>
      </c>
      <c r="CN306" s="17"/>
      <c r="CO306" s="7">
        <v>2447.2545840000002</v>
      </c>
      <c r="CP306" s="7">
        <v>500.89176900000001</v>
      </c>
      <c r="CQ306" s="3"/>
    </row>
    <row r="307" spans="1:95" x14ac:dyDescent="0.25">
      <c r="A307" s="1" t="s">
        <v>344</v>
      </c>
      <c r="B307" s="1" t="s">
        <v>354</v>
      </c>
      <c r="C307" s="1">
        <v>12</v>
      </c>
      <c r="D307" s="3"/>
      <c r="E307" s="1">
        <v>64.3</v>
      </c>
      <c r="F307" s="1">
        <v>2.3164493119100796E-2</v>
      </c>
      <c r="G307" s="3"/>
      <c r="H307" s="1">
        <v>7890</v>
      </c>
      <c r="I307" s="1">
        <v>25719</v>
      </c>
      <c r="J307" s="1">
        <v>13348</v>
      </c>
      <c r="K307" s="1">
        <v>12371</v>
      </c>
      <c r="L307" s="3"/>
      <c r="M307" s="1">
        <v>399.98444790046659</v>
      </c>
      <c r="N307" s="44">
        <v>3.1665298647321448E-2</v>
      </c>
      <c r="O307" s="44">
        <v>3.0630991997464545E-2</v>
      </c>
      <c r="P307" s="1">
        <v>799</v>
      </c>
      <c r="Q307" s="1">
        <v>800</v>
      </c>
      <c r="R307" s="1">
        <v>801</v>
      </c>
      <c r="S307" s="1">
        <v>802</v>
      </c>
      <c r="T307" s="1">
        <v>805</v>
      </c>
      <c r="U307" s="1">
        <v>806</v>
      </c>
      <c r="V307" s="1">
        <v>808</v>
      </c>
      <c r="W307" s="1">
        <v>809</v>
      </c>
      <c r="X307" s="1">
        <v>810</v>
      </c>
      <c r="Y307" s="1">
        <v>811</v>
      </c>
      <c r="Z307" s="1">
        <v>812</v>
      </c>
      <c r="AA307" s="1">
        <v>813</v>
      </c>
      <c r="AB307" s="1">
        <v>814</v>
      </c>
      <c r="AC307" s="1">
        <v>815</v>
      </c>
      <c r="AD307" s="1">
        <v>816</v>
      </c>
      <c r="AE307" s="3"/>
      <c r="AF307" s="44">
        <v>59.35</v>
      </c>
      <c r="AG307" s="44">
        <v>1.97</v>
      </c>
      <c r="AH307" s="44">
        <v>3.4000000000000002E-2</v>
      </c>
      <c r="AI307" s="44">
        <v>2E-3</v>
      </c>
      <c r="AJ307" s="1"/>
      <c r="AK307" s="3"/>
      <c r="AL307" s="31">
        <v>2.2356052309244179</v>
      </c>
      <c r="AM307" s="3"/>
      <c r="AN307" s="44">
        <v>803</v>
      </c>
      <c r="AO307" s="44">
        <v>804</v>
      </c>
      <c r="AP307" s="3"/>
      <c r="AQ307" s="46">
        <v>0</v>
      </c>
      <c r="AR307" s="23"/>
      <c r="AS307" s="31">
        <v>0</v>
      </c>
      <c r="AT307" s="31">
        <v>0</v>
      </c>
      <c r="AU307" s="10">
        <v>0</v>
      </c>
      <c r="AV307" s="10">
        <v>0</v>
      </c>
      <c r="AW307" s="10">
        <v>0</v>
      </c>
      <c r="AX307" s="31">
        <v>21.11744686216586</v>
      </c>
      <c r="AY307" s="31">
        <v>0.29998018589235531</v>
      </c>
      <c r="AZ307" s="31">
        <v>0.42946970242812876</v>
      </c>
      <c r="BA307" s="31">
        <v>0.26546509114489514</v>
      </c>
      <c r="BB307" s="31">
        <v>27.789284170329271</v>
      </c>
      <c r="BC307" s="31">
        <v>0.4890024497442178</v>
      </c>
      <c r="BD307" s="31">
        <v>0.11281108149002088</v>
      </c>
      <c r="BE307" s="31">
        <v>0.74288529432956252</v>
      </c>
      <c r="BF307" s="31">
        <v>8.5690092946177678</v>
      </c>
      <c r="BG307" s="31">
        <v>9.6827581237841326E-2</v>
      </c>
      <c r="BH307" s="31">
        <v>4.0074573096044376E-2</v>
      </c>
      <c r="BI307" s="31">
        <v>0.13713379926507671</v>
      </c>
      <c r="BJ307" s="31">
        <v>1.7338623099646946</v>
      </c>
      <c r="BK307" s="23"/>
      <c r="BL307" s="96">
        <v>1</v>
      </c>
      <c r="BM307" s="3"/>
      <c r="BN307" s="80">
        <v>19063</v>
      </c>
      <c r="BO307" s="44">
        <v>296.46967340590982</v>
      </c>
      <c r="BP307" s="80">
        <v>10320</v>
      </c>
      <c r="BQ307" s="44">
        <v>160.49766718506999</v>
      </c>
      <c r="BR307" s="78">
        <f t="shared" si="16"/>
        <v>29383</v>
      </c>
      <c r="BS307" s="3"/>
      <c r="BT307" s="44">
        <v>807</v>
      </c>
      <c r="BU307" s="3"/>
      <c r="BV307" s="42">
        <v>24</v>
      </c>
      <c r="BW307" s="42">
        <v>0</v>
      </c>
      <c r="BX307" s="3"/>
      <c r="BY307" s="7">
        <v>2</v>
      </c>
      <c r="BZ307" s="3"/>
      <c r="CA307" s="10">
        <v>30611</v>
      </c>
      <c r="CB307" s="10">
        <v>28968</v>
      </c>
      <c r="CC307" s="10">
        <v>1283</v>
      </c>
      <c r="CD307" s="10">
        <v>360</v>
      </c>
      <c r="CE307" s="10">
        <v>0</v>
      </c>
      <c r="CF307" s="10">
        <v>0</v>
      </c>
      <c r="CG307" s="80">
        <f t="shared" si="18"/>
        <v>476.06531881804045</v>
      </c>
      <c r="CH307" s="17"/>
      <c r="CI307" s="31">
        <v>3.9264970322678594</v>
      </c>
      <c r="CJ307" s="31">
        <v>2.8486822557642029</v>
      </c>
      <c r="CK307" s="17"/>
      <c r="CL307" s="7">
        <v>9.531254892843755</v>
      </c>
      <c r="CM307" s="7">
        <v>5.1766376475715079</v>
      </c>
      <c r="CN307" s="17"/>
      <c r="CO307" s="7">
        <v>2467.0307519999997</v>
      </c>
      <c r="CP307" s="7">
        <v>483.99063300000006</v>
      </c>
      <c r="CQ307" s="3"/>
    </row>
    <row r="308" spans="1:95" x14ac:dyDescent="0.25">
      <c r="A308" s="1" t="s">
        <v>344</v>
      </c>
      <c r="B308" s="1" t="s">
        <v>355</v>
      </c>
      <c r="C308" s="1">
        <v>19</v>
      </c>
      <c r="D308" s="3"/>
      <c r="E308" s="1">
        <v>90.2</v>
      </c>
      <c r="F308" s="1">
        <v>3.2495136537214496E-2</v>
      </c>
      <c r="G308" s="3"/>
      <c r="H308" s="1">
        <v>9258</v>
      </c>
      <c r="I308" s="1">
        <v>24384</v>
      </c>
      <c r="J308" s="1">
        <v>13009</v>
      </c>
      <c r="K308" s="1">
        <v>11375</v>
      </c>
      <c r="L308" s="3"/>
      <c r="M308" s="1">
        <v>270.33259423503324</v>
      </c>
      <c r="N308" s="44">
        <v>3.0861093055364455E-2</v>
      </c>
      <c r="O308" s="44">
        <v>2.8164864115363283E-2</v>
      </c>
      <c r="P308" s="1">
        <v>784</v>
      </c>
      <c r="Q308" s="1">
        <v>785</v>
      </c>
      <c r="R308" s="1">
        <v>786</v>
      </c>
      <c r="S308" s="1">
        <v>787</v>
      </c>
      <c r="T308" s="1">
        <v>790</v>
      </c>
      <c r="U308" s="1">
        <v>791</v>
      </c>
      <c r="V308" s="1">
        <v>793</v>
      </c>
      <c r="W308" s="1">
        <v>794</v>
      </c>
      <c r="X308" s="1">
        <v>795</v>
      </c>
      <c r="Y308" s="1">
        <v>796</v>
      </c>
      <c r="Z308" s="1">
        <v>797</v>
      </c>
      <c r="AA308" s="1">
        <v>798</v>
      </c>
      <c r="AB308" s="1">
        <v>799</v>
      </c>
      <c r="AC308" s="1">
        <v>800</v>
      </c>
      <c r="AD308" s="1">
        <v>801</v>
      </c>
      <c r="AE308" s="3"/>
      <c r="AF308" s="44">
        <v>59.35</v>
      </c>
      <c r="AG308" s="44">
        <v>1.97</v>
      </c>
      <c r="AH308" s="44">
        <v>3.4000000000000002E-2</v>
      </c>
      <c r="AI308" s="44">
        <v>2E-3</v>
      </c>
      <c r="AJ308" s="1"/>
      <c r="AK308" s="3"/>
      <c r="AL308" s="31">
        <v>3.1361056272065713</v>
      </c>
      <c r="AM308" s="3"/>
      <c r="AN308" s="44">
        <v>788</v>
      </c>
      <c r="AO308" s="44">
        <v>789</v>
      </c>
      <c r="AP308" s="3"/>
      <c r="AQ308" s="46">
        <v>0</v>
      </c>
      <c r="AR308" s="23"/>
      <c r="AS308" s="31">
        <v>0</v>
      </c>
      <c r="AT308" s="31">
        <v>0</v>
      </c>
      <c r="AU308" s="10">
        <v>0</v>
      </c>
      <c r="AV308" s="10">
        <v>0</v>
      </c>
      <c r="AW308" s="10">
        <v>0</v>
      </c>
      <c r="AX308" s="31">
        <v>29.623541321420852</v>
      </c>
      <c r="AY308" s="31">
        <v>0.4208120181569277</v>
      </c>
      <c r="AZ308" s="31">
        <v>0.60245983139995674</v>
      </c>
      <c r="BA308" s="31">
        <v>0.37239426471647813</v>
      </c>
      <c r="BB308" s="31">
        <v>38.982790546869374</v>
      </c>
      <c r="BC308" s="31">
        <v>0.68597233230059795</v>
      </c>
      <c r="BD308" s="31">
        <v>0.15825131493623459</v>
      </c>
      <c r="BE308" s="31">
        <v>1.042119028748469</v>
      </c>
      <c r="BF308" s="31">
        <v>12.020600907846386</v>
      </c>
      <c r="BG308" s="31">
        <v>0.13582967072555657</v>
      </c>
      <c r="BH308" s="31">
        <v>5.6216586209381081E-2</v>
      </c>
      <c r="BI308" s="31">
        <v>0.19237120830030982</v>
      </c>
      <c r="BJ308" s="31">
        <v>2.4322609698105047</v>
      </c>
      <c r="BK308" s="23"/>
      <c r="BL308" s="96">
        <v>0</v>
      </c>
      <c r="BM308" s="3"/>
      <c r="BN308" s="80">
        <v>16490</v>
      </c>
      <c r="BO308" s="44">
        <v>182.81596452328159</v>
      </c>
      <c r="BP308" s="80">
        <v>9915</v>
      </c>
      <c r="BQ308" s="44">
        <v>109.92239467849224</v>
      </c>
      <c r="BR308" s="78">
        <f t="shared" si="16"/>
        <v>26405</v>
      </c>
      <c r="BS308" s="3"/>
      <c r="BT308" s="44">
        <v>792</v>
      </c>
      <c r="BU308" s="3"/>
      <c r="BV308" s="42">
        <v>24</v>
      </c>
      <c r="BW308" s="42">
        <v>0</v>
      </c>
      <c r="BX308" s="3"/>
      <c r="BY308" s="7">
        <v>5</v>
      </c>
      <c r="BZ308" s="3"/>
      <c r="CA308" s="10">
        <v>27510</v>
      </c>
      <c r="CB308" s="10">
        <v>26815</v>
      </c>
      <c r="CC308" s="10">
        <v>690</v>
      </c>
      <c r="CD308" s="10">
        <v>5</v>
      </c>
      <c r="CE308" s="10">
        <v>0</v>
      </c>
      <c r="CF308" s="10">
        <v>0</v>
      </c>
      <c r="CG308" s="80">
        <f t="shared" si="18"/>
        <v>304.9889135254989</v>
      </c>
      <c r="CH308" s="17"/>
      <c r="CI308" s="31">
        <v>3.8267755388651925</v>
      </c>
      <c r="CJ308" s="31">
        <v>2.6193323627287852</v>
      </c>
      <c r="CK308" s="17"/>
      <c r="CL308" s="7">
        <v>9.2891890096647014</v>
      </c>
      <c r="CM308" s="7">
        <v>4.7598620354963952</v>
      </c>
      <c r="CN308" s="17"/>
      <c r="CO308" s="7">
        <v>2404.3754159999999</v>
      </c>
      <c r="CP308" s="7">
        <v>445.02412500000003</v>
      </c>
      <c r="CQ308" s="3"/>
    </row>
    <row r="309" spans="1:95" x14ac:dyDescent="0.25">
      <c r="A309" s="1" t="s">
        <v>344</v>
      </c>
      <c r="B309" s="1" t="s">
        <v>356</v>
      </c>
      <c r="C309" s="1">
        <v>14</v>
      </c>
      <c r="D309" s="3"/>
      <c r="E309" s="1">
        <v>60.7</v>
      </c>
      <c r="F309" s="1">
        <v>2.1867569709633258E-2</v>
      </c>
      <c r="G309" s="3"/>
      <c r="H309" s="1">
        <v>6524</v>
      </c>
      <c r="I309" s="1">
        <v>20593</v>
      </c>
      <c r="J309" s="1">
        <v>10724</v>
      </c>
      <c r="K309" s="1">
        <v>9869</v>
      </c>
      <c r="L309" s="3"/>
      <c r="M309" s="1">
        <v>339.25864909390441</v>
      </c>
      <c r="N309" s="44">
        <v>2.5440415245270843E-2</v>
      </c>
      <c r="O309" s="44">
        <v>2.443595990808969E-2</v>
      </c>
      <c r="P309" s="1">
        <v>642</v>
      </c>
      <c r="Q309" s="1">
        <v>643</v>
      </c>
      <c r="R309" s="1">
        <v>644</v>
      </c>
      <c r="S309" s="1">
        <v>645</v>
      </c>
      <c r="T309" s="1">
        <v>648</v>
      </c>
      <c r="U309" s="1">
        <v>649</v>
      </c>
      <c r="V309" s="1">
        <v>651</v>
      </c>
      <c r="W309" s="1">
        <v>652</v>
      </c>
      <c r="X309" s="1">
        <v>653</v>
      </c>
      <c r="Y309" s="1">
        <v>654</v>
      </c>
      <c r="Z309" s="1">
        <v>655</v>
      </c>
      <c r="AA309" s="1">
        <v>656</v>
      </c>
      <c r="AB309" s="1">
        <v>657</v>
      </c>
      <c r="AC309" s="1">
        <v>658</v>
      </c>
      <c r="AD309" s="1">
        <v>659</v>
      </c>
      <c r="AE309" s="3"/>
      <c r="AF309" s="44">
        <v>59.35</v>
      </c>
      <c r="AG309" s="44">
        <v>1.97</v>
      </c>
      <c r="AH309" s="44">
        <v>3.4000000000000002E-2</v>
      </c>
      <c r="AI309" s="44">
        <v>2E-3</v>
      </c>
      <c r="AJ309" s="1"/>
      <c r="AK309" s="3"/>
      <c r="AL309" s="31">
        <v>2.1104391526767059</v>
      </c>
      <c r="AM309" s="3"/>
      <c r="AN309" s="44">
        <v>646</v>
      </c>
      <c r="AO309" s="44">
        <v>647</v>
      </c>
      <c r="AP309" s="3"/>
      <c r="AQ309" s="46">
        <v>0</v>
      </c>
      <c r="AR309" s="23"/>
      <c r="AS309" s="31">
        <v>0</v>
      </c>
      <c r="AT309" s="31">
        <v>0</v>
      </c>
      <c r="AU309" s="10">
        <v>0</v>
      </c>
      <c r="AV309" s="10">
        <v>0</v>
      </c>
      <c r="AW309" s="10">
        <v>0</v>
      </c>
      <c r="AX309" s="31">
        <v>19.935132574392966</v>
      </c>
      <c r="AY309" s="31">
        <v>0.28318502773975068</v>
      </c>
      <c r="AZ309" s="31">
        <v>0.40542474241660059</v>
      </c>
      <c r="BA309" s="31">
        <v>0.25060234887239718</v>
      </c>
      <c r="BB309" s="31">
        <v>26.233430002161541</v>
      </c>
      <c r="BC309" s="31">
        <v>0.46162439657035809</v>
      </c>
      <c r="BD309" s="31">
        <v>0.10649506448591398</v>
      </c>
      <c r="BE309" s="31">
        <v>0.70129296058793855</v>
      </c>
      <c r="BF309" s="31">
        <v>8.0892513869875344</v>
      </c>
      <c r="BG309" s="31">
        <v>9.1406441386267009E-2</v>
      </c>
      <c r="BH309" s="31">
        <v>3.7830895597665538E-2</v>
      </c>
      <c r="BI309" s="31">
        <v>0.12945601268102888</v>
      </c>
      <c r="BJ309" s="31">
        <v>1.6367875927660493</v>
      </c>
      <c r="BK309" s="23"/>
      <c r="BL309" s="96">
        <v>0</v>
      </c>
      <c r="BM309" s="3"/>
      <c r="BN309" s="80">
        <v>14755</v>
      </c>
      <c r="BO309" s="44">
        <v>243.08072487644151</v>
      </c>
      <c r="BP309" s="80">
        <v>7559</v>
      </c>
      <c r="BQ309" s="44">
        <v>124.53047775947282</v>
      </c>
      <c r="BR309" s="78">
        <f t="shared" si="16"/>
        <v>22314</v>
      </c>
      <c r="BS309" s="3"/>
      <c r="BT309" s="44">
        <v>650</v>
      </c>
      <c r="BU309" s="3"/>
      <c r="BV309" s="42">
        <v>24</v>
      </c>
      <c r="BW309" s="42">
        <v>0</v>
      </c>
      <c r="BX309" s="3"/>
      <c r="BY309" s="7">
        <v>2</v>
      </c>
      <c r="BZ309" s="3"/>
      <c r="CA309" s="10">
        <v>25531</v>
      </c>
      <c r="CB309" s="10">
        <v>24847</v>
      </c>
      <c r="CC309" s="10">
        <v>684</v>
      </c>
      <c r="CD309" s="10">
        <v>0</v>
      </c>
      <c r="CE309" s="10">
        <v>0</v>
      </c>
      <c r="CF309" s="10">
        <v>0</v>
      </c>
      <c r="CG309" s="80">
        <f t="shared" si="18"/>
        <v>420.60955518945633</v>
      </c>
      <c r="CH309" s="17"/>
      <c r="CI309" s="31">
        <v>3.1546114904135845</v>
      </c>
      <c r="CJ309" s="31">
        <v>2.2725442714523414</v>
      </c>
      <c r="CK309" s="17"/>
      <c r="CL309" s="7">
        <v>7.6575649888265236</v>
      </c>
      <c r="CM309" s="7">
        <v>4.1296772244671578</v>
      </c>
      <c r="CN309" s="17"/>
      <c r="CO309" s="7">
        <v>1982.0525759999998</v>
      </c>
      <c r="CP309" s="7">
        <v>386.10488699999996</v>
      </c>
      <c r="CQ309" s="3"/>
    </row>
    <row r="310" spans="1:95" x14ac:dyDescent="0.25">
      <c r="A310" s="1" t="s">
        <v>344</v>
      </c>
      <c r="B310" s="1" t="s">
        <v>357</v>
      </c>
      <c r="C310" s="1">
        <v>23</v>
      </c>
      <c r="D310" s="3"/>
      <c r="E310" s="1">
        <v>81.900000000000006</v>
      </c>
      <c r="F310" s="1">
        <v>2.9505007565386557E-2</v>
      </c>
      <c r="G310" s="3"/>
      <c r="H310" s="1">
        <v>18703</v>
      </c>
      <c r="I310" s="1">
        <v>54115</v>
      </c>
      <c r="J310" s="1">
        <v>27938</v>
      </c>
      <c r="K310" s="1">
        <v>26177</v>
      </c>
      <c r="L310" s="3"/>
      <c r="M310" s="1">
        <v>660.74481074481071</v>
      </c>
      <c r="N310" s="44">
        <v>6.6276978843936671E-2</v>
      </c>
      <c r="O310" s="44">
        <v>6.4815089929482608E-2</v>
      </c>
      <c r="P310" s="1">
        <v>2623</v>
      </c>
      <c r="Q310" s="1">
        <v>2624</v>
      </c>
      <c r="R310" s="1">
        <v>2625</v>
      </c>
      <c r="S310" s="1">
        <v>2626</v>
      </c>
      <c r="T310" s="1">
        <v>2629</v>
      </c>
      <c r="U310" s="1">
        <v>2630</v>
      </c>
      <c r="V310" s="1">
        <v>2632</v>
      </c>
      <c r="W310" s="1">
        <v>2633</v>
      </c>
      <c r="X310" s="1">
        <v>2634</v>
      </c>
      <c r="Y310" s="1">
        <v>2635</v>
      </c>
      <c r="Z310" s="1">
        <v>2636</v>
      </c>
      <c r="AA310" s="1">
        <v>2637</v>
      </c>
      <c r="AB310" s="1">
        <v>2638</v>
      </c>
      <c r="AC310" s="1">
        <v>2639</v>
      </c>
      <c r="AD310" s="1">
        <v>2640</v>
      </c>
      <c r="AE310" s="3"/>
      <c r="AF310" s="44">
        <v>59.35</v>
      </c>
      <c r="AG310" s="44">
        <v>1.97</v>
      </c>
      <c r="AH310" s="44">
        <v>3.4000000000000002E-2</v>
      </c>
      <c r="AI310" s="44">
        <v>2E-3</v>
      </c>
      <c r="AJ310" s="1"/>
      <c r="AK310" s="3"/>
      <c r="AL310" s="31">
        <v>2.8475282801354567</v>
      </c>
      <c r="AM310" s="3"/>
      <c r="AN310" s="44">
        <v>2627</v>
      </c>
      <c r="AO310" s="44">
        <v>2628</v>
      </c>
      <c r="AP310" s="3"/>
      <c r="AQ310" s="31">
        <v>103</v>
      </c>
      <c r="AR310" s="23"/>
      <c r="AS310" s="31">
        <v>0</v>
      </c>
      <c r="AT310" s="31">
        <v>0</v>
      </c>
      <c r="AU310" s="10">
        <v>0</v>
      </c>
      <c r="AV310" s="10">
        <v>0</v>
      </c>
      <c r="AW310" s="10">
        <v>0</v>
      </c>
      <c r="AX310" s="31">
        <v>26.897650046833348</v>
      </c>
      <c r="AY310" s="31">
        <v>0.38208984797175588</v>
      </c>
      <c r="AZ310" s="31">
        <v>0.54702284026226677</v>
      </c>
      <c r="BA310" s="31">
        <v>0.33812738669932996</v>
      </c>
      <c r="BB310" s="31">
        <v>35.395682325815983</v>
      </c>
      <c r="BC310" s="31">
        <v>0.6228507097053102</v>
      </c>
      <c r="BD310" s="31">
        <v>0.14368938684343255</v>
      </c>
      <c r="BE310" s="31">
        <v>0.94622559262194683</v>
      </c>
      <c r="BF310" s="31">
        <v>10.914492398587795</v>
      </c>
      <c r="BG310" s="31">
        <v>0.12333093162331579</v>
      </c>
      <c r="BH310" s="31">
        <v>5.1043663088118744E-2</v>
      </c>
      <c r="BI310" s="31">
        <v>0.17466964478708841</v>
      </c>
      <c r="BJ310" s="31">
        <v>2.2084498162691837</v>
      </c>
      <c r="BK310" s="23"/>
      <c r="BL310" s="96">
        <v>0</v>
      </c>
      <c r="BM310" s="3"/>
      <c r="BN310" s="80">
        <v>40788</v>
      </c>
      <c r="BO310" s="44">
        <v>498.02197802197799</v>
      </c>
      <c r="BP310" s="80">
        <v>20444</v>
      </c>
      <c r="BQ310" s="44">
        <v>249.62148962148962</v>
      </c>
      <c r="BR310" s="78">
        <f t="shared" si="16"/>
        <v>61232</v>
      </c>
      <c r="BS310" s="3"/>
      <c r="BT310" s="44">
        <v>2631</v>
      </c>
      <c r="BU310" s="3"/>
      <c r="BV310" s="42">
        <v>24</v>
      </c>
      <c r="BW310" s="42">
        <v>0</v>
      </c>
      <c r="BX310" s="3"/>
      <c r="BY310" s="7">
        <v>9</v>
      </c>
      <c r="BZ310" s="3"/>
      <c r="CA310" s="10">
        <v>85172</v>
      </c>
      <c r="CB310" s="10">
        <v>68739</v>
      </c>
      <c r="CC310" s="10">
        <v>10400</v>
      </c>
      <c r="CD310" s="10">
        <v>5701</v>
      </c>
      <c r="CE310" s="10">
        <v>332</v>
      </c>
      <c r="CF310" s="10">
        <v>0</v>
      </c>
      <c r="CG310" s="80">
        <f t="shared" si="18"/>
        <v>1039.95115995116</v>
      </c>
      <c r="CH310" s="17"/>
      <c r="CI310" s="31">
        <v>8.2183453766481467</v>
      </c>
      <c r="CJ310" s="31">
        <v>6.0278033634418824</v>
      </c>
      <c r="CK310" s="17"/>
      <c r="CL310" s="7">
        <v>19.949370632024937</v>
      </c>
      <c r="CM310" s="7">
        <v>10.953750198082561</v>
      </c>
      <c r="CN310" s="17"/>
      <c r="CO310" s="7">
        <v>5163.6129119999996</v>
      </c>
      <c r="CP310" s="7">
        <v>1024.1227710000001</v>
      </c>
      <c r="CQ310" s="3"/>
    </row>
    <row r="311" spans="1:95" x14ac:dyDescent="0.25">
      <c r="A311" s="1" t="s">
        <v>344</v>
      </c>
      <c r="B311" s="1" t="s">
        <v>358</v>
      </c>
      <c r="C311" s="1">
        <v>15</v>
      </c>
      <c r="D311" s="3"/>
      <c r="E311" s="1">
        <v>29.1</v>
      </c>
      <c r="F311" s="1">
        <v>1.0483464226529288E-2</v>
      </c>
      <c r="G311" s="3"/>
      <c r="H311" s="1">
        <v>5660</v>
      </c>
      <c r="I311" s="1">
        <v>17119</v>
      </c>
      <c r="J311" s="1">
        <v>9093</v>
      </c>
      <c r="K311" s="1">
        <v>8026</v>
      </c>
      <c r="L311" s="3"/>
      <c r="M311" s="1">
        <v>588.28178694158078</v>
      </c>
      <c r="N311" s="44">
        <v>2.1571213709926127E-2</v>
      </c>
      <c r="O311" s="44">
        <v>1.9872632913398306E-2</v>
      </c>
      <c r="P311" s="1">
        <v>495</v>
      </c>
      <c r="Q311" s="1">
        <v>496</v>
      </c>
      <c r="R311" s="1">
        <v>497</v>
      </c>
      <c r="S311" s="1">
        <v>498</v>
      </c>
      <c r="T311" s="1">
        <v>501</v>
      </c>
      <c r="U311" s="1">
        <v>502</v>
      </c>
      <c r="V311" s="1">
        <v>504</v>
      </c>
      <c r="W311" s="1">
        <v>505</v>
      </c>
      <c r="X311" s="1">
        <v>506</v>
      </c>
      <c r="Y311" s="1">
        <v>507</v>
      </c>
      <c r="Z311" s="1">
        <v>508</v>
      </c>
      <c r="AA311" s="1">
        <v>509</v>
      </c>
      <c r="AB311" s="1">
        <v>510</v>
      </c>
      <c r="AC311" s="1">
        <v>511</v>
      </c>
      <c r="AD311" s="1">
        <v>512</v>
      </c>
      <c r="AE311" s="3"/>
      <c r="AF311" s="44">
        <v>59.35</v>
      </c>
      <c r="AG311" s="44">
        <v>1.97</v>
      </c>
      <c r="AH311" s="44">
        <v>3.4000000000000002E-2</v>
      </c>
      <c r="AI311" s="44">
        <v>2E-3</v>
      </c>
      <c r="AJ311" s="1"/>
      <c r="AK311" s="3"/>
      <c r="AL311" s="31">
        <v>1.0117591325023416</v>
      </c>
      <c r="AM311" s="3"/>
      <c r="AN311" s="44">
        <v>499</v>
      </c>
      <c r="AO311" s="44">
        <v>500</v>
      </c>
      <c r="AP311" s="3"/>
      <c r="AQ311" s="46">
        <v>0</v>
      </c>
      <c r="AR311" s="23"/>
      <c r="AS311" s="31">
        <v>0</v>
      </c>
      <c r="AT311" s="31">
        <v>0</v>
      </c>
      <c r="AU311" s="10">
        <v>0</v>
      </c>
      <c r="AV311" s="10">
        <v>0</v>
      </c>
      <c r="AW311" s="10">
        <v>0</v>
      </c>
      <c r="AX311" s="31">
        <v>9.557040492830895</v>
      </c>
      <c r="AY311" s="31">
        <v>0.13576086173355428</v>
      </c>
      <c r="AZ311" s="31">
        <v>0.19436342675985299</v>
      </c>
      <c r="BA311" s="31">
        <v>0.12014050003602565</v>
      </c>
      <c r="BB311" s="31">
        <v>12.576487859355861</v>
      </c>
      <c r="BC311" s="31">
        <v>0.22130592982203326</v>
      </c>
      <c r="BD311" s="31">
        <v>5.1054470783197636E-2</v>
      </c>
      <c r="BE311" s="31">
        <v>0.33620469774479428</v>
      </c>
      <c r="BF311" s="31">
        <v>3.8780430866777142</v>
      </c>
      <c r="BG311" s="31">
        <v>4.382088046689242E-2</v>
      </c>
      <c r="BH311" s="31">
        <v>1.8136393111895667E-2</v>
      </c>
      <c r="BI311" s="31">
        <v>6.2062108221053382E-2</v>
      </c>
      <c r="BJ311" s="31">
        <v>0.78468729735571718</v>
      </c>
      <c r="BK311" s="23"/>
      <c r="BL311" s="96">
        <v>1</v>
      </c>
      <c r="BM311" s="3"/>
      <c r="BN311" s="80">
        <v>12408</v>
      </c>
      <c r="BO311" s="44">
        <v>426.39175257731955</v>
      </c>
      <c r="BP311" s="80">
        <v>6391</v>
      </c>
      <c r="BQ311" s="44">
        <v>219.62199312714776</v>
      </c>
      <c r="BR311" s="78">
        <f t="shared" si="16"/>
        <v>18799</v>
      </c>
      <c r="BS311" s="3"/>
      <c r="BT311" s="44">
        <v>503</v>
      </c>
      <c r="BU311" s="3"/>
      <c r="BV311" s="42">
        <v>24</v>
      </c>
      <c r="BW311" s="42">
        <v>0</v>
      </c>
      <c r="BX311" s="3"/>
      <c r="BY311" s="7">
        <v>5</v>
      </c>
      <c r="BZ311" s="3"/>
      <c r="CA311" s="10">
        <v>23984</v>
      </c>
      <c r="CB311" s="10">
        <v>22744</v>
      </c>
      <c r="CC311" s="10">
        <v>1240</v>
      </c>
      <c r="CD311" s="10">
        <v>0</v>
      </c>
      <c r="CE311" s="10">
        <v>0</v>
      </c>
      <c r="CF311" s="10">
        <v>0</v>
      </c>
      <c r="CG311" s="80">
        <f t="shared" si="18"/>
        <v>824.19243986254287</v>
      </c>
      <c r="CH311" s="17"/>
      <c r="CI311" s="31">
        <v>2.6748305000308399</v>
      </c>
      <c r="CJ311" s="31">
        <v>1.8481548609460425</v>
      </c>
      <c r="CK311" s="17"/>
      <c r="CL311" s="7">
        <v>6.4929353266877641</v>
      </c>
      <c r="CM311" s="7">
        <v>3.3584749623643138</v>
      </c>
      <c r="CN311" s="17"/>
      <c r="CO311" s="7">
        <v>1680.604632</v>
      </c>
      <c r="CP311" s="7">
        <v>314.00119800000004</v>
      </c>
      <c r="CQ311" s="3"/>
    </row>
    <row r="312" spans="1:95" x14ac:dyDescent="0.25">
      <c r="A312" s="1" t="s">
        <v>344</v>
      </c>
      <c r="B312" s="1" t="s">
        <v>359</v>
      </c>
      <c r="C312" s="1">
        <v>7</v>
      </c>
      <c r="D312" s="3"/>
      <c r="E312" s="1">
        <v>59</v>
      </c>
      <c r="F312" s="1">
        <v>2.1255133655162475E-2</v>
      </c>
      <c r="G312" s="3"/>
      <c r="H312" s="1">
        <v>3454</v>
      </c>
      <c r="I312" s="1">
        <v>9981</v>
      </c>
      <c r="J312" s="1">
        <v>5305</v>
      </c>
      <c r="K312" s="1">
        <v>4676</v>
      </c>
      <c r="L312" s="3"/>
      <c r="M312" s="1">
        <v>169.16949152542372</v>
      </c>
      <c r="N312" s="44">
        <v>1.2584987213368317E-2</v>
      </c>
      <c r="O312" s="44">
        <v>1.1577925679423184E-2</v>
      </c>
      <c r="P312" s="1">
        <v>315</v>
      </c>
      <c r="Q312" s="1">
        <v>316</v>
      </c>
      <c r="R312" s="1">
        <v>317</v>
      </c>
      <c r="S312" s="1">
        <v>318</v>
      </c>
      <c r="T312" s="1">
        <v>321</v>
      </c>
      <c r="U312" s="1">
        <v>322</v>
      </c>
      <c r="V312" s="1">
        <v>324</v>
      </c>
      <c r="W312" s="1">
        <v>325</v>
      </c>
      <c r="X312" s="1">
        <v>326</v>
      </c>
      <c r="Y312" s="1">
        <v>327</v>
      </c>
      <c r="Z312" s="1">
        <v>328</v>
      </c>
      <c r="AA312" s="1">
        <v>329</v>
      </c>
      <c r="AB312" s="1">
        <v>330</v>
      </c>
      <c r="AC312" s="1">
        <v>331</v>
      </c>
      <c r="AD312" s="1">
        <v>332</v>
      </c>
      <c r="AE312" s="3"/>
      <c r="AF312" s="44">
        <v>59.35</v>
      </c>
      <c r="AG312" s="44">
        <v>1.97</v>
      </c>
      <c r="AH312" s="44">
        <v>3.4000000000000002E-2</v>
      </c>
      <c r="AI312" s="44">
        <v>2E-3</v>
      </c>
      <c r="AJ312" s="1"/>
      <c r="AK312" s="3"/>
      <c r="AL312" s="31">
        <v>2.0513329490597307</v>
      </c>
      <c r="AM312" s="3"/>
      <c r="AN312" s="44">
        <v>319</v>
      </c>
      <c r="AO312" s="44">
        <v>320</v>
      </c>
      <c r="AP312" s="3"/>
      <c r="AQ312" s="46">
        <v>0</v>
      </c>
      <c r="AR312" s="23"/>
      <c r="AS312" s="31">
        <v>0</v>
      </c>
      <c r="AT312" s="31">
        <v>0</v>
      </c>
      <c r="AU312" s="10">
        <v>0</v>
      </c>
      <c r="AV312" s="10">
        <v>0</v>
      </c>
      <c r="AW312" s="10">
        <v>0</v>
      </c>
      <c r="AX312" s="31">
        <v>19.376817494055768</v>
      </c>
      <c r="AY312" s="31">
        <v>0.27525398083435404</v>
      </c>
      <c r="AZ312" s="31">
        <v>0.39407017796671229</v>
      </c>
      <c r="BA312" s="31">
        <v>0.24358383168816197</v>
      </c>
      <c r="BB312" s="31">
        <v>25.498721089415664</v>
      </c>
      <c r="BC312" s="31">
        <v>0.44869587146047984</v>
      </c>
      <c r="BD312" s="31">
        <v>0.10351250090064126</v>
      </c>
      <c r="BE312" s="31">
        <v>0.68165213632106059</v>
      </c>
      <c r="BF312" s="31">
        <v>7.8626990417177032</v>
      </c>
      <c r="BG312" s="31">
        <v>8.884645867857914E-2</v>
      </c>
      <c r="BH312" s="31">
        <v>3.6771381223431085E-2</v>
      </c>
      <c r="BI312" s="31">
        <v>0.12583039123856185</v>
      </c>
      <c r="BJ312" s="31">
        <v>1.5909467540889111</v>
      </c>
      <c r="BK312" s="23"/>
      <c r="BL312" s="96">
        <v>0</v>
      </c>
      <c r="BM312" s="3"/>
      <c r="BN312" s="80">
        <v>6995</v>
      </c>
      <c r="BO312" s="44">
        <v>118.55932203389831</v>
      </c>
      <c r="BP312" s="80">
        <v>3711</v>
      </c>
      <c r="BQ312" s="44">
        <v>62.898305084745765</v>
      </c>
      <c r="BR312" s="78">
        <f t="shared" si="16"/>
        <v>10706</v>
      </c>
      <c r="BS312" s="3"/>
      <c r="BT312" s="44">
        <v>323</v>
      </c>
      <c r="BU312" s="3"/>
      <c r="BV312" s="42">
        <v>24</v>
      </c>
      <c r="BW312" s="42">
        <v>0</v>
      </c>
      <c r="BX312" s="3"/>
      <c r="BY312" s="7">
        <v>2</v>
      </c>
      <c r="BZ312" s="3"/>
      <c r="CA312" s="10">
        <v>14063</v>
      </c>
      <c r="CB312" s="10">
        <v>13871</v>
      </c>
      <c r="CC312" s="10">
        <v>192</v>
      </c>
      <c r="CD312" s="10">
        <v>0</v>
      </c>
      <c r="CE312" s="10">
        <v>0</v>
      </c>
      <c r="CF312" s="10">
        <v>0</v>
      </c>
      <c r="CG312" s="80">
        <f t="shared" si="18"/>
        <v>238.35593220338984</v>
      </c>
      <c r="CH312" s="17"/>
      <c r="CI312" s="31">
        <v>1.5605384144576713</v>
      </c>
      <c r="CJ312" s="31">
        <v>1.0767470881863561</v>
      </c>
      <c r="CK312" s="17"/>
      <c r="CL312" s="7">
        <v>3.7880811512238632</v>
      </c>
      <c r="CM312" s="7">
        <v>1.956669439822518</v>
      </c>
      <c r="CN312" s="17"/>
      <c r="CO312" s="7">
        <v>980.49131999999997</v>
      </c>
      <c r="CP312" s="7">
        <v>182.93914800000002</v>
      </c>
      <c r="CQ312" s="3"/>
    </row>
    <row r="313" spans="1:95" x14ac:dyDescent="0.25">
      <c r="A313" s="1" t="s">
        <v>344</v>
      </c>
      <c r="B313" s="1" t="s">
        <v>360</v>
      </c>
      <c r="C313" s="1">
        <v>15</v>
      </c>
      <c r="D313" s="3"/>
      <c r="E313" s="1">
        <v>57.7</v>
      </c>
      <c r="F313" s="1">
        <v>2.078680020174364E-2</v>
      </c>
      <c r="G313" s="3"/>
      <c r="H313" s="1">
        <v>8554</v>
      </c>
      <c r="I313" s="1">
        <v>24323</v>
      </c>
      <c r="J313" s="1">
        <v>12706</v>
      </c>
      <c r="K313" s="1">
        <v>11617</v>
      </c>
      <c r="L313" s="3"/>
      <c r="M313" s="1">
        <v>421.5424610051993</v>
      </c>
      <c r="N313" s="44">
        <v>3.0142289827155104E-2</v>
      </c>
      <c r="O313" s="44">
        <v>2.8764063861817606E-2</v>
      </c>
      <c r="P313" s="1">
        <v>1142</v>
      </c>
      <c r="Q313" s="1">
        <v>1143</v>
      </c>
      <c r="R313" s="1">
        <v>1144</v>
      </c>
      <c r="S313" s="1">
        <v>1145</v>
      </c>
      <c r="T313" s="1">
        <v>1148</v>
      </c>
      <c r="U313" s="1">
        <v>1149</v>
      </c>
      <c r="V313" s="1">
        <v>1151</v>
      </c>
      <c r="W313" s="1">
        <v>1152</v>
      </c>
      <c r="X313" s="1">
        <v>1153</v>
      </c>
      <c r="Y313" s="1">
        <v>1154</v>
      </c>
      <c r="Z313" s="1">
        <v>1155</v>
      </c>
      <c r="AA313" s="1">
        <v>1156</v>
      </c>
      <c r="AB313" s="1">
        <v>1157</v>
      </c>
      <c r="AC313" s="1">
        <v>1158</v>
      </c>
      <c r="AD313" s="1">
        <v>1159</v>
      </c>
      <c r="AE313" s="3"/>
      <c r="AF313" s="44">
        <v>59.35</v>
      </c>
      <c r="AG313" s="44">
        <v>1.97</v>
      </c>
      <c r="AH313" s="44">
        <v>3.4000000000000002E-2</v>
      </c>
      <c r="AI313" s="44">
        <v>2E-3</v>
      </c>
      <c r="AJ313" s="1"/>
      <c r="AK313" s="3"/>
      <c r="AL313" s="31">
        <v>2.0061340874702789</v>
      </c>
      <c r="AM313" s="3"/>
      <c r="AN313" s="44">
        <v>1146</v>
      </c>
      <c r="AO313" s="44">
        <v>1147</v>
      </c>
      <c r="AP313" s="3"/>
      <c r="AQ313" s="31">
        <v>278</v>
      </c>
      <c r="AR313" s="23"/>
      <c r="AS313" s="31">
        <v>0</v>
      </c>
      <c r="AT313" s="31">
        <v>16.618099999999998</v>
      </c>
      <c r="AU313" s="10">
        <v>0</v>
      </c>
      <c r="AV313" s="10">
        <v>0</v>
      </c>
      <c r="AW313" s="10">
        <v>0</v>
      </c>
      <c r="AX313" s="31">
        <v>18.949870667915555</v>
      </c>
      <c r="AY313" s="31">
        <v>0.26918906261258013</v>
      </c>
      <c r="AZ313" s="31">
        <v>0.38538727574032705</v>
      </c>
      <c r="BA313" s="31">
        <v>0.23821673031198212</v>
      </c>
      <c r="BB313" s="31">
        <v>24.93688486202176</v>
      </c>
      <c r="BC313" s="31">
        <v>0.43880935225880824</v>
      </c>
      <c r="BD313" s="31">
        <v>0.10123171698249153</v>
      </c>
      <c r="BE313" s="31">
        <v>0.66663268246991858</v>
      </c>
      <c r="BF313" s="31">
        <v>7.6894531306290075</v>
      </c>
      <c r="BG313" s="31">
        <v>8.6888824843288415E-2</v>
      </c>
      <c r="BH313" s="31">
        <v>3.59611643490165E-2</v>
      </c>
      <c r="BI313" s="31">
        <v>0.12305785719432234</v>
      </c>
      <c r="BJ313" s="31">
        <v>1.5558919951005115</v>
      </c>
      <c r="BK313" s="23"/>
      <c r="BL313" s="96">
        <v>6</v>
      </c>
      <c r="BM313" s="3"/>
      <c r="BN313" s="80">
        <v>18222</v>
      </c>
      <c r="BO313" s="44">
        <v>315.80589254766028</v>
      </c>
      <c r="BP313" s="80">
        <v>8114</v>
      </c>
      <c r="BQ313" s="44">
        <v>140.62391681109185</v>
      </c>
      <c r="BR313" s="78">
        <f t="shared" si="16"/>
        <v>26336</v>
      </c>
      <c r="BS313" s="3"/>
      <c r="BT313" s="44">
        <v>1150</v>
      </c>
      <c r="BU313" s="3"/>
      <c r="BV313" s="42">
        <v>24</v>
      </c>
      <c r="BW313" s="42">
        <v>0</v>
      </c>
      <c r="BX313" s="3"/>
      <c r="BY313" s="7">
        <v>7</v>
      </c>
      <c r="BZ313" s="3"/>
      <c r="CA313" s="10">
        <v>36578</v>
      </c>
      <c r="CB313" s="10">
        <v>34512</v>
      </c>
      <c r="CC313" s="10">
        <v>1770</v>
      </c>
      <c r="CD313" s="10">
        <v>296</v>
      </c>
      <c r="CE313" s="10">
        <v>0</v>
      </c>
      <c r="CF313" s="10">
        <v>0</v>
      </c>
      <c r="CG313" s="80">
        <f t="shared" si="18"/>
        <v>633.93414211438471</v>
      </c>
      <c r="CH313" s="17"/>
      <c r="CI313" s="31">
        <v>3.7376439385672331</v>
      </c>
      <c r="CJ313" s="31">
        <v>2.6750579391490374</v>
      </c>
      <c r="CK313" s="17"/>
      <c r="CL313" s="7">
        <v>9.0728292379736857</v>
      </c>
      <c r="CM313" s="7">
        <v>4.8611267926471751</v>
      </c>
      <c r="CN313" s="17"/>
      <c r="CO313" s="7">
        <v>2348.373744</v>
      </c>
      <c r="CP313" s="7">
        <v>454.49189100000001</v>
      </c>
      <c r="CQ313" s="3"/>
    </row>
    <row r="314" spans="1:95" x14ac:dyDescent="0.25">
      <c r="A314" s="1" t="s">
        <v>344</v>
      </c>
      <c r="B314" s="1" t="s">
        <v>361</v>
      </c>
      <c r="C314" s="1">
        <v>15</v>
      </c>
      <c r="D314" s="3"/>
      <c r="E314" s="1">
        <v>38.299999999999997</v>
      </c>
      <c r="F314" s="1">
        <v>1.3797824050724114E-2</v>
      </c>
      <c r="G314" s="3"/>
      <c r="H314" s="1">
        <v>11817</v>
      </c>
      <c r="I314" s="1">
        <v>34880</v>
      </c>
      <c r="J314" s="1">
        <v>18060</v>
      </c>
      <c r="K314" s="1">
        <v>16820</v>
      </c>
      <c r="L314" s="3"/>
      <c r="M314" s="1">
        <v>910.70496083550916</v>
      </c>
      <c r="N314" s="44">
        <v>4.2843519146735495E-2</v>
      </c>
      <c r="O314" s="44">
        <v>4.1646858410585533E-2</v>
      </c>
      <c r="P314" s="1">
        <v>1240</v>
      </c>
      <c r="Q314" s="1">
        <v>1241</v>
      </c>
      <c r="R314" s="1">
        <v>1242</v>
      </c>
      <c r="S314" s="1">
        <v>1243</v>
      </c>
      <c r="T314" s="1">
        <v>1246</v>
      </c>
      <c r="U314" s="1">
        <v>1247</v>
      </c>
      <c r="V314" s="1">
        <v>1249</v>
      </c>
      <c r="W314" s="1">
        <v>1250</v>
      </c>
      <c r="X314" s="1">
        <v>1251</v>
      </c>
      <c r="Y314" s="1">
        <v>1252</v>
      </c>
      <c r="Z314" s="1">
        <v>1253</v>
      </c>
      <c r="AA314" s="1">
        <v>1254</v>
      </c>
      <c r="AB314" s="1">
        <v>1255</v>
      </c>
      <c r="AC314" s="1">
        <v>1256</v>
      </c>
      <c r="AD314" s="1">
        <v>1257</v>
      </c>
      <c r="AE314" s="3"/>
      <c r="AF314" s="44">
        <v>59.35</v>
      </c>
      <c r="AG314" s="44">
        <v>1.97</v>
      </c>
      <c r="AH314" s="44">
        <v>3.4000000000000002E-2</v>
      </c>
      <c r="AI314" s="44">
        <v>2E-3</v>
      </c>
      <c r="AJ314" s="1"/>
      <c r="AK314" s="3"/>
      <c r="AL314" s="31">
        <v>1.3316279991353843</v>
      </c>
      <c r="AM314" s="3"/>
      <c r="AN314" s="44">
        <v>1244</v>
      </c>
      <c r="AO314" s="44">
        <v>1245</v>
      </c>
      <c r="AP314" s="3"/>
      <c r="AQ314" s="46">
        <v>0</v>
      </c>
      <c r="AR314" s="23"/>
      <c r="AS314" s="31">
        <v>0</v>
      </c>
      <c r="AT314" s="31">
        <v>0</v>
      </c>
      <c r="AU314" s="10">
        <v>0</v>
      </c>
      <c r="AV314" s="10">
        <v>0</v>
      </c>
      <c r="AW314" s="10">
        <v>0</v>
      </c>
      <c r="AX314" s="31">
        <v>12.578510339361625</v>
      </c>
      <c r="AY314" s="31">
        <v>0.17868182145687728</v>
      </c>
      <c r="AZ314" s="31">
        <v>0.25581165790042509</v>
      </c>
      <c r="BA314" s="31">
        <v>0.15812306362129835</v>
      </c>
      <c r="BB314" s="31">
        <v>16.552559622451184</v>
      </c>
      <c r="BC314" s="31">
        <v>0.29127206571078607</v>
      </c>
      <c r="BD314" s="31">
        <v>6.7195403127026432E-2</v>
      </c>
      <c r="BE314" s="31">
        <v>0.44249621730672234</v>
      </c>
      <c r="BF314" s="31">
        <v>5.1040910728438647</v>
      </c>
      <c r="BG314" s="31">
        <v>5.7674904532026797E-2</v>
      </c>
      <c r="BH314" s="31">
        <v>2.3870235607752716E-2</v>
      </c>
      <c r="BI314" s="31">
        <v>8.1683118380286759E-2</v>
      </c>
      <c r="BJ314" s="31">
        <v>1.0327671301966999</v>
      </c>
      <c r="BK314" s="23"/>
      <c r="BL314" s="96">
        <v>1</v>
      </c>
      <c r="BM314" s="3"/>
      <c r="BN314" s="80">
        <v>27523</v>
      </c>
      <c r="BO314" s="44">
        <v>718.61618798955624</v>
      </c>
      <c r="BP314" s="80">
        <v>12093</v>
      </c>
      <c r="BQ314" s="44">
        <v>315.74412532637081</v>
      </c>
      <c r="BR314" s="78">
        <f t="shared" si="16"/>
        <v>39616</v>
      </c>
      <c r="BS314" s="3"/>
      <c r="BT314" s="44">
        <v>1248</v>
      </c>
      <c r="BU314" s="3"/>
      <c r="BV314" s="42">
        <v>24</v>
      </c>
      <c r="BW314" s="42">
        <v>0</v>
      </c>
      <c r="BX314" s="3"/>
      <c r="BY314" s="7">
        <v>5</v>
      </c>
      <c r="BZ314" s="3"/>
      <c r="CA314" s="10">
        <v>42320</v>
      </c>
      <c r="CB314" s="10">
        <v>39762</v>
      </c>
      <c r="CC314" s="10">
        <v>2482</v>
      </c>
      <c r="CD314" s="10">
        <v>76</v>
      </c>
      <c r="CE314" s="10">
        <v>0</v>
      </c>
      <c r="CF314" s="10">
        <v>0</v>
      </c>
      <c r="CG314" s="80">
        <f t="shared" si="18"/>
        <v>1104.9608355091384</v>
      </c>
      <c r="CH314" s="17"/>
      <c r="CI314" s="31">
        <v>5.3125963741952011</v>
      </c>
      <c r="CJ314" s="31">
        <v>3.8731578321844546</v>
      </c>
      <c r="CK314" s="17"/>
      <c r="CL314" s="7">
        <v>12.895899263167385</v>
      </c>
      <c r="CM314" s="7">
        <v>7.0383190713889547</v>
      </c>
      <c r="CN314" s="17"/>
      <c r="CO314" s="7">
        <v>3337.9214400000001</v>
      </c>
      <c r="CP314" s="7">
        <v>658.04885999999999</v>
      </c>
      <c r="CQ314" s="3"/>
    </row>
    <row r="315" spans="1:95" x14ac:dyDescent="0.25">
      <c r="A315" s="1" t="s">
        <v>344</v>
      </c>
      <c r="B315" s="1" t="s">
        <v>362</v>
      </c>
      <c r="C315" s="1">
        <v>8</v>
      </c>
      <c r="D315" s="3"/>
      <c r="E315" s="1">
        <v>31.3</v>
      </c>
      <c r="F315" s="1">
        <v>1.1276028532315008E-2</v>
      </c>
      <c r="G315" s="3"/>
      <c r="H315" s="1">
        <v>4508</v>
      </c>
      <c r="I315" s="1">
        <v>15519</v>
      </c>
      <c r="J315" s="1">
        <v>7814</v>
      </c>
      <c r="K315" s="1">
        <v>7705</v>
      </c>
      <c r="L315" s="3"/>
      <c r="M315" s="1">
        <v>495.81469648562302</v>
      </c>
      <c r="N315" s="44">
        <v>1.8537057509002832E-2</v>
      </c>
      <c r="O315" s="44">
        <v>1.9077826638142777E-2</v>
      </c>
      <c r="P315" s="1">
        <v>345</v>
      </c>
      <c r="Q315" s="1">
        <v>346</v>
      </c>
      <c r="R315" s="1">
        <v>347</v>
      </c>
      <c r="S315" s="1">
        <v>348</v>
      </c>
      <c r="T315" s="1">
        <v>351</v>
      </c>
      <c r="U315" s="1">
        <v>352</v>
      </c>
      <c r="V315" s="1">
        <v>354</v>
      </c>
      <c r="W315" s="1">
        <v>355</v>
      </c>
      <c r="X315" s="1">
        <v>356</v>
      </c>
      <c r="Y315" s="1">
        <v>357</v>
      </c>
      <c r="Z315" s="1">
        <v>358</v>
      </c>
      <c r="AA315" s="1">
        <v>359</v>
      </c>
      <c r="AB315" s="1">
        <v>360</v>
      </c>
      <c r="AC315" s="1">
        <v>361</v>
      </c>
      <c r="AD315" s="1">
        <v>362</v>
      </c>
      <c r="AE315" s="3"/>
      <c r="AF315" s="44">
        <v>59.35</v>
      </c>
      <c r="AG315" s="44">
        <v>1.97</v>
      </c>
      <c r="AH315" s="44">
        <v>3.4000000000000002E-2</v>
      </c>
      <c r="AI315" s="44">
        <v>2E-3</v>
      </c>
      <c r="AJ315" s="1"/>
      <c r="AK315" s="3"/>
      <c r="AL315" s="31">
        <v>1.0882495136537216</v>
      </c>
      <c r="AM315" s="3"/>
      <c r="AN315" s="44">
        <v>349</v>
      </c>
      <c r="AO315" s="44">
        <v>350</v>
      </c>
      <c r="AP315" s="3"/>
      <c r="AQ315" s="46">
        <v>0</v>
      </c>
      <c r="AR315" s="23"/>
      <c r="AS315" s="31">
        <v>13</v>
      </c>
      <c r="AT315" s="31">
        <v>0</v>
      </c>
      <c r="AU315" s="10">
        <v>0</v>
      </c>
      <c r="AV315" s="10">
        <v>0</v>
      </c>
      <c r="AW315" s="10">
        <v>0</v>
      </c>
      <c r="AX315" s="31">
        <v>10.279565890914331</v>
      </c>
      <c r="AY315" s="31">
        <v>0.14602456949347936</v>
      </c>
      <c r="AZ315" s="31">
        <v>0.20905756898912026</v>
      </c>
      <c r="BA315" s="31">
        <v>0.12922328698033</v>
      </c>
      <c r="BB315" s="31">
        <v>13.527287628791701</v>
      </c>
      <c r="BC315" s="31">
        <v>0.23803696231716981</v>
      </c>
      <c r="BD315" s="31">
        <v>5.491425895237409E-2</v>
      </c>
      <c r="BE315" s="31">
        <v>0.36162223503134233</v>
      </c>
      <c r="BF315" s="31">
        <v>4.1712284746739678</v>
      </c>
      <c r="BG315" s="31">
        <v>4.7133799265076735E-2</v>
      </c>
      <c r="BH315" s="31">
        <v>1.9507529360904965E-2</v>
      </c>
      <c r="BI315" s="31">
        <v>6.6754088911304854E-2</v>
      </c>
      <c r="BJ315" s="31">
        <v>0.84401073564377838</v>
      </c>
      <c r="BK315" s="23"/>
      <c r="BL315" s="96">
        <v>1</v>
      </c>
      <c r="BM315" s="3"/>
      <c r="BN315" s="80">
        <v>10234</v>
      </c>
      <c r="BO315" s="44">
        <v>326.96485623003196</v>
      </c>
      <c r="BP315" s="80">
        <v>4871</v>
      </c>
      <c r="BQ315" s="44">
        <v>155.62300319488818</v>
      </c>
      <c r="BR315" s="78">
        <f t="shared" si="16"/>
        <v>15105</v>
      </c>
      <c r="BS315" s="3"/>
      <c r="BT315" s="44">
        <v>353</v>
      </c>
      <c r="BU315" s="3"/>
      <c r="BV315" s="42">
        <v>24</v>
      </c>
      <c r="BW315" s="42">
        <v>0</v>
      </c>
      <c r="BX315" s="3"/>
      <c r="BY315" s="7">
        <v>1</v>
      </c>
      <c r="BZ315" s="3"/>
      <c r="CA315" s="10">
        <v>13872</v>
      </c>
      <c r="CB315" s="10">
        <v>13350</v>
      </c>
      <c r="CC315" s="10">
        <v>522</v>
      </c>
      <c r="CD315" s="10">
        <v>0</v>
      </c>
      <c r="CE315" s="10">
        <v>0</v>
      </c>
      <c r="CF315" s="10">
        <v>0</v>
      </c>
      <c r="CG315" s="80">
        <f t="shared" si="18"/>
        <v>443.19488817891374</v>
      </c>
      <c r="CH315" s="17"/>
      <c r="CI315" s="31">
        <v>2.2985951311163513</v>
      </c>
      <c r="CJ315" s="31">
        <v>1.7742378773472782</v>
      </c>
      <c r="CK315" s="17"/>
      <c r="CL315" s="7">
        <v>5.5796543102098521</v>
      </c>
      <c r="CM315" s="7">
        <v>3.2241527018461293</v>
      </c>
      <c r="CN315" s="17"/>
      <c r="CO315" s="7">
        <v>1444.2147359999999</v>
      </c>
      <c r="CP315" s="7">
        <v>301.44271500000002</v>
      </c>
      <c r="CQ315" s="3"/>
    </row>
    <row r="316" spans="1:95" x14ac:dyDescent="0.25">
      <c r="A316" s="1" t="s">
        <v>344</v>
      </c>
      <c r="B316" s="1" t="s">
        <v>363</v>
      </c>
      <c r="C316" s="1">
        <v>10</v>
      </c>
      <c r="D316" s="3"/>
      <c r="E316" s="1">
        <v>15.6</v>
      </c>
      <c r="F316" s="1">
        <v>5.6200014410260103E-3</v>
      </c>
      <c r="G316" s="3"/>
      <c r="H316" s="1">
        <v>6688</v>
      </c>
      <c r="I316" s="1">
        <v>17795</v>
      </c>
      <c r="J316" s="1">
        <v>9096</v>
      </c>
      <c r="K316" s="1">
        <v>8699</v>
      </c>
      <c r="L316" s="3"/>
      <c r="M316" s="1">
        <v>1140.7051282051282</v>
      </c>
      <c r="N316" s="44">
        <v>2.1578330573571763E-2</v>
      </c>
      <c r="O316" s="44">
        <v>2.1539002456223755E-2</v>
      </c>
      <c r="P316" s="1">
        <v>659</v>
      </c>
      <c r="Q316" s="1">
        <v>660</v>
      </c>
      <c r="R316" s="1">
        <v>661</v>
      </c>
      <c r="S316" s="1">
        <v>662</v>
      </c>
      <c r="T316" s="1">
        <v>665</v>
      </c>
      <c r="U316" s="1">
        <v>666</v>
      </c>
      <c r="V316" s="1">
        <v>668</v>
      </c>
      <c r="W316" s="1">
        <v>669</v>
      </c>
      <c r="X316" s="1">
        <v>670</v>
      </c>
      <c r="Y316" s="1">
        <v>671</v>
      </c>
      <c r="Z316" s="1">
        <v>672</v>
      </c>
      <c r="AA316" s="1">
        <v>673</v>
      </c>
      <c r="AB316" s="1">
        <v>674</v>
      </c>
      <c r="AC316" s="1">
        <v>675</v>
      </c>
      <c r="AD316" s="1">
        <v>676</v>
      </c>
      <c r="AE316" s="3"/>
      <c r="AF316" s="44">
        <v>59.35</v>
      </c>
      <c r="AG316" s="44">
        <v>1.97</v>
      </c>
      <c r="AH316" s="44">
        <v>3.4000000000000002E-2</v>
      </c>
      <c r="AI316" s="44">
        <v>2E-3</v>
      </c>
      <c r="AJ316" s="1"/>
      <c r="AK316" s="3"/>
      <c r="AL316" s="31">
        <v>0.54238633907342026</v>
      </c>
      <c r="AM316" s="3"/>
      <c r="AN316" s="44">
        <v>663</v>
      </c>
      <c r="AO316" s="44">
        <v>664</v>
      </c>
      <c r="AP316" s="3"/>
      <c r="AQ316" s="46">
        <v>0</v>
      </c>
      <c r="AR316" s="23"/>
      <c r="AS316" s="31">
        <v>0</v>
      </c>
      <c r="AT316" s="31">
        <v>0</v>
      </c>
      <c r="AU316" s="10">
        <v>0</v>
      </c>
      <c r="AV316" s="10">
        <v>0</v>
      </c>
      <c r="AW316" s="10">
        <v>0</v>
      </c>
      <c r="AX316" s="31">
        <v>5.1233619136825421</v>
      </c>
      <c r="AY316" s="31">
        <v>7.2779018661286832E-2</v>
      </c>
      <c r="AZ316" s="31">
        <v>0.10419482671662222</v>
      </c>
      <c r="BA316" s="31">
        <v>6.4405216514158078E-2</v>
      </c>
      <c r="BB316" s="31">
        <v>6.7420347287268534</v>
      </c>
      <c r="BC316" s="31">
        <v>0.11863823042005907</v>
      </c>
      <c r="BD316" s="31">
        <v>2.7369407017796672E-2</v>
      </c>
      <c r="BE316" s="31">
        <v>0.18023344621370416</v>
      </c>
      <c r="BF316" s="31">
        <v>2.0789509330643416</v>
      </c>
      <c r="BG316" s="31">
        <v>2.3491606023488723E-2</v>
      </c>
      <c r="BH316" s="31">
        <v>9.722602492974998E-3</v>
      </c>
      <c r="BI316" s="31">
        <v>3.3270408530873978E-2</v>
      </c>
      <c r="BJ316" s="31">
        <v>0.42065710786079685</v>
      </c>
      <c r="BK316" s="23"/>
      <c r="BL316" s="96">
        <v>0</v>
      </c>
      <c r="BM316" s="3"/>
      <c r="BN316" s="80">
        <v>13706</v>
      </c>
      <c r="BO316" s="44">
        <v>878.58974358974365</v>
      </c>
      <c r="BP316" s="80">
        <v>5832</v>
      </c>
      <c r="BQ316" s="44">
        <v>373.84615384615387</v>
      </c>
      <c r="BR316" s="78">
        <f t="shared" si="16"/>
        <v>19538</v>
      </c>
      <c r="BS316" s="3"/>
      <c r="BT316" s="44">
        <v>667</v>
      </c>
      <c r="BU316" s="3"/>
      <c r="BV316" s="42">
        <v>24</v>
      </c>
      <c r="BW316" s="42">
        <v>0</v>
      </c>
      <c r="BX316" s="3"/>
      <c r="BY316" s="7">
        <v>1</v>
      </c>
      <c r="BZ316" s="3"/>
      <c r="CA316" s="10">
        <v>22332</v>
      </c>
      <c r="CB316" s="10">
        <v>20480</v>
      </c>
      <c r="CC316" s="10">
        <v>1252</v>
      </c>
      <c r="CD316" s="10">
        <v>188</v>
      </c>
      <c r="CE316" s="10">
        <v>112</v>
      </c>
      <c r="CF316" s="10">
        <v>300</v>
      </c>
      <c r="CG316" s="80">
        <f t="shared" si="18"/>
        <v>1431.5384615384617</v>
      </c>
      <c r="CH316" s="17"/>
      <c r="CI316" s="31">
        <v>2.6757129911228987</v>
      </c>
      <c r="CJ316" s="31">
        <v>2.0031272284288093</v>
      </c>
      <c r="CK316" s="17"/>
      <c r="CL316" s="7">
        <v>6.4950775026451009</v>
      </c>
      <c r="CM316" s="7">
        <v>3.6400914151018147</v>
      </c>
      <c r="CN316" s="17"/>
      <c r="CO316" s="7">
        <v>1681.1591039999998</v>
      </c>
      <c r="CP316" s="7">
        <v>340.33097700000002</v>
      </c>
      <c r="CQ316" s="3"/>
    </row>
    <row r="317" spans="1:95" x14ac:dyDescent="0.25">
      <c r="A317" s="1" t="s">
        <v>344</v>
      </c>
      <c r="B317" s="1" t="s">
        <v>364</v>
      </c>
      <c r="C317" s="1">
        <v>10</v>
      </c>
      <c r="D317" s="3"/>
      <c r="E317" s="1">
        <v>19</v>
      </c>
      <c r="F317" s="1">
        <v>6.8448735499675763E-3</v>
      </c>
      <c r="G317" s="3"/>
      <c r="H317" s="1">
        <v>3719</v>
      </c>
      <c r="I317" s="1">
        <v>10639</v>
      </c>
      <c r="J317" s="1">
        <v>5456</v>
      </c>
      <c r="K317" s="1">
        <v>5183</v>
      </c>
      <c r="L317" s="3"/>
      <c r="M317" s="1">
        <v>559.9473684210526</v>
      </c>
      <c r="N317" s="44">
        <v>1.2943202683532051E-2</v>
      </c>
      <c r="O317" s="44">
        <v>1.283327390856509E-2</v>
      </c>
      <c r="P317" s="1">
        <v>399</v>
      </c>
      <c r="Q317" s="1">
        <v>400</v>
      </c>
      <c r="R317" s="1">
        <v>401</v>
      </c>
      <c r="S317" s="1">
        <v>402</v>
      </c>
      <c r="T317" s="1">
        <v>405</v>
      </c>
      <c r="U317" s="1">
        <v>406</v>
      </c>
      <c r="V317" s="1">
        <v>408</v>
      </c>
      <c r="W317" s="1">
        <v>409</v>
      </c>
      <c r="X317" s="1">
        <v>410</v>
      </c>
      <c r="Y317" s="1">
        <v>411</v>
      </c>
      <c r="Z317" s="1">
        <v>412</v>
      </c>
      <c r="AA317" s="1">
        <v>413</v>
      </c>
      <c r="AB317" s="1">
        <v>414</v>
      </c>
      <c r="AC317" s="1">
        <v>415</v>
      </c>
      <c r="AD317" s="1">
        <v>416</v>
      </c>
      <c r="AE317" s="3"/>
      <c r="AF317" s="44">
        <v>59.35</v>
      </c>
      <c r="AG317" s="44">
        <v>1.97</v>
      </c>
      <c r="AH317" s="44">
        <v>3.4000000000000002E-2</v>
      </c>
      <c r="AI317" s="44">
        <v>2E-3</v>
      </c>
      <c r="AJ317" s="1"/>
      <c r="AK317" s="3"/>
      <c r="AL317" s="31">
        <v>0.66059874630737081</v>
      </c>
      <c r="AM317" s="3"/>
      <c r="AN317" s="44">
        <v>403</v>
      </c>
      <c r="AO317" s="44">
        <v>404</v>
      </c>
      <c r="AP317" s="3"/>
      <c r="AQ317" s="46">
        <v>0</v>
      </c>
      <c r="AR317" s="23"/>
      <c r="AS317" s="31">
        <v>0</v>
      </c>
      <c r="AT317" s="31">
        <v>3.0375000000000001</v>
      </c>
      <c r="AU317" s="10">
        <v>0</v>
      </c>
      <c r="AV317" s="10">
        <v>0</v>
      </c>
      <c r="AW317" s="10">
        <v>0</v>
      </c>
      <c r="AX317" s="31">
        <v>6.2399920743569419</v>
      </c>
      <c r="AY317" s="31">
        <v>8.8641112472080105E-2</v>
      </c>
      <c r="AZ317" s="31">
        <v>0.12690395561639886</v>
      </c>
      <c r="BA317" s="31">
        <v>7.8442250882628434E-2</v>
      </c>
      <c r="BB317" s="31">
        <v>8.211452554218603</v>
      </c>
      <c r="BC317" s="31">
        <v>0.14449528063981554</v>
      </c>
      <c r="BD317" s="31">
        <v>3.3334534188342098E-2</v>
      </c>
      <c r="BE317" s="31">
        <v>0.21951509474746017</v>
      </c>
      <c r="BF317" s="31">
        <v>2.5320556236040059</v>
      </c>
      <c r="BG317" s="31">
        <v>2.8611571438864468E-2</v>
      </c>
      <c r="BH317" s="31">
        <v>1.1841631241443907E-2</v>
      </c>
      <c r="BI317" s="31">
        <v>4.0521651415808053E-2</v>
      </c>
      <c r="BJ317" s="31">
        <v>0.51233878521507303</v>
      </c>
      <c r="BK317" s="23"/>
      <c r="BL317" s="96">
        <v>2</v>
      </c>
      <c r="BM317" s="3"/>
      <c r="BN317" s="80">
        <v>7739</v>
      </c>
      <c r="BO317" s="44">
        <v>407.31578947368422</v>
      </c>
      <c r="BP317" s="80">
        <v>3987</v>
      </c>
      <c r="BQ317" s="44">
        <v>209.84210526315789</v>
      </c>
      <c r="BR317" s="78">
        <f t="shared" si="16"/>
        <v>11726</v>
      </c>
      <c r="BS317" s="3"/>
      <c r="BT317" s="44">
        <v>407</v>
      </c>
      <c r="BU317" s="3"/>
      <c r="BV317" s="42">
        <v>24</v>
      </c>
      <c r="BW317" s="42">
        <v>0</v>
      </c>
      <c r="BX317" s="3"/>
      <c r="BY317" s="7">
        <v>5</v>
      </c>
      <c r="BZ317" s="3"/>
      <c r="CA317" s="10">
        <v>14654</v>
      </c>
      <c r="CB317" s="10">
        <v>13728</v>
      </c>
      <c r="CC317" s="10">
        <v>926</v>
      </c>
      <c r="CD317" s="10">
        <v>0</v>
      </c>
      <c r="CE317" s="10">
        <v>0</v>
      </c>
      <c r="CF317" s="10">
        <v>0</v>
      </c>
      <c r="CG317" s="80">
        <f t="shared" si="18"/>
        <v>771.26315789473688</v>
      </c>
      <c r="CH317" s="17"/>
      <c r="CI317" s="31">
        <v>1.6049571327579744</v>
      </c>
      <c r="CJ317" s="31">
        <v>1.1934944734965534</v>
      </c>
      <c r="CK317" s="17"/>
      <c r="CL317" s="7">
        <v>3.8959040077431473</v>
      </c>
      <c r="CM317" s="7">
        <v>2.1688232905475004</v>
      </c>
      <c r="CN317" s="17"/>
      <c r="CO317" s="7">
        <v>1008.3997439999999</v>
      </c>
      <c r="CP317" s="7">
        <v>202.77450900000002</v>
      </c>
      <c r="CQ317" s="3"/>
    </row>
    <row r="318" spans="1:95" x14ac:dyDescent="0.25">
      <c r="A318" s="1" t="s">
        <v>344</v>
      </c>
      <c r="B318" s="1" t="s">
        <v>365</v>
      </c>
      <c r="C318" s="1">
        <v>12</v>
      </c>
      <c r="D318" s="3"/>
      <c r="E318" s="1">
        <v>31</v>
      </c>
      <c r="F318" s="1">
        <v>1.1167951581526045E-2</v>
      </c>
      <c r="G318" s="3"/>
      <c r="H318" s="1">
        <v>6968</v>
      </c>
      <c r="I318" s="1">
        <v>19121</v>
      </c>
      <c r="J318" s="1">
        <v>9926</v>
      </c>
      <c r="K318" s="1">
        <v>9195</v>
      </c>
      <c r="L318" s="3"/>
      <c r="M318" s="1">
        <v>616.80645161290317</v>
      </c>
      <c r="N318" s="44">
        <v>2.354732951553137E-2</v>
      </c>
      <c r="O318" s="44">
        <v>2.2767114333254099E-2</v>
      </c>
      <c r="P318" s="1">
        <v>529</v>
      </c>
      <c r="Q318" s="1">
        <v>530</v>
      </c>
      <c r="R318" s="1">
        <v>531</v>
      </c>
      <c r="S318" s="1">
        <v>532</v>
      </c>
      <c r="T318" s="1">
        <v>535</v>
      </c>
      <c r="U318" s="1">
        <v>536</v>
      </c>
      <c r="V318" s="1">
        <v>538</v>
      </c>
      <c r="W318" s="1">
        <v>539</v>
      </c>
      <c r="X318" s="1">
        <v>540</v>
      </c>
      <c r="Y318" s="1">
        <v>541</v>
      </c>
      <c r="Z318" s="1">
        <v>542</v>
      </c>
      <c r="AA318" s="1">
        <v>543</v>
      </c>
      <c r="AB318" s="1">
        <v>544</v>
      </c>
      <c r="AC318" s="1">
        <v>545</v>
      </c>
      <c r="AD318" s="1">
        <v>546</v>
      </c>
      <c r="AE318" s="3"/>
      <c r="AF318" s="44">
        <v>59.35</v>
      </c>
      <c r="AG318" s="44">
        <v>1.97</v>
      </c>
      <c r="AH318" s="44">
        <v>3.4000000000000002E-2</v>
      </c>
      <c r="AI318" s="44">
        <v>2E-3</v>
      </c>
      <c r="AJ318" s="1"/>
      <c r="AK318" s="3"/>
      <c r="AL318" s="31">
        <v>1.0778190071330787</v>
      </c>
      <c r="AM318" s="3"/>
      <c r="AN318" s="44">
        <v>533</v>
      </c>
      <c r="AO318" s="44">
        <v>534</v>
      </c>
      <c r="AP318" s="3"/>
      <c r="AQ318" s="46">
        <v>0</v>
      </c>
      <c r="AR318" s="23"/>
      <c r="AS318" s="31">
        <v>0</v>
      </c>
      <c r="AT318" s="31">
        <v>0</v>
      </c>
      <c r="AU318" s="10">
        <v>0</v>
      </c>
      <c r="AV318" s="10">
        <v>0</v>
      </c>
      <c r="AW318" s="10">
        <v>0</v>
      </c>
      <c r="AX318" s="31">
        <v>10.181039700266588</v>
      </c>
      <c r="AY318" s="31">
        <v>0.14462497298076227</v>
      </c>
      <c r="AZ318" s="31">
        <v>0.20705382232149286</v>
      </c>
      <c r="BA318" s="31">
        <v>0.12798472512428849</v>
      </c>
      <c r="BB318" s="31">
        <v>13.397633114777721</v>
      </c>
      <c r="BC318" s="31">
        <v>0.23575545788601479</v>
      </c>
      <c r="BD318" s="31">
        <v>5.438792420203184E-2</v>
      </c>
      <c r="BE318" s="31">
        <v>0.35815620721954028</v>
      </c>
      <c r="BF318" s="31">
        <v>4.1312486490381151</v>
      </c>
      <c r="BG318" s="31">
        <v>4.6682037610778868E-2</v>
      </c>
      <c r="BH318" s="31">
        <v>1.9320556236040058E-2</v>
      </c>
      <c r="BI318" s="31">
        <v>6.6114273362634188E-2</v>
      </c>
      <c r="BJ318" s="31">
        <v>0.83592117587722437</v>
      </c>
      <c r="BK318" s="23"/>
      <c r="BL318" s="96">
        <v>0</v>
      </c>
      <c r="BM318" s="3"/>
      <c r="BN318" s="80">
        <v>14408</v>
      </c>
      <c r="BO318" s="44">
        <v>464.77419354838707</v>
      </c>
      <c r="BP318" s="80">
        <v>6454</v>
      </c>
      <c r="BQ318" s="44">
        <v>208.19354838709677</v>
      </c>
      <c r="BR318" s="78">
        <f t="shared" si="16"/>
        <v>20862</v>
      </c>
      <c r="BS318" s="3"/>
      <c r="BT318" s="44">
        <v>537</v>
      </c>
      <c r="BU318" s="3"/>
      <c r="BV318" s="42">
        <v>24</v>
      </c>
      <c r="BW318" s="42">
        <v>0</v>
      </c>
      <c r="BX318" s="3"/>
      <c r="BY318" s="7">
        <v>2</v>
      </c>
      <c r="BZ318" s="3"/>
      <c r="CA318" s="10">
        <v>23430</v>
      </c>
      <c r="CB318" s="10">
        <v>22502</v>
      </c>
      <c r="CC318" s="10">
        <v>928</v>
      </c>
      <c r="CD318" s="10">
        <v>0</v>
      </c>
      <c r="CE318" s="10">
        <v>0</v>
      </c>
      <c r="CF318" s="10">
        <v>0</v>
      </c>
      <c r="CG318" s="80">
        <f t="shared" si="18"/>
        <v>755.80645161290317</v>
      </c>
      <c r="CH318" s="17"/>
      <c r="CI318" s="31">
        <v>2.9198688599258897</v>
      </c>
      <c r="CJ318" s="31">
        <v>2.1173416329926313</v>
      </c>
      <c r="CK318" s="17"/>
      <c r="CL318" s="7">
        <v>7.0877461841749421</v>
      </c>
      <c r="CM318" s="7">
        <v>3.8476423223199427</v>
      </c>
      <c r="CN318" s="17"/>
      <c r="CO318" s="7">
        <v>1834.563024</v>
      </c>
      <c r="CP318" s="7">
        <v>359.73598499999997</v>
      </c>
      <c r="CQ318" s="3"/>
    </row>
    <row r="319" spans="1:95" x14ac:dyDescent="0.25">
      <c r="A319" s="1" t="s">
        <v>344</v>
      </c>
      <c r="B319" s="1" t="s">
        <v>366</v>
      </c>
      <c r="C319" s="1">
        <v>8</v>
      </c>
      <c r="D319" s="3"/>
      <c r="E319" s="1">
        <v>6.8</v>
      </c>
      <c r="F319" s="1">
        <v>2.4497442178831328E-3</v>
      </c>
      <c r="G319" s="3"/>
      <c r="H319" s="1">
        <v>4540</v>
      </c>
      <c r="I319" s="1">
        <v>12364</v>
      </c>
      <c r="J319" s="1">
        <v>6773</v>
      </c>
      <c r="K319" s="1">
        <v>5591</v>
      </c>
      <c r="L319" s="3"/>
      <c r="M319" s="1">
        <v>1818.2352941176471</v>
      </c>
      <c r="N319" s="44">
        <v>1.6067505823966748E-2</v>
      </c>
      <c r="O319" s="44">
        <v>1.3843494968702956E-2</v>
      </c>
      <c r="P319" s="1">
        <v>619</v>
      </c>
      <c r="Q319" s="1">
        <v>620</v>
      </c>
      <c r="R319" s="1">
        <v>621</v>
      </c>
      <c r="S319" s="1">
        <v>622</v>
      </c>
      <c r="T319" s="1">
        <v>625</v>
      </c>
      <c r="U319" s="1">
        <v>626</v>
      </c>
      <c r="V319" s="1">
        <v>628</v>
      </c>
      <c r="W319" s="1">
        <v>629</v>
      </c>
      <c r="X319" s="1">
        <v>630</v>
      </c>
      <c r="Y319" s="1">
        <v>631</v>
      </c>
      <c r="Z319" s="1">
        <v>632</v>
      </c>
      <c r="AA319" s="1">
        <v>633</v>
      </c>
      <c r="AB319" s="1">
        <v>634</v>
      </c>
      <c r="AC319" s="1">
        <v>635</v>
      </c>
      <c r="AD319" s="1">
        <v>636</v>
      </c>
      <c r="AE319" s="3"/>
      <c r="AF319" s="44">
        <v>59.35</v>
      </c>
      <c r="AG319" s="44">
        <v>1.97</v>
      </c>
      <c r="AH319" s="44">
        <v>3.4000000000000002E-2</v>
      </c>
      <c r="AI319" s="44">
        <v>2E-3</v>
      </c>
      <c r="AJ319" s="1"/>
      <c r="AK319" s="3"/>
      <c r="AL319" s="31">
        <v>0.23642481446790115</v>
      </c>
      <c r="AM319" s="3"/>
      <c r="AN319" s="44">
        <v>623</v>
      </c>
      <c r="AO319" s="44">
        <v>624</v>
      </c>
      <c r="AP319" s="3"/>
      <c r="AQ319" s="46">
        <v>0</v>
      </c>
      <c r="AR319" s="23"/>
      <c r="AS319" s="31">
        <v>0</v>
      </c>
      <c r="AT319" s="31">
        <v>0</v>
      </c>
      <c r="AU319" s="10">
        <v>0</v>
      </c>
      <c r="AV319" s="10">
        <v>0</v>
      </c>
      <c r="AW319" s="10">
        <v>0</v>
      </c>
      <c r="AX319" s="31">
        <v>2.2332603213488005</v>
      </c>
      <c r="AY319" s="31">
        <v>3.1724187621586568E-2</v>
      </c>
      <c r="AZ319" s="31">
        <v>4.5418257799553281E-2</v>
      </c>
      <c r="BA319" s="31">
        <v>2.8074068736940704E-2</v>
      </c>
      <c r="BB319" s="31">
        <v>2.9388356509835005</v>
      </c>
      <c r="BC319" s="31">
        <v>5.1714100439512932E-2</v>
      </c>
      <c r="BD319" s="31">
        <v>1.1930254341090856E-2</v>
      </c>
      <c r="BE319" s="31">
        <v>7.856329706751207E-2</v>
      </c>
      <c r="BF319" s="31">
        <v>0.90620938107932847</v>
      </c>
      <c r="BG319" s="31">
        <v>1.0239930830751495E-2</v>
      </c>
      <c r="BH319" s="31">
        <v>4.2380574969378198E-3</v>
      </c>
      <c r="BI319" s="31">
        <v>1.4502485769868146E-2</v>
      </c>
      <c r="BJ319" s="31">
        <v>0.18336335470855247</v>
      </c>
      <c r="BK319" s="23"/>
      <c r="BL319" s="96">
        <v>0</v>
      </c>
      <c r="BM319" s="3"/>
      <c r="BN319" s="80">
        <v>16828</v>
      </c>
      <c r="BO319" s="44">
        <v>2474.7058823529414</v>
      </c>
      <c r="BP319" s="80">
        <v>2296</v>
      </c>
      <c r="BQ319" s="44">
        <v>337.64705882352945</v>
      </c>
      <c r="BR319" s="78">
        <f t="shared" si="16"/>
        <v>19124</v>
      </c>
      <c r="BS319" s="3"/>
      <c r="BT319" s="44">
        <v>627</v>
      </c>
      <c r="BU319" s="3"/>
      <c r="BV319" s="42">
        <v>24</v>
      </c>
      <c r="BW319" s="42">
        <v>0</v>
      </c>
      <c r="BX319" s="3"/>
      <c r="BY319" s="7">
        <v>1</v>
      </c>
      <c r="BZ319" s="3"/>
      <c r="CA319" s="10">
        <v>11408</v>
      </c>
      <c r="CB319" s="10">
        <v>11181</v>
      </c>
      <c r="CC319" s="10">
        <v>227</v>
      </c>
      <c r="CD319" s="10">
        <v>0</v>
      </c>
      <c r="CE319" s="10">
        <v>0</v>
      </c>
      <c r="CF319" s="10">
        <v>0</v>
      </c>
      <c r="CG319" s="80">
        <f t="shared" si="18"/>
        <v>1677.6470588235295</v>
      </c>
      <c r="CH319" s="17"/>
      <c r="CI319" s="31">
        <v>1.9923707221718767</v>
      </c>
      <c r="CJ319" s="31">
        <v>1.2874450320893749</v>
      </c>
      <c r="CK319" s="17"/>
      <c r="CL319" s="7">
        <v>4.8363192530139916</v>
      </c>
      <c r="CM319" s="7">
        <v>2.3395506497107994</v>
      </c>
      <c r="CN319" s="17"/>
      <c r="CO319" s="7">
        <v>1251.8129519999998</v>
      </c>
      <c r="CP319" s="7">
        <v>218.736693</v>
      </c>
      <c r="CQ319" s="3"/>
    </row>
    <row r="320" spans="1:95" x14ac:dyDescent="0.25">
      <c r="A320" s="1" t="s">
        <v>344</v>
      </c>
      <c r="B320" s="1" t="s">
        <v>367</v>
      </c>
      <c r="C320" s="1">
        <v>11</v>
      </c>
      <c r="D320" s="3"/>
      <c r="E320" s="1">
        <v>49.9</v>
      </c>
      <c r="F320" s="1">
        <v>1.7976799481230633E-2</v>
      </c>
      <c r="G320" s="3"/>
      <c r="H320" s="1">
        <v>3484</v>
      </c>
      <c r="I320" s="1">
        <v>8577</v>
      </c>
      <c r="J320" s="1">
        <v>4595</v>
      </c>
      <c r="K320" s="1">
        <v>3982</v>
      </c>
      <c r="L320" s="3"/>
      <c r="M320" s="1">
        <v>171.88376753507015</v>
      </c>
      <c r="N320" s="44">
        <v>1.0900662817234197E-2</v>
      </c>
      <c r="O320" s="44">
        <v>9.859559464384755E-3</v>
      </c>
      <c r="P320" s="1">
        <v>401</v>
      </c>
      <c r="Q320" s="1">
        <v>402</v>
      </c>
      <c r="R320" s="1">
        <v>403</v>
      </c>
      <c r="S320" s="1">
        <v>404</v>
      </c>
      <c r="T320" s="1">
        <v>407</v>
      </c>
      <c r="U320" s="1">
        <v>408</v>
      </c>
      <c r="V320" s="1">
        <v>410</v>
      </c>
      <c r="W320" s="1">
        <v>411</v>
      </c>
      <c r="X320" s="1">
        <v>412</v>
      </c>
      <c r="Y320" s="1">
        <v>413</v>
      </c>
      <c r="Z320" s="1">
        <v>414</v>
      </c>
      <c r="AA320" s="1">
        <v>415</v>
      </c>
      <c r="AB320" s="1">
        <v>416</v>
      </c>
      <c r="AC320" s="1">
        <v>417</v>
      </c>
      <c r="AD320" s="1">
        <v>418</v>
      </c>
      <c r="AE320" s="3"/>
      <c r="AF320" s="44">
        <v>59.35</v>
      </c>
      <c r="AG320" s="44">
        <v>1.97</v>
      </c>
      <c r="AH320" s="44">
        <v>3.4000000000000002E-2</v>
      </c>
      <c r="AI320" s="44">
        <v>2E-3</v>
      </c>
      <c r="AJ320" s="1"/>
      <c r="AK320" s="3"/>
      <c r="AL320" s="31">
        <v>1.7349409179335684</v>
      </c>
      <c r="AM320" s="3"/>
      <c r="AN320" s="44">
        <v>405</v>
      </c>
      <c r="AO320" s="44">
        <v>406</v>
      </c>
      <c r="AP320" s="3"/>
      <c r="AQ320" s="46">
        <v>0</v>
      </c>
      <c r="AR320" s="23"/>
      <c r="AS320" s="31">
        <v>0</v>
      </c>
      <c r="AT320" s="31">
        <v>0</v>
      </c>
      <c r="AU320" s="10">
        <v>0</v>
      </c>
      <c r="AV320" s="10">
        <v>0</v>
      </c>
      <c r="AW320" s="10">
        <v>0</v>
      </c>
      <c r="AX320" s="31">
        <v>16.388189711074283</v>
      </c>
      <c r="AY320" s="31">
        <v>0.23279955328193669</v>
      </c>
      <c r="AZ320" s="31">
        <v>0.33328986238201591</v>
      </c>
      <c r="BA320" s="31">
        <v>0.20601412205490308</v>
      </c>
      <c r="BB320" s="31">
        <v>21.565867497658331</v>
      </c>
      <c r="BC320" s="31">
        <v>0.37949023704877866</v>
      </c>
      <c r="BD320" s="31">
        <v>8.7547013473593185E-2</v>
      </c>
      <c r="BE320" s="31">
        <v>0.57651595936306643</v>
      </c>
      <c r="BF320" s="31">
        <v>6.649977664096836</v>
      </c>
      <c r="BG320" s="31">
        <v>7.5143021831544046E-2</v>
      </c>
      <c r="BH320" s="31">
        <v>3.1099863102528994E-2</v>
      </c>
      <c r="BI320" s="31">
        <v>0.10642265292888535</v>
      </c>
      <c r="BJ320" s="31">
        <v>1.3455634411701127</v>
      </c>
      <c r="BK320" s="23"/>
      <c r="BL320" s="96">
        <v>0</v>
      </c>
      <c r="BM320" s="3"/>
      <c r="BN320" s="80">
        <v>5675</v>
      </c>
      <c r="BO320" s="44">
        <v>113.72745490981964</v>
      </c>
      <c r="BP320" s="80">
        <v>2652</v>
      </c>
      <c r="BQ320" s="44">
        <v>53.146292585170343</v>
      </c>
      <c r="BR320" s="78">
        <f t="shared" si="16"/>
        <v>8327</v>
      </c>
      <c r="BS320" s="3"/>
      <c r="BT320" s="44">
        <v>409</v>
      </c>
      <c r="BU320" s="3"/>
      <c r="BV320" s="42">
        <v>24</v>
      </c>
      <c r="BW320" s="42">
        <v>0</v>
      </c>
      <c r="BX320" s="3"/>
      <c r="BY320" s="7">
        <v>2</v>
      </c>
      <c r="BZ320" s="3"/>
      <c r="CA320" s="10">
        <v>13138</v>
      </c>
      <c r="CB320" s="10">
        <v>11739</v>
      </c>
      <c r="CC320" s="10">
        <v>1399</v>
      </c>
      <c r="CD320" s="10">
        <v>0</v>
      </c>
      <c r="CE320" s="10">
        <v>0</v>
      </c>
      <c r="CF320" s="10">
        <v>0</v>
      </c>
      <c r="CG320" s="80">
        <f t="shared" si="18"/>
        <v>263.2865731462926</v>
      </c>
      <c r="CH320" s="17"/>
      <c r="CI320" s="31">
        <v>1.3516821893370405</v>
      </c>
      <c r="CJ320" s="31">
        <v>0.91693903018778222</v>
      </c>
      <c r="CK320" s="17"/>
      <c r="CL320" s="7">
        <v>3.2810995079874932</v>
      </c>
      <c r="CM320" s="7">
        <v>1.6662655494810237</v>
      </c>
      <c r="CN320" s="17"/>
      <c r="CO320" s="7">
        <v>849.26627999999994</v>
      </c>
      <c r="CP320" s="7">
        <v>155.78778599999998</v>
      </c>
      <c r="CQ320" s="3"/>
    </row>
    <row r="321" spans="1:95" x14ac:dyDescent="0.25">
      <c r="A321" s="1" t="s">
        <v>344</v>
      </c>
      <c r="B321" s="1" t="s">
        <v>368</v>
      </c>
      <c r="C321" s="1">
        <v>8</v>
      </c>
      <c r="D321" s="3"/>
      <c r="E321" s="1">
        <v>142.19999999999999</v>
      </c>
      <c r="F321" s="1">
        <v>5.1228474673967857E-2</v>
      </c>
      <c r="G321" s="3"/>
      <c r="H321" s="1">
        <v>3046</v>
      </c>
      <c r="I321" s="1">
        <v>7968</v>
      </c>
      <c r="J321" s="1">
        <v>4306</v>
      </c>
      <c r="K321" s="1">
        <v>3662</v>
      </c>
      <c r="L321" s="3"/>
      <c r="M321" s="1">
        <v>56.033755274261608</v>
      </c>
      <c r="N321" s="44">
        <v>1.0215071619371154E-2</v>
      </c>
      <c r="O321" s="44">
        <v>9.0672292211393703E-3</v>
      </c>
      <c r="P321" s="1">
        <v>208</v>
      </c>
      <c r="Q321" s="1">
        <v>209</v>
      </c>
      <c r="R321" s="1">
        <v>210</v>
      </c>
      <c r="S321" s="1">
        <v>211</v>
      </c>
      <c r="T321" s="1">
        <v>214</v>
      </c>
      <c r="U321" s="1">
        <v>215</v>
      </c>
      <c r="V321" s="1">
        <v>217</v>
      </c>
      <c r="W321" s="1">
        <v>218</v>
      </c>
      <c r="X321" s="1">
        <v>219</v>
      </c>
      <c r="Y321" s="1">
        <v>220</v>
      </c>
      <c r="Z321" s="1">
        <v>221</v>
      </c>
      <c r="AA321" s="1">
        <v>222</v>
      </c>
      <c r="AB321" s="1">
        <v>223</v>
      </c>
      <c r="AC321" s="1">
        <v>224</v>
      </c>
      <c r="AD321" s="1">
        <v>225</v>
      </c>
      <c r="AE321" s="3"/>
      <c r="AF321" s="44">
        <v>59.35</v>
      </c>
      <c r="AG321" s="44">
        <v>1.97</v>
      </c>
      <c r="AH321" s="44">
        <v>3.4000000000000002E-2</v>
      </c>
      <c r="AI321" s="44">
        <v>2E-3</v>
      </c>
      <c r="AJ321" s="1"/>
      <c r="AK321" s="3"/>
      <c r="AL321" s="31">
        <v>4.9440600907846379</v>
      </c>
      <c r="AM321" s="3"/>
      <c r="AN321" s="44">
        <v>212</v>
      </c>
      <c r="AO321" s="44">
        <v>213</v>
      </c>
      <c r="AP321" s="3"/>
      <c r="AQ321" s="46">
        <v>0</v>
      </c>
      <c r="AR321" s="23"/>
      <c r="AS321" s="31">
        <v>0</v>
      </c>
      <c r="AT321" s="31">
        <v>0</v>
      </c>
      <c r="AU321" s="10">
        <v>0</v>
      </c>
      <c r="AV321" s="10">
        <v>0</v>
      </c>
      <c r="AW321" s="10">
        <v>0</v>
      </c>
      <c r="AX321" s="31">
        <v>46.701414367029315</v>
      </c>
      <c r="AY321" s="31">
        <v>0.66340874702788366</v>
      </c>
      <c r="AZ321" s="31">
        <v>0.94977592045536408</v>
      </c>
      <c r="BA321" s="31">
        <v>0.58707831976367164</v>
      </c>
      <c r="BB321" s="31">
        <v>61.456239642625548</v>
      </c>
      <c r="BC321" s="31">
        <v>1.0814331003674613</v>
      </c>
      <c r="BD321" s="31">
        <v>0.24948267166222346</v>
      </c>
      <c r="BE321" s="31">
        <v>1.6428971827941492</v>
      </c>
      <c r="BF321" s="31">
        <v>18.950437351394189</v>
      </c>
      <c r="BG321" s="31">
        <v>0.21413502413718563</v>
      </c>
      <c r="BH321" s="31">
        <v>8.8625261185964394E-2</v>
      </c>
      <c r="BI321" s="31">
        <v>0.30327257006988972</v>
      </c>
      <c r="BJ321" s="31">
        <v>3.8344513293464937</v>
      </c>
      <c r="BK321" s="23"/>
      <c r="BL321" s="96">
        <v>0</v>
      </c>
      <c r="BM321" s="3"/>
      <c r="BN321" s="80">
        <v>4843</v>
      </c>
      <c r="BO321" s="44">
        <v>34.057665260196906</v>
      </c>
      <c r="BP321" s="80">
        <v>2528</v>
      </c>
      <c r="BQ321" s="44">
        <v>17.777777777777779</v>
      </c>
      <c r="BR321" s="78">
        <f t="shared" si="16"/>
        <v>7371</v>
      </c>
      <c r="BS321" s="3"/>
      <c r="BT321" s="44">
        <v>216</v>
      </c>
      <c r="BU321" s="3"/>
      <c r="BV321" s="42">
        <v>24</v>
      </c>
      <c r="BW321" s="42">
        <v>0</v>
      </c>
      <c r="BX321" s="3"/>
      <c r="BY321" s="7">
        <v>2</v>
      </c>
      <c r="BZ321" s="3"/>
      <c r="CA321" s="10">
        <v>9560</v>
      </c>
      <c r="CB321" s="10">
        <v>9528</v>
      </c>
      <c r="CC321" s="10">
        <v>32</v>
      </c>
      <c r="CD321" s="10">
        <v>0</v>
      </c>
      <c r="CE321" s="10">
        <v>0</v>
      </c>
      <c r="CF321" s="10">
        <v>0</v>
      </c>
      <c r="CG321" s="80">
        <f t="shared" si="18"/>
        <v>67.229254571026729</v>
      </c>
      <c r="CH321" s="17"/>
      <c r="CI321" s="31">
        <v>1.2666688808020232</v>
      </c>
      <c r="CJ321" s="31">
        <v>0.84325231756596142</v>
      </c>
      <c r="CK321" s="17"/>
      <c r="CL321" s="7">
        <v>3.0747365574307173</v>
      </c>
      <c r="CM321" s="7">
        <v>1.5323617383725536</v>
      </c>
      <c r="CN321" s="17"/>
      <c r="CO321" s="7">
        <v>795.85214399999995</v>
      </c>
      <c r="CP321" s="7">
        <v>143.26842600000001</v>
      </c>
      <c r="CQ321" s="3"/>
    </row>
    <row r="322" spans="1:95" x14ac:dyDescent="0.25">
      <c r="A322" s="1" t="s">
        <v>344</v>
      </c>
      <c r="B322" s="1" t="s">
        <v>369</v>
      </c>
      <c r="C322" s="1">
        <v>4</v>
      </c>
      <c r="D322" s="3"/>
      <c r="E322" s="1">
        <v>17.3</v>
      </c>
      <c r="F322" s="1">
        <v>6.2324374954967933E-3</v>
      </c>
      <c r="G322" s="3"/>
      <c r="H322" s="1">
        <v>2089</v>
      </c>
      <c r="I322" s="1">
        <v>5498</v>
      </c>
      <c r="J322" s="1">
        <v>2915</v>
      </c>
      <c r="K322" s="1">
        <v>2583</v>
      </c>
      <c r="L322" s="3"/>
      <c r="M322" s="1">
        <v>317.80346820809245</v>
      </c>
      <c r="N322" s="44">
        <v>6.9152191756774069E-3</v>
      </c>
      <c r="O322" s="44">
        <v>6.3955906821963398E-3</v>
      </c>
      <c r="P322" s="1">
        <v>225</v>
      </c>
      <c r="Q322" s="1">
        <v>226</v>
      </c>
      <c r="R322" s="1">
        <v>227</v>
      </c>
      <c r="S322" s="1">
        <v>228</v>
      </c>
      <c r="T322" s="1">
        <v>231</v>
      </c>
      <c r="U322" s="1">
        <v>232</v>
      </c>
      <c r="V322" s="1">
        <v>234</v>
      </c>
      <c r="W322" s="1">
        <v>235</v>
      </c>
      <c r="X322" s="1">
        <v>236</v>
      </c>
      <c r="Y322" s="1">
        <v>237</v>
      </c>
      <c r="Z322" s="1">
        <v>238</v>
      </c>
      <c r="AA322" s="1">
        <v>239</v>
      </c>
      <c r="AB322" s="1">
        <v>240</v>
      </c>
      <c r="AC322" s="1">
        <v>241</v>
      </c>
      <c r="AD322" s="1">
        <v>242</v>
      </c>
      <c r="AE322" s="3"/>
      <c r="AF322" s="44">
        <v>59.35</v>
      </c>
      <c r="AG322" s="44">
        <v>1.97</v>
      </c>
      <c r="AH322" s="44">
        <v>3.4000000000000002E-2</v>
      </c>
      <c r="AI322" s="44">
        <v>2E-3</v>
      </c>
      <c r="AJ322" s="1"/>
      <c r="AK322" s="3"/>
      <c r="AL322" s="31">
        <v>0.60149254269039554</v>
      </c>
      <c r="AM322" s="3"/>
      <c r="AN322" s="44">
        <v>229</v>
      </c>
      <c r="AO322" s="44">
        <v>230</v>
      </c>
      <c r="AP322" s="3"/>
      <c r="AQ322" s="46">
        <v>0</v>
      </c>
      <c r="AR322" s="23"/>
      <c r="AS322" s="31">
        <v>0</v>
      </c>
      <c r="AT322" s="31">
        <v>0</v>
      </c>
      <c r="AU322" s="10">
        <v>0</v>
      </c>
      <c r="AV322" s="10">
        <v>0</v>
      </c>
      <c r="AW322" s="10">
        <v>0</v>
      </c>
      <c r="AX322" s="31">
        <v>5.6816769940197416</v>
      </c>
      <c r="AY322" s="31">
        <v>8.0710065566683475E-2</v>
      </c>
      <c r="AZ322" s="31">
        <v>0.11554939116651054</v>
      </c>
      <c r="BA322" s="31">
        <v>7.1423733698393263E-2</v>
      </c>
      <c r="BB322" s="31">
        <v>7.4767436414727291</v>
      </c>
      <c r="BC322" s="31">
        <v>0.1315667555299373</v>
      </c>
      <c r="BD322" s="31">
        <v>3.0351970603069385E-2</v>
      </c>
      <c r="BE322" s="31">
        <v>0.19987427048058215</v>
      </c>
      <c r="BF322" s="31">
        <v>2.3055032783341738</v>
      </c>
      <c r="BG322" s="31">
        <v>2.6051588731176595E-2</v>
      </c>
      <c r="BH322" s="31">
        <v>1.0782116867209453E-2</v>
      </c>
      <c r="BI322" s="31">
        <v>3.6896029973341016E-2</v>
      </c>
      <c r="BJ322" s="31">
        <v>0.46649794653793492</v>
      </c>
      <c r="BK322" s="23"/>
      <c r="BL322" s="96">
        <v>1</v>
      </c>
      <c r="BM322" s="3"/>
      <c r="BN322" s="80">
        <v>3753</v>
      </c>
      <c r="BO322" s="44">
        <v>216.93641618497108</v>
      </c>
      <c r="BP322" s="80">
        <v>1860</v>
      </c>
      <c r="BQ322" s="44">
        <v>107.51445086705202</v>
      </c>
      <c r="BR322" s="78">
        <f t="shared" si="16"/>
        <v>5613</v>
      </c>
      <c r="BS322" s="3"/>
      <c r="BT322" s="44">
        <v>233</v>
      </c>
      <c r="BU322" s="3"/>
      <c r="BV322" s="42">
        <v>24</v>
      </c>
      <c r="BW322" s="42">
        <v>0</v>
      </c>
      <c r="BX322" s="3"/>
      <c r="BY322" s="7">
        <v>5</v>
      </c>
      <c r="BZ322" s="3"/>
      <c r="CA322" s="10">
        <v>7404</v>
      </c>
      <c r="CB322" s="10">
        <v>7320</v>
      </c>
      <c r="CC322" s="10">
        <v>84</v>
      </c>
      <c r="CD322" s="10">
        <v>0</v>
      </c>
      <c r="CE322" s="10">
        <v>0</v>
      </c>
      <c r="CF322" s="10">
        <v>0</v>
      </c>
      <c r="CG322" s="80">
        <f t="shared" si="18"/>
        <v>427.97687861271675</v>
      </c>
      <c r="CH322" s="17"/>
      <c r="CI322" s="31">
        <v>0.85748717778399841</v>
      </c>
      <c r="CJ322" s="31">
        <v>0.59478993344425957</v>
      </c>
      <c r="CK322" s="17"/>
      <c r="CL322" s="7">
        <v>2.0814809718788996</v>
      </c>
      <c r="CM322" s="7">
        <v>1.0808548252911814</v>
      </c>
      <c r="CN322" s="17"/>
      <c r="CO322" s="7">
        <v>538.76195999999993</v>
      </c>
      <c r="CP322" s="7">
        <v>101.054709</v>
      </c>
      <c r="CQ322" s="3"/>
    </row>
    <row r="323" spans="1:95" x14ac:dyDescent="0.25">
      <c r="A323" s="1" t="s">
        <v>344</v>
      </c>
      <c r="B323" s="1" t="s">
        <v>370</v>
      </c>
      <c r="C323" s="1">
        <v>10</v>
      </c>
      <c r="D323" s="3"/>
      <c r="E323" s="1">
        <v>196.4</v>
      </c>
      <c r="F323" s="1">
        <v>7.075437711650695E-2</v>
      </c>
      <c r="G323" s="3"/>
      <c r="H323" s="1">
        <v>2329</v>
      </c>
      <c r="I323" s="1">
        <v>7697</v>
      </c>
      <c r="J323" s="1">
        <v>3860</v>
      </c>
      <c r="K323" s="1">
        <v>3837</v>
      </c>
      <c r="L323" s="3"/>
      <c r="M323" s="1">
        <v>39.190427698574339</v>
      </c>
      <c r="N323" s="44">
        <v>9.157031224053102E-3</v>
      </c>
      <c r="O323" s="44">
        <v>9.5005348229141914E-3</v>
      </c>
      <c r="P323" s="1">
        <v>174</v>
      </c>
      <c r="Q323" s="1">
        <v>175</v>
      </c>
      <c r="R323" s="1">
        <v>176</v>
      </c>
      <c r="S323" s="1">
        <v>177</v>
      </c>
      <c r="T323" s="1">
        <v>180</v>
      </c>
      <c r="U323" s="1">
        <v>181</v>
      </c>
      <c r="V323" s="1">
        <v>183</v>
      </c>
      <c r="W323" s="1">
        <v>184</v>
      </c>
      <c r="X323" s="1">
        <v>185</v>
      </c>
      <c r="Y323" s="1">
        <v>186</v>
      </c>
      <c r="Z323" s="1">
        <v>187</v>
      </c>
      <c r="AA323" s="1">
        <v>188</v>
      </c>
      <c r="AB323" s="1">
        <v>189</v>
      </c>
      <c r="AC323" s="1">
        <v>190</v>
      </c>
      <c r="AD323" s="1">
        <v>191</v>
      </c>
      <c r="AE323" s="3"/>
      <c r="AF323" s="44">
        <v>59.35</v>
      </c>
      <c r="AG323" s="44">
        <v>1.97</v>
      </c>
      <c r="AH323" s="44">
        <v>3.4000000000000002E-2</v>
      </c>
      <c r="AI323" s="44">
        <v>2E-3</v>
      </c>
      <c r="AJ323" s="1"/>
      <c r="AK323" s="3"/>
      <c r="AL323" s="31">
        <v>6.8285049355140863</v>
      </c>
      <c r="AM323" s="3"/>
      <c r="AN323" s="44">
        <v>178</v>
      </c>
      <c r="AO323" s="44">
        <v>179</v>
      </c>
      <c r="AP323" s="3"/>
      <c r="AQ323" s="46">
        <v>0</v>
      </c>
      <c r="AR323" s="23"/>
      <c r="AS323" s="31">
        <v>0</v>
      </c>
      <c r="AT323" s="31">
        <v>0</v>
      </c>
      <c r="AU323" s="10">
        <v>0</v>
      </c>
      <c r="AV323" s="10">
        <v>0</v>
      </c>
      <c r="AW323" s="10">
        <v>0</v>
      </c>
      <c r="AX323" s="31">
        <v>64.501812810721233</v>
      </c>
      <c r="AY323" s="31">
        <v>0.91626918365876497</v>
      </c>
      <c r="AZ323" s="31">
        <v>1.3117861517400389</v>
      </c>
      <c r="BA323" s="31">
        <v>0.81084516175516974</v>
      </c>
      <c r="BB323" s="31">
        <v>84.880488507817574</v>
      </c>
      <c r="BC323" s="31">
        <v>1.4936249009294618</v>
      </c>
      <c r="BD323" s="31">
        <v>0.34457381655738883</v>
      </c>
      <c r="BE323" s="31">
        <v>2.2690928741263781</v>
      </c>
      <c r="BF323" s="31">
        <v>26.173459182938252</v>
      </c>
      <c r="BG323" s="31">
        <v>0.29575329634699904</v>
      </c>
      <c r="BH323" s="31">
        <v>0.12240507241155703</v>
      </c>
      <c r="BI323" s="31">
        <v>0.41886591252972116</v>
      </c>
      <c r="BJ323" s="31">
        <v>5.295965127170545</v>
      </c>
      <c r="BK323" s="23"/>
      <c r="BL323" s="96">
        <v>0</v>
      </c>
      <c r="BM323" s="3"/>
      <c r="BN323" s="80">
        <v>5652</v>
      </c>
      <c r="BO323" s="44">
        <v>28.778004073319753</v>
      </c>
      <c r="BP323" s="80">
        <v>2448</v>
      </c>
      <c r="BQ323" s="44">
        <v>12.464358452138493</v>
      </c>
      <c r="BR323" s="78">
        <f t="shared" si="16"/>
        <v>8100</v>
      </c>
      <c r="BS323" s="3"/>
      <c r="BT323" s="44">
        <v>182</v>
      </c>
      <c r="BU323" s="3"/>
      <c r="BV323" s="42">
        <v>24</v>
      </c>
      <c r="BW323" s="42">
        <v>0</v>
      </c>
      <c r="BX323" s="3"/>
      <c r="BY323" s="7">
        <v>0</v>
      </c>
      <c r="BZ323" s="3"/>
      <c r="CA323" s="10">
        <v>7466</v>
      </c>
      <c r="CB323" s="10">
        <v>7446</v>
      </c>
      <c r="CC323" s="10">
        <v>20</v>
      </c>
      <c r="CD323" s="10">
        <v>0</v>
      </c>
      <c r="CE323" s="10">
        <v>0</v>
      </c>
      <c r="CF323" s="10">
        <v>0</v>
      </c>
      <c r="CG323" s="80">
        <f t="shared" si="18"/>
        <v>38.014256619144604</v>
      </c>
      <c r="CH323" s="17"/>
      <c r="CI323" s="31">
        <v>1.1354718717825847</v>
      </c>
      <c r="CJ323" s="31">
        <v>0.88354973853101981</v>
      </c>
      <c r="CK323" s="17"/>
      <c r="CL323" s="7">
        <v>2.7562663984399838</v>
      </c>
      <c r="CM323" s="7">
        <v>1.6055903850724984</v>
      </c>
      <c r="CN323" s="17"/>
      <c r="CO323" s="7">
        <v>713.42064000000005</v>
      </c>
      <c r="CP323" s="7">
        <v>150.11495100000002</v>
      </c>
      <c r="CQ323" s="3"/>
    </row>
    <row r="324" spans="1:95" x14ac:dyDescent="0.25">
      <c r="A324" s="1" t="s">
        <v>344</v>
      </c>
      <c r="B324" s="1" t="s">
        <v>371</v>
      </c>
      <c r="C324" s="1">
        <v>6</v>
      </c>
      <c r="D324" s="3"/>
      <c r="E324" s="1">
        <v>278.8</v>
      </c>
      <c r="F324" s="1">
        <v>0.10043951293320844</v>
      </c>
      <c r="G324" s="3"/>
      <c r="H324" s="1">
        <v>1061</v>
      </c>
      <c r="I324" s="1">
        <v>3354</v>
      </c>
      <c r="J324" s="1">
        <v>1707</v>
      </c>
      <c r="K324" s="1">
        <v>1647</v>
      </c>
      <c r="L324" s="3"/>
      <c r="M324" s="1">
        <v>12.030129124820659</v>
      </c>
      <c r="N324" s="44">
        <v>4.049495414367524E-3</v>
      </c>
      <c r="O324" s="44">
        <v>4.0780247207035892E-3</v>
      </c>
      <c r="P324" s="1">
        <v>84</v>
      </c>
      <c r="Q324" s="1">
        <v>85</v>
      </c>
      <c r="R324" s="1">
        <v>86</v>
      </c>
      <c r="S324" s="1">
        <v>87</v>
      </c>
      <c r="T324" s="1">
        <v>90</v>
      </c>
      <c r="U324" s="1">
        <v>91</v>
      </c>
      <c r="V324" s="1">
        <v>93</v>
      </c>
      <c r="W324" s="1">
        <v>94</v>
      </c>
      <c r="X324" s="1">
        <v>95</v>
      </c>
      <c r="Y324" s="1">
        <v>96</v>
      </c>
      <c r="Z324" s="1">
        <v>97</v>
      </c>
      <c r="AA324" s="1">
        <v>98</v>
      </c>
      <c r="AB324" s="1">
        <v>99</v>
      </c>
      <c r="AC324" s="1">
        <v>100</v>
      </c>
      <c r="AD324" s="1">
        <v>101</v>
      </c>
      <c r="AE324" s="3"/>
      <c r="AF324" s="44">
        <v>59.35</v>
      </c>
      <c r="AG324" s="44">
        <v>1.97</v>
      </c>
      <c r="AH324" s="44">
        <v>3.4000000000000002E-2</v>
      </c>
      <c r="AI324" s="44">
        <v>2E-3</v>
      </c>
      <c r="AJ324" s="1"/>
      <c r="AK324" s="3"/>
      <c r="AL324" s="31">
        <v>9.693417393183946</v>
      </c>
      <c r="AM324" s="3"/>
      <c r="AN324" s="44">
        <v>88</v>
      </c>
      <c r="AO324" s="44">
        <v>89</v>
      </c>
      <c r="AP324" s="3"/>
      <c r="AQ324" s="46">
        <v>0</v>
      </c>
      <c r="AR324" s="23"/>
      <c r="AS324" s="31">
        <v>0</v>
      </c>
      <c r="AT324" s="31">
        <v>0</v>
      </c>
      <c r="AU324" s="10">
        <v>0</v>
      </c>
      <c r="AV324" s="10">
        <v>0</v>
      </c>
      <c r="AW324" s="10">
        <v>0</v>
      </c>
      <c r="AX324" s="31">
        <v>91.563673175300806</v>
      </c>
      <c r="AY324" s="31">
        <v>1.3006916924850491</v>
      </c>
      <c r="AZ324" s="31">
        <v>1.8621485697816844</v>
      </c>
      <c r="BA324" s="31">
        <v>1.1510368182145687</v>
      </c>
      <c r="BB324" s="31">
        <v>120.4922616903235</v>
      </c>
      <c r="BC324" s="31">
        <v>2.1202781180200301</v>
      </c>
      <c r="BD324" s="31">
        <v>0.48914042798472507</v>
      </c>
      <c r="BE324" s="31">
        <v>3.2210951797679948</v>
      </c>
      <c r="BF324" s="31">
        <v>37.154584624252465</v>
      </c>
      <c r="BG324" s="31">
        <v>0.41983716406081123</v>
      </c>
      <c r="BH324" s="31">
        <v>0.17376035737445059</v>
      </c>
      <c r="BI324" s="31">
        <v>0.59460191656459394</v>
      </c>
      <c r="BJ324" s="31">
        <v>7.5178975430506512</v>
      </c>
      <c r="BK324" s="23"/>
      <c r="BL324" s="96">
        <v>0</v>
      </c>
      <c r="BM324" s="3"/>
      <c r="BN324" s="80">
        <v>2341</v>
      </c>
      <c r="BO324" s="44">
        <v>8.3967001434720228</v>
      </c>
      <c r="BP324" s="80">
        <v>1067</v>
      </c>
      <c r="BQ324" s="44">
        <v>3.827116212338594</v>
      </c>
      <c r="BR324" s="78">
        <f t="shared" si="16"/>
        <v>3408</v>
      </c>
      <c r="BS324" s="3"/>
      <c r="BT324" s="44">
        <v>92</v>
      </c>
      <c r="BU324" s="3"/>
      <c r="BV324" s="42">
        <v>24</v>
      </c>
      <c r="BW324" s="42">
        <v>0</v>
      </c>
      <c r="BX324" s="3"/>
      <c r="BY324" s="7">
        <v>0</v>
      </c>
      <c r="BZ324" s="3"/>
      <c r="CA324" s="10">
        <v>4022</v>
      </c>
      <c r="CB324" s="10">
        <v>4022</v>
      </c>
      <c r="CC324" s="10">
        <v>0</v>
      </c>
      <c r="CD324" s="10">
        <v>0</v>
      </c>
      <c r="CE324" s="10">
        <v>0</v>
      </c>
      <c r="CF324" s="10">
        <v>0</v>
      </c>
      <c r="CG324" s="80">
        <f t="shared" si="18"/>
        <v>14.426111908177905</v>
      </c>
      <c r="CH324" s="17"/>
      <c r="CI324" s="31">
        <v>0.50213743138157296</v>
      </c>
      <c r="CJ324" s="31">
        <v>0.37925629902543379</v>
      </c>
      <c r="CK324" s="17"/>
      <c r="CL324" s="7">
        <v>1.2188981197246247</v>
      </c>
      <c r="CM324" s="7">
        <v>0.68918617779890656</v>
      </c>
      <c r="CN324" s="17"/>
      <c r="CO324" s="7">
        <v>315.49456799999996</v>
      </c>
      <c r="CP324" s="7">
        <v>64.435580999999999</v>
      </c>
      <c r="CQ324" s="3"/>
    </row>
    <row r="325" spans="1:95" x14ac:dyDescent="0.25">
      <c r="A325" s="1" t="s">
        <v>344</v>
      </c>
      <c r="B325" s="1" t="s">
        <v>372</v>
      </c>
      <c r="C325" s="1">
        <v>6</v>
      </c>
      <c r="D325" s="3"/>
      <c r="E325" s="1">
        <v>78.7</v>
      </c>
      <c r="F325" s="1">
        <v>2.8352186756970963E-2</v>
      </c>
      <c r="G325" s="3"/>
      <c r="H325" s="1">
        <v>2058</v>
      </c>
      <c r="I325" s="1">
        <v>6829</v>
      </c>
      <c r="J325" s="1">
        <v>3443</v>
      </c>
      <c r="K325" s="1">
        <v>3386</v>
      </c>
      <c r="L325" s="3"/>
      <c r="M325" s="1">
        <v>86.772554002541298</v>
      </c>
      <c r="N325" s="44">
        <v>8.1677871773095413E-3</v>
      </c>
      <c r="O325" s="44">
        <v>8.3838443863402268E-3</v>
      </c>
      <c r="P325" s="1">
        <v>145</v>
      </c>
      <c r="Q325" s="1">
        <v>146</v>
      </c>
      <c r="R325" s="1">
        <v>147</v>
      </c>
      <c r="S325" s="1">
        <v>148</v>
      </c>
      <c r="T325" s="1">
        <v>151</v>
      </c>
      <c r="U325" s="1">
        <v>152</v>
      </c>
      <c r="V325" s="1">
        <v>154</v>
      </c>
      <c r="W325" s="1">
        <v>155</v>
      </c>
      <c r="X325" s="1">
        <v>156</v>
      </c>
      <c r="Y325" s="1">
        <v>157</v>
      </c>
      <c r="Z325" s="1">
        <v>158</v>
      </c>
      <c r="AA325" s="1">
        <v>159</v>
      </c>
      <c r="AB325" s="1">
        <v>160</v>
      </c>
      <c r="AC325" s="1">
        <v>161</v>
      </c>
      <c r="AD325" s="1">
        <v>162</v>
      </c>
      <c r="AE325" s="3"/>
      <c r="AF325" s="44">
        <v>59.35</v>
      </c>
      <c r="AG325" s="44">
        <v>1.97</v>
      </c>
      <c r="AH325" s="44">
        <v>3.4000000000000002E-2</v>
      </c>
      <c r="AI325" s="44">
        <v>2E-3</v>
      </c>
      <c r="AJ325" s="1"/>
      <c r="AK325" s="3"/>
      <c r="AL325" s="31">
        <v>2.736269543915268</v>
      </c>
      <c r="AM325" s="3"/>
      <c r="AN325" s="44">
        <v>149</v>
      </c>
      <c r="AO325" s="44">
        <v>150</v>
      </c>
      <c r="AP325" s="3"/>
      <c r="AQ325" s="46">
        <v>0</v>
      </c>
      <c r="AR325" s="23"/>
      <c r="AS325" s="31">
        <v>0</v>
      </c>
      <c r="AT325" s="31">
        <v>0</v>
      </c>
      <c r="AU325" s="10">
        <v>0</v>
      </c>
      <c r="AV325" s="10">
        <v>0</v>
      </c>
      <c r="AW325" s="10">
        <v>0</v>
      </c>
      <c r="AX325" s="31">
        <v>25.84670401325744</v>
      </c>
      <c r="AY325" s="31">
        <v>0.36716081850277393</v>
      </c>
      <c r="AZ325" s="31">
        <v>0.52564954247424167</v>
      </c>
      <c r="BA325" s="31">
        <v>0.32491606023488728</v>
      </c>
      <c r="BB325" s="31">
        <v>34.012700843000218</v>
      </c>
      <c r="BC325" s="31">
        <v>0.59851466243965701</v>
      </c>
      <c r="BD325" s="31">
        <v>0.13807514950644859</v>
      </c>
      <c r="BE325" s="31">
        <v>0.90925462929605883</v>
      </c>
      <c r="BF325" s="31">
        <v>10.4880409251387</v>
      </c>
      <c r="BG325" s="31">
        <v>0.11851214064413862</v>
      </c>
      <c r="BH325" s="31">
        <v>4.9049283089559768E-2</v>
      </c>
      <c r="BI325" s="31">
        <v>0.16784494560126809</v>
      </c>
      <c r="BJ325" s="31">
        <v>2.1221611787592765</v>
      </c>
      <c r="BK325" s="23"/>
      <c r="BL325" s="96">
        <v>0</v>
      </c>
      <c r="BM325" s="3"/>
      <c r="BN325" s="80">
        <v>4962</v>
      </c>
      <c r="BO325" s="44">
        <v>63.049555273189327</v>
      </c>
      <c r="BP325" s="80">
        <v>2076</v>
      </c>
      <c r="BQ325" s="44">
        <v>26.378653113087672</v>
      </c>
      <c r="BR325" s="78">
        <f t="shared" si="16"/>
        <v>7038</v>
      </c>
      <c r="BS325" s="3"/>
      <c r="BT325" s="44">
        <v>153</v>
      </c>
      <c r="BU325" s="3"/>
      <c r="BV325" s="42">
        <v>24</v>
      </c>
      <c r="BW325" s="42">
        <v>0</v>
      </c>
      <c r="BX325" s="3"/>
      <c r="BY325" s="7">
        <v>0</v>
      </c>
      <c r="BZ325" s="3"/>
      <c r="CA325" s="10">
        <v>6605</v>
      </c>
      <c r="CB325" s="10">
        <v>6601</v>
      </c>
      <c r="CC325" s="10">
        <v>4</v>
      </c>
      <c r="CD325" s="10">
        <v>0</v>
      </c>
      <c r="CE325" s="10">
        <v>0</v>
      </c>
      <c r="CF325" s="10">
        <v>0</v>
      </c>
      <c r="CG325" s="80">
        <f t="shared" si="18"/>
        <v>83.926302414231259</v>
      </c>
      <c r="CH325" s="17"/>
      <c r="CI325" s="31">
        <v>1.0128056099863831</v>
      </c>
      <c r="CJ325" s="31">
        <v>0.77969752792964109</v>
      </c>
      <c r="CK325" s="17"/>
      <c r="CL325" s="7">
        <v>2.4585039403701718</v>
      </c>
      <c r="CM325" s="7">
        <v>1.4168697012914984</v>
      </c>
      <c r="CN325" s="17"/>
      <c r="CO325" s="7">
        <v>636.34903199999997</v>
      </c>
      <c r="CP325" s="7">
        <v>132.47047800000001</v>
      </c>
      <c r="CQ325" s="3"/>
    </row>
    <row r="326" spans="1:95" x14ac:dyDescent="0.25">
      <c r="A326" s="1" t="s">
        <v>344</v>
      </c>
      <c r="B326" s="1" t="s">
        <v>373</v>
      </c>
      <c r="C326" s="1">
        <v>6</v>
      </c>
      <c r="D326" s="3"/>
      <c r="E326" s="1">
        <v>118.6</v>
      </c>
      <c r="F326" s="1">
        <v>4.2726421211902871E-2</v>
      </c>
      <c r="G326" s="3"/>
      <c r="H326" s="1">
        <v>1361</v>
      </c>
      <c r="I326" s="1">
        <v>5392</v>
      </c>
      <c r="J326" s="1">
        <v>2823</v>
      </c>
      <c r="K326" s="1">
        <v>2569</v>
      </c>
      <c r="L326" s="3"/>
      <c r="M326" s="1">
        <v>45.463743676222599</v>
      </c>
      <c r="N326" s="44">
        <v>6.6969686905445349E-3</v>
      </c>
      <c r="O326" s="44">
        <v>6.3609262340543543E-3</v>
      </c>
      <c r="P326" s="1">
        <v>123</v>
      </c>
      <c r="Q326" s="1">
        <v>124</v>
      </c>
      <c r="R326" s="1">
        <v>125</v>
      </c>
      <c r="S326" s="1">
        <v>126</v>
      </c>
      <c r="T326" s="1">
        <v>129</v>
      </c>
      <c r="U326" s="1">
        <v>130</v>
      </c>
      <c r="V326" s="1">
        <v>132</v>
      </c>
      <c r="W326" s="1">
        <v>133</v>
      </c>
      <c r="X326" s="1">
        <v>134</v>
      </c>
      <c r="Y326" s="1">
        <v>135</v>
      </c>
      <c r="Z326" s="1">
        <v>136</v>
      </c>
      <c r="AA326" s="1">
        <v>137</v>
      </c>
      <c r="AB326" s="1">
        <v>138</v>
      </c>
      <c r="AC326" s="1">
        <v>139</v>
      </c>
      <c r="AD326" s="1">
        <v>140</v>
      </c>
      <c r="AE326" s="3"/>
      <c r="AF326" s="44">
        <v>59.35</v>
      </c>
      <c r="AG326" s="44">
        <v>1.97</v>
      </c>
      <c r="AH326" s="44">
        <v>3.4000000000000002E-2</v>
      </c>
      <c r="AI326" s="44">
        <v>2E-3</v>
      </c>
      <c r="AJ326" s="1"/>
      <c r="AK326" s="3"/>
      <c r="AL326" s="31">
        <v>4.123526911160746</v>
      </c>
      <c r="AM326" s="3"/>
      <c r="AN326" s="44">
        <v>127</v>
      </c>
      <c r="AO326" s="44">
        <v>128</v>
      </c>
      <c r="AP326" s="3"/>
      <c r="AQ326" s="46">
        <v>0</v>
      </c>
      <c r="AR326" s="23"/>
      <c r="AS326" s="31">
        <v>0</v>
      </c>
      <c r="AT326" s="31">
        <v>0</v>
      </c>
      <c r="AU326" s="10">
        <v>0</v>
      </c>
      <c r="AV326" s="10">
        <v>0</v>
      </c>
      <c r="AW326" s="10">
        <v>0</v>
      </c>
      <c r="AX326" s="31">
        <v>38.950687369407014</v>
      </c>
      <c r="AY326" s="31">
        <v>0.55330715469414216</v>
      </c>
      <c r="AZ326" s="31">
        <v>0.79214784926867921</v>
      </c>
      <c r="BA326" s="31">
        <v>0.48964478708840692</v>
      </c>
      <c r="BB326" s="31">
        <v>51.256751206859285</v>
      </c>
      <c r="BC326" s="31">
        <v>0.90195475178326956</v>
      </c>
      <c r="BD326" s="31">
        <v>0.208077671301967</v>
      </c>
      <c r="BE326" s="31">
        <v>1.3702363282657251</v>
      </c>
      <c r="BF326" s="31">
        <v>15.80535773470711</v>
      </c>
      <c r="BG326" s="31">
        <v>0.17859644066575397</v>
      </c>
      <c r="BH326" s="31">
        <v>7.3916708696591962E-2</v>
      </c>
      <c r="BI326" s="31">
        <v>0.25294041357446501</v>
      </c>
      <c r="BJ326" s="31">
        <v>3.1980726277109297</v>
      </c>
      <c r="BK326" s="23"/>
      <c r="BL326" s="96">
        <v>0</v>
      </c>
      <c r="BM326" s="3"/>
      <c r="BN326" s="80">
        <v>3674</v>
      </c>
      <c r="BO326" s="44">
        <v>30.978077571669477</v>
      </c>
      <c r="BP326" s="80">
        <v>1720</v>
      </c>
      <c r="BQ326" s="44">
        <v>14.502529510961216</v>
      </c>
      <c r="BR326" s="78">
        <f t="shared" si="16"/>
        <v>5394</v>
      </c>
      <c r="BS326" s="3"/>
      <c r="BT326" s="44">
        <v>131</v>
      </c>
      <c r="BU326" s="3"/>
      <c r="BV326" s="42">
        <v>24</v>
      </c>
      <c r="BW326" s="42">
        <v>0</v>
      </c>
      <c r="BX326" s="3"/>
      <c r="BY326" s="7">
        <v>0</v>
      </c>
      <c r="BZ326" s="3"/>
      <c r="CA326" s="10">
        <v>4404</v>
      </c>
      <c r="CB326" s="10">
        <v>4396</v>
      </c>
      <c r="CC326" s="10">
        <v>8</v>
      </c>
      <c r="CD326" s="10">
        <v>0</v>
      </c>
      <c r="CE326" s="10">
        <v>0</v>
      </c>
      <c r="CF326" s="10">
        <v>0</v>
      </c>
      <c r="CG326" s="80">
        <f t="shared" si="18"/>
        <v>37.133220910623947</v>
      </c>
      <c r="CH326" s="17"/>
      <c r="CI326" s="31">
        <v>0.83042411762752233</v>
      </c>
      <c r="CJ326" s="31">
        <v>0.59156613976705497</v>
      </c>
      <c r="CK326" s="17"/>
      <c r="CL326" s="7">
        <v>2.015787575853905</v>
      </c>
      <c r="CM326" s="7">
        <v>1.0749965335551859</v>
      </c>
      <c r="CN326" s="17"/>
      <c r="CO326" s="7">
        <v>521.758152</v>
      </c>
      <c r="CP326" s="7">
        <v>100.50698700000001</v>
      </c>
      <c r="CQ326" s="3"/>
    </row>
    <row r="327" spans="1:95" x14ac:dyDescent="0.25">
      <c r="A327" s="1" t="s">
        <v>344</v>
      </c>
      <c r="B327" s="1" t="s">
        <v>374</v>
      </c>
      <c r="C327" s="1">
        <v>7</v>
      </c>
      <c r="D327" s="3"/>
      <c r="E327" s="1">
        <v>167.8</v>
      </c>
      <c r="F327" s="1">
        <v>6.04510411412926E-2</v>
      </c>
      <c r="G327" s="3"/>
      <c r="H327" s="1">
        <v>2232</v>
      </c>
      <c r="I327" s="1">
        <v>7433</v>
      </c>
      <c r="J327" s="1">
        <v>3755</v>
      </c>
      <c r="K327" s="1">
        <v>3678</v>
      </c>
      <c r="L327" s="3"/>
      <c r="M327" s="1">
        <v>44.296781883194278</v>
      </c>
      <c r="N327" s="44">
        <v>8.9079409964558012E-3</v>
      </c>
      <c r="O327" s="44">
        <v>9.1068457333016405E-3</v>
      </c>
      <c r="P327" s="1">
        <v>145</v>
      </c>
      <c r="Q327" s="1">
        <v>146</v>
      </c>
      <c r="R327" s="1">
        <v>147</v>
      </c>
      <c r="S327" s="1">
        <v>148</v>
      </c>
      <c r="T327" s="1">
        <v>151</v>
      </c>
      <c r="U327" s="1">
        <v>152</v>
      </c>
      <c r="V327" s="1">
        <v>154</v>
      </c>
      <c r="W327" s="1">
        <v>155</v>
      </c>
      <c r="X327" s="1">
        <v>156</v>
      </c>
      <c r="Y327" s="1">
        <v>157</v>
      </c>
      <c r="Z327" s="1">
        <v>158</v>
      </c>
      <c r="AA327" s="1">
        <v>159</v>
      </c>
      <c r="AB327" s="1">
        <v>160</v>
      </c>
      <c r="AC327" s="1">
        <v>161</v>
      </c>
      <c r="AD327" s="1">
        <v>162</v>
      </c>
      <c r="AE327" s="3"/>
      <c r="AF327" s="44">
        <v>59.35</v>
      </c>
      <c r="AG327" s="44">
        <v>1.97</v>
      </c>
      <c r="AH327" s="44">
        <v>3.4000000000000002E-2</v>
      </c>
      <c r="AI327" s="44">
        <v>2E-3</v>
      </c>
      <c r="AJ327" s="1"/>
      <c r="AK327" s="3"/>
      <c r="AL327" s="31">
        <v>5.8341299805461491</v>
      </c>
      <c r="AM327" s="3"/>
      <c r="AN327" s="44">
        <v>149</v>
      </c>
      <c r="AO327" s="44">
        <v>150</v>
      </c>
      <c r="AP327" s="3"/>
      <c r="AQ327" s="46">
        <v>0</v>
      </c>
      <c r="AR327" s="23"/>
      <c r="AS327" s="31">
        <v>0</v>
      </c>
      <c r="AT327" s="31">
        <v>0</v>
      </c>
      <c r="AU327" s="10">
        <v>0</v>
      </c>
      <c r="AV327" s="10">
        <v>0</v>
      </c>
      <c r="AW327" s="10">
        <v>0</v>
      </c>
      <c r="AX327" s="31">
        <v>55.108982635636572</v>
      </c>
      <c r="AY327" s="31">
        <v>0.78284098277973913</v>
      </c>
      <c r="AZ327" s="31">
        <v>1.1207623027595648</v>
      </c>
      <c r="BA327" s="31">
        <v>0.69276893147921326</v>
      </c>
      <c r="BB327" s="31">
        <v>72.520091505151669</v>
      </c>
      <c r="BC327" s="31">
        <v>1.2761214784926866</v>
      </c>
      <c r="BD327" s="31">
        <v>0.29439657035809497</v>
      </c>
      <c r="BE327" s="31">
        <v>1.9386648894012537</v>
      </c>
      <c r="BF327" s="31">
        <v>22.362049138986958</v>
      </c>
      <c r="BG327" s="31">
        <v>0.25268535197060304</v>
      </c>
      <c r="BH327" s="31">
        <v>0.1045803011744362</v>
      </c>
      <c r="BI327" s="31">
        <v>0.35787016355645218</v>
      </c>
      <c r="BJ327" s="31">
        <v>4.5247604294257506</v>
      </c>
      <c r="BK327" s="23"/>
      <c r="BL327" s="96">
        <v>0</v>
      </c>
      <c r="BM327" s="3"/>
      <c r="BN327" s="80">
        <v>5309</v>
      </c>
      <c r="BO327" s="44">
        <v>31.638855780691298</v>
      </c>
      <c r="BP327" s="80">
        <v>2644</v>
      </c>
      <c r="BQ327" s="44">
        <v>15.756853396901072</v>
      </c>
      <c r="BR327" s="78">
        <f t="shared" si="16"/>
        <v>7953</v>
      </c>
      <c r="BS327" s="3"/>
      <c r="BT327" s="44">
        <v>153</v>
      </c>
      <c r="BU327" s="3"/>
      <c r="BV327" s="42">
        <v>24</v>
      </c>
      <c r="BW327" s="42">
        <v>0</v>
      </c>
      <c r="BX327" s="3"/>
      <c r="BY327" s="7">
        <v>0</v>
      </c>
      <c r="BZ327" s="3"/>
      <c r="CA327" s="10">
        <v>8739</v>
      </c>
      <c r="CB327" s="10">
        <v>8711</v>
      </c>
      <c r="CC327" s="10">
        <v>28</v>
      </c>
      <c r="CD327" s="10">
        <v>0</v>
      </c>
      <c r="CE327" s="10">
        <v>0</v>
      </c>
      <c r="CF327" s="10">
        <v>0</v>
      </c>
      <c r="CG327" s="80">
        <f t="shared" si="18"/>
        <v>52.079856972586406</v>
      </c>
      <c r="CH327" s="17"/>
      <c r="CI327" s="31">
        <v>1.1045846835605193</v>
      </c>
      <c r="CJ327" s="31">
        <v>0.84693665319705258</v>
      </c>
      <c r="CK327" s="17"/>
      <c r="CL327" s="7">
        <v>2.6812902399331962</v>
      </c>
      <c r="CM327" s="7">
        <v>1.5390569289279772</v>
      </c>
      <c r="CN327" s="17"/>
      <c r="CO327" s="7">
        <v>694.01411999999993</v>
      </c>
      <c r="CP327" s="7">
        <v>143.89439400000001</v>
      </c>
      <c r="CQ327" s="3"/>
    </row>
    <row r="328" spans="1:95" x14ac:dyDescent="0.25">
      <c r="A328" s="1" t="s">
        <v>344</v>
      </c>
      <c r="B328" s="1" t="s">
        <v>375</v>
      </c>
      <c r="C328" s="1">
        <v>6</v>
      </c>
      <c r="D328" s="3"/>
      <c r="E328" s="1">
        <v>160</v>
      </c>
      <c r="F328" s="1">
        <v>5.7641040420779589E-2</v>
      </c>
      <c r="G328" s="3"/>
      <c r="H328" s="1">
        <v>1412</v>
      </c>
      <c r="I328" s="1">
        <v>4909</v>
      </c>
      <c r="J328" s="1">
        <v>2512</v>
      </c>
      <c r="K328" s="1">
        <v>2397</v>
      </c>
      <c r="L328" s="3"/>
      <c r="M328" s="1">
        <v>30.681249999999999</v>
      </c>
      <c r="N328" s="44">
        <v>5.9591871592801528E-3</v>
      </c>
      <c r="O328" s="44">
        <v>5.9350487283099593E-3</v>
      </c>
      <c r="P328" s="1">
        <v>108</v>
      </c>
      <c r="Q328" s="1">
        <v>109</v>
      </c>
      <c r="R328" s="1">
        <v>110</v>
      </c>
      <c r="S328" s="1">
        <v>111</v>
      </c>
      <c r="T328" s="1">
        <v>114</v>
      </c>
      <c r="U328" s="1">
        <v>115</v>
      </c>
      <c r="V328" s="1">
        <v>117</v>
      </c>
      <c r="W328" s="1">
        <v>118</v>
      </c>
      <c r="X328" s="1">
        <v>119</v>
      </c>
      <c r="Y328" s="1">
        <v>120</v>
      </c>
      <c r="Z328" s="1">
        <v>121</v>
      </c>
      <c r="AA328" s="1">
        <v>122</v>
      </c>
      <c r="AB328" s="1">
        <v>123</v>
      </c>
      <c r="AC328" s="1">
        <v>124</v>
      </c>
      <c r="AD328" s="1">
        <v>125</v>
      </c>
      <c r="AE328" s="3"/>
      <c r="AF328" s="44">
        <v>59.35</v>
      </c>
      <c r="AG328" s="44">
        <v>1.97</v>
      </c>
      <c r="AH328" s="44">
        <v>3.4000000000000002E-2</v>
      </c>
      <c r="AI328" s="44">
        <v>2E-3</v>
      </c>
      <c r="AJ328" s="1"/>
      <c r="AK328" s="3"/>
      <c r="AL328" s="31">
        <v>5.5629368110094388</v>
      </c>
      <c r="AM328" s="3"/>
      <c r="AN328" s="44">
        <v>112</v>
      </c>
      <c r="AO328" s="44">
        <v>113</v>
      </c>
      <c r="AP328" s="3"/>
      <c r="AQ328" s="46">
        <v>0</v>
      </c>
      <c r="AR328" s="23"/>
      <c r="AS328" s="31">
        <v>0</v>
      </c>
      <c r="AT328" s="31">
        <v>0</v>
      </c>
      <c r="AU328" s="10">
        <v>0</v>
      </c>
      <c r="AV328" s="10">
        <v>0</v>
      </c>
      <c r="AW328" s="10">
        <v>0</v>
      </c>
      <c r="AX328" s="31">
        <v>52.5473016787953</v>
      </c>
      <c r="AY328" s="31">
        <v>0.74645147344909568</v>
      </c>
      <c r="AZ328" s="31">
        <v>1.0686648894012536</v>
      </c>
      <c r="BA328" s="31">
        <v>0.66056632322213416</v>
      </c>
      <c r="BB328" s="31">
        <v>69.149074140788244</v>
      </c>
      <c r="BC328" s="31">
        <v>1.216802363282657</v>
      </c>
      <c r="BD328" s="31">
        <v>0.28071186684919658</v>
      </c>
      <c r="BE328" s="31">
        <v>1.8485481662944014</v>
      </c>
      <c r="BF328" s="31">
        <v>21.322573672454787</v>
      </c>
      <c r="BG328" s="31">
        <v>0.24093954895885866</v>
      </c>
      <c r="BH328" s="31">
        <v>9.9718999927948693E-2</v>
      </c>
      <c r="BI328" s="31">
        <v>0.34123495929101516</v>
      </c>
      <c r="BJ328" s="31">
        <v>4.3144318754953517</v>
      </c>
      <c r="BK328" s="23"/>
      <c r="BL328" s="96">
        <v>0</v>
      </c>
      <c r="BM328" s="3"/>
      <c r="BN328" s="80">
        <v>3597</v>
      </c>
      <c r="BO328" s="44">
        <v>22.481249999999999</v>
      </c>
      <c r="BP328" s="80">
        <v>1475</v>
      </c>
      <c r="BQ328" s="44">
        <v>9.21875</v>
      </c>
      <c r="BR328" s="78">
        <f t="shared" ref="BR328:BR377" si="19">BN328+BP328</f>
        <v>5072</v>
      </c>
      <c r="BS328" s="3"/>
      <c r="BT328" s="44">
        <v>116</v>
      </c>
      <c r="BU328" s="3"/>
      <c r="BV328" s="42">
        <v>24</v>
      </c>
      <c r="BW328" s="42">
        <v>0</v>
      </c>
      <c r="BX328" s="3"/>
      <c r="BY328" s="7">
        <v>0</v>
      </c>
      <c r="BZ328" s="3"/>
      <c r="CA328" s="10">
        <v>5010</v>
      </c>
      <c r="CB328" s="10">
        <v>5002</v>
      </c>
      <c r="CC328" s="10">
        <v>8</v>
      </c>
      <c r="CD328" s="10">
        <v>0</v>
      </c>
      <c r="CE328" s="10">
        <v>0</v>
      </c>
      <c r="CF328" s="10">
        <v>0</v>
      </c>
      <c r="CG328" s="80">
        <f t="shared" si="18"/>
        <v>31.3125</v>
      </c>
      <c r="CH328" s="17"/>
      <c r="CI328" s="31">
        <v>0.73893920775073896</v>
      </c>
      <c r="CJ328" s="31">
        <v>0.55195953173282619</v>
      </c>
      <c r="CK328" s="17"/>
      <c r="CL328" s="7">
        <v>1.7937153349433259</v>
      </c>
      <c r="CM328" s="7">
        <v>1.0030232350843831</v>
      </c>
      <c r="CN328" s="17"/>
      <c r="CO328" s="7">
        <v>464.27788799999996</v>
      </c>
      <c r="CP328" s="7">
        <v>93.777830999999992</v>
      </c>
      <c r="CQ328" s="3"/>
    </row>
    <row r="329" spans="1:95" x14ac:dyDescent="0.25">
      <c r="A329" s="1" t="s">
        <v>344</v>
      </c>
      <c r="B329" s="1" t="s">
        <v>376</v>
      </c>
      <c r="C329" s="1">
        <v>8</v>
      </c>
      <c r="D329" s="3"/>
      <c r="E329" s="1">
        <v>301</v>
      </c>
      <c r="F329" s="1">
        <v>0.10843720729159161</v>
      </c>
      <c r="G329" s="3"/>
      <c r="H329" s="1">
        <v>1573</v>
      </c>
      <c r="I329" s="1">
        <v>4954</v>
      </c>
      <c r="J329" s="1">
        <v>2541</v>
      </c>
      <c r="K329" s="1">
        <v>2413</v>
      </c>
      <c r="L329" s="3"/>
      <c r="M329" s="1">
        <v>16.458471760797341</v>
      </c>
      <c r="N329" s="44">
        <v>6.0279835078546453E-3</v>
      </c>
      <c r="O329" s="44">
        <v>5.9746652404722286E-3</v>
      </c>
      <c r="P329" s="1">
        <v>121</v>
      </c>
      <c r="Q329" s="1">
        <v>122</v>
      </c>
      <c r="R329" s="1">
        <v>123</v>
      </c>
      <c r="S329" s="1">
        <v>124</v>
      </c>
      <c r="T329" s="1">
        <v>127</v>
      </c>
      <c r="U329" s="1">
        <v>128</v>
      </c>
      <c r="V329" s="1">
        <v>130</v>
      </c>
      <c r="W329" s="1">
        <v>131</v>
      </c>
      <c r="X329" s="1">
        <v>132</v>
      </c>
      <c r="Y329" s="1">
        <v>133</v>
      </c>
      <c r="Z329" s="1">
        <v>134</v>
      </c>
      <c r="AA329" s="1">
        <v>135</v>
      </c>
      <c r="AB329" s="1">
        <v>136</v>
      </c>
      <c r="AC329" s="1">
        <v>137</v>
      </c>
      <c r="AD329" s="1">
        <v>138</v>
      </c>
      <c r="AE329" s="3"/>
      <c r="AF329" s="44">
        <v>59.35</v>
      </c>
      <c r="AG329" s="44">
        <v>1.97</v>
      </c>
      <c r="AH329" s="44">
        <v>3.4000000000000002E-2</v>
      </c>
      <c r="AI329" s="44">
        <v>2E-3</v>
      </c>
      <c r="AJ329" s="1"/>
      <c r="AK329" s="3"/>
      <c r="AL329" s="31">
        <v>10.465274875711506</v>
      </c>
      <c r="AM329" s="3"/>
      <c r="AN329" s="44">
        <v>125</v>
      </c>
      <c r="AO329" s="44">
        <v>126</v>
      </c>
      <c r="AP329" s="3"/>
      <c r="AQ329" s="46">
        <v>0</v>
      </c>
      <c r="AR329" s="23"/>
      <c r="AS329" s="31">
        <v>0</v>
      </c>
      <c r="AT329" s="31">
        <v>0</v>
      </c>
      <c r="AU329" s="10">
        <v>0</v>
      </c>
      <c r="AV329" s="10">
        <v>0</v>
      </c>
      <c r="AW329" s="10">
        <v>0</v>
      </c>
      <c r="AX329" s="31">
        <v>98.854611283233652</v>
      </c>
      <c r="AY329" s="31">
        <v>1.4042618344261113</v>
      </c>
      <c r="AZ329" s="31">
        <v>2.0104258231861083</v>
      </c>
      <c r="BA329" s="31">
        <v>1.24269039556164</v>
      </c>
      <c r="BB329" s="31">
        <v>130.08669572735789</v>
      </c>
      <c r="BC329" s="31">
        <v>2.2891094459254986</v>
      </c>
      <c r="BD329" s="31">
        <v>0.52808919951005118</v>
      </c>
      <c r="BE329" s="31">
        <v>3.4775812378413429</v>
      </c>
      <c r="BF329" s="31">
        <v>40.113091721305565</v>
      </c>
      <c r="BG329" s="31">
        <v>0.45326752647885288</v>
      </c>
      <c r="BH329" s="31">
        <v>0.18759636861445347</v>
      </c>
      <c r="BI329" s="31">
        <v>0.64194826716622233</v>
      </c>
      <c r="BJ329" s="31">
        <v>8.1165249657756302</v>
      </c>
      <c r="BK329" s="23"/>
      <c r="BL329" s="96">
        <v>0</v>
      </c>
      <c r="BM329" s="3"/>
      <c r="BN329" s="80">
        <v>3376</v>
      </c>
      <c r="BO329" s="44">
        <v>11.215946843853821</v>
      </c>
      <c r="BP329" s="80">
        <v>1792</v>
      </c>
      <c r="BQ329" s="44">
        <v>5.9534883720930232</v>
      </c>
      <c r="BR329" s="78">
        <f t="shared" si="19"/>
        <v>5168</v>
      </c>
      <c r="BS329" s="3"/>
      <c r="BT329" s="44">
        <v>129</v>
      </c>
      <c r="BU329" s="3"/>
      <c r="BV329" s="42">
        <v>24</v>
      </c>
      <c r="BW329" s="42">
        <v>0</v>
      </c>
      <c r="BX329" s="3"/>
      <c r="BY329" s="7">
        <v>0</v>
      </c>
      <c r="BZ329" s="3"/>
      <c r="CA329" s="10">
        <v>4934</v>
      </c>
      <c r="CB329" s="10">
        <v>4926</v>
      </c>
      <c r="CC329" s="10">
        <v>8</v>
      </c>
      <c r="CD329" s="10">
        <v>0</v>
      </c>
      <c r="CE329" s="10">
        <v>0</v>
      </c>
      <c r="CF329" s="10">
        <v>0</v>
      </c>
      <c r="CG329" s="80">
        <f t="shared" si="18"/>
        <v>16.392026578073089</v>
      </c>
      <c r="CH329" s="17"/>
      <c r="CI329" s="31">
        <v>0.74746995497397606</v>
      </c>
      <c r="CJ329" s="31">
        <v>0.55564386736391724</v>
      </c>
      <c r="CK329" s="17"/>
      <c r="CL329" s="7">
        <v>1.8144230358642481</v>
      </c>
      <c r="CM329" s="7">
        <v>1.0097184256398066</v>
      </c>
      <c r="CN329" s="17"/>
      <c r="CO329" s="7">
        <v>469.63778400000001</v>
      </c>
      <c r="CP329" s="7">
        <v>94.403798999999992</v>
      </c>
      <c r="CQ329" s="3"/>
    </row>
    <row r="330" spans="1:95" x14ac:dyDescent="0.25">
      <c r="A330" s="1" t="s">
        <v>344</v>
      </c>
      <c r="B330" s="1" t="s">
        <v>377</v>
      </c>
      <c r="C330" s="1">
        <v>6</v>
      </c>
      <c r="D330" s="3"/>
      <c r="E330" s="1">
        <v>181.8</v>
      </c>
      <c r="F330" s="1">
        <v>6.5494632178110815E-2</v>
      </c>
      <c r="G330" s="3"/>
      <c r="H330" s="1">
        <v>1943</v>
      </c>
      <c r="I330" s="1">
        <v>4981</v>
      </c>
      <c r="J330" s="1">
        <v>2524</v>
      </c>
      <c r="K330" s="1">
        <v>2457</v>
      </c>
      <c r="L330" s="3"/>
      <c r="M330" s="1">
        <v>27.398239823982397</v>
      </c>
      <c r="N330" s="44">
        <v>5.9876546138627014E-3</v>
      </c>
      <c r="O330" s="44">
        <v>6.083610648918469E-3</v>
      </c>
      <c r="P330" s="1">
        <v>166</v>
      </c>
      <c r="Q330" s="1">
        <v>167</v>
      </c>
      <c r="R330" s="1">
        <v>168</v>
      </c>
      <c r="S330" s="1">
        <v>169</v>
      </c>
      <c r="T330" s="1">
        <v>172</v>
      </c>
      <c r="U330" s="1">
        <v>173</v>
      </c>
      <c r="V330" s="1">
        <v>175</v>
      </c>
      <c r="W330" s="1">
        <v>176</v>
      </c>
      <c r="X330" s="1">
        <v>177</v>
      </c>
      <c r="Y330" s="1">
        <v>178</v>
      </c>
      <c r="Z330" s="1">
        <v>179</v>
      </c>
      <c r="AA330" s="1">
        <v>180</v>
      </c>
      <c r="AB330" s="1">
        <v>181</v>
      </c>
      <c r="AC330" s="1">
        <v>182</v>
      </c>
      <c r="AD330" s="1">
        <v>183</v>
      </c>
      <c r="AE330" s="3"/>
      <c r="AF330" s="44">
        <v>59.35</v>
      </c>
      <c r="AG330" s="44">
        <v>1.97</v>
      </c>
      <c r="AH330" s="44">
        <v>3.4000000000000002E-2</v>
      </c>
      <c r="AI330" s="44">
        <v>2E-3</v>
      </c>
      <c r="AJ330" s="1"/>
      <c r="AK330" s="3"/>
      <c r="AL330" s="31">
        <v>6.3208869515094754</v>
      </c>
      <c r="AM330" s="3"/>
      <c r="AN330" s="44">
        <v>170</v>
      </c>
      <c r="AO330" s="44">
        <v>171</v>
      </c>
      <c r="AP330" s="3"/>
      <c r="AQ330" s="46">
        <v>0</v>
      </c>
      <c r="AR330" s="23"/>
      <c r="AS330" s="31">
        <v>0</v>
      </c>
      <c r="AT330" s="31">
        <v>0</v>
      </c>
      <c r="AU330" s="10">
        <v>0</v>
      </c>
      <c r="AV330" s="10">
        <v>0</v>
      </c>
      <c r="AW330" s="10">
        <v>0</v>
      </c>
      <c r="AX330" s="31">
        <v>59.70687153253116</v>
      </c>
      <c r="AY330" s="31">
        <v>0.84815548670653496</v>
      </c>
      <c r="AZ330" s="31">
        <v>1.2142704805821745</v>
      </c>
      <c r="BA330" s="31">
        <v>0.75056848476115001</v>
      </c>
      <c r="BB330" s="31">
        <v>78.570635492470643</v>
      </c>
      <c r="BC330" s="31">
        <v>1.3825916852799192</v>
      </c>
      <c r="BD330" s="31">
        <v>0.31895885870739965</v>
      </c>
      <c r="BE330" s="31">
        <v>2.1004128539520139</v>
      </c>
      <c r="BF330" s="31">
        <v>24.227774335326753</v>
      </c>
      <c r="BG330" s="31">
        <v>0.27376756250450318</v>
      </c>
      <c r="BH330" s="31">
        <v>0.11330571366813171</v>
      </c>
      <c r="BI330" s="31">
        <v>0.38772822249441602</v>
      </c>
      <c r="BJ330" s="31">
        <v>4.9022732185315938</v>
      </c>
      <c r="BK330" s="23"/>
      <c r="BL330" s="96">
        <v>0</v>
      </c>
      <c r="BM330" s="3"/>
      <c r="BN330" s="80">
        <v>3233</v>
      </c>
      <c r="BO330" s="44">
        <v>17.783278327832782</v>
      </c>
      <c r="BP330" s="80">
        <v>1741</v>
      </c>
      <c r="BQ330" s="44">
        <v>9.5764576457645756</v>
      </c>
      <c r="BR330" s="78">
        <f t="shared" si="19"/>
        <v>4974</v>
      </c>
      <c r="BS330" s="3"/>
      <c r="BT330" s="44">
        <v>174</v>
      </c>
      <c r="BU330" s="3"/>
      <c r="BV330" s="42">
        <v>24</v>
      </c>
      <c r="BW330" s="42">
        <v>0</v>
      </c>
      <c r="BX330" s="3"/>
      <c r="BY330" s="7">
        <v>0</v>
      </c>
      <c r="BZ330" s="3"/>
      <c r="CA330" s="10">
        <v>5919</v>
      </c>
      <c r="CB330" s="10">
        <v>5916</v>
      </c>
      <c r="CC330" s="10">
        <v>3</v>
      </c>
      <c r="CD330" s="10">
        <v>0</v>
      </c>
      <c r="CE330" s="10">
        <v>0</v>
      </c>
      <c r="CF330" s="10">
        <v>0</v>
      </c>
      <c r="CG330" s="80">
        <f t="shared" si="18"/>
        <v>32.557755775577554</v>
      </c>
      <c r="CH330" s="17"/>
      <c r="CI330" s="31">
        <v>0.74246917211897501</v>
      </c>
      <c r="CJ330" s="31">
        <v>0.56577579034941761</v>
      </c>
      <c r="CK330" s="17"/>
      <c r="CL330" s="7">
        <v>1.8022840387726731</v>
      </c>
      <c r="CM330" s="7">
        <v>1.0281301996672212</v>
      </c>
      <c r="CN330" s="17"/>
      <c r="CO330" s="7">
        <v>466.49577599999998</v>
      </c>
      <c r="CP330" s="7">
        <v>96.125210999999993</v>
      </c>
      <c r="CQ330" s="3"/>
    </row>
    <row r="331" spans="1:95" x14ac:dyDescent="0.25">
      <c r="A331" s="102" t="s">
        <v>378</v>
      </c>
      <c r="B331" s="102"/>
      <c r="C331" s="102"/>
      <c r="D331" s="3"/>
      <c r="E331" s="12">
        <v>2775.8</v>
      </c>
      <c r="F331" s="12">
        <v>0.99999999999999978</v>
      </c>
      <c r="G331" s="3"/>
      <c r="H331" s="12"/>
      <c r="I331" s="12"/>
      <c r="J331" s="12">
        <v>421534</v>
      </c>
      <c r="K331" s="12">
        <v>403872</v>
      </c>
      <c r="L331" s="3"/>
      <c r="M331" s="12"/>
      <c r="N331" s="12">
        <v>1</v>
      </c>
      <c r="O331" s="12">
        <v>1</v>
      </c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3"/>
      <c r="AF331" s="12">
        <v>59.35</v>
      </c>
      <c r="AG331" s="12">
        <v>1.97</v>
      </c>
      <c r="AH331" s="12">
        <v>3.4000000000000002E-2</v>
      </c>
      <c r="AI331" s="12">
        <v>2E-3</v>
      </c>
      <c r="AJ331" s="12">
        <v>23.51</v>
      </c>
      <c r="AK331" s="3"/>
      <c r="AL331" s="39">
        <v>96.51</v>
      </c>
      <c r="AM331" s="3"/>
      <c r="AN331" s="12"/>
      <c r="AO331" s="12"/>
      <c r="AP331" s="3"/>
      <c r="AQ331" s="15">
        <v>716.8</v>
      </c>
      <c r="AR331" s="23"/>
      <c r="AS331" s="15">
        <v>13</v>
      </c>
      <c r="AT331" s="15">
        <v>40.855600000000003</v>
      </c>
      <c r="AU331" s="28">
        <v>0</v>
      </c>
      <c r="AV331" s="28">
        <v>354</v>
      </c>
      <c r="AW331" s="28">
        <v>0</v>
      </c>
      <c r="AX331" s="39">
        <v>911.63</v>
      </c>
      <c r="AY331" s="39">
        <v>12.95</v>
      </c>
      <c r="AZ331" s="39">
        <v>18.54</v>
      </c>
      <c r="BA331" s="39">
        <v>11.46</v>
      </c>
      <c r="BB331" s="39">
        <v>1199.6500000000001</v>
      </c>
      <c r="BC331" s="39">
        <v>21.11</v>
      </c>
      <c r="BD331" s="39">
        <v>4.87</v>
      </c>
      <c r="BE331" s="39">
        <v>32.07</v>
      </c>
      <c r="BF331" s="39">
        <v>369.92</v>
      </c>
      <c r="BG331" s="39">
        <v>4.18</v>
      </c>
      <c r="BH331" s="39">
        <v>1.73</v>
      </c>
      <c r="BI331" s="39">
        <v>5.92</v>
      </c>
      <c r="BJ331" s="39">
        <v>74.849999999999994</v>
      </c>
      <c r="BK331" s="23"/>
      <c r="BL331" s="39"/>
      <c r="BM331" s="3"/>
      <c r="BN331" s="15">
        <v>618181</v>
      </c>
      <c r="BO331" s="12">
        <v>222.70372505223719</v>
      </c>
      <c r="BP331" s="15">
        <v>295704</v>
      </c>
      <c r="BQ331" s="12">
        <v>106.5292888536638</v>
      </c>
      <c r="BR331" s="15">
        <f t="shared" si="19"/>
        <v>913885</v>
      </c>
      <c r="BS331" s="3"/>
      <c r="BT331" s="12"/>
      <c r="BU331" s="3"/>
      <c r="BV331" s="15"/>
      <c r="BW331" s="15"/>
      <c r="BX331" s="3"/>
      <c r="BY331" s="15">
        <v>134</v>
      </c>
      <c r="BZ331" s="3"/>
      <c r="CA331" s="15"/>
      <c r="CB331" s="15"/>
      <c r="CC331" s="15"/>
      <c r="CD331" s="15"/>
      <c r="CE331" s="15"/>
      <c r="CF331" s="15"/>
      <c r="CG331" s="15"/>
      <c r="CH331" s="17"/>
      <c r="CI331" s="15">
        <v>124</v>
      </c>
      <c r="CJ331" s="15">
        <v>93</v>
      </c>
      <c r="CK331" s="17"/>
      <c r="CL331" s="28">
        <v>301</v>
      </c>
      <c r="CM331" s="28">
        <v>169</v>
      </c>
      <c r="CN331" s="17"/>
      <c r="CO331" s="28">
        <v>77909.600015999997</v>
      </c>
      <c r="CP331" s="28">
        <v>15800.684256</v>
      </c>
      <c r="CQ331" s="3"/>
    </row>
    <row r="332" spans="1:95" x14ac:dyDescent="0.25">
      <c r="A332" s="1" t="s">
        <v>379</v>
      </c>
      <c r="B332" s="1" t="s">
        <v>380</v>
      </c>
      <c r="C332" s="1">
        <v>46</v>
      </c>
      <c r="D332" s="3"/>
      <c r="E332" s="1">
        <v>109.8</v>
      </c>
      <c r="F332" s="1">
        <v>3.1234887491821465E-2</v>
      </c>
      <c r="G332" s="3"/>
      <c r="H332" s="1">
        <v>39899</v>
      </c>
      <c r="I332" s="1">
        <v>105573</v>
      </c>
      <c r="J332" s="1">
        <v>52775</v>
      </c>
      <c r="K332" s="1">
        <v>52798</v>
      </c>
      <c r="L332" s="3"/>
      <c r="M332" s="1">
        <v>961.50273224043724</v>
      </c>
      <c r="N332" s="44">
        <v>0.467676901945146</v>
      </c>
      <c r="O332" s="44">
        <v>0.49774685596847484</v>
      </c>
      <c r="P332" s="1">
        <v>7793</v>
      </c>
      <c r="Q332" s="1">
        <v>7794</v>
      </c>
      <c r="R332" s="1">
        <v>7795</v>
      </c>
      <c r="S332" s="1">
        <v>7796</v>
      </c>
      <c r="T332" s="1">
        <v>7799</v>
      </c>
      <c r="U332" s="1">
        <v>7800</v>
      </c>
      <c r="V332" s="1">
        <v>7802</v>
      </c>
      <c r="W332" s="1">
        <v>7803</v>
      </c>
      <c r="X332" s="1">
        <v>7804</v>
      </c>
      <c r="Y332" s="1">
        <v>7805</v>
      </c>
      <c r="Z332" s="1">
        <v>7806</v>
      </c>
      <c r="AA332" s="1">
        <v>7807</v>
      </c>
      <c r="AB332" s="1">
        <v>7808</v>
      </c>
      <c r="AC332" s="1">
        <v>7809</v>
      </c>
      <c r="AD332" s="1">
        <v>7810</v>
      </c>
      <c r="AE332" s="3"/>
      <c r="AF332" s="1">
        <v>37.06</v>
      </c>
      <c r="AG332" s="1">
        <v>3.09</v>
      </c>
      <c r="AH332" s="1">
        <v>2.5000000000000001E-2</v>
      </c>
      <c r="AI332" s="1">
        <v>1E-3</v>
      </c>
      <c r="AJ332" s="1"/>
      <c r="AK332" s="3"/>
      <c r="AL332" s="31">
        <v>0.37200751002759364</v>
      </c>
      <c r="AM332" s="3"/>
      <c r="AN332" s="44">
        <v>7797</v>
      </c>
      <c r="AO332" s="44">
        <v>7798</v>
      </c>
      <c r="AP332" s="3"/>
      <c r="AQ332" s="31">
        <v>18</v>
      </c>
      <c r="AR332" s="23"/>
      <c r="AS332" s="31">
        <v>0</v>
      </c>
      <c r="AT332" s="31">
        <v>4.4488000000000003</v>
      </c>
      <c r="AU332" s="10">
        <v>0</v>
      </c>
      <c r="AV332" s="10">
        <v>0</v>
      </c>
      <c r="AW332" s="10">
        <v>0</v>
      </c>
      <c r="AX332" s="31">
        <v>8.6551873239837285</v>
      </c>
      <c r="AY332" s="31">
        <v>0.41636105026598014</v>
      </c>
      <c r="AZ332" s="31">
        <v>0.26580889255540063</v>
      </c>
      <c r="BA332" s="31">
        <v>0.88769550251756613</v>
      </c>
      <c r="BB332" s="31">
        <v>18.357992774443147</v>
      </c>
      <c r="BC332" s="31">
        <v>0.67998350069695324</v>
      </c>
      <c r="BD332" s="31">
        <v>3.9043609364776834E-2</v>
      </c>
      <c r="BE332" s="31">
        <v>0.21458367706881346</v>
      </c>
      <c r="BF332" s="31">
        <v>7.4582664352971291</v>
      </c>
      <c r="BG332" s="31">
        <v>0.14555457571188804</v>
      </c>
      <c r="BH332" s="31">
        <v>0</v>
      </c>
      <c r="BI332" s="31">
        <v>3.9674554092111625</v>
      </c>
      <c r="BJ332" s="31">
        <v>3.7213244957756095</v>
      </c>
      <c r="BK332" s="23"/>
      <c r="BL332" s="78">
        <v>1</v>
      </c>
      <c r="BM332" s="3"/>
      <c r="BN332" s="80">
        <v>74931</v>
      </c>
      <c r="BO332" s="44">
        <v>682.43169398907105</v>
      </c>
      <c r="BP332" s="80">
        <v>41842</v>
      </c>
      <c r="BQ332" s="44">
        <v>381.07468123861565</v>
      </c>
      <c r="BR332" s="78">
        <f t="shared" si="19"/>
        <v>116773</v>
      </c>
      <c r="BS332" s="3"/>
      <c r="BT332" s="44">
        <v>7801</v>
      </c>
      <c r="BU332" s="3"/>
      <c r="BV332" s="42">
        <v>2</v>
      </c>
      <c r="BW332" s="42">
        <v>0</v>
      </c>
      <c r="BX332" s="3"/>
      <c r="BY332" s="7">
        <v>14</v>
      </c>
      <c r="BZ332" s="3"/>
      <c r="CA332" s="10">
        <v>167696</v>
      </c>
      <c r="CB332" s="10">
        <v>140048</v>
      </c>
      <c r="CC332" s="10">
        <v>15432</v>
      </c>
      <c r="CD332" s="10">
        <v>9514</v>
      </c>
      <c r="CE332" s="10">
        <v>2275</v>
      </c>
      <c r="CF332" s="10">
        <v>427</v>
      </c>
      <c r="CG332" s="80">
        <f t="shared" ref="CG332:CG347" si="20">CA332/E332</f>
        <v>1527.2859744990892</v>
      </c>
      <c r="CH332" s="17"/>
      <c r="CI332" s="31">
        <v>9.3535380389029203</v>
      </c>
      <c r="CJ332" s="31">
        <v>5.9729622716216983</v>
      </c>
      <c r="CK332" s="17"/>
      <c r="CL332" s="7">
        <v>36.946475253666534</v>
      </c>
      <c r="CM332" s="7">
        <v>26.878330222297642</v>
      </c>
      <c r="CN332" s="17"/>
      <c r="CO332" s="7">
        <v>10660.23335</v>
      </c>
      <c r="CP332" s="7">
        <v>2604.8421280000002</v>
      </c>
      <c r="CQ332" s="3"/>
    </row>
    <row r="333" spans="1:95" x14ac:dyDescent="0.25">
      <c r="A333" s="1" t="s">
        <v>379</v>
      </c>
      <c r="B333" s="1" t="s">
        <v>381</v>
      </c>
      <c r="C333" s="1">
        <v>8</v>
      </c>
      <c r="D333" s="3"/>
      <c r="E333" s="1">
        <v>144</v>
      </c>
      <c r="F333" s="1">
        <v>4.0963786874519952E-2</v>
      </c>
      <c r="G333" s="3"/>
      <c r="H333" s="1">
        <v>5355</v>
      </c>
      <c r="I333" s="1">
        <v>14059</v>
      </c>
      <c r="J333" s="1">
        <v>7400</v>
      </c>
      <c r="K333" s="1">
        <v>6659</v>
      </c>
      <c r="L333" s="3"/>
      <c r="M333" s="1">
        <v>97.631944444444443</v>
      </c>
      <c r="N333" s="44">
        <v>6.5576675971465284E-2</v>
      </c>
      <c r="O333" s="44">
        <v>6.2776929313498125E-2</v>
      </c>
      <c r="P333" s="1">
        <v>642</v>
      </c>
      <c r="Q333" s="1">
        <v>643</v>
      </c>
      <c r="R333" s="1">
        <v>644</v>
      </c>
      <c r="S333" s="1">
        <v>645</v>
      </c>
      <c r="T333" s="1">
        <v>648</v>
      </c>
      <c r="U333" s="1">
        <v>649</v>
      </c>
      <c r="V333" s="1">
        <v>651</v>
      </c>
      <c r="W333" s="1">
        <v>652</v>
      </c>
      <c r="X333" s="1">
        <v>653</v>
      </c>
      <c r="Y333" s="1">
        <v>654</v>
      </c>
      <c r="Z333" s="1">
        <v>655</v>
      </c>
      <c r="AA333" s="1">
        <v>656</v>
      </c>
      <c r="AB333" s="1">
        <v>657</v>
      </c>
      <c r="AC333" s="1">
        <v>658</v>
      </c>
      <c r="AD333" s="1">
        <v>659</v>
      </c>
      <c r="AE333" s="3"/>
      <c r="AF333" s="44">
        <v>37.06</v>
      </c>
      <c r="AG333" s="44">
        <v>3.09</v>
      </c>
      <c r="AH333" s="44">
        <v>2.5000000000000001E-2</v>
      </c>
      <c r="AI333" s="44">
        <v>1E-3</v>
      </c>
      <c r="AJ333" s="1"/>
      <c r="AK333" s="3"/>
      <c r="AL333" s="31">
        <v>0.48787870167553266</v>
      </c>
      <c r="AM333" s="3"/>
      <c r="AN333" s="44">
        <v>646</v>
      </c>
      <c r="AO333" s="44">
        <v>647</v>
      </c>
      <c r="AP333" s="3"/>
      <c r="AQ333" s="46">
        <v>0</v>
      </c>
      <c r="AR333" s="23"/>
      <c r="AS333" s="31">
        <v>0</v>
      </c>
      <c r="AT333" s="31">
        <v>5</v>
      </c>
      <c r="AU333" s="10">
        <v>0</v>
      </c>
      <c r="AV333" s="10">
        <v>0</v>
      </c>
      <c r="AW333" s="10">
        <v>0</v>
      </c>
      <c r="AX333" s="31">
        <v>11.351065342929479</v>
      </c>
      <c r="AY333" s="31">
        <v>0.54604727903735095</v>
      </c>
      <c r="AZ333" s="31">
        <v>0.3486018263021648</v>
      </c>
      <c r="BA333" s="31">
        <v>1.1641908229738571</v>
      </c>
      <c r="BB333" s="31">
        <v>24.076056097630357</v>
      </c>
      <c r="BC333" s="31">
        <v>0.89178164025829931</v>
      </c>
      <c r="BD333" s="31">
        <v>5.1204733593149941E-2</v>
      </c>
      <c r="BE333" s="31">
        <v>0.2814212158279521</v>
      </c>
      <c r="BF333" s="31">
        <v>9.7813330298978745</v>
      </c>
      <c r="BG333" s="31">
        <v>0.19089124683526298</v>
      </c>
      <c r="BH333" s="31">
        <v>0</v>
      </c>
      <c r="BI333" s="31">
        <v>5.2032202088015245</v>
      </c>
      <c r="BJ333" s="31">
        <v>4.880425568230307</v>
      </c>
      <c r="BK333" s="23"/>
      <c r="BL333" s="78">
        <v>0</v>
      </c>
      <c r="BM333" s="3"/>
      <c r="BN333" s="80">
        <v>9829</v>
      </c>
      <c r="BO333" s="44">
        <v>68.256944444444443</v>
      </c>
      <c r="BP333" s="80">
        <v>4687</v>
      </c>
      <c r="BQ333" s="44">
        <v>32.548611111111114</v>
      </c>
      <c r="BR333" s="78">
        <f t="shared" si="19"/>
        <v>14516</v>
      </c>
      <c r="BS333" s="3"/>
      <c r="BT333" s="44">
        <v>650</v>
      </c>
      <c r="BU333" s="3"/>
      <c r="BV333" s="42">
        <v>2</v>
      </c>
      <c r="BW333" s="42">
        <v>0</v>
      </c>
      <c r="BX333" s="3"/>
      <c r="BY333" s="7">
        <v>5</v>
      </c>
      <c r="BZ333" s="3"/>
      <c r="CA333" s="10">
        <v>25006</v>
      </c>
      <c r="CB333" s="10">
        <v>24596</v>
      </c>
      <c r="CC333" s="10">
        <v>410</v>
      </c>
      <c r="CD333" s="10">
        <v>0</v>
      </c>
      <c r="CE333" s="10">
        <v>0</v>
      </c>
      <c r="CF333" s="10">
        <v>0</v>
      </c>
      <c r="CG333" s="80">
        <f t="shared" si="20"/>
        <v>173.65277777777777</v>
      </c>
      <c r="CH333" s="17"/>
      <c r="CI333" s="31">
        <v>1.3115335194293056</v>
      </c>
      <c r="CJ333" s="31">
        <v>0.75332315176197751</v>
      </c>
      <c r="CK333" s="17"/>
      <c r="CL333" s="7">
        <v>5.1805574017457579</v>
      </c>
      <c r="CM333" s="7">
        <v>3.3899541829288986</v>
      </c>
      <c r="CN333" s="17"/>
      <c r="CO333" s="7">
        <v>1494.7556</v>
      </c>
      <c r="CP333" s="7">
        <v>328.52842400000003</v>
      </c>
      <c r="CQ333" s="3"/>
    </row>
    <row r="334" spans="1:95" x14ac:dyDescent="0.25">
      <c r="A334" s="1" t="s">
        <v>379</v>
      </c>
      <c r="B334" s="1" t="s">
        <v>382</v>
      </c>
      <c r="C334" s="1">
        <v>7</v>
      </c>
      <c r="D334" s="3"/>
      <c r="E334" s="1">
        <v>58.7</v>
      </c>
      <c r="F334" s="1">
        <v>1.6698432566210564E-2</v>
      </c>
      <c r="G334" s="3"/>
      <c r="H334" s="1">
        <v>3157</v>
      </c>
      <c r="I334" s="1">
        <v>8703</v>
      </c>
      <c r="J334" s="1">
        <v>4522</v>
      </c>
      <c r="K334" s="1">
        <v>4181</v>
      </c>
      <c r="L334" s="3"/>
      <c r="M334" s="1">
        <v>148.26235093696764</v>
      </c>
      <c r="N334" s="44">
        <v>4.007266604634676E-2</v>
      </c>
      <c r="O334" s="44">
        <v>3.9415879480362764E-2</v>
      </c>
      <c r="P334" s="1">
        <v>537</v>
      </c>
      <c r="Q334" s="1">
        <v>538</v>
      </c>
      <c r="R334" s="1">
        <v>539</v>
      </c>
      <c r="S334" s="1">
        <v>540</v>
      </c>
      <c r="T334" s="1">
        <v>543</v>
      </c>
      <c r="U334" s="1">
        <v>544</v>
      </c>
      <c r="V334" s="1">
        <v>546</v>
      </c>
      <c r="W334" s="1">
        <v>547</v>
      </c>
      <c r="X334" s="1">
        <v>548</v>
      </c>
      <c r="Y334" s="1">
        <v>549</v>
      </c>
      <c r="Z334" s="1">
        <v>550</v>
      </c>
      <c r="AA334" s="1">
        <v>551</v>
      </c>
      <c r="AB334" s="1">
        <v>552</v>
      </c>
      <c r="AC334" s="1">
        <v>553</v>
      </c>
      <c r="AD334" s="1">
        <v>554</v>
      </c>
      <c r="AE334" s="3"/>
      <c r="AF334" s="44">
        <v>37.06</v>
      </c>
      <c r="AG334" s="44">
        <v>3.09</v>
      </c>
      <c r="AH334" s="44">
        <v>2.5000000000000001E-2</v>
      </c>
      <c r="AI334" s="44">
        <v>1E-3</v>
      </c>
      <c r="AJ334" s="1"/>
      <c r="AK334" s="3"/>
      <c r="AL334" s="31">
        <v>0.19887833186356782</v>
      </c>
      <c r="AM334" s="3"/>
      <c r="AN334" s="44">
        <v>541</v>
      </c>
      <c r="AO334" s="44">
        <v>542</v>
      </c>
      <c r="AP334" s="3"/>
      <c r="AQ334" s="46">
        <v>0</v>
      </c>
      <c r="AR334" s="23"/>
      <c r="AS334" s="31">
        <v>0</v>
      </c>
      <c r="AT334" s="31">
        <v>2.52</v>
      </c>
      <c r="AU334" s="10">
        <v>0</v>
      </c>
      <c r="AV334" s="10">
        <v>0</v>
      </c>
      <c r="AW334" s="10">
        <v>0</v>
      </c>
      <c r="AX334" s="31">
        <v>4.6271356640969472</v>
      </c>
      <c r="AY334" s="31">
        <v>0.22259010610758681</v>
      </c>
      <c r="AZ334" s="31">
        <v>0.14210366113845188</v>
      </c>
      <c r="BA334" s="31">
        <v>0.47456945353170427</v>
      </c>
      <c r="BB334" s="31">
        <v>9.8143367564645967</v>
      </c>
      <c r="BC334" s="31">
        <v>0.36352487696640395</v>
      </c>
      <c r="BD334" s="31">
        <v>2.0873040707763205E-2</v>
      </c>
      <c r="BE334" s="31">
        <v>0.11471823172986657</v>
      </c>
      <c r="BF334" s="31">
        <v>3.9872517281597584</v>
      </c>
      <c r="BG334" s="31">
        <v>7.7814695758541233E-2</v>
      </c>
      <c r="BH334" s="31">
        <v>0</v>
      </c>
      <c r="BI334" s="31">
        <v>2.1210349045600658</v>
      </c>
      <c r="BJ334" s="31">
        <v>1.9894512559383266</v>
      </c>
      <c r="BK334" s="23"/>
      <c r="BL334" s="78">
        <v>0</v>
      </c>
      <c r="BM334" s="3"/>
      <c r="BN334" s="80">
        <v>5719</v>
      </c>
      <c r="BO334" s="44">
        <v>97.427597955706986</v>
      </c>
      <c r="BP334" s="80">
        <v>3491</v>
      </c>
      <c r="BQ334" s="44">
        <v>59.47189097103918</v>
      </c>
      <c r="BR334" s="78">
        <f t="shared" si="19"/>
        <v>9210</v>
      </c>
      <c r="BS334" s="3"/>
      <c r="BT334" s="44">
        <v>545</v>
      </c>
      <c r="BU334" s="3"/>
      <c r="BV334" s="42">
        <v>2</v>
      </c>
      <c r="BW334" s="42">
        <v>0</v>
      </c>
      <c r="BX334" s="3"/>
      <c r="BY334" s="7">
        <v>2</v>
      </c>
      <c r="BZ334" s="3"/>
      <c r="CA334" s="10">
        <v>13429</v>
      </c>
      <c r="CB334" s="10">
        <v>13222</v>
      </c>
      <c r="CC334" s="10">
        <v>203</v>
      </c>
      <c r="CD334" s="10">
        <v>0</v>
      </c>
      <c r="CE334" s="10">
        <v>4</v>
      </c>
      <c r="CF334" s="10">
        <v>0</v>
      </c>
      <c r="CG334" s="80">
        <f t="shared" si="20"/>
        <v>228.77342419080068</v>
      </c>
      <c r="CH334" s="17"/>
      <c r="CI334" s="31">
        <v>0.80145332092693522</v>
      </c>
      <c r="CJ334" s="31">
        <v>0.47299055376435317</v>
      </c>
      <c r="CK334" s="17"/>
      <c r="CL334" s="7">
        <v>3.165740617661394</v>
      </c>
      <c r="CM334" s="7">
        <v>2.1284574919395891</v>
      </c>
      <c r="CN334" s="17"/>
      <c r="CO334" s="7">
        <v>913.41686800000002</v>
      </c>
      <c r="CP334" s="7">
        <v>206.27381600000001</v>
      </c>
      <c r="CQ334" s="3"/>
    </row>
    <row r="335" spans="1:95" x14ac:dyDescent="0.25">
      <c r="A335" s="1" t="s">
        <v>379</v>
      </c>
      <c r="B335" s="1" t="s">
        <v>383</v>
      </c>
      <c r="C335" s="1">
        <v>13</v>
      </c>
      <c r="D335" s="3"/>
      <c r="E335" s="1">
        <v>412.7</v>
      </c>
      <c r="F335" s="1">
        <v>0.11740107529940545</v>
      </c>
      <c r="G335" s="3"/>
      <c r="H335" s="1">
        <v>6714</v>
      </c>
      <c r="I335" s="1">
        <v>17269</v>
      </c>
      <c r="J335" s="1">
        <v>9101</v>
      </c>
      <c r="K335" s="1">
        <v>8168</v>
      </c>
      <c r="L335" s="3"/>
      <c r="M335" s="1">
        <v>41.84395444632905</v>
      </c>
      <c r="N335" s="44">
        <v>8.065044973193318E-2</v>
      </c>
      <c r="O335" s="44">
        <v>7.7002847069027283E-2</v>
      </c>
      <c r="P335" s="1">
        <v>716</v>
      </c>
      <c r="Q335" s="1">
        <v>717</v>
      </c>
      <c r="R335" s="1">
        <v>718</v>
      </c>
      <c r="S335" s="1">
        <v>719</v>
      </c>
      <c r="T335" s="1">
        <v>722</v>
      </c>
      <c r="U335" s="1">
        <v>723</v>
      </c>
      <c r="V335" s="1">
        <v>725</v>
      </c>
      <c r="W335" s="1">
        <v>726</v>
      </c>
      <c r="X335" s="1">
        <v>727</v>
      </c>
      <c r="Y335" s="1">
        <v>728</v>
      </c>
      <c r="Z335" s="1">
        <v>729</v>
      </c>
      <c r="AA335" s="1">
        <v>730</v>
      </c>
      <c r="AB335" s="1">
        <v>731</v>
      </c>
      <c r="AC335" s="1">
        <v>732</v>
      </c>
      <c r="AD335" s="1">
        <v>733</v>
      </c>
      <c r="AE335" s="3"/>
      <c r="AF335" s="44">
        <v>37.06</v>
      </c>
      <c r="AG335" s="44">
        <v>3.09</v>
      </c>
      <c r="AH335" s="44">
        <v>2.5000000000000001E-2</v>
      </c>
      <c r="AI335" s="44">
        <v>1E-3</v>
      </c>
      <c r="AJ335" s="1"/>
      <c r="AK335" s="3"/>
      <c r="AL335" s="31">
        <v>1.3982468068159191</v>
      </c>
      <c r="AM335" s="3"/>
      <c r="AN335" s="44">
        <v>720</v>
      </c>
      <c r="AO335" s="44">
        <v>721</v>
      </c>
      <c r="AP335" s="3"/>
      <c r="AQ335" s="46">
        <v>0</v>
      </c>
      <c r="AR335" s="23"/>
      <c r="AS335" s="31">
        <v>0</v>
      </c>
      <c r="AT335" s="31">
        <v>1.0049999999999999</v>
      </c>
      <c r="AU335" s="10">
        <v>0</v>
      </c>
      <c r="AV335" s="10">
        <v>0</v>
      </c>
      <c r="AW335" s="10">
        <v>0</v>
      </c>
      <c r="AX335" s="31">
        <v>32.53183796546525</v>
      </c>
      <c r="AY335" s="31">
        <v>1.5649563337410748</v>
      </c>
      <c r="AZ335" s="31">
        <v>0.99908315079794041</v>
      </c>
      <c r="BA335" s="31">
        <v>3.3365385600091031</v>
      </c>
      <c r="BB335" s="31">
        <v>69.001307996472562</v>
      </c>
      <c r="BC335" s="31">
        <v>2.5558214092680567</v>
      </c>
      <c r="BD335" s="31">
        <v>0.14675134412425681</v>
      </c>
      <c r="BE335" s="31">
        <v>0.8065453873069155</v>
      </c>
      <c r="BF335" s="31">
        <v>28.033028759992035</v>
      </c>
      <c r="BG335" s="31">
        <v>0.54708901089522943</v>
      </c>
      <c r="BH335" s="31">
        <v>0</v>
      </c>
      <c r="BI335" s="31">
        <v>14.912284584530481</v>
      </c>
      <c r="BJ335" s="31">
        <v>13.987164111171166</v>
      </c>
      <c r="BK335" s="23"/>
      <c r="BL335" s="78">
        <v>0</v>
      </c>
      <c r="BM335" s="3"/>
      <c r="BN335" s="80">
        <v>11152</v>
      </c>
      <c r="BO335" s="44">
        <v>27.022049915192635</v>
      </c>
      <c r="BP335" s="80">
        <v>6914</v>
      </c>
      <c r="BQ335" s="44">
        <v>16.753089411194573</v>
      </c>
      <c r="BR335" s="78">
        <f t="shared" si="19"/>
        <v>18066</v>
      </c>
      <c r="BS335" s="3"/>
      <c r="BT335" s="44">
        <v>724</v>
      </c>
      <c r="BU335" s="3"/>
      <c r="BV335" s="42">
        <v>2</v>
      </c>
      <c r="BW335" s="42">
        <v>0</v>
      </c>
      <c r="BX335" s="3"/>
      <c r="BY335" s="7">
        <v>4</v>
      </c>
      <c r="BZ335" s="3"/>
      <c r="CA335" s="10">
        <v>33902</v>
      </c>
      <c r="CB335" s="10">
        <v>28085</v>
      </c>
      <c r="CC335" s="10">
        <v>529</v>
      </c>
      <c r="CD335" s="10">
        <v>5071</v>
      </c>
      <c r="CE335" s="10">
        <v>213</v>
      </c>
      <c r="CF335" s="10">
        <v>4</v>
      </c>
      <c r="CG335" s="80">
        <f t="shared" si="20"/>
        <v>82.146837896777328</v>
      </c>
      <c r="CH335" s="17"/>
      <c r="CI335" s="31">
        <v>1.6130089946386637</v>
      </c>
      <c r="CJ335" s="31">
        <v>0.92403416482832745</v>
      </c>
      <c r="CK335" s="17"/>
      <c r="CL335" s="7">
        <v>6.3713855288227208</v>
      </c>
      <c r="CM335" s="7">
        <v>4.1581537417274737</v>
      </c>
      <c r="CN335" s="17"/>
      <c r="CO335" s="7">
        <v>1838.3473939999999</v>
      </c>
      <c r="CP335" s="7">
        <v>402.976448</v>
      </c>
      <c r="CQ335" s="3"/>
    </row>
    <row r="336" spans="1:95" x14ac:dyDescent="0.25">
      <c r="A336" s="1" t="s">
        <v>379</v>
      </c>
      <c r="B336" s="1" t="s">
        <v>384</v>
      </c>
      <c r="C336" s="1">
        <v>7</v>
      </c>
      <c r="D336" s="3"/>
      <c r="E336" s="1">
        <v>89.7</v>
      </c>
      <c r="F336" s="1">
        <v>2.5517025573919723E-2</v>
      </c>
      <c r="G336" s="3"/>
      <c r="H336" s="1">
        <v>3049</v>
      </c>
      <c r="I336" s="1">
        <v>7875</v>
      </c>
      <c r="J336" s="1">
        <v>4165</v>
      </c>
      <c r="K336" s="1">
        <v>3710</v>
      </c>
      <c r="L336" s="3"/>
      <c r="M336" s="1">
        <v>87.792642140468232</v>
      </c>
      <c r="N336" s="44">
        <v>3.6909034516372015E-2</v>
      </c>
      <c r="O336" s="44">
        <v>3.497558308350774E-2</v>
      </c>
      <c r="P336" s="1">
        <v>418</v>
      </c>
      <c r="Q336" s="1">
        <v>419</v>
      </c>
      <c r="R336" s="1">
        <v>420</v>
      </c>
      <c r="S336" s="1">
        <v>421</v>
      </c>
      <c r="T336" s="1">
        <v>424</v>
      </c>
      <c r="U336" s="1">
        <v>425</v>
      </c>
      <c r="V336" s="1">
        <v>427</v>
      </c>
      <c r="W336" s="1">
        <v>428</v>
      </c>
      <c r="X336" s="1">
        <v>429</v>
      </c>
      <c r="Y336" s="1">
        <v>430</v>
      </c>
      <c r="Z336" s="1">
        <v>431</v>
      </c>
      <c r="AA336" s="1">
        <v>432</v>
      </c>
      <c r="AB336" s="1">
        <v>433</v>
      </c>
      <c r="AC336" s="1">
        <v>434</v>
      </c>
      <c r="AD336" s="1">
        <v>435</v>
      </c>
      <c r="AE336" s="3"/>
      <c r="AF336" s="44">
        <v>37.06</v>
      </c>
      <c r="AG336" s="44">
        <v>3.09</v>
      </c>
      <c r="AH336" s="44">
        <v>2.5000000000000001E-2</v>
      </c>
      <c r="AI336" s="44">
        <v>1E-3</v>
      </c>
      <c r="AJ336" s="1"/>
      <c r="AK336" s="3"/>
      <c r="AL336" s="31">
        <v>0.30390777458538393</v>
      </c>
      <c r="AM336" s="3"/>
      <c r="AN336" s="44">
        <v>422</v>
      </c>
      <c r="AO336" s="44">
        <v>423</v>
      </c>
      <c r="AP336" s="3"/>
      <c r="AQ336" s="46">
        <v>0</v>
      </c>
      <c r="AR336" s="23"/>
      <c r="AS336" s="31">
        <v>0</v>
      </c>
      <c r="AT336" s="31">
        <v>1.7</v>
      </c>
      <c r="AU336" s="10">
        <v>0</v>
      </c>
      <c r="AV336" s="10">
        <v>0</v>
      </c>
      <c r="AW336" s="10">
        <v>0</v>
      </c>
      <c r="AX336" s="31">
        <v>7.070767786533156</v>
      </c>
      <c r="AY336" s="31">
        <v>0.34014195090034993</v>
      </c>
      <c r="AZ336" s="31">
        <v>0.21714988763405685</v>
      </c>
      <c r="BA336" s="31">
        <v>0.72519386681079856</v>
      </c>
      <c r="BB336" s="31">
        <v>14.997376610815579</v>
      </c>
      <c r="BC336" s="31">
        <v>0.55550564674423231</v>
      </c>
      <c r="BD336" s="31">
        <v>3.1896281967399652E-2</v>
      </c>
      <c r="BE336" s="31">
        <v>0.17530196569282849</v>
      </c>
      <c r="BF336" s="31">
        <v>6.0929553665405516</v>
      </c>
      <c r="BG336" s="31">
        <v>0.11890933917446592</v>
      </c>
      <c r="BH336" s="31">
        <v>0</v>
      </c>
      <c r="BI336" s="31">
        <v>3.2411725883992832</v>
      </c>
      <c r="BJ336" s="31">
        <v>3.0400984268767957</v>
      </c>
      <c r="BK336" s="23"/>
      <c r="BL336" s="78">
        <v>0</v>
      </c>
      <c r="BM336" s="3"/>
      <c r="BN336" s="80">
        <v>4972</v>
      </c>
      <c r="BO336" s="44">
        <v>55.429208472686732</v>
      </c>
      <c r="BP336" s="80">
        <v>3263</v>
      </c>
      <c r="BQ336" s="44">
        <v>36.376811594202898</v>
      </c>
      <c r="BR336" s="78">
        <f t="shared" si="19"/>
        <v>8235</v>
      </c>
      <c r="BS336" s="3"/>
      <c r="BT336" s="44">
        <v>426</v>
      </c>
      <c r="BU336" s="3"/>
      <c r="BV336" s="42">
        <v>2</v>
      </c>
      <c r="BW336" s="42">
        <v>0</v>
      </c>
      <c r="BX336" s="3"/>
      <c r="BY336" s="7">
        <v>4</v>
      </c>
      <c r="BZ336" s="3"/>
      <c r="CA336" s="10">
        <v>13452</v>
      </c>
      <c r="CB336" s="10">
        <v>13428</v>
      </c>
      <c r="CC336" s="10">
        <v>24</v>
      </c>
      <c r="CD336" s="10">
        <v>0</v>
      </c>
      <c r="CE336" s="10">
        <v>0</v>
      </c>
      <c r="CF336" s="10">
        <v>0</v>
      </c>
      <c r="CG336" s="80">
        <f t="shared" si="20"/>
        <v>149.9665551839465</v>
      </c>
      <c r="CH336" s="17"/>
      <c r="CI336" s="31">
        <v>0.73818069032744027</v>
      </c>
      <c r="CJ336" s="31">
        <v>0.41970699700209291</v>
      </c>
      <c r="CK336" s="17"/>
      <c r="CL336" s="7">
        <v>2.915813726793389</v>
      </c>
      <c r="CM336" s="7">
        <v>1.8886814865094179</v>
      </c>
      <c r="CN336" s="17"/>
      <c r="CO336" s="7">
        <v>841.30501000000004</v>
      </c>
      <c r="CP336" s="7">
        <v>183.03656000000001</v>
      </c>
      <c r="CQ336" s="3"/>
    </row>
    <row r="337" spans="1:95" x14ac:dyDescent="0.25">
      <c r="A337" s="1" t="s">
        <v>379</v>
      </c>
      <c r="B337" s="1" t="s">
        <v>385</v>
      </c>
      <c r="C337" s="1">
        <v>10</v>
      </c>
      <c r="D337" s="3"/>
      <c r="E337" s="1">
        <v>82.7</v>
      </c>
      <c r="F337" s="1">
        <v>2.3525730378630559E-2</v>
      </c>
      <c r="G337" s="3"/>
      <c r="H337" s="1">
        <v>3194</v>
      </c>
      <c r="I337" s="1">
        <v>8199</v>
      </c>
      <c r="J337" s="1">
        <v>4259</v>
      </c>
      <c r="K337" s="1">
        <v>3940</v>
      </c>
      <c r="L337" s="3"/>
      <c r="M337" s="1">
        <v>99.141475211608224</v>
      </c>
      <c r="N337" s="44">
        <v>3.774203553546901E-2</v>
      </c>
      <c r="O337" s="44">
        <v>3.7143880687067518E-2</v>
      </c>
      <c r="P337" s="1">
        <v>596</v>
      </c>
      <c r="Q337" s="1">
        <v>597</v>
      </c>
      <c r="R337" s="1">
        <v>598</v>
      </c>
      <c r="S337" s="1">
        <v>599</v>
      </c>
      <c r="T337" s="1">
        <v>602</v>
      </c>
      <c r="U337" s="1">
        <v>603</v>
      </c>
      <c r="V337" s="1">
        <v>605</v>
      </c>
      <c r="W337" s="1">
        <v>606</v>
      </c>
      <c r="X337" s="1">
        <v>607</v>
      </c>
      <c r="Y337" s="1">
        <v>608</v>
      </c>
      <c r="Z337" s="1">
        <v>609</v>
      </c>
      <c r="AA337" s="1">
        <v>610</v>
      </c>
      <c r="AB337" s="1">
        <v>611</v>
      </c>
      <c r="AC337" s="1">
        <v>612</v>
      </c>
      <c r="AD337" s="1">
        <v>613</v>
      </c>
      <c r="AE337" s="3"/>
      <c r="AF337" s="44">
        <v>37.06</v>
      </c>
      <c r="AG337" s="44">
        <v>3.09</v>
      </c>
      <c r="AH337" s="44">
        <v>2.5000000000000001E-2</v>
      </c>
      <c r="AI337" s="44">
        <v>1E-3</v>
      </c>
      <c r="AJ337" s="1"/>
      <c r="AK337" s="3"/>
      <c r="AL337" s="31">
        <v>0.28019144880948998</v>
      </c>
      <c r="AM337" s="3"/>
      <c r="AN337" s="44">
        <v>600</v>
      </c>
      <c r="AO337" s="44">
        <v>601</v>
      </c>
      <c r="AP337" s="3"/>
      <c r="AQ337" s="46">
        <v>0</v>
      </c>
      <c r="AR337" s="23"/>
      <c r="AS337" s="31">
        <v>0</v>
      </c>
      <c r="AT337" s="31">
        <v>1.3080000000000001</v>
      </c>
      <c r="AU337" s="10">
        <v>0</v>
      </c>
      <c r="AV337" s="10">
        <v>0</v>
      </c>
      <c r="AW337" s="10">
        <v>0</v>
      </c>
      <c r="AX337" s="31">
        <v>6.5189798879185288</v>
      </c>
      <c r="AY337" s="31">
        <v>0.31359798594714533</v>
      </c>
      <c r="AZ337" s="31">
        <v>0.20020396552214606</v>
      </c>
      <c r="BA337" s="31">
        <v>0.66860125736068055</v>
      </c>
      <c r="BB337" s="31">
        <v>13.827012772736325</v>
      </c>
      <c r="BC337" s="31">
        <v>0.51215515034278725</v>
      </c>
      <c r="BD337" s="31">
        <v>2.9407162973288201E-2</v>
      </c>
      <c r="BE337" s="31">
        <v>0.16162176770119194</v>
      </c>
      <c r="BF337" s="31">
        <v>5.6174738998094051</v>
      </c>
      <c r="BG337" s="31">
        <v>0.10962990356441842</v>
      </c>
      <c r="BH337" s="31">
        <v>0</v>
      </c>
      <c r="BI337" s="31">
        <v>2.9882382726936534</v>
      </c>
      <c r="BJ337" s="31">
        <v>2.8028555173100447</v>
      </c>
      <c r="BK337" s="23"/>
      <c r="BL337" s="78">
        <v>0</v>
      </c>
      <c r="BM337" s="3"/>
      <c r="BN337" s="80">
        <v>5234</v>
      </c>
      <c r="BO337" s="44">
        <v>63.288996372430468</v>
      </c>
      <c r="BP337" s="80">
        <v>3216</v>
      </c>
      <c r="BQ337" s="44">
        <v>38.887545344619106</v>
      </c>
      <c r="BR337" s="78">
        <f t="shared" si="19"/>
        <v>8450</v>
      </c>
      <c r="BS337" s="3"/>
      <c r="BT337" s="44">
        <v>604</v>
      </c>
      <c r="BU337" s="3"/>
      <c r="BV337" s="42">
        <v>2</v>
      </c>
      <c r="BW337" s="42">
        <v>0</v>
      </c>
      <c r="BX337" s="3"/>
      <c r="BY337" s="7">
        <v>2</v>
      </c>
      <c r="BZ337" s="3"/>
      <c r="CA337" s="10">
        <v>13664</v>
      </c>
      <c r="CB337" s="10">
        <v>13316</v>
      </c>
      <c r="CC337" s="10">
        <v>256</v>
      </c>
      <c r="CD337" s="10">
        <v>92</v>
      </c>
      <c r="CE337" s="10">
        <v>0</v>
      </c>
      <c r="CF337" s="10">
        <v>0</v>
      </c>
      <c r="CG337" s="80">
        <f t="shared" si="20"/>
        <v>165.22370012091898</v>
      </c>
      <c r="CH337" s="17"/>
      <c r="CI337" s="31">
        <v>0.75484071070938019</v>
      </c>
      <c r="CJ337" s="31">
        <v>0.44572656824481022</v>
      </c>
      <c r="CK337" s="17"/>
      <c r="CL337" s="7">
        <v>2.9816208073020518</v>
      </c>
      <c r="CM337" s="7">
        <v>2.0057695571016461</v>
      </c>
      <c r="CN337" s="17"/>
      <c r="CO337" s="7">
        <v>860.29244600000015</v>
      </c>
      <c r="CP337" s="7">
        <v>194.38383999999999</v>
      </c>
      <c r="CQ337" s="3"/>
    </row>
    <row r="338" spans="1:95" x14ac:dyDescent="0.25">
      <c r="A338" s="1" t="s">
        <v>379</v>
      </c>
      <c r="B338" s="1" t="s">
        <v>386</v>
      </c>
      <c r="C338" s="1">
        <v>7</v>
      </c>
      <c r="D338" s="3"/>
      <c r="E338" s="1">
        <v>210.2</v>
      </c>
      <c r="F338" s="1">
        <v>5.9795750007111764E-2</v>
      </c>
      <c r="G338" s="3"/>
      <c r="H338" s="1">
        <v>3762</v>
      </c>
      <c r="I338" s="1">
        <v>8479</v>
      </c>
      <c r="J338" s="1">
        <v>4700</v>
      </c>
      <c r="K338" s="1">
        <v>3779</v>
      </c>
      <c r="L338" s="3"/>
      <c r="M338" s="1">
        <v>40.337773549000957</v>
      </c>
      <c r="N338" s="44">
        <v>4.1650050954849575E-2</v>
      </c>
      <c r="O338" s="44">
        <v>3.5626072364575677E-2</v>
      </c>
      <c r="P338" s="1">
        <v>379</v>
      </c>
      <c r="Q338" s="1">
        <v>380</v>
      </c>
      <c r="R338" s="1">
        <v>381</v>
      </c>
      <c r="S338" s="1">
        <v>382</v>
      </c>
      <c r="T338" s="1">
        <v>385</v>
      </c>
      <c r="U338" s="1">
        <v>386</v>
      </c>
      <c r="V338" s="1">
        <v>388</v>
      </c>
      <c r="W338" s="1">
        <v>389</v>
      </c>
      <c r="X338" s="1">
        <v>390</v>
      </c>
      <c r="Y338" s="1">
        <v>391</v>
      </c>
      <c r="Z338" s="1">
        <v>392</v>
      </c>
      <c r="AA338" s="1">
        <v>393</v>
      </c>
      <c r="AB338" s="1">
        <v>394</v>
      </c>
      <c r="AC338" s="1">
        <v>395</v>
      </c>
      <c r="AD338" s="1">
        <v>396</v>
      </c>
      <c r="AE338" s="3"/>
      <c r="AF338" s="44">
        <v>37.06</v>
      </c>
      <c r="AG338" s="44">
        <v>3.09</v>
      </c>
      <c r="AH338" s="44">
        <v>2.5000000000000001E-2</v>
      </c>
      <c r="AI338" s="44">
        <v>1E-3</v>
      </c>
      <c r="AJ338" s="1"/>
      <c r="AK338" s="3"/>
      <c r="AL338" s="31">
        <v>0.71216738258470114</v>
      </c>
      <c r="AM338" s="3"/>
      <c r="AN338" s="44">
        <v>383</v>
      </c>
      <c r="AO338" s="44">
        <v>384</v>
      </c>
      <c r="AP338" s="3"/>
      <c r="AQ338" s="46">
        <v>0</v>
      </c>
      <c r="AR338" s="23"/>
      <c r="AS338" s="31">
        <v>0</v>
      </c>
      <c r="AT338" s="31">
        <v>1.6</v>
      </c>
      <c r="AU338" s="10">
        <v>0</v>
      </c>
      <c r="AV338" s="10">
        <v>0</v>
      </c>
      <c r="AW338" s="10">
        <v>0</v>
      </c>
      <c r="AX338" s="31">
        <v>16.569402326970671</v>
      </c>
      <c r="AY338" s="31">
        <v>0.79707734759479987</v>
      </c>
      <c r="AZ338" s="31">
        <v>0.50886183256052109</v>
      </c>
      <c r="BA338" s="31">
        <v>1.6993952152021163</v>
      </c>
      <c r="BB338" s="31">
        <v>35.144354109179872</v>
      </c>
      <c r="BC338" s="31">
        <v>1.3017534776548232</v>
      </c>
      <c r="BD338" s="31">
        <v>7.4744687508889712E-2</v>
      </c>
      <c r="BE338" s="31">
        <v>0.41079680254885781</v>
      </c>
      <c r="BF338" s="31">
        <v>14.278029186698147</v>
      </c>
      <c r="BG338" s="31">
        <v>0.27864819503314081</v>
      </c>
      <c r="BH338" s="31">
        <v>0</v>
      </c>
      <c r="BI338" s="31">
        <v>7.5952561659033364</v>
      </c>
      <c r="BJ338" s="31">
        <v>7.1240656558472955</v>
      </c>
      <c r="BK338" s="23"/>
      <c r="BL338" s="78">
        <v>0</v>
      </c>
      <c r="BM338" s="3"/>
      <c r="BN338" s="80">
        <v>5015</v>
      </c>
      <c r="BO338" s="44">
        <v>23.858230256898192</v>
      </c>
      <c r="BP338" s="80">
        <v>3126</v>
      </c>
      <c r="BQ338" s="44">
        <v>14.871550903901047</v>
      </c>
      <c r="BR338" s="78">
        <f t="shared" si="19"/>
        <v>8141</v>
      </c>
      <c r="BS338" s="3"/>
      <c r="BT338" s="44">
        <v>387</v>
      </c>
      <c r="BU338" s="3"/>
      <c r="BV338" s="42">
        <v>2</v>
      </c>
      <c r="BW338" s="42">
        <v>0</v>
      </c>
      <c r="BX338" s="3"/>
      <c r="BY338" s="7">
        <v>4</v>
      </c>
      <c r="BZ338" s="3"/>
      <c r="CA338" s="10">
        <v>14415</v>
      </c>
      <c r="CB338" s="10">
        <v>14350</v>
      </c>
      <c r="CC338" s="10">
        <v>65</v>
      </c>
      <c r="CD338" s="10">
        <v>0</v>
      </c>
      <c r="CE338" s="10">
        <v>0</v>
      </c>
      <c r="CF338" s="10">
        <v>0</v>
      </c>
      <c r="CG338" s="80">
        <f t="shared" si="20"/>
        <v>68.577545195052338</v>
      </c>
      <c r="CH338" s="17"/>
      <c r="CI338" s="31">
        <v>0.83300101909699154</v>
      </c>
      <c r="CJ338" s="31">
        <v>0.42751286837490809</v>
      </c>
      <c r="CK338" s="17"/>
      <c r="CL338" s="7">
        <v>3.2903540254331163</v>
      </c>
      <c r="CM338" s="7">
        <v>1.9238079076870866</v>
      </c>
      <c r="CN338" s="17"/>
      <c r="CO338" s="7">
        <v>949.37180000000012</v>
      </c>
      <c r="CP338" s="7">
        <v>186.44074400000002</v>
      </c>
      <c r="CQ338" s="3"/>
    </row>
    <row r="339" spans="1:95" x14ac:dyDescent="0.25">
      <c r="A339" s="1" t="s">
        <v>379</v>
      </c>
      <c r="B339" s="1" t="s">
        <v>387</v>
      </c>
      <c r="C339" s="1">
        <v>6</v>
      </c>
      <c r="D339" s="3"/>
      <c r="E339" s="1">
        <v>155.19999999999999</v>
      </c>
      <c r="F339" s="1">
        <v>4.4149859186982617E-2</v>
      </c>
      <c r="G339" s="3"/>
      <c r="H339" s="1">
        <v>2914</v>
      </c>
      <c r="I339" s="1">
        <v>7182</v>
      </c>
      <c r="J339" s="1">
        <v>4077</v>
      </c>
      <c r="K339" s="1">
        <v>3105</v>
      </c>
      <c r="L339" s="3"/>
      <c r="M339" s="1">
        <v>46.27577319587629</v>
      </c>
      <c r="N339" s="44">
        <v>3.6129203775089727E-2</v>
      </c>
      <c r="O339" s="44">
        <v>2.9272017648057015E-2</v>
      </c>
      <c r="P339" s="1">
        <v>309</v>
      </c>
      <c r="Q339" s="1">
        <v>310</v>
      </c>
      <c r="R339" s="1">
        <v>311</v>
      </c>
      <c r="S339" s="1">
        <v>312</v>
      </c>
      <c r="T339" s="1">
        <v>315</v>
      </c>
      <c r="U339" s="1">
        <v>316</v>
      </c>
      <c r="V339" s="1">
        <v>318</v>
      </c>
      <c r="W339" s="1">
        <v>319</v>
      </c>
      <c r="X339" s="1">
        <v>320</v>
      </c>
      <c r="Y339" s="1">
        <v>321</v>
      </c>
      <c r="Z339" s="1">
        <v>322</v>
      </c>
      <c r="AA339" s="1">
        <v>323</v>
      </c>
      <c r="AB339" s="1">
        <v>324</v>
      </c>
      <c r="AC339" s="1">
        <v>325</v>
      </c>
      <c r="AD339" s="1">
        <v>326</v>
      </c>
      <c r="AE339" s="3"/>
      <c r="AF339" s="44">
        <v>37.06</v>
      </c>
      <c r="AG339" s="44">
        <v>3.09</v>
      </c>
      <c r="AH339" s="44">
        <v>2.5000000000000001E-2</v>
      </c>
      <c r="AI339" s="44">
        <v>1E-3</v>
      </c>
      <c r="AJ339" s="1"/>
      <c r="AK339" s="3"/>
      <c r="AL339" s="31">
        <v>0.52582482291696298</v>
      </c>
      <c r="AM339" s="3"/>
      <c r="AN339" s="44">
        <v>313</v>
      </c>
      <c r="AO339" s="44">
        <v>314</v>
      </c>
      <c r="AP339" s="3"/>
      <c r="AQ339" s="46">
        <v>0</v>
      </c>
      <c r="AR339" s="23"/>
      <c r="AS339" s="31">
        <v>0</v>
      </c>
      <c r="AT339" s="31">
        <v>1.33</v>
      </c>
      <c r="AU339" s="10">
        <v>0</v>
      </c>
      <c r="AV339" s="10">
        <v>0</v>
      </c>
      <c r="AW339" s="10">
        <v>0</v>
      </c>
      <c r="AX339" s="31">
        <v>12.233925980712884</v>
      </c>
      <c r="AY339" s="31">
        <v>0.58851762296247823</v>
      </c>
      <c r="AZ339" s="31">
        <v>0.37571530168122208</v>
      </c>
      <c r="BA339" s="31">
        <v>1.254738998094046</v>
      </c>
      <c r="BB339" s="31">
        <v>25.948638238557162</v>
      </c>
      <c r="BC339" s="31">
        <v>0.96114243450061154</v>
      </c>
      <c r="BD339" s="31">
        <v>5.5187323983728269E-2</v>
      </c>
      <c r="BE339" s="31">
        <v>0.30330953261457055</v>
      </c>
      <c r="BF339" s="31">
        <v>10.542103376667709</v>
      </c>
      <c r="BG339" s="31">
        <v>0.20573834381133899</v>
      </c>
      <c r="BH339" s="31">
        <v>0</v>
      </c>
      <c r="BI339" s="31">
        <v>5.6079151139305319</v>
      </c>
      <c r="BJ339" s="31">
        <v>5.2600142235371088</v>
      </c>
      <c r="BK339" s="23"/>
      <c r="BL339" s="78">
        <v>0</v>
      </c>
      <c r="BM339" s="3"/>
      <c r="BN339" s="80">
        <v>4392</v>
      </c>
      <c r="BO339" s="44">
        <v>28.298969072164951</v>
      </c>
      <c r="BP339" s="80">
        <v>2202</v>
      </c>
      <c r="BQ339" s="44">
        <v>14.188144329896907</v>
      </c>
      <c r="BR339" s="78">
        <f t="shared" si="19"/>
        <v>6594</v>
      </c>
      <c r="BS339" s="3"/>
      <c r="BT339" s="44">
        <v>317</v>
      </c>
      <c r="BU339" s="3"/>
      <c r="BV339" s="42">
        <v>2</v>
      </c>
      <c r="BW339" s="42">
        <v>0</v>
      </c>
      <c r="BX339" s="3"/>
      <c r="BY339" s="7">
        <v>2</v>
      </c>
      <c r="BZ339" s="3"/>
      <c r="CA339" s="10">
        <v>14032</v>
      </c>
      <c r="CB339" s="10">
        <v>14016</v>
      </c>
      <c r="CC339" s="10">
        <v>16</v>
      </c>
      <c r="CD339" s="10">
        <v>0</v>
      </c>
      <c r="CE339" s="10">
        <v>0</v>
      </c>
      <c r="CF339" s="10">
        <v>0</v>
      </c>
      <c r="CG339" s="80">
        <f t="shared" si="20"/>
        <v>90.412371134020631</v>
      </c>
      <c r="CH339" s="17"/>
      <c r="CI339" s="31">
        <v>0.72258407550179449</v>
      </c>
      <c r="CJ339" s="31">
        <v>0.35126421177668421</v>
      </c>
      <c r="CK339" s="17"/>
      <c r="CL339" s="7">
        <v>2.8542070982320884</v>
      </c>
      <c r="CM339" s="7">
        <v>1.5806889529950787</v>
      </c>
      <c r="CN339" s="17"/>
      <c r="CO339" s="7">
        <v>823.52953800000012</v>
      </c>
      <c r="CP339" s="7">
        <v>153.18827999999999</v>
      </c>
      <c r="CQ339" s="3"/>
    </row>
    <row r="340" spans="1:95" x14ac:dyDescent="0.25">
      <c r="A340" s="1" t="s">
        <v>379</v>
      </c>
      <c r="B340" s="1" t="s">
        <v>388</v>
      </c>
      <c r="C340" s="1">
        <v>9</v>
      </c>
      <c r="D340" s="3"/>
      <c r="E340" s="1">
        <v>96.7</v>
      </c>
      <c r="F340" s="1">
        <v>2.7508320769208887E-2</v>
      </c>
      <c r="G340" s="3"/>
      <c r="H340" s="1">
        <v>4733</v>
      </c>
      <c r="I340" s="1">
        <v>11147</v>
      </c>
      <c r="J340" s="1">
        <v>5930</v>
      </c>
      <c r="K340" s="1">
        <v>5217</v>
      </c>
      <c r="L340" s="3"/>
      <c r="M340" s="1">
        <v>115.27404343329886</v>
      </c>
      <c r="N340" s="44">
        <v>5.2549957906863398E-2</v>
      </c>
      <c r="O340" s="44">
        <v>4.9182646077266814E-2</v>
      </c>
      <c r="P340" s="1">
        <v>552</v>
      </c>
      <c r="Q340" s="1">
        <v>553</v>
      </c>
      <c r="R340" s="1">
        <v>554</v>
      </c>
      <c r="S340" s="1">
        <v>555</v>
      </c>
      <c r="T340" s="1">
        <v>558</v>
      </c>
      <c r="U340" s="1">
        <v>559</v>
      </c>
      <c r="V340" s="1">
        <v>561</v>
      </c>
      <c r="W340" s="1">
        <v>562</v>
      </c>
      <c r="X340" s="1">
        <v>563</v>
      </c>
      <c r="Y340" s="1">
        <v>564</v>
      </c>
      <c r="Z340" s="1">
        <v>565</v>
      </c>
      <c r="AA340" s="1">
        <v>566</v>
      </c>
      <c r="AB340" s="1">
        <v>567</v>
      </c>
      <c r="AC340" s="1">
        <v>568</v>
      </c>
      <c r="AD340" s="1">
        <v>569</v>
      </c>
      <c r="AE340" s="3"/>
      <c r="AF340" s="44">
        <v>37.06</v>
      </c>
      <c r="AG340" s="44">
        <v>3.09</v>
      </c>
      <c r="AH340" s="44">
        <v>2.5000000000000001E-2</v>
      </c>
      <c r="AI340" s="44">
        <v>1E-3</v>
      </c>
      <c r="AJ340" s="1"/>
      <c r="AK340" s="3"/>
      <c r="AL340" s="31">
        <v>0.32762410036127787</v>
      </c>
      <c r="AM340" s="3"/>
      <c r="AN340" s="44">
        <v>556</v>
      </c>
      <c r="AO340" s="44">
        <v>557</v>
      </c>
      <c r="AP340" s="3"/>
      <c r="AQ340" s="46">
        <v>0</v>
      </c>
      <c r="AR340" s="23"/>
      <c r="AS340" s="31">
        <v>0</v>
      </c>
      <c r="AT340" s="31">
        <v>0</v>
      </c>
      <c r="AU340" s="10">
        <v>0</v>
      </c>
      <c r="AV340" s="10">
        <v>0</v>
      </c>
      <c r="AW340" s="10">
        <v>0</v>
      </c>
      <c r="AX340" s="31">
        <v>7.6225556851477831</v>
      </c>
      <c r="AY340" s="31">
        <v>0.36668591585355448</v>
      </c>
      <c r="AZ340" s="31">
        <v>0.23409580974596761</v>
      </c>
      <c r="BA340" s="31">
        <v>0.78178647626091657</v>
      </c>
      <c r="BB340" s="31">
        <v>16.167740448894833</v>
      </c>
      <c r="BC340" s="31">
        <v>0.59885614314567748</v>
      </c>
      <c r="BD340" s="31">
        <v>3.438540096151111E-2</v>
      </c>
      <c r="BE340" s="31">
        <v>0.18898216368446505</v>
      </c>
      <c r="BF340" s="31">
        <v>6.568436833271698</v>
      </c>
      <c r="BG340" s="31">
        <v>0.1281887747845134</v>
      </c>
      <c r="BH340" s="31">
        <v>0</v>
      </c>
      <c r="BI340" s="31">
        <v>3.4941069041049126</v>
      </c>
      <c r="BJ340" s="31">
        <v>3.2773413364435466</v>
      </c>
      <c r="BK340" s="23"/>
      <c r="BL340" s="78">
        <v>0</v>
      </c>
      <c r="BM340" s="3"/>
      <c r="BN340" s="80">
        <v>7436</v>
      </c>
      <c r="BO340" s="44">
        <v>76.897621509824191</v>
      </c>
      <c r="BP340" s="80">
        <v>4241</v>
      </c>
      <c r="BQ340" s="44">
        <v>43.857290589451914</v>
      </c>
      <c r="BR340" s="78">
        <f t="shared" si="19"/>
        <v>11677</v>
      </c>
      <c r="BS340" s="3"/>
      <c r="BT340" s="44">
        <v>560</v>
      </c>
      <c r="BU340" s="3"/>
      <c r="BV340" s="42">
        <v>2</v>
      </c>
      <c r="BW340" s="42">
        <v>0</v>
      </c>
      <c r="BX340" s="3"/>
      <c r="BY340" s="7">
        <v>5</v>
      </c>
      <c r="BZ340" s="3"/>
      <c r="CA340" s="10">
        <v>16832</v>
      </c>
      <c r="CB340" s="10">
        <v>16784</v>
      </c>
      <c r="CC340" s="10">
        <v>48</v>
      </c>
      <c r="CD340" s="10">
        <v>0</v>
      </c>
      <c r="CE340" s="10">
        <v>0</v>
      </c>
      <c r="CF340" s="10">
        <v>0</v>
      </c>
      <c r="CG340" s="80">
        <f t="shared" si="20"/>
        <v>174.0641158221303</v>
      </c>
      <c r="CH340" s="17"/>
      <c r="CI340" s="31">
        <v>1.050999158137268</v>
      </c>
      <c r="CJ340" s="31">
        <v>0.59019175292720183</v>
      </c>
      <c r="CK340" s="17"/>
      <c r="CL340" s="7">
        <v>4.1514466746422087</v>
      </c>
      <c r="CM340" s="7">
        <v>2.655862888172408</v>
      </c>
      <c r="CN340" s="17"/>
      <c r="CO340" s="7">
        <v>1197.8244200000001</v>
      </c>
      <c r="CP340" s="7">
        <v>257.38591200000002</v>
      </c>
      <c r="CQ340" s="3"/>
    </row>
    <row r="341" spans="1:95" x14ac:dyDescent="0.25">
      <c r="A341" s="1" t="s">
        <v>379</v>
      </c>
      <c r="B341" s="1" t="s">
        <v>389</v>
      </c>
      <c r="C341" s="1">
        <v>5</v>
      </c>
      <c r="D341" s="3"/>
      <c r="E341" s="1">
        <v>69.099999999999994</v>
      </c>
      <c r="F341" s="1">
        <v>1.9656928284925893E-2</v>
      </c>
      <c r="G341" s="3"/>
      <c r="H341" s="1">
        <v>2472</v>
      </c>
      <c r="I341" s="1">
        <v>6046</v>
      </c>
      <c r="J341" s="1">
        <v>3142</v>
      </c>
      <c r="K341" s="1">
        <v>2904</v>
      </c>
      <c r="L341" s="3"/>
      <c r="M341" s="1">
        <v>87.496382054992765</v>
      </c>
      <c r="N341" s="44">
        <v>2.7843502148965395E-2</v>
      </c>
      <c r="O341" s="44">
        <v>2.7377114090163471E-2</v>
      </c>
      <c r="P341" s="1">
        <v>252</v>
      </c>
      <c r="Q341" s="1">
        <v>253</v>
      </c>
      <c r="R341" s="1">
        <v>254</v>
      </c>
      <c r="S341" s="1">
        <v>255</v>
      </c>
      <c r="T341" s="1">
        <v>258</v>
      </c>
      <c r="U341" s="1">
        <v>259</v>
      </c>
      <c r="V341" s="1">
        <v>261</v>
      </c>
      <c r="W341" s="1">
        <v>262</v>
      </c>
      <c r="X341" s="1">
        <v>263</v>
      </c>
      <c r="Y341" s="1">
        <v>264</v>
      </c>
      <c r="Z341" s="1">
        <v>265</v>
      </c>
      <c r="AA341" s="1">
        <v>266</v>
      </c>
      <c r="AB341" s="1">
        <v>267</v>
      </c>
      <c r="AC341" s="1">
        <v>268</v>
      </c>
      <c r="AD341" s="1">
        <v>269</v>
      </c>
      <c r="AE341" s="3"/>
      <c r="AF341" s="44">
        <v>37.06</v>
      </c>
      <c r="AG341" s="44">
        <v>3.09</v>
      </c>
      <c r="AH341" s="44">
        <v>2.5000000000000001E-2</v>
      </c>
      <c r="AI341" s="44">
        <v>1E-3</v>
      </c>
      <c r="AJ341" s="1"/>
      <c r="AK341" s="3"/>
      <c r="AL341" s="31">
        <v>0.23411401587346739</v>
      </c>
      <c r="AM341" s="3"/>
      <c r="AN341" s="44">
        <v>256</v>
      </c>
      <c r="AO341" s="44">
        <v>257</v>
      </c>
      <c r="AP341" s="3"/>
      <c r="AQ341" s="46">
        <v>0</v>
      </c>
      <c r="AR341" s="23"/>
      <c r="AS341" s="31">
        <v>0</v>
      </c>
      <c r="AT341" s="31">
        <v>3.5</v>
      </c>
      <c r="AU341" s="10">
        <v>0</v>
      </c>
      <c r="AV341" s="10">
        <v>0</v>
      </c>
      <c r="AW341" s="10">
        <v>0</v>
      </c>
      <c r="AX341" s="31">
        <v>5.4469348277529654</v>
      </c>
      <c r="AY341" s="31">
        <v>0.26202685403806214</v>
      </c>
      <c r="AZ341" s="31">
        <v>0.16728045970471933</v>
      </c>
      <c r="BA341" s="31">
        <v>0.55864990185759389</v>
      </c>
      <c r="BB341" s="31">
        <v>11.553163030182343</v>
      </c>
      <c r="BC341" s="31">
        <v>0.42793132876283668</v>
      </c>
      <c r="BD341" s="31">
        <v>2.4571160356157366E-2</v>
      </c>
      <c r="BE341" s="31">
        <v>0.13504309731744088</v>
      </c>
      <c r="BF341" s="31">
        <v>4.6936813358746043</v>
      </c>
      <c r="BG341" s="31">
        <v>9.1601285807754659E-2</v>
      </c>
      <c r="BH341" s="31">
        <v>0</v>
      </c>
      <c r="BI341" s="31">
        <v>2.4968230307512869</v>
      </c>
      <c r="BJ341" s="31">
        <v>2.3419264358660707</v>
      </c>
      <c r="BK341" s="23"/>
      <c r="BL341" s="78">
        <v>0</v>
      </c>
      <c r="BM341" s="3"/>
      <c r="BN341" s="80">
        <v>3962</v>
      </c>
      <c r="BO341" s="44">
        <v>57.337192474674389</v>
      </c>
      <c r="BP341" s="80">
        <v>1890</v>
      </c>
      <c r="BQ341" s="44">
        <v>27.35166425470333</v>
      </c>
      <c r="BR341" s="78">
        <f t="shared" si="19"/>
        <v>5852</v>
      </c>
      <c r="BS341" s="3"/>
      <c r="BT341" s="44">
        <v>260</v>
      </c>
      <c r="BU341" s="3"/>
      <c r="BV341" s="42">
        <v>2</v>
      </c>
      <c r="BW341" s="42">
        <v>0</v>
      </c>
      <c r="BX341" s="3"/>
      <c r="BY341" s="7">
        <v>1</v>
      </c>
      <c r="BZ341" s="3"/>
      <c r="CA341" s="10">
        <v>9175</v>
      </c>
      <c r="CB341" s="10">
        <v>9171</v>
      </c>
      <c r="CC341" s="10">
        <v>0</v>
      </c>
      <c r="CD341" s="10">
        <v>4</v>
      </c>
      <c r="CE341" s="10">
        <v>0</v>
      </c>
      <c r="CF341" s="10">
        <v>0</v>
      </c>
      <c r="CG341" s="80">
        <f t="shared" si="20"/>
        <v>132.77858176555716</v>
      </c>
      <c r="CH341" s="17"/>
      <c r="CI341" s="31">
        <v>0.55687004297930787</v>
      </c>
      <c r="CJ341" s="31">
        <v>0.32852536908196167</v>
      </c>
      <c r="CK341" s="17"/>
      <c r="CL341" s="7">
        <v>2.1996366697682661</v>
      </c>
      <c r="CM341" s="7">
        <v>1.4783641608688274</v>
      </c>
      <c r="CN341" s="17"/>
      <c r="CO341" s="7">
        <v>634.66514800000004</v>
      </c>
      <c r="CP341" s="7">
        <v>143.27174400000001</v>
      </c>
      <c r="CQ341" s="3"/>
    </row>
    <row r="342" spans="1:95" x14ac:dyDescent="0.25">
      <c r="A342" s="1" t="s">
        <v>379</v>
      </c>
      <c r="B342" s="1" t="s">
        <v>390</v>
      </c>
      <c r="C342" s="1">
        <v>3</v>
      </c>
      <c r="D342" s="3"/>
      <c r="E342" s="1">
        <v>15.1</v>
      </c>
      <c r="F342" s="1">
        <v>4.2955082069809115E-3</v>
      </c>
      <c r="G342" s="3"/>
      <c r="H342" s="1">
        <v>1159</v>
      </c>
      <c r="I342" s="1">
        <v>4097</v>
      </c>
      <c r="J342" s="1">
        <v>2179</v>
      </c>
      <c r="K342" s="1">
        <v>1918</v>
      </c>
      <c r="L342" s="3"/>
      <c r="M342" s="1">
        <v>271.3245033112583</v>
      </c>
      <c r="N342" s="44">
        <v>1.9309672559705792E-2</v>
      </c>
      <c r="O342" s="44">
        <v>1.8081716537511547E-2</v>
      </c>
      <c r="P342" s="1">
        <v>349</v>
      </c>
      <c r="Q342" s="1">
        <v>350</v>
      </c>
      <c r="R342" s="1">
        <v>351</v>
      </c>
      <c r="S342" s="1">
        <v>352</v>
      </c>
      <c r="T342" s="1">
        <v>355</v>
      </c>
      <c r="U342" s="1">
        <v>356</v>
      </c>
      <c r="V342" s="1">
        <v>358</v>
      </c>
      <c r="W342" s="1">
        <v>359</v>
      </c>
      <c r="X342" s="1">
        <v>360</v>
      </c>
      <c r="Y342" s="1">
        <v>361</v>
      </c>
      <c r="Z342" s="1">
        <v>362</v>
      </c>
      <c r="AA342" s="1">
        <v>363</v>
      </c>
      <c r="AB342" s="1">
        <v>364</v>
      </c>
      <c r="AC342" s="1">
        <v>365</v>
      </c>
      <c r="AD342" s="1">
        <v>366</v>
      </c>
      <c r="AE342" s="3"/>
      <c r="AF342" s="44">
        <v>37.06</v>
      </c>
      <c r="AG342" s="44">
        <v>3.09</v>
      </c>
      <c r="AH342" s="44">
        <v>2.5000000000000001E-2</v>
      </c>
      <c r="AI342" s="44">
        <v>1E-3</v>
      </c>
      <c r="AJ342" s="1"/>
      <c r="AK342" s="3"/>
      <c r="AL342" s="31">
        <v>5.1159502745142658E-2</v>
      </c>
      <c r="AM342" s="3"/>
      <c r="AN342" s="44">
        <v>353</v>
      </c>
      <c r="AO342" s="44">
        <v>354</v>
      </c>
      <c r="AP342" s="3"/>
      <c r="AQ342" s="46">
        <v>0</v>
      </c>
      <c r="AR342" s="23"/>
      <c r="AS342" s="31">
        <v>0</v>
      </c>
      <c r="AT342" s="31">
        <v>2.3633000000000002</v>
      </c>
      <c r="AU342" s="10">
        <v>0</v>
      </c>
      <c r="AV342" s="10">
        <v>0</v>
      </c>
      <c r="AW342" s="10">
        <v>0</v>
      </c>
      <c r="AX342" s="31">
        <v>1.1902853241544107</v>
      </c>
      <c r="AY342" s="31">
        <v>5.7259124399055554E-2</v>
      </c>
      <c r="AZ342" s="31">
        <v>3.6554774841407553E-2</v>
      </c>
      <c r="BA342" s="31">
        <v>0.12207834324239751</v>
      </c>
      <c r="BB342" s="31">
        <v>2.524641993570961</v>
      </c>
      <c r="BC342" s="31">
        <v>9.351321366597444E-2</v>
      </c>
      <c r="BD342" s="31">
        <v>5.3693852587261394E-3</v>
      </c>
      <c r="BE342" s="31">
        <v>2.9510141381958864E-2</v>
      </c>
      <c r="BF342" s="31">
        <v>1.0256814496629021</v>
      </c>
      <c r="BG342" s="31">
        <v>2.0017068244531047E-2</v>
      </c>
      <c r="BH342" s="31">
        <v>0</v>
      </c>
      <c r="BI342" s="31">
        <v>0.54561545245071541</v>
      </c>
      <c r="BJ342" s="31">
        <v>0.51176684777970582</v>
      </c>
      <c r="BK342" s="23"/>
      <c r="BL342" s="78">
        <v>0</v>
      </c>
      <c r="BM342" s="3"/>
      <c r="BN342" s="80">
        <v>6877</v>
      </c>
      <c r="BO342" s="44">
        <v>455.43046357615896</v>
      </c>
      <c r="BP342" s="80">
        <v>1157</v>
      </c>
      <c r="BQ342" s="44">
        <v>76.622516556291387</v>
      </c>
      <c r="BR342" s="78">
        <f t="shared" si="19"/>
        <v>8034</v>
      </c>
      <c r="BS342" s="3"/>
      <c r="BT342" s="44">
        <v>357</v>
      </c>
      <c r="BU342" s="3"/>
      <c r="BV342" s="42">
        <v>2</v>
      </c>
      <c r="BW342" s="42">
        <v>0</v>
      </c>
      <c r="BX342" s="3"/>
      <c r="BY342" s="7">
        <v>1</v>
      </c>
      <c r="BZ342" s="3"/>
      <c r="CA342" s="10">
        <v>2709</v>
      </c>
      <c r="CB342" s="10">
        <v>2681</v>
      </c>
      <c r="CC342" s="10">
        <v>28</v>
      </c>
      <c r="CD342" s="10">
        <v>0</v>
      </c>
      <c r="CE342" s="10">
        <v>0</v>
      </c>
      <c r="CF342" s="10">
        <v>0</v>
      </c>
      <c r="CG342" s="80">
        <f t="shared" si="20"/>
        <v>179.40397350993379</v>
      </c>
      <c r="CH342" s="17"/>
      <c r="CI342" s="31">
        <v>0.38619345119411586</v>
      </c>
      <c r="CJ342" s="31">
        <v>0.21698059845013856</v>
      </c>
      <c r="CK342" s="17"/>
      <c r="CL342" s="7">
        <v>1.5254641322167575</v>
      </c>
      <c r="CM342" s="7">
        <v>0.9764126930256235</v>
      </c>
      <c r="CN342" s="17"/>
      <c r="CO342" s="7">
        <v>440.14492600000005</v>
      </c>
      <c r="CP342" s="7">
        <v>94.626447999999996</v>
      </c>
      <c r="CQ342" s="3"/>
    </row>
    <row r="343" spans="1:95" x14ac:dyDescent="0.25">
      <c r="A343" s="1" t="s">
        <v>379</v>
      </c>
      <c r="B343" s="1" t="s">
        <v>391</v>
      </c>
      <c r="C343" s="1">
        <v>6</v>
      </c>
      <c r="D343" s="3"/>
      <c r="E343" s="1">
        <v>880</v>
      </c>
      <c r="F343" s="1">
        <v>0.25033425312206636</v>
      </c>
      <c r="G343" s="3"/>
      <c r="H343" s="1">
        <v>1089</v>
      </c>
      <c r="I343" s="1">
        <v>4186</v>
      </c>
      <c r="J343" s="1">
        <v>2226</v>
      </c>
      <c r="K343" s="1">
        <v>1960</v>
      </c>
      <c r="L343" s="3"/>
      <c r="M343" s="1">
        <v>4.7568181818181818</v>
      </c>
      <c r="N343" s="44">
        <v>1.9726173069254286E-2</v>
      </c>
      <c r="O343" s="44">
        <v>1.8477666534683333E-2</v>
      </c>
      <c r="P343" s="1">
        <v>106</v>
      </c>
      <c r="Q343" s="1">
        <v>107</v>
      </c>
      <c r="R343" s="1">
        <v>108</v>
      </c>
      <c r="S343" s="1">
        <v>109</v>
      </c>
      <c r="T343" s="1">
        <v>112</v>
      </c>
      <c r="U343" s="1">
        <v>113</v>
      </c>
      <c r="V343" s="1">
        <v>115</v>
      </c>
      <c r="W343" s="1">
        <v>116</v>
      </c>
      <c r="X343" s="1">
        <v>117</v>
      </c>
      <c r="Y343" s="1">
        <v>118</v>
      </c>
      <c r="Z343" s="1">
        <v>119</v>
      </c>
      <c r="AA343" s="1">
        <v>120</v>
      </c>
      <c r="AB343" s="1">
        <v>121</v>
      </c>
      <c r="AC343" s="1">
        <v>122</v>
      </c>
      <c r="AD343" s="1">
        <v>123</v>
      </c>
      <c r="AE343" s="3"/>
      <c r="AF343" s="44">
        <v>37.06</v>
      </c>
      <c r="AG343" s="44">
        <v>3.09</v>
      </c>
      <c r="AH343" s="44">
        <v>2.5000000000000001E-2</v>
      </c>
      <c r="AI343" s="44">
        <v>1E-3</v>
      </c>
      <c r="AJ343" s="1"/>
      <c r="AK343" s="3"/>
      <c r="AL343" s="31">
        <v>2.9814809546838106</v>
      </c>
      <c r="AM343" s="3"/>
      <c r="AN343" s="44">
        <v>110</v>
      </c>
      <c r="AO343" s="44">
        <v>111</v>
      </c>
      <c r="AP343" s="3"/>
      <c r="AQ343" s="46">
        <v>0</v>
      </c>
      <c r="AR343" s="23"/>
      <c r="AS343" s="31">
        <v>0</v>
      </c>
      <c r="AT343" s="31">
        <v>0</v>
      </c>
      <c r="AU343" s="10">
        <v>0</v>
      </c>
      <c r="AV343" s="10">
        <v>0</v>
      </c>
      <c r="AW343" s="10">
        <v>0</v>
      </c>
      <c r="AX343" s="31">
        <v>69.367621540124588</v>
      </c>
      <c r="AY343" s="31">
        <v>3.3369555941171445</v>
      </c>
      <c r="AZ343" s="31">
        <v>2.1303444940687846</v>
      </c>
      <c r="BA343" s="31">
        <v>7.1144994737291265</v>
      </c>
      <c r="BB343" s="31">
        <v>147.1314539299633</v>
      </c>
      <c r="BC343" s="31">
        <v>5.4497766904673846</v>
      </c>
      <c r="BD343" s="31">
        <v>0.31291781640258298</v>
      </c>
      <c r="BE343" s="31">
        <v>1.7197963189485959</v>
      </c>
      <c r="BF343" s="31">
        <v>59.774812960487004</v>
      </c>
      <c r="BG343" s="31">
        <v>1.1665576195488292</v>
      </c>
      <c r="BH343" s="31">
        <v>0</v>
      </c>
      <c r="BI343" s="31">
        <v>31.797456831564869</v>
      </c>
      <c r="BJ343" s="31">
        <v>29.824822916962987</v>
      </c>
      <c r="BK343" s="23"/>
      <c r="BL343" s="78">
        <v>0</v>
      </c>
      <c r="BM343" s="3"/>
      <c r="BN343" s="80">
        <v>2334</v>
      </c>
      <c r="BO343" s="44">
        <v>2.6522727272727273</v>
      </c>
      <c r="BP343" s="80">
        <v>1244</v>
      </c>
      <c r="BQ343" s="44">
        <v>1.4136363636363636</v>
      </c>
      <c r="BR343" s="78">
        <f t="shared" si="19"/>
        <v>3578</v>
      </c>
      <c r="BS343" s="3"/>
      <c r="BT343" s="44">
        <v>114</v>
      </c>
      <c r="BU343" s="3"/>
      <c r="BV343" s="42">
        <v>2</v>
      </c>
      <c r="BW343" s="42">
        <v>0</v>
      </c>
      <c r="BX343" s="3"/>
      <c r="BY343" s="7">
        <v>1</v>
      </c>
      <c r="BZ343" s="3"/>
      <c r="CA343" s="10">
        <v>3359</v>
      </c>
      <c r="CB343" s="10">
        <v>3355</v>
      </c>
      <c r="CC343" s="10">
        <v>4</v>
      </c>
      <c r="CD343" s="10">
        <v>0</v>
      </c>
      <c r="CE343" s="10">
        <v>0</v>
      </c>
      <c r="CF343" s="10">
        <v>0</v>
      </c>
      <c r="CG343" s="80">
        <f t="shared" si="20"/>
        <v>3.8170454545454544</v>
      </c>
      <c r="CH343" s="17"/>
      <c r="CI343" s="31">
        <v>0.39452346138508571</v>
      </c>
      <c r="CJ343" s="31">
        <v>0.2217319984162</v>
      </c>
      <c r="CK343" s="17"/>
      <c r="CL343" s="7">
        <v>1.5583676724710886</v>
      </c>
      <c r="CM343" s="7">
        <v>0.99779399287289994</v>
      </c>
      <c r="CN343" s="17"/>
      <c r="CO343" s="7">
        <v>449.638644</v>
      </c>
      <c r="CP343" s="7">
        <v>96.698560000000001</v>
      </c>
      <c r="CQ343" s="3"/>
    </row>
    <row r="344" spans="1:95" x14ac:dyDescent="0.25">
      <c r="A344" s="1" t="s">
        <v>379</v>
      </c>
      <c r="B344" s="1" t="s">
        <v>392</v>
      </c>
      <c r="C344" s="1">
        <v>5</v>
      </c>
      <c r="D344" s="3"/>
      <c r="E344" s="1">
        <v>455.9</v>
      </c>
      <c r="F344" s="1">
        <v>0.12969021136176143</v>
      </c>
      <c r="G344" s="3"/>
      <c r="H344" s="1">
        <v>1071</v>
      </c>
      <c r="I344" s="1">
        <v>3628</v>
      </c>
      <c r="J344" s="1">
        <v>1932</v>
      </c>
      <c r="K344" s="1">
        <v>1696</v>
      </c>
      <c r="L344" s="3"/>
      <c r="M344" s="1">
        <v>7.9578855012064054</v>
      </c>
      <c r="N344" s="44">
        <v>1.7120829456333909E-2</v>
      </c>
      <c r="O344" s="44">
        <v>1.5988837981032109E-2</v>
      </c>
      <c r="P344" s="1">
        <v>89</v>
      </c>
      <c r="Q344" s="1">
        <v>90</v>
      </c>
      <c r="R344" s="1">
        <v>91</v>
      </c>
      <c r="S344" s="1">
        <v>92</v>
      </c>
      <c r="T344" s="1">
        <v>95</v>
      </c>
      <c r="U344" s="1">
        <v>96</v>
      </c>
      <c r="V344" s="1">
        <v>98</v>
      </c>
      <c r="W344" s="1">
        <v>99</v>
      </c>
      <c r="X344" s="1">
        <v>100</v>
      </c>
      <c r="Y344" s="1">
        <v>101</v>
      </c>
      <c r="Z344" s="1">
        <v>102</v>
      </c>
      <c r="AA344" s="1">
        <v>103</v>
      </c>
      <c r="AB344" s="1">
        <v>104</v>
      </c>
      <c r="AC344" s="1">
        <v>105</v>
      </c>
      <c r="AD344" s="1">
        <v>106</v>
      </c>
      <c r="AE344" s="3"/>
      <c r="AF344" s="44">
        <v>37.06</v>
      </c>
      <c r="AG344" s="44">
        <v>3.09</v>
      </c>
      <c r="AH344" s="44">
        <v>2.5000000000000001E-2</v>
      </c>
      <c r="AI344" s="44">
        <v>1E-3</v>
      </c>
      <c r="AJ344" s="1"/>
      <c r="AK344" s="3"/>
      <c r="AL344" s="31">
        <v>1.5446104173185786</v>
      </c>
      <c r="AM344" s="3"/>
      <c r="AN344" s="44">
        <v>93</v>
      </c>
      <c r="AO344" s="44">
        <v>94</v>
      </c>
      <c r="AP344" s="3"/>
      <c r="AQ344" s="46">
        <v>0</v>
      </c>
      <c r="AR344" s="23"/>
      <c r="AS344" s="31">
        <v>0</v>
      </c>
      <c r="AT344" s="31">
        <v>1.4159999999999999</v>
      </c>
      <c r="AU344" s="10">
        <v>0</v>
      </c>
      <c r="AV344" s="10">
        <v>0</v>
      </c>
      <c r="AW344" s="10">
        <v>0</v>
      </c>
      <c r="AX344" s="31">
        <v>35.937157568344091</v>
      </c>
      <c r="AY344" s="31">
        <v>1.7287705174522798</v>
      </c>
      <c r="AZ344" s="31">
        <v>1.1036636986885897</v>
      </c>
      <c r="BA344" s="31">
        <v>3.6857958069012597</v>
      </c>
      <c r="BB344" s="31">
        <v>76.224124825761663</v>
      </c>
      <c r="BC344" s="31">
        <v>2.823355901345546</v>
      </c>
      <c r="BD344" s="31">
        <v>0.16211276420220178</v>
      </c>
      <c r="BE344" s="31">
        <v>0.89097175205530099</v>
      </c>
      <c r="BF344" s="31">
        <v>30.967428668961393</v>
      </c>
      <c r="BG344" s="31">
        <v>0.60435638494580823</v>
      </c>
      <c r="BH344" s="31">
        <v>0</v>
      </c>
      <c r="BI344" s="31">
        <v>16.473250647170936</v>
      </c>
      <c r="BJ344" s="31">
        <v>15.451291781640256</v>
      </c>
      <c r="BK344" s="23"/>
      <c r="BL344" s="78">
        <v>0</v>
      </c>
      <c r="BM344" s="3"/>
      <c r="BN344" s="80">
        <v>2067</v>
      </c>
      <c r="BO344" s="44">
        <v>4.5338890107479717</v>
      </c>
      <c r="BP344" s="80">
        <v>1084</v>
      </c>
      <c r="BQ344" s="44">
        <v>2.3777144110550559</v>
      </c>
      <c r="BR344" s="78">
        <f t="shared" si="19"/>
        <v>3151</v>
      </c>
      <c r="BS344" s="3"/>
      <c r="BT344" s="44">
        <v>97</v>
      </c>
      <c r="BU344" s="3"/>
      <c r="BV344" s="42">
        <v>2</v>
      </c>
      <c r="BW344" s="42">
        <v>0</v>
      </c>
      <c r="BX344" s="3"/>
      <c r="BY344" s="7">
        <v>1</v>
      </c>
      <c r="BZ344" s="3"/>
      <c r="CA344" s="10">
        <v>3401</v>
      </c>
      <c r="CB344" s="10">
        <v>3397</v>
      </c>
      <c r="CC344" s="10">
        <v>4</v>
      </c>
      <c r="CD344" s="10">
        <v>0</v>
      </c>
      <c r="CE344" s="10">
        <v>0</v>
      </c>
      <c r="CF344" s="10">
        <v>0</v>
      </c>
      <c r="CG344" s="80">
        <f t="shared" si="20"/>
        <v>7.459969291511297</v>
      </c>
      <c r="CH344" s="17"/>
      <c r="CI344" s="31">
        <v>0.34241658912667816</v>
      </c>
      <c r="CJ344" s="31">
        <v>0.1918660557723853</v>
      </c>
      <c r="CK344" s="17"/>
      <c r="CL344" s="7">
        <v>1.3525455270503788</v>
      </c>
      <c r="CM344" s="7">
        <v>0.86339725097573383</v>
      </c>
      <c r="CN344" s="17"/>
      <c r="CO344" s="7">
        <v>390.252408</v>
      </c>
      <c r="CP344" s="7">
        <v>83.673856000000001</v>
      </c>
      <c r="CQ344" s="3"/>
    </row>
    <row r="345" spans="1:95" x14ac:dyDescent="0.25">
      <c r="A345" s="1" t="s">
        <v>379</v>
      </c>
      <c r="B345" s="1" t="s">
        <v>393</v>
      </c>
      <c r="C345" s="1">
        <v>5</v>
      </c>
      <c r="D345" s="3"/>
      <c r="E345" s="1">
        <v>380.7</v>
      </c>
      <c r="F345" s="1">
        <v>0.10829801154951213</v>
      </c>
      <c r="G345" s="3"/>
      <c r="H345" s="1">
        <v>1147</v>
      </c>
      <c r="I345" s="1">
        <v>3739</v>
      </c>
      <c r="J345" s="1">
        <v>1890</v>
      </c>
      <c r="K345" s="1">
        <v>1849</v>
      </c>
      <c r="L345" s="3"/>
      <c r="M345" s="1">
        <v>9.8213816653532966</v>
      </c>
      <c r="N345" s="44">
        <v>1.6748637511630998E-2</v>
      </c>
      <c r="O345" s="44">
        <v>1.7431227256443613E-2</v>
      </c>
      <c r="P345" s="1">
        <v>103</v>
      </c>
      <c r="Q345" s="1">
        <v>104</v>
      </c>
      <c r="R345" s="1">
        <v>105</v>
      </c>
      <c r="S345" s="1">
        <v>106</v>
      </c>
      <c r="T345" s="1">
        <v>109</v>
      </c>
      <c r="U345" s="1">
        <v>110</v>
      </c>
      <c r="V345" s="1">
        <v>112</v>
      </c>
      <c r="W345" s="1">
        <v>113</v>
      </c>
      <c r="X345" s="1">
        <v>114</v>
      </c>
      <c r="Y345" s="1">
        <v>115</v>
      </c>
      <c r="Z345" s="1">
        <v>116</v>
      </c>
      <c r="AA345" s="1">
        <v>117</v>
      </c>
      <c r="AB345" s="1">
        <v>118</v>
      </c>
      <c r="AC345" s="1">
        <v>119</v>
      </c>
      <c r="AD345" s="1">
        <v>120</v>
      </c>
      <c r="AE345" s="3"/>
      <c r="AF345" s="44">
        <v>37.06</v>
      </c>
      <c r="AG345" s="44">
        <v>3.09</v>
      </c>
      <c r="AH345" s="44">
        <v>2.5000000000000001E-2</v>
      </c>
      <c r="AI345" s="44">
        <v>1E-3</v>
      </c>
      <c r="AJ345" s="1"/>
      <c r="AK345" s="3"/>
      <c r="AL345" s="31">
        <v>1.2898293175546895</v>
      </c>
      <c r="AM345" s="3"/>
      <c r="AN345" s="44">
        <v>107</v>
      </c>
      <c r="AO345" s="44">
        <v>108</v>
      </c>
      <c r="AP345" s="3"/>
      <c r="AQ345" s="46">
        <v>0</v>
      </c>
      <c r="AR345" s="23"/>
      <c r="AS345" s="31">
        <v>0</v>
      </c>
      <c r="AT345" s="31">
        <v>0.85209999999999997</v>
      </c>
      <c r="AU345" s="10">
        <v>0</v>
      </c>
      <c r="AV345" s="10">
        <v>0</v>
      </c>
      <c r="AW345" s="10">
        <v>0</v>
      </c>
      <c r="AX345" s="31">
        <v>30.009379000369815</v>
      </c>
      <c r="AY345" s="31">
        <v>1.4436124939549968</v>
      </c>
      <c r="AZ345" s="31">
        <v>0.92161607828634817</v>
      </c>
      <c r="BA345" s="31">
        <v>3.0778294882371351</v>
      </c>
      <c r="BB345" s="31">
        <v>63.651073308110263</v>
      </c>
      <c r="BC345" s="31">
        <v>2.3576477114328789</v>
      </c>
      <c r="BD345" s="31">
        <v>0.13537251443689016</v>
      </c>
      <c r="BE345" s="31">
        <v>0.74400733934514829</v>
      </c>
      <c r="BF345" s="31">
        <v>25.859399197792506</v>
      </c>
      <c r="BG345" s="31">
        <v>0.50466873382072652</v>
      </c>
      <c r="BH345" s="31">
        <v>0</v>
      </c>
      <c r="BI345" s="31">
        <v>13.756013427019031</v>
      </c>
      <c r="BJ345" s="31">
        <v>12.902625096008876</v>
      </c>
      <c r="BK345" s="23"/>
      <c r="BL345" s="78">
        <v>0</v>
      </c>
      <c r="BM345" s="3"/>
      <c r="BN345" s="80">
        <v>2206</v>
      </c>
      <c r="BO345" s="44">
        <v>5.7945889151562913</v>
      </c>
      <c r="BP345" s="80">
        <v>1005</v>
      </c>
      <c r="BQ345" s="44">
        <v>2.6398739164696612</v>
      </c>
      <c r="BR345" s="78">
        <f t="shared" si="19"/>
        <v>3211</v>
      </c>
      <c r="BS345" s="3"/>
      <c r="BT345" s="44">
        <v>111</v>
      </c>
      <c r="BU345" s="3"/>
      <c r="BV345" s="42">
        <v>2</v>
      </c>
      <c r="BW345" s="42">
        <v>0</v>
      </c>
      <c r="BX345" s="3"/>
      <c r="BY345" s="7">
        <v>1</v>
      </c>
      <c r="BZ345" s="3"/>
      <c r="CA345" s="10">
        <v>3323</v>
      </c>
      <c r="CB345" s="10">
        <v>3319</v>
      </c>
      <c r="CC345" s="10">
        <v>4</v>
      </c>
      <c r="CD345" s="10">
        <v>0</v>
      </c>
      <c r="CE345" s="10">
        <v>0</v>
      </c>
      <c r="CF345" s="10">
        <v>0</v>
      </c>
      <c r="CG345" s="80">
        <f t="shared" si="20"/>
        <v>8.728657735749934</v>
      </c>
      <c r="CH345" s="17"/>
      <c r="CI345" s="31">
        <v>0.33497275023261996</v>
      </c>
      <c r="CJ345" s="31">
        <v>0.20917472707732337</v>
      </c>
      <c r="CK345" s="17"/>
      <c r="CL345" s="7">
        <v>1.3231423634188488</v>
      </c>
      <c r="CM345" s="7">
        <v>0.9412862718479551</v>
      </c>
      <c r="CN345" s="17"/>
      <c r="CO345" s="7">
        <v>381.76866000000001</v>
      </c>
      <c r="CP345" s="7">
        <v>91.222263999999996</v>
      </c>
      <c r="CQ345" s="3"/>
    </row>
    <row r="346" spans="1:95" x14ac:dyDescent="0.25">
      <c r="A346" s="1" t="s">
        <v>379</v>
      </c>
      <c r="B346" s="1" t="s">
        <v>394</v>
      </c>
      <c r="C346" s="1">
        <v>6</v>
      </c>
      <c r="D346" s="3"/>
      <c r="E346" s="1">
        <v>306.39999999999998</v>
      </c>
      <c r="F346" s="1">
        <v>8.7161835405228566E-2</v>
      </c>
      <c r="G346" s="3"/>
      <c r="H346" s="1">
        <v>1443</v>
      </c>
      <c r="I346" s="1">
        <v>3580</v>
      </c>
      <c r="J346" s="1">
        <v>1943</v>
      </c>
      <c r="K346" s="1">
        <v>1637</v>
      </c>
      <c r="L346" s="3"/>
      <c r="M346" s="1">
        <v>11.68407310704961</v>
      </c>
      <c r="N346" s="44">
        <v>1.7218308298994196E-2</v>
      </c>
      <c r="O346" s="44">
        <v>1.5432622508814602E-2</v>
      </c>
      <c r="P346" s="1">
        <v>102</v>
      </c>
      <c r="Q346" s="1">
        <v>103</v>
      </c>
      <c r="R346" s="1">
        <v>104</v>
      </c>
      <c r="S346" s="1">
        <v>105</v>
      </c>
      <c r="T346" s="1">
        <v>108</v>
      </c>
      <c r="U346" s="1">
        <v>109</v>
      </c>
      <c r="V346" s="1">
        <v>111</v>
      </c>
      <c r="W346" s="1">
        <v>112</v>
      </c>
      <c r="X346" s="1">
        <v>113</v>
      </c>
      <c r="Y346" s="1">
        <v>114</v>
      </c>
      <c r="Z346" s="1">
        <v>115</v>
      </c>
      <c r="AA346" s="1">
        <v>116</v>
      </c>
      <c r="AB346" s="1">
        <v>117</v>
      </c>
      <c r="AC346" s="1">
        <v>118</v>
      </c>
      <c r="AD346" s="1">
        <v>119</v>
      </c>
      <c r="AE346" s="3"/>
      <c r="AF346" s="44">
        <v>37.06</v>
      </c>
      <c r="AG346" s="44">
        <v>3.09</v>
      </c>
      <c r="AH346" s="44">
        <v>2.5000000000000001E-2</v>
      </c>
      <c r="AI346" s="44">
        <v>1E-3</v>
      </c>
      <c r="AJ346" s="1"/>
      <c r="AK346" s="3"/>
      <c r="AL346" s="31">
        <v>1.0380974596762722</v>
      </c>
      <c r="AM346" s="3"/>
      <c r="AN346" s="44">
        <v>106</v>
      </c>
      <c r="AO346" s="44">
        <v>107</v>
      </c>
      <c r="AP346" s="3"/>
      <c r="AQ346" s="46">
        <v>0</v>
      </c>
      <c r="AR346" s="23"/>
      <c r="AS346" s="31">
        <v>0</v>
      </c>
      <c r="AT346" s="31">
        <v>0</v>
      </c>
      <c r="AU346" s="10">
        <v>0</v>
      </c>
      <c r="AV346" s="10">
        <v>0</v>
      </c>
      <c r="AW346" s="10">
        <v>0</v>
      </c>
      <c r="AX346" s="31">
        <v>24.152544590788839</v>
      </c>
      <c r="AY346" s="31">
        <v>1.1618672659516969</v>
      </c>
      <c r="AZ346" s="31">
        <v>0.74174721929849508</v>
      </c>
      <c r="BA346" s="31">
        <v>2.477139362216596</v>
      </c>
      <c r="BB346" s="31">
        <v>51.228497141069035</v>
      </c>
      <c r="BC346" s="31">
        <v>1.8975131567718257</v>
      </c>
      <c r="BD346" s="31">
        <v>0.10895229425653571</v>
      </c>
      <c r="BE346" s="31">
        <v>0.59880180923392023</v>
      </c>
      <c r="BF346" s="31">
        <v>20.812503058060479</v>
      </c>
      <c r="BG346" s="31">
        <v>0.40617415298836512</v>
      </c>
      <c r="BH346" s="31">
        <v>0</v>
      </c>
      <c r="BI346" s="31">
        <v>11.071296333172132</v>
      </c>
      <c r="BJ346" s="31">
        <v>10.384461070178931</v>
      </c>
      <c r="BK346" s="23"/>
      <c r="BL346" s="78">
        <v>0</v>
      </c>
      <c r="BM346" s="3"/>
      <c r="BN346" s="80">
        <v>2450</v>
      </c>
      <c r="BO346" s="44">
        <v>7.9960835509138386</v>
      </c>
      <c r="BP346" s="80">
        <v>1167</v>
      </c>
      <c r="BQ346" s="44">
        <v>3.8087467362924285</v>
      </c>
      <c r="BR346" s="78">
        <f t="shared" si="19"/>
        <v>3617</v>
      </c>
      <c r="BS346" s="3"/>
      <c r="BT346" s="44">
        <v>110</v>
      </c>
      <c r="BU346" s="3"/>
      <c r="BV346" s="42">
        <v>2</v>
      </c>
      <c r="BW346" s="42">
        <v>0</v>
      </c>
      <c r="BX346" s="3"/>
      <c r="BY346" s="7">
        <v>1</v>
      </c>
      <c r="BZ346" s="3"/>
      <c r="CA346" s="10">
        <v>4390</v>
      </c>
      <c r="CB346" s="10">
        <v>4390</v>
      </c>
      <c r="CC346" s="10">
        <v>0</v>
      </c>
      <c r="CD346" s="10">
        <v>0</v>
      </c>
      <c r="CE346" s="10">
        <v>0</v>
      </c>
      <c r="CF346" s="10">
        <v>0</v>
      </c>
      <c r="CG346" s="80">
        <f t="shared" si="20"/>
        <v>14.327676240208879</v>
      </c>
      <c r="CH346" s="17"/>
      <c r="CI346" s="31">
        <v>0.3443661659798839</v>
      </c>
      <c r="CJ346" s="31">
        <v>0.18519147010577522</v>
      </c>
      <c r="CK346" s="17"/>
      <c r="CL346" s="7">
        <v>1.3602463556205415</v>
      </c>
      <c r="CM346" s="7">
        <v>0.83336161547598853</v>
      </c>
      <c r="CN346" s="17"/>
      <c r="CO346" s="7">
        <v>392.47434200000004</v>
      </c>
      <c r="CP346" s="7">
        <v>80.76303200000001</v>
      </c>
      <c r="CQ346" s="3"/>
    </row>
    <row r="347" spans="1:95" x14ac:dyDescent="0.25">
      <c r="A347" s="1" t="s">
        <v>379</v>
      </c>
      <c r="B347" s="1" t="s">
        <v>395</v>
      </c>
      <c r="C347" s="1">
        <v>4</v>
      </c>
      <c r="D347" s="3"/>
      <c r="E347" s="1">
        <v>48.4</v>
      </c>
      <c r="F347" s="1">
        <v>1.376838392171365E-2</v>
      </c>
      <c r="G347" s="3"/>
      <c r="H347" s="1">
        <v>1879</v>
      </c>
      <c r="I347" s="1">
        <v>5157</v>
      </c>
      <c r="J347" s="1">
        <v>2604</v>
      </c>
      <c r="K347" s="1">
        <v>2553</v>
      </c>
      <c r="L347" s="3"/>
      <c r="M347" s="1">
        <v>106.54958677685951</v>
      </c>
      <c r="N347" s="44">
        <v>2.3075900571580488E-2</v>
      </c>
      <c r="O347" s="44">
        <v>2.4068103399513548E-2</v>
      </c>
      <c r="P347" s="1">
        <v>242</v>
      </c>
      <c r="Q347" s="1">
        <v>243</v>
      </c>
      <c r="R347" s="1">
        <v>244</v>
      </c>
      <c r="S347" s="1">
        <v>245</v>
      </c>
      <c r="T347" s="1">
        <v>248</v>
      </c>
      <c r="U347" s="1">
        <v>249</v>
      </c>
      <c r="V347" s="1">
        <v>251</v>
      </c>
      <c r="W347" s="1">
        <v>252</v>
      </c>
      <c r="X347" s="1">
        <v>253</v>
      </c>
      <c r="Y347" s="1">
        <v>254</v>
      </c>
      <c r="Z347" s="1">
        <v>255</v>
      </c>
      <c r="AA347" s="1">
        <v>256</v>
      </c>
      <c r="AB347" s="1">
        <v>257</v>
      </c>
      <c r="AC347" s="1">
        <v>258</v>
      </c>
      <c r="AD347" s="1">
        <v>259</v>
      </c>
      <c r="AE347" s="3"/>
      <c r="AF347" s="44">
        <v>37.06</v>
      </c>
      <c r="AG347" s="44">
        <v>3.09</v>
      </c>
      <c r="AH347" s="44">
        <v>2.5000000000000001E-2</v>
      </c>
      <c r="AI347" s="44">
        <v>1E-3</v>
      </c>
      <c r="AJ347" s="1"/>
      <c r="AK347" s="3"/>
      <c r="AL347" s="31">
        <v>0.16398145250760957</v>
      </c>
      <c r="AM347" s="3"/>
      <c r="AN347" s="44">
        <v>246</v>
      </c>
      <c r="AO347" s="44">
        <v>247</v>
      </c>
      <c r="AP347" s="3"/>
      <c r="AQ347" s="46">
        <v>0</v>
      </c>
      <c r="AR347" s="23"/>
      <c r="AS347" s="31">
        <v>0</v>
      </c>
      <c r="AT347" s="31">
        <v>0.87</v>
      </c>
      <c r="AU347" s="10">
        <v>0</v>
      </c>
      <c r="AV347" s="10">
        <v>0</v>
      </c>
      <c r="AW347" s="10">
        <v>0</v>
      </c>
      <c r="AX347" s="31">
        <v>3.8152191847068528</v>
      </c>
      <c r="AY347" s="31">
        <v>0.18353255767644297</v>
      </c>
      <c r="AZ347" s="31">
        <v>0.11716894717378316</v>
      </c>
      <c r="BA347" s="31">
        <v>0.39129747105510199</v>
      </c>
      <c r="BB347" s="31">
        <v>8.0922299661479808</v>
      </c>
      <c r="BC347" s="31">
        <v>0.29973771797570614</v>
      </c>
      <c r="BD347" s="31">
        <v>1.7210479902142063E-2</v>
      </c>
      <c r="BE347" s="31">
        <v>9.4588797542172781E-2</v>
      </c>
      <c r="BF347" s="31">
        <v>3.2876147128267852</v>
      </c>
      <c r="BG347" s="31">
        <v>6.4160669075185611E-2</v>
      </c>
      <c r="BH347" s="31">
        <v>0</v>
      </c>
      <c r="BI347" s="31">
        <v>1.7488601257360679</v>
      </c>
      <c r="BJ347" s="31">
        <v>1.6403652604329644</v>
      </c>
      <c r="BK347" s="23"/>
      <c r="BL347" s="78">
        <v>0</v>
      </c>
      <c r="BM347" s="3"/>
      <c r="BN347" s="80">
        <v>4936</v>
      </c>
      <c r="BO347" s="44">
        <v>101.98347107438016</v>
      </c>
      <c r="BP347" s="80">
        <v>1044</v>
      </c>
      <c r="BQ347" s="44">
        <v>21.5702479338843</v>
      </c>
      <c r="BR347" s="78">
        <f t="shared" si="19"/>
        <v>5980</v>
      </c>
      <c r="BS347" s="3"/>
      <c r="BT347" s="44">
        <v>250</v>
      </c>
      <c r="BU347" s="3"/>
      <c r="BV347" s="42">
        <v>2</v>
      </c>
      <c r="BW347" s="42">
        <v>0</v>
      </c>
      <c r="BX347" s="3"/>
      <c r="BY347" s="7">
        <v>1</v>
      </c>
      <c r="BZ347" s="3"/>
      <c r="CA347" s="10">
        <v>4631</v>
      </c>
      <c r="CB347" s="10">
        <v>4606</v>
      </c>
      <c r="CC347" s="10">
        <v>25</v>
      </c>
      <c r="CD347" s="10">
        <v>0</v>
      </c>
      <c r="CE347" s="10">
        <v>0</v>
      </c>
      <c r="CF347" s="10">
        <v>0</v>
      </c>
      <c r="CG347" s="80">
        <f t="shared" si="20"/>
        <v>95.681818181818187</v>
      </c>
      <c r="CH347" s="17"/>
      <c r="CI347" s="31">
        <v>0.46151801143160975</v>
      </c>
      <c r="CJ347" s="31">
        <v>0.2888172407941626</v>
      </c>
      <c r="CK347" s="17"/>
      <c r="CL347" s="7">
        <v>1.8229961451548586</v>
      </c>
      <c r="CM347" s="7">
        <v>1.2996775835737315</v>
      </c>
      <c r="CN347" s="17"/>
      <c r="CO347" s="7">
        <v>525.99237600000004</v>
      </c>
      <c r="CP347" s="7">
        <v>125.954808</v>
      </c>
      <c r="CQ347" s="3"/>
    </row>
    <row r="348" spans="1:95" x14ac:dyDescent="0.25">
      <c r="A348" s="102" t="s">
        <v>396</v>
      </c>
      <c r="B348" s="102"/>
      <c r="C348" s="102"/>
      <c r="D348" s="3"/>
      <c r="E348" s="12">
        <v>3515.3</v>
      </c>
      <c r="F348" s="12">
        <v>0.99999999999999989</v>
      </c>
      <c r="G348" s="3"/>
      <c r="H348" s="12"/>
      <c r="I348" s="12"/>
      <c r="J348" s="12">
        <v>112845</v>
      </c>
      <c r="K348" s="12">
        <v>106074</v>
      </c>
      <c r="L348" s="3"/>
      <c r="M348" s="12"/>
      <c r="N348" s="12">
        <v>1</v>
      </c>
      <c r="O348" s="12">
        <v>1.0000000000000002</v>
      </c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3"/>
      <c r="AF348" s="12">
        <v>37.06</v>
      </c>
      <c r="AG348" s="12">
        <v>3.09</v>
      </c>
      <c r="AH348" s="12">
        <v>2.5000000000000001E-2</v>
      </c>
      <c r="AI348" s="12">
        <v>1E-3</v>
      </c>
      <c r="AJ348" s="12">
        <v>0.27</v>
      </c>
      <c r="AK348" s="3"/>
      <c r="AL348" s="39">
        <v>11.91</v>
      </c>
      <c r="AM348" s="3"/>
      <c r="AN348" s="12"/>
      <c r="AO348" s="12"/>
      <c r="AP348" s="3"/>
      <c r="AQ348" s="15">
        <v>18</v>
      </c>
      <c r="AR348" s="23"/>
      <c r="AS348" s="15">
        <v>0</v>
      </c>
      <c r="AT348" s="15">
        <v>27.9132</v>
      </c>
      <c r="AU348" s="28">
        <v>0</v>
      </c>
      <c r="AV348" s="28">
        <v>0</v>
      </c>
      <c r="AW348" s="28">
        <v>0</v>
      </c>
      <c r="AX348" s="39">
        <v>277.10000000000002</v>
      </c>
      <c r="AY348" s="39">
        <v>13.33</v>
      </c>
      <c r="AZ348" s="39">
        <v>8.51</v>
      </c>
      <c r="BA348" s="39">
        <v>28.42</v>
      </c>
      <c r="BB348" s="39">
        <v>587.74</v>
      </c>
      <c r="BC348" s="39">
        <v>21.77</v>
      </c>
      <c r="BD348" s="39">
        <v>1.25</v>
      </c>
      <c r="BE348" s="39">
        <v>6.87</v>
      </c>
      <c r="BF348" s="39">
        <v>238.78</v>
      </c>
      <c r="BG348" s="39">
        <v>4.66</v>
      </c>
      <c r="BH348" s="15">
        <v>0</v>
      </c>
      <c r="BI348" s="39">
        <v>127.02</v>
      </c>
      <c r="BJ348" s="39">
        <v>119.14</v>
      </c>
      <c r="BK348" s="23"/>
      <c r="BL348" s="39"/>
      <c r="BM348" s="3"/>
      <c r="BN348" s="15">
        <v>153512</v>
      </c>
      <c r="BO348" s="12">
        <v>43.669672574175742</v>
      </c>
      <c r="BP348" s="15">
        <v>81573</v>
      </c>
      <c r="BQ348" s="12">
        <v>23.205131852189002</v>
      </c>
      <c r="BR348" s="15">
        <f t="shared" si="19"/>
        <v>235085</v>
      </c>
      <c r="BS348" s="3"/>
      <c r="BT348" s="12"/>
      <c r="BU348" s="3"/>
      <c r="BV348" s="15"/>
      <c r="BW348" s="15"/>
      <c r="BX348" s="3"/>
      <c r="BY348" s="15">
        <v>49</v>
      </c>
      <c r="BZ348" s="3"/>
      <c r="CA348" s="15"/>
      <c r="CB348" s="15"/>
      <c r="CC348" s="15"/>
      <c r="CD348" s="15"/>
      <c r="CE348" s="15"/>
      <c r="CF348" s="15"/>
      <c r="CG348" s="15"/>
      <c r="CH348" s="17"/>
      <c r="CI348" s="15">
        <v>20</v>
      </c>
      <c r="CJ348" s="15">
        <v>12</v>
      </c>
      <c r="CK348" s="17"/>
      <c r="CL348" s="28">
        <v>79</v>
      </c>
      <c r="CM348" s="28">
        <v>54</v>
      </c>
      <c r="CN348" s="17"/>
      <c r="CO348" s="28">
        <v>22794.012930000001</v>
      </c>
      <c r="CP348" s="28">
        <v>5233.2668640000002</v>
      </c>
      <c r="CQ348" s="3"/>
    </row>
    <row r="349" spans="1:95" x14ac:dyDescent="0.25">
      <c r="A349" s="1" t="s">
        <v>397</v>
      </c>
      <c r="B349" s="1" t="s">
        <v>398</v>
      </c>
      <c r="C349" s="1">
        <v>45</v>
      </c>
      <c r="D349" s="3"/>
      <c r="E349" s="1">
        <v>29.4</v>
      </c>
      <c r="F349" s="1">
        <v>6.3518126431318317E-3</v>
      </c>
      <c r="G349" s="3"/>
      <c r="H349" s="1">
        <v>41499</v>
      </c>
      <c r="I349" s="1">
        <v>103841</v>
      </c>
      <c r="J349" s="1">
        <v>50023</v>
      </c>
      <c r="K349" s="1">
        <v>53818</v>
      </c>
      <c r="L349" s="3"/>
      <c r="M349" s="1">
        <v>3532.0068027210887</v>
      </c>
      <c r="N349" s="44">
        <v>0.3008757473324592</v>
      </c>
      <c r="O349" s="44">
        <v>0.33280563972543442</v>
      </c>
      <c r="P349" s="1">
        <v>8492</v>
      </c>
      <c r="Q349" s="1">
        <v>8493</v>
      </c>
      <c r="R349" s="1">
        <v>8494</v>
      </c>
      <c r="S349" s="1">
        <v>8495</v>
      </c>
      <c r="T349" s="1">
        <v>8498</v>
      </c>
      <c r="U349" s="1">
        <v>8499</v>
      </c>
      <c r="V349" s="1">
        <v>8501</v>
      </c>
      <c r="W349" s="1">
        <v>8502</v>
      </c>
      <c r="X349" s="1">
        <v>8503</v>
      </c>
      <c r="Y349" s="1">
        <v>8504</v>
      </c>
      <c r="Z349" s="1">
        <v>8505</v>
      </c>
      <c r="AA349" s="1">
        <v>8506</v>
      </c>
      <c r="AB349" s="1">
        <v>8507</v>
      </c>
      <c r="AC349" s="1">
        <v>8508</v>
      </c>
      <c r="AD349" s="1">
        <v>8509</v>
      </c>
      <c r="AE349" s="3"/>
      <c r="AF349" s="1">
        <v>24.84</v>
      </c>
      <c r="AG349" s="1">
        <v>2.0499999999999998</v>
      </c>
      <c r="AH349" s="1">
        <v>2.8000000000000001E-2</v>
      </c>
      <c r="AI349" s="1">
        <v>2E-3</v>
      </c>
      <c r="AJ349" s="1"/>
      <c r="AK349" s="3"/>
      <c r="AL349" s="31">
        <v>0.31289029080067404</v>
      </c>
      <c r="AM349" s="3"/>
      <c r="AN349" s="44">
        <v>8496</v>
      </c>
      <c r="AO349" s="44">
        <v>8497</v>
      </c>
      <c r="AP349" s="3"/>
      <c r="AQ349" s="31">
        <v>136.29</v>
      </c>
      <c r="AR349" s="23"/>
      <c r="AS349" s="31">
        <v>0</v>
      </c>
      <c r="AT349" s="31">
        <v>3.45</v>
      </c>
      <c r="AU349" s="10">
        <v>0</v>
      </c>
      <c r="AV349" s="10">
        <v>0</v>
      </c>
      <c r="AW349" s="10">
        <v>0</v>
      </c>
      <c r="AX349" s="31">
        <v>3.9866516873352627</v>
      </c>
      <c r="AY349" s="31">
        <v>0.14037505941321349</v>
      </c>
      <c r="AZ349" s="31">
        <v>0.22402843192325972</v>
      </c>
      <c r="BA349" s="31">
        <v>0.24606922179492718</v>
      </c>
      <c r="BB349" s="31">
        <v>5.4244479972345845</v>
      </c>
      <c r="BC349" s="31">
        <v>0.12049388584021084</v>
      </c>
      <c r="BD349" s="31">
        <v>1.4355096573477938E-2</v>
      </c>
      <c r="BE349" s="31">
        <v>0.10429676360022469</v>
      </c>
      <c r="BF349" s="31">
        <v>3.3164719353584231</v>
      </c>
      <c r="BG349" s="31">
        <v>5.0369874260035426E-2</v>
      </c>
      <c r="BH349" s="31">
        <v>4.2557144708983271E-3</v>
      </c>
      <c r="BI349" s="31">
        <v>0</v>
      </c>
      <c r="BJ349" s="31">
        <v>1.3085369226115886</v>
      </c>
      <c r="BK349" s="23"/>
      <c r="BL349" s="78">
        <v>1</v>
      </c>
      <c r="BM349" s="3"/>
      <c r="BN349" s="80">
        <v>64206</v>
      </c>
      <c r="BO349" s="44">
        <v>2183.8775510204082</v>
      </c>
      <c r="BP349" s="80">
        <v>39722</v>
      </c>
      <c r="BQ349" s="44">
        <v>1351.0884353741496</v>
      </c>
      <c r="BR349" s="78">
        <f t="shared" si="19"/>
        <v>103928</v>
      </c>
      <c r="BS349" s="3"/>
      <c r="BT349" s="44">
        <v>8500</v>
      </c>
      <c r="BU349" s="3"/>
      <c r="BV349" s="42">
        <v>6</v>
      </c>
      <c r="BW349" s="42">
        <v>0</v>
      </c>
      <c r="BX349" s="3"/>
      <c r="BY349" s="7">
        <v>11</v>
      </c>
      <c r="BZ349" s="3"/>
      <c r="CA349" s="10">
        <v>172757</v>
      </c>
      <c r="CB349" s="10">
        <v>98013</v>
      </c>
      <c r="CC349" s="10">
        <v>37422</v>
      </c>
      <c r="CD349" s="10">
        <v>23763</v>
      </c>
      <c r="CE349" s="10">
        <v>12123</v>
      </c>
      <c r="CF349" s="10">
        <v>1436</v>
      </c>
      <c r="CG349" s="80">
        <f t="shared" ref="CG349:CG361" si="21">CA349/E349</f>
        <v>5876.0884353741503</v>
      </c>
      <c r="CH349" s="17"/>
      <c r="CI349" s="31">
        <v>12.035029893298368</v>
      </c>
      <c r="CJ349" s="31">
        <v>8.6529466328612941</v>
      </c>
      <c r="CK349" s="17"/>
      <c r="CL349" s="7">
        <v>29.184947491248543</v>
      </c>
      <c r="CM349" s="7">
        <v>26.957256817760189</v>
      </c>
      <c r="CN349" s="17"/>
      <c r="CO349" s="7">
        <v>13266.449761000002</v>
      </c>
      <c r="CP349" s="7">
        <v>1309.2304860000002</v>
      </c>
      <c r="CQ349" s="3"/>
    </row>
    <row r="350" spans="1:95" x14ac:dyDescent="0.25">
      <c r="A350" s="1" t="s">
        <v>397</v>
      </c>
      <c r="B350" s="1" t="s">
        <v>399</v>
      </c>
      <c r="C350" s="1">
        <v>12</v>
      </c>
      <c r="D350" s="3"/>
      <c r="E350" s="1">
        <v>120.5</v>
      </c>
      <c r="F350" s="1">
        <v>2.6033789914877068E-2</v>
      </c>
      <c r="G350" s="3"/>
      <c r="H350" s="1">
        <v>4393</v>
      </c>
      <c r="I350" s="1">
        <v>10846</v>
      </c>
      <c r="J350" s="1">
        <v>5638</v>
      </c>
      <c r="K350" s="1">
        <v>5208</v>
      </c>
      <c r="L350" s="3"/>
      <c r="M350" s="1">
        <v>90.008298755186729</v>
      </c>
      <c r="N350" s="44">
        <v>3.3911150140143634E-2</v>
      </c>
      <c r="O350" s="44">
        <v>3.2205800507080579E-2</v>
      </c>
      <c r="P350" s="1">
        <v>545</v>
      </c>
      <c r="Q350" s="1">
        <v>546</v>
      </c>
      <c r="R350" s="1">
        <v>547</v>
      </c>
      <c r="S350" s="1">
        <v>548</v>
      </c>
      <c r="T350" s="1">
        <v>551</v>
      </c>
      <c r="U350" s="1">
        <v>552</v>
      </c>
      <c r="V350" s="1">
        <v>554</v>
      </c>
      <c r="W350" s="1">
        <v>555</v>
      </c>
      <c r="X350" s="1">
        <v>556</v>
      </c>
      <c r="Y350" s="1">
        <v>557</v>
      </c>
      <c r="Z350" s="1">
        <v>558</v>
      </c>
      <c r="AA350" s="1">
        <v>559</v>
      </c>
      <c r="AB350" s="1">
        <v>560</v>
      </c>
      <c r="AC350" s="1">
        <v>561</v>
      </c>
      <c r="AD350" s="1">
        <v>562</v>
      </c>
      <c r="AE350" s="3"/>
      <c r="AF350" s="44">
        <v>24.84</v>
      </c>
      <c r="AG350" s="44">
        <v>2.0499999999999998</v>
      </c>
      <c r="AH350" s="44">
        <v>2.8000000000000001E-2</v>
      </c>
      <c r="AI350" s="44">
        <v>2E-3</v>
      </c>
      <c r="AJ350" s="1"/>
      <c r="AK350" s="3"/>
      <c r="AL350" s="31">
        <v>1.2824244912068443</v>
      </c>
      <c r="AM350" s="3"/>
      <c r="AN350" s="44">
        <v>549</v>
      </c>
      <c r="AO350" s="44">
        <v>550</v>
      </c>
      <c r="AP350" s="3"/>
      <c r="AQ350" s="46">
        <v>0</v>
      </c>
      <c r="AR350" s="23"/>
      <c r="AS350" s="31">
        <v>0</v>
      </c>
      <c r="AT350" s="31">
        <v>0</v>
      </c>
      <c r="AU350" s="10">
        <v>0</v>
      </c>
      <c r="AV350" s="10">
        <v>0</v>
      </c>
      <c r="AW350" s="10">
        <v>0</v>
      </c>
      <c r="AX350" s="31">
        <v>16.339847902173442</v>
      </c>
      <c r="AY350" s="31">
        <v>0.57534675711878325</v>
      </c>
      <c r="AZ350" s="31">
        <v>0.91821177029771428</v>
      </c>
      <c r="BA350" s="31">
        <v>1.0085490213023376</v>
      </c>
      <c r="BB350" s="31">
        <v>22.232856587305015</v>
      </c>
      <c r="BC350" s="31">
        <v>0.49386099468521794</v>
      </c>
      <c r="BD350" s="31">
        <v>5.8836365207622171E-2</v>
      </c>
      <c r="BE350" s="31">
        <v>0.42747483040228151</v>
      </c>
      <c r="BF350" s="31">
        <v>13.593022728254763</v>
      </c>
      <c r="BG350" s="31">
        <v>0.20644795402497515</v>
      </c>
      <c r="BH350" s="31">
        <v>1.7442639242967635E-2</v>
      </c>
      <c r="BI350" s="31">
        <v>0</v>
      </c>
      <c r="BJ350" s="31">
        <v>5.3632210603638244</v>
      </c>
      <c r="BK350" s="23"/>
      <c r="BL350" s="78">
        <v>0</v>
      </c>
      <c r="BM350" s="3"/>
      <c r="BN350" s="80">
        <v>5959</v>
      </c>
      <c r="BO350" s="44">
        <v>49.45228215767635</v>
      </c>
      <c r="BP350" s="80">
        <v>4428</v>
      </c>
      <c r="BQ350" s="44">
        <v>36.746887966804977</v>
      </c>
      <c r="BR350" s="78">
        <f t="shared" si="19"/>
        <v>10387</v>
      </c>
      <c r="BS350" s="3"/>
      <c r="BT350" s="44">
        <v>553</v>
      </c>
      <c r="BU350" s="3"/>
      <c r="BV350" s="42">
        <v>6</v>
      </c>
      <c r="BW350" s="42">
        <v>0</v>
      </c>
      <c r="BX350" s="3"/>
      <c r="BY350" s="7">
        <v>6</v>
      </c>
      <c r="BZ350" s="3"/>
      <c r="CA350" s="10">
        <v>19547</v>
      </c>
      <c r="CB350" s="10">
        <v>19156</v>
      </c>
      <c r="CC350" s="10">
        <v>387</v>
      </c>
      <c r="CD350" s="10">
        <v>0</v>
      </c>
      <c r="CE350" s="10">
        <v>4</v>
      </c>
      <c r="CF350" s="10">
        <v>0</v>
      </c>
      <c r="CG350" s="80">
        <f t="shared" si="21"/>
        <v>162.21576763485479</v>
      </c>
      <c r="CH350" s="17"/>
      <c r="CI350" s="31">
        <v>1.3564460056057452</v>
      </c>
      <c r="CJ350" s="31">
        <v>0.83735081318409499</v>
      </c>
      <c r="CK350" s="17"/>
      <c r="CL350" s="7">
        <v>3.2893815635939325</v>
      </c>
      <c r="CM350" s="7">
        <v>2.6086698410735267</v>
      </c>
      <c r="CN350" s="17"/>
      <c r="CO350" s="7">
        <v>1495.2370660000001</v>
      </c>
      <c r="CP350" s="7">
        <v>126.69501600000001</v>
      </c>
      <c r="CQ350" s="3"/>
    </row>
    <row r="351" spans="1:95" x14ac:dyDescent="0.25">
      <c r="A351" s="1" t="s">
        <v>397</v>
      </c>
      <c r="B351" s="1" t="s">
        <v>400</v>
      </c>
      <c r="C351" s="1">
        <v>15</v>
      </c>
      <c r="D351" s="3"/>
      <c r="E351" s="1">
        <v>252.4</v>
      </c>
      <c r="F351" s="1">
        <v>5.4530527589335867E-2</v>
      </c>
      <c r="G351" s="3"/>
      <c r="H351" s="1">
        <v>8875</v>
      </c>
      <c r="I351" s="1">
        <v>24007</v>
      </c>
      <c r="J351" s="1">
        <v>12696</v>
      </c>
      <c r="K351" s="1">
        <v>11311</v>
      </c>
      <c r="L351" s="3"/>
      <c r="M351" s="1">
        <v>95.114896988906494</v>
      </c>
      <c r="N351" s="44">
        <v>7.6363242671029369E-2</v>
      </c>
      <c r="O351" s="44">
        <v>6.9946199987632185E-2</v>
      </c>
      <c r="P351" s="1">
        <v>1470</v>
      </c>
      <c r="Q351" s="1">
        <v>1471</v>
      </c>
      <c r="R351" s="1">
        <v>1472</v>
      </c>
      <c r="S351" s="1">
        <v>1473</v>
      </c>
      <c r="T351" s="1">
        <v>1476</v>
      </c>
      <c r="U351" s="1">
        <v>1477</v>
      </c>
      <c r="V351" s="1">
        <v>1479</v>
      </c>
      <c r="W351" s="1">
        <v>1480</v>
      </c>
      <c r="X351" s="1">
        <v>1481</v>
      </c>
      <c r="Y351" s="1">
        <v>1482</v>
      </c>
      <c r="Z351" s="1">
        <v>1483</v>
      </c>
      <c r="AA351" s="1">
        <v>1484</v>
      </c>
      <c r="AB351" s="1">
        <v>1485</v>
      </c>
      <c r="AC351" s="1">
        <v>1486</v>
      </c>
      <c r="AD351" s="1">
        <v>1487</v>
      </c>
      <c r="AE351" s="3"/>
      <c r="AF351" s="44">
        <v>24.84</v>
      </c>
      <c r="AG351" s="44">
        <v>2.0499999999999998</v>
      </c>
      <c r="AH351" s="44">
        <v>2.8000000000000001E-2</v>
      </c>
      <c r="AI351" s="44">
        <v>2E-3</v>
      </c>
      <c r="AJ351" s="1"/>
      <c r="AK351" s="3"/>
      <c r="AL351" s="31">
        <v>2.6861737890506845</v>
      </c>
      <c r="AM351" s="3"/>
      <c r="AN351" s="44">
        <v>1474</v>
      </c>
      <c r="AO351" s="44">
        <v>1475</v>
      </c>
      <c r="AP351" s="3"/>
      <c r="AQ351" s="46">
        <v>0</v>
      </c>
      <c r="AR351" s="23"/>
      <c r="AS351" s="31">
        <v>0</v>
      </c>
      <c r="AT351" s="31">
        <v>1.64</v>
      </c>
      <c r="AU351" s="10">
        <v>0</v>
      </c>
      <c r="AV351" s="10">
        <v>0</v>
      </c>
      <c r="AW351" s="10">
        <v>0</v>
      </c>
      <c r="AX351" s="31">
        <v>34.225540336170766</v>
      </c>
      <c r="AY351" s="31">
        <v>1.2051246597243228</v>
      </c>
      <c r="AZ351" s="31">
        <v>1.9232917080758762</v>
      </c>
      <c r="BA351" s="31">
        <v>2.1125126388108715</v>
      </c>
      <c r="BB351" s="31">
        <v>46.569070561292833</v>
      </c>
      <c r="BC351" s="31">
        <v>1.0344441083697014</v>
      </c>
      <c r="BD351" s="31">
        <v>0.12323899235189904</v>
      </c>
      <c r="BE351" s="31">
        <v>0.89539126301689498</v>
      </c>
      <c r="BF351" s="31">
        <v>28.472024370219938</v>
      </c>
      <c r="BG351" s="31">
        <v>0.43242708378343342</v>
      </c>
      <c r="BH351" s="31">
        <v>3.6535453484855034E-2</v>
      </c>
      <c r="BI351" s="31">
        <v>0</v>
      </c>
      <c r="BJ351" s="31">
        <v>11.233833988679082</v>
      </c>
      <c r="BK351" s="23"/>
      <c r="BL351" s="78">
        <v>0</v>
      </c>
      <c r="BM351" s="3"/>
      <c r="BN351" s="80">
        <v>14245</v>
      </c>
      <c r="BO351" s="44">
        <v>56.438193343898575</v>
      </c>
      <c r="BP351" s="80">
        <v>8686</v>
      </c>
      <c r="BQ351" s="44">
        <v>34.413629160063394</v>
      </c>
      <c r="BR351" s="78">
        <f t="shared" si="19"/>
        <v>22931</v>
      </c>
      <c r="BS351" s="3"/>
      <c r="BT351" s="44">
        <v>1478</v>
      </c>
      <c r="BU351" s="3"/>
      <c r="BV351" s="42">
        <v>6</v>
      </c>
      <c r="BW351" s="42">
        <v>0</v>
      </c>
      <c r="BX351" s="3"/>
      <c r="BY351" s="7">
        <v>6</v>
      </c>
      <c r="BZ351" s="3"/>
      <c r="CA351" s="10">
        <v>37985</v>
      </c>
      <c r="CB351" s="10">
        <v>37185</v>
      </c>
      <c r="CC351" s="10">
        <v>732</v>
      </c>
      <c r="CD351" s="10">
        <v>68</v>
      </c>
      <c r="CE351" s="10">
        <v>0</v>
      </c>
      <c r="CF351" s="10">
        <v>0</v>
      </c>
      <c r="CG351" s="80">
        <f t="shared" si="21"/>
        <v>150.49524564183835</v>
      </c>
      <c r="CH351" s="17"/>
      <c r="CI351" s="31">
        <v>3.0545297068411745</v>
      </c>
      <c r="CJ351" s="31">
        <v>1.8186011996784368</v>
      </c>
      <c r="CK351" s="17"/>
      <c r="CL351" s="7">
        <v>7.4072345390898491</v>
      </c>
      <c r="CM351" s="7">
        <v>5.6656421989982073</v>
      </c>
      <c r="CN351" s="17"/>
      <c r="CO351" s="7">
        <v>3367.0680720000005</v>
      </c>
      <c r="CP351" s="7">
        <v>275.16269700000004</v>
      </c>
      <c r="CQ351" s="3"/>
    </row>
    <row r="352" spans="1:95" x14ac:dyDescent="0.25">
      <c r="A352" s="1" t="s">
        <v>397</v>
      </c>
      <c r="B352" s="1" t="s">
        <v>401</v>
      </c>
      <c r="C352" s="1">
        <v>8</v>
      </c>
      <c r="D352" s="3"/>
      <c r="E352" s="1">
        <v>29.4</v>
      </c>
      <c r="F352" s="1">
        <v>6.3518126431318317E-3</v>
      </c>
      <c r="G352" s="3"/>
      <c r="H352" s="1">
        <v>7758</v>
      </c>
      <c r="I352" s="1">
        <v>20159</v>
      </c>
      <c r="J352" s="1">
        <v>10318</v>
      </c>
      <c r="K352" s="1">
        <v>9841</v>
      </c>
      <c r="L352" s="3"/>
      <c r="M352" s="1">
        <v>685.68027210884361</v>
      </c>
      <c r="N352" s="44">
        <v>6.2060171540617597E-2</v>
      </c>
      <c r="O352" s="44">
        <v>6.085585307031105E-2</v>
      </c>
      <c r="P352" s="1">
        <v>1036</v>
      </c>
      <c r="Q352" s="1">
        <v>1037</v>
      </c>
      <c r="R352" s="1">
        <v>1038</v>
      </c>
      <c r="S352" s="1">
        <v>1039</v>
      </c>
      <c r="T352" s="1">
        <v>1042</v>
      </c>
      <c r="U352" s="1">
        <v>1043</v>
      </c>
      <c r="V352" s="1">
        <v>1045</v>
      </c>
      <c r="W352" s="1">
        <v>1046</v>
      </c>
      <c r="X352" s="1">
        <v>1047</v>
      </c>
      <c r="Y352" s="1">
        <v>1048</v>
      </c>
      <c r="Z352" s="1">
        <v>1049</v>
      </c>
      <c r="AA352" s="1">
        <v>1050</v>
      </c>
      <c r="AB352" s="1">
        <v>1051</v>
      </c>
      <c r="AC352" s="1">
        <v>1052</v>
      </c>
      <c r="AD352" s="1">
        <v>1053</v>
      </c>
      <c r="AE352" s="3"/>
      <c r="AF352" s="44">
        <v>24.84</v>
      </c>
      <c r="AG352" s="44">
        <v>2.0499999999999998</v>
      </c>
      <c r="AH352" s="44">
        <v>2.8000000000000001E-2</v>
      </c>
      <c r="AI352" s="44">
        <v>2E-3</v>
      </c>
      <c r="AJ352" s="1"/>
      <c r="AK352" s="3"/>
      <c r="AL352" s="31">
        <v>0.31289029080067404</v>
      </c>
      <c r="AM352" s="3"/>
      <c r="AN352" s="44">
        <v>1040</v>
      </c>
      <c r="AO352" s="44">
        <v>1041</v>
      </c>
      <c r="AP352" s="3"/>
      <c r="AQ352" s="46">
        <v>0</v>
      </c>
      <c r="AR352" s="23"/>
      <c r="AS352" s="31">
        <v>0</v>
      </c>
      <c r="AT352" s="31">
        <v>2.8</v>
      </c>
      <c r="AU352" s="10">
        <v>0</v>
      </c>
      <c r="AV352" s="10">
        <v>0</v>
      </c>
      <c r="AW352" s="10">
        <v>0</v>
      </c>
      <c r="AX352" s="31">
        <v>3.9866516873352627</v>
      </c>
      <c r="AY352" s="31">
        <v>0.14037505941321349</v>
      </c>
      <c r="AZ352" s="31">
        <v>0.22402843192325972</v>
      </c>
      <c r="BA352" s="31">
        <v>0.24606922179492718</v>
      </c>
      <c r="BB352" s="31">
        <v>5.4244479972345845</v>
      </c>
      <c r="BC352" s="31">
        <v>0.12049388584021084</v>
      </c>
      <c r="BD352" s="31">
        <v>1.4355096573477938E-2</v>
      </c>
      <c r="BE352" s="31">
        <v>0.10429676360022469</v>
      </c>
      <c r="BF352" s="31">
        <v>3.3164719353584231</v>
      </c>
      <c r="BG352" s="31">
        <v>5.0369874260035426E-2</v>
      </c>
      <c r="BH352" s="31">
        <v>4.2557144708983271E-3</v>
      </c>
      <c r="BI352" s="31">
        <v>0</v>
      </c>
      <c r="BJ352" s="31">
        <v>1.3085369226115886</v>
      </c>
      <c r="BK352" s="23"/>
      <c r="BL352" s="78">
        <v>0</v>
      </c>
      <c r="BM352" s="3"/>
      <c r="BN352" s="80">
        <v>12548</v>
      </c>
      <c r="BO352" s="44">
        <v>426.80272108843542</v>
      </c>
      <c r="BP352" s="80">
        <v>7685</v>
      </c>
      <c r="BQ352" s="44">
        <v>261.39455782312928</v>
      </c>
      <c r="BR352" s="78">
        <f t="shared" si="19"/>
        <v>20233</v>
      </c>
      <c r="BS352" s="3"/>
      <c r="BT352" s="44">
        <v>1044</v>
      </c>
      <c r="BU352" s="3"/>
      <c r="BV352" s="42">
        <v>6</v>
      </c>
      <c r="BW352" s="42">
        <v>0</v>
      </c>
      <c r="BX352" s="3"/>
      <c r="BY352" s="7">
        <v>7</v>
      </c>
      <c r="BZ352" s="3"/>
      <c r="CA352" s="10">
        <v>31716</v>
      </c>
      <c r="CB352" s="10">
        <v>30479</v>
      </c>
      <c r="CC352" s="10">
        <v>1226</v>
      </c>
      <c r="CD352" s="10">
        <v>11</v>
      </c>
      <c r="CE352" s="10">
        <v>0</v>
      </c>
      <c r="CF352" s="10">
        <v>0</v>
      </c>
      <c r="CG352" s="80">
        <f t="shared" si="21"/>
        <v>1078.7755102040817</v>
      </c>
      <c r="CH352" s="17"/>
      <c r="CI352" s="31">
        <v>2.4824068616247037</v>
      </c>
      <c r="CJ352" s="31">
        <v>1.5822521798280873</v>
      </c>
      <c r="CK352" s="17"/>
      <c r="CL352" s="7">
        <v>6.019836639439907</v>
      </c>
      <c r="CM352" s="7">
        <v>4.9293240986951954</v>
      </c>
      <c r="CN352" s="17"/>
      <c r="CO352" s="7">
        <v>2736.4058260000002</v>
      </c>
      <c r="CP352" s="7">
        <v>239.402007</v>
      </c>
      <c r="CQ352" s="3"/>
    </row>
    <row r="353" spans="1:95" x14ac:dyDescent="0.25">
      <c r="A353" s="1" t="s">
        <v>397</v>
      </c>
      <c r="B353" s="1" t="s">
        <v>402</v>
      </c>
      <c r="C353" s="1">
        <v>18</v>
      </c>
      <c r="D353" s="3"/>
      <c r="E353" s="1">
        <v>65.3</v>
      </c>
      <c r="F353" s="1">
        <v>1.4107937605323423E-2</v>
      </c>
      <c r="G353" s="3"/>
      <c r="H353" s="1">
        <v>32228</v>
      </c>
      <c r="I353" s="1">
        <v>83221</v>
      </c>
      <c r="J353" s="1">
        <v>41870</v>
      </c>
      <c r="K353" s="1">
        <v>41351</v>
      </c>
      <c r="L353" s="3"/>
      <c r="M353" s="1">
        <v>1274.4410413476264</v>
      </c>
      <c r="N353" s="44">
        <v>0.25183750556364204</v>
      </c>
      <c r="O353" s="44">
        <v>0.25571084039329667</v>
      </c>
      <c r="P353" s="1">
        <v>5224</v>
      </c>
      <c r="Q353" s="1">
        <v>5225</v>
      </c>
      <c r="R353" s="1">
        <v>5226</v>
      </c>
      <c r="S353" s="1">
        <v>5227</v>
      </c>
      <c r="T353" s="1">
        <v>5230</v>
      </c>
      <c r="U353" s="1">
        <v>5231</v>
      </c>
      <c r="V353" s="1">
        <v>5233</v>
      </c>
      <c r="W353" s="1">
        <v>5234</v>
      </c>
      <c r="X353" s="1">
        <v>5235</v>
      </c>
      <c r="Y353" s="1">
        <v>5236</v>
      </c>
      <c r="Z353" s="1">
        <v>5237</v>
      </c>
      <c r="AA353" s="1">
        <v>5238</v>
      </c>
      <c r="AB353" s="1">
        <v>5239</v>
      </c>
      <c r="AC353" s="1">
        <v>5240</v>
      </c>
      <c r="AD353" s="1">
        <v>5241</v>
      </c>
      <c r="AE353" s="3"/>
      <c r="AF353" s="44">
        <v>24.84</v>
      </c>
      <c r="AG353" s="44">
        <v>2.0499999999999998</v>
      </c>
      <c r="AH353" s="44">
        <v>2.8000000000000001E-2</v>
      </c>
      <c r="AI353" s="44">
        <v>2E-3</v>
      </c>
      <c r="AJ353" s="1"/>
      <c r="AK353" s="3"/>
      <c r="AL353" s="31">
        <v>0.69495700643823177</v>
      </c>
      <c r="AM353" s="3"/>
      <c r="AN353" s="44">
        <v>5228</v>
      </c>
      <c r="AO353" s="44">
        <v>5229</v>
      </c>
      <c r="AP353" s="3"/>
      <c r="AQ353" s="31">
        <v>104.08</v>
      </c>
      <c r="AR353" s="23"/>
      <c r="AS353" s="31">
        <v>0</v>
      </c>
      <c r="AT353" s="31">
        <v>1.6</v>
      </c>
      <c r="AU353" s="10">
        <v>0</v>
      </c>
      <c r="AV353" s="10">
        <v>0</v>
      </c>
      <c r="AW353" s="10">
        <v>0</v>
      </c>
      <c r="AX353" s="31">
        <v>8.8547059586051926</v>
      </c>
      <c r="AY353" s="31">
        <v>0.31178542107764767</v>
      </c>
      <c r="AZ353" s="31">
        <v>0.49758695933975716</v>
      </c>
      <c r="BA353" s="31">
        <v>0.5465415028302294</v>
      </c>
      <c r="BB353" s="31">
        <v>12.048178714946204</v>
      </c>
      <c r="BC353" s="31">
        <v>0.26762757637298529</v>
      </c>
      <c r="BD353" s="31">
        <v>3.1883938988030935E-2</v>
      </c>
      <c r="BE353" s="31">
        <v>0.23165233547941061</v>
      </c>
      <c r="BF353" s="31">
        <v>7.3661774618675189</v>
      </c>
      <c r="BG353" s="31">
        <v>0.11187594521021474</v>
      </c>
      <c r="BH353" s="31">
        <v>9.4523181955666943E-3</v>
      </c>
      <c r="BI353" s="31">
        <v>0</v>
      </c>
      <c r="BJ353" s="31">
        <v>2.9063762260726782</v>
      </c>
      <c r="BK353" s="23"/>
      <c r="BL353" s="78">
        <v>2</v>
      </c>
      <c r="BM353" s="3"/>
      <c r="BN353" s="80">
        <v>53423</v>
      </c>
      <c r="BO353" s="44">
        <v>818.11638591117924</v>
      </c>
      <c r="BP353" s="80">
        <v>36063</v>
      </c>
      <c r="BQ353" s="44">
        <v>552.26646248085763</v>
      </c>
      <c r="BR353" s="78">
        <f t="shared" si="19"/>
        <v>89486</v>
      </c>
      <c r="BS353" s="3"/>
      <c r="BT353" s="44">
        <v>5232</v>
      </c>
      <c r="BU353" s="3"/>
      <c r="BV353" s="42">
        <v>6</v>
      </c>
      <c r="BW353" s="42">
        <v>0</v>
      </c>
      <c r="BX353" s="3"/>
      <c r="BY353" s="7">
        <v>15</v>
      </c>
      <c r="BZ353" s="3"/>
      <c r="CA353" s="10">
        <v>128184</v>
      </c>
      <c r="CB353" s="10">
        <v>102427</v>
      </c>
      <c r="CC353" s="10">
        <v>20138</v>
      </c>
      <c r="CD353" s="10">
        <v>4528</v>
      </c>
      <c r="CE353" s="10">
        <v>1091</v>
      </c>
      <c r="CF353" s="10">
        <v>0</v>
      </c>
      <c r="CG353" s="80">
        <f t="shared" si="21"/>
        <v>1963.0015313935683</v>
      </c>
      <c r="CH353" s="17"/>
      <c r="CI353" s="31">
        <v>10.073500222545682</v>
      </c>
      <c r="CJ353" s="31">
        <v>6.6484818502257133</v>
      </c>
      <c r="CK353" s="17"/>
      <c r="CL353" s="7">
        <v>24.428238039673278</v>
      </c>
      <c r="CM353" s="7">
        <v>20.712578071857031</v>
      </c>
      <c r="CN353" s="17"/>
      <c r="CO353" s="7">
        <v>11104.21709</v>
      </c>
      <c r="CP353" s="7">
        <v>1005.9457770000001</v>
      </c>
      <c r="CQ353" s="3"/>
    </row>
    <row r="354" spans="1:95" x14ac:dyDescent="0.25">
      <c r="A354" s="1" t="s">
        <v>397</v>
      </c>
      <c r="B354" s="1" t="s">
        <v>403</v>
      </c>
      <c r="C354" s="1">
        <v>15</v>
      </c>
      <c r="D354" s="3"/>
      <c r="E354" s="1">
        <v>218.4</v>
      </c>
      <c r="F354" s="1">
        <v>4.7184893920407894E-2</v>
      </c>
      <c r="G354" s="3"/>
      <c r="H354" s="1">
        <v>7248</v>
      </c>
      <c r="I354" s="1">
        <v>17949</v>
      </c>
      <c r="J354" s="1">
        <v>9490</v>
      </c>
      <c r="K354" s="1">
        <v>8459</v>
      </c>
      <c r="L354" s="3"/>
      <c r="M354" s="1">
        <v>82.184065934065927</v>
      </c>
      <c r="N354" s="44">
        <v>5.7079960062072201E-2</v>
      </c>
      <c r="O354" s="44">
        <v>5.2309690186135675E-2</v>
      </c>
      <c r="P354" s="1">
        <v>1032</v>
      </c>
      <c r="Q354" s="1">
        <v>1033</v>
      </c>
      <c r="R354" s="1">
        <v>1034</v>
      </c>
      <c r="S354" s="1">
        <v>1035</v>
      </c>
      <c r="T354" s="1">
        <v>1038</v>
      </c>
      <c r="U354" s="1">
        <v>1039</v>
      </c>
      <c r="V354" s="1">
        <v>1041</v>
      </c>
      <c r="W354" s="1">
        <v>1042</v>
      </c>
      <c r="X354" s="1">
        <v>1043</v>
      </c>
      <c r="Y354" s="1">
        <v>1044</v>
      </c>
      <c r="Z354" s="1">
        <v>1045</v>
      </c>
      <c r="AA354" s="1">
        <v>1046</v>
      </c>
      <c r="AB354" s="1">
        <v>1047</v>
      </c>
      <c r="AC354" s="1">
        <v>1048</v>
      </c>
      <c r="AD354" s="1">
        <v>1049</v>
      </c>
      <c r="AE354" s="3"/>
      <c r="AF354" s="44">
        <v>24.84</v>
      </c>
      <c r="AG354" s="44">
        <v>2.0499999999999998</v>
      </c>
      <c r="AH354" s="44">
        <v>2.8000000000000001E-2</v>
      </c>
      <c r="AI354" s="44">
        <v>2E-3</v>
      </c>
      <c r="AJ354" s="1"/>
      <c r="AK354" s="3"/>
      <c r="AL354" s="31">
        <v>2.3243278745192928</v>
      </c>
      <c r="AM354" s="3"/>
      <c r="AN354" s="44">
        <v>1036</v>
      </c>
      <c r="AO354" s="44">
        <v>1037</v>
      </c>
      <c r="AP354" s="3"/>
      <c r="AQ354" s="46">
        <v>0</v>
      </c>
      <c r="AR354" s="23"/>
      <c r="AS354" s="31">
        <v>0</v>
      </c>
      <c r="AT354" s="31">
        <v>1.4039999999999999</v>
      </c>
      <c r="AU354" s="10">
        <v>0</v>
      </c>
      <c r="AV354" s="10">
        <v>0</v>
      </c>
      <c r="AW354" s="10">
        <v>0</v>
      </c>
      <c r="AX354" s="31">
        <v>29.615126820204811</v>
      </c>
      <c r="AY354" s="31">
        <v>1.0427861556410145</v>
      </c>
      <c r="AZ354" s="31">
        <v>1.6642112085727865</v>
      </c>
      <c r="BA354" s="31">
        <v>1.8279427904766019</v>
      </c>
      <c r="BB354" s="31">
        <v>40.29589940802834</v>
      </c>
      <c r="BC354" s="31">
        <v>0.89509743767013772</v>
      </c>
      <c r="BD354" s="31">
        <v>0.10663786026012183</v>
      </c>
      <c r="BE354" s="31">
        <v>0.77477595817309775</v>
      </c>
      <c r="BF354" s="31">
        <v>24.636648662662573</v>
      </c>
      <c r="BG354" s="31">
        <v>0.37417620878883456</v>
      </c>
      <c r="BH354" s="31">
        <v>3.1613878926673292E-2</v>
      </c>
      <c r="BI354" s="31">
        <v>0</v>
      </c>
      <c r="BJ354" s="31">
        <v>9.7205599965432299</v>
      </c>
      <c r="BK354" s="23"/>
      <c r="BL354" s="78">
        <v>0</v>
      </c>
      <c r="BM354" s="3"/>
      <c r="BN354" s="80">
        <v>10476</v>
      </c>
      <c r="BO354" s="44">
        <v>47.967032967032964</v>
      </c>
      <c r="BP354" s="80">
        <v>7687</v>
      </c>
      <c r="BQ354" s="44">
        <v>35.196886446886445</v>
      </c>
      <c r="BR354" s="78">
        <f t="shared" si="19"/>
        <v>18163</v>
      </c>
      <c r="BS354" s="3"/>
      <c r="BT354" s="44">
        <v>1040</v>
      </c>
      <c r="BU354" s="3"/>
      <c r="BV354" s="42">
        <v>6</v>
      </c>
      <c r="BW354" s="42">
        <v>0</v>
      </c>
      <c r="BX354" s="3"/>
      <c r="BY354" s="7">
        <v>9</v>
      </c>
      <c r="BZ354" s="3"/>
      <c r="CA354" s="10">
        <v>32622</v>
      </c>
      <c r="CB354" s="10">
        <v>27644</v>
      </c>
      <c r="CC354" s="10">
        <v>4259</v>
      </c>
      <c r="CD354" s="10">
        <v>719</v>
      </c>
      <c r="CE354" s="10">
        <v>0</v>
      </c>
      <c r="CF354" s="10">
        <v>0</v>
      </c>
      <c r="CG354" s="80">
        <f t="shared" si="21"/>
        <v>149.36813186813185</v>
      </c>
      <c r="CH354" s="17"/>
      <c r="CI354" s="31">
        <v>2.283198402482888</v>
      </c>
      <c r="CJ354" s="31">
        <v>1.3600519448395276</v>
      </c>
      <c r="CK354" s="17"/>
      <c r="CL354" s="7">
        <v>5.5367561260210039</v>
      </c>
      <c r="CM354" s="7">
        <v>4.2370849050769896</v>
      </c>
      <c r="CN354" s="17"/>
      <c r="CO354" s="7">
        <v>2516.8144300000004</v>
      </c>
      <c r="CP354" s="7">
        <v>205.782093</v>
      </c>
      <c r="CQ354" s="3"/>
    </row>
    <row r="355" spans="1:95" x14ac:dyDescent="0.25">
      <c r="A355" s="1" t="s">
        <v>397</v>
      </c>
      <c r="B355" s="1" t="s">
        <v>404</v>
      </c>
      <c r="C355" s="1">
        <v>14</v>
      </c>
      <c r="D355" s="3"/>
      <c r="E355" s="1">
        <v>157.1</v>
      </c>
      <c r="F355" s="1">
        <v>3.3941148511428938E-2</v>
      </c>
      <c r="G355" s="3"/>
      <c r="H355" s="1">
        <v>5031</v>
      </c>
      <c r="I355" s="1">
        <v>12789</v>
      </c>
      <c r="J355" s="1">
        <v>6803</v>
      </c>
      <c r="K355" s="1">
        <v>5986</v>
      </c>
      <c r="L355" s="3"/>
      <c r="M355" s="1">
        <v>81.406747294716737</v>
      </c>
      <c r="N355" s="44">
        <v>4.091833174944965E-2</v>
      </c>
      <c r="O355" s="44">
        <v>3.7016882072846452E-2</v>
      </c>
      <c r="P355" s="1">
        <v>623</v>
      </c>
      <c r="Q355" s="1">
        <v>624</v>
      </c>
      <c r="R355" s="1">
        <v>625</v>
      </c>
      <c r="S355" s="1">
        <v>626</v>
      </c>
      <c r="T355" s="1">
        <v>629</v>
      </c>
      <c r="U355" s="1">
        <v>630</v>
      </c>
      <c r="V355" s="1">
        <v>632</v>
      </c>
      <c r="W355" s="1">
        <v>633</v>
      </c>
      <c r="X355" s="1">
        <v>634</v>
      </c>
      <c r="Y355" s="1">
        <v>635</v>
      </c>
      <c r="Z355" s="1">
        <v>636</v>
      </c>
      <c r="AA355" s="1">
        <v>637</v>
      </c>
      <c r="AB355" s="1">
        <v>638</v>
      </c>
      <c r="AC355" s="1">
        <v>639</v>
      </c>
      <c r="AD355" s="1">
        <v>640</v>
      </c>
      <c r="AE355" s="3"/>
      <c r="AF355" s="44">
        <v>24.84</v>
      </c>
      <c r="AG355" s="44">
        <v>2.0499999999999998</v>
      </c>
      <c r="AH355" s="44">
        <v>2.8000000000000001E-2</v>
      </c>
      <c r="AI355" s="44">
        <v>2E-3</v>
      </c>
      <c r="AJ355" s="1"/>
      <c r="AK355" s="3"/>
      <c r="AL355" s="31">
        <v>1.6719409756729895</v>
      </c>
      <c r="AM355" s="3"/>
      <c r="AN355" s="44">
        <v>627</v>
      </c>
      <c r="AO355" s="44">
        <v>628</v>
      </c>
      <c r="AP355" s="3"/>
      <c r="AQ355" s="46">
        <v>0</v>
      </c>
      <c r="AR355" s="23"/>
      <c r="AS355" s="31">
        <v>0</v>
      </c>
      <c r="AT355" s="31">
        <v>1.5</v>
      </c>
      <c r="AU355" s="10">
        <v>0</v>
      </c>
      <c r="AV355" s="10">
        <v>0</v>
      </c>
      <c r="AW355" s="10">
        <v>0</v>
      </c>
      <c r="AX355" s="31">
        <v>21.302822451713258</v>
      </c>
      <c r="AY355" s="31">
        <v>0.75009938210257954</v>
      </c>
      <c r="AZ355" s="31">
        <v>1.1971043079980987</v>
      </c>
      <c r="BA355" s="31">
        <v>1.3148800933327571</v>
      </c>
      <c r="BB355" s="31">
        <v>28.985740828760314</v>
      </c>
      <c r="BC355" s="31">
        <v>0.64386358726180692</v>
      </c>
      <c r="BD355" s="31">
        <v>7.6706995635829389E-2</v>
      </c>
      <c r="BE355" s="31">
        <v>0.55731365855766324</v>
      </c>
      <c r="BF355" s="31">
        <v>17.721691872272391</v>
      </c>
      <c r="BG355" s="31">
        <v>0.26915330769563145</v>
      </c>
      <c r="BH355" s="31">
        <v>2.274056950265739E-2</v>
      </c>
      <c r="BI355" s="31">
        <v>0</v>
      </c>
      <c r="BJ355" s="31">
        <v>6.9922160048394755</v>
      </c>
      <c r="BK355" s="23"/>
      <c r="BL355" s="78">
        <v>1</v>
      </c>
      <c r="BM355" s="3"/>
      <c r="BN355" s="80">
        <v>7758</v>
      </c>
      <c r="BO355" s="44">
        <v>49.382558879694464</v>
      </c>
      <c r="BP355" s="80">
        <v>4850</v>
      </c>
      <c r="BQ355" s="44">
        <v>30.872056015276893</v>
      </c>
      <c r="BR355" s="78">
        <f t="shared" si="19"/>
        <v>12608</v>
      </c>
      <c r="BS355" s="3"/>
      <c r="BT355" s="44">
        <v>631</v>
      </c>
      <c r="BU355" s="3"/>
      <c r="BV355" s="42">
        <v>6</v>
      </c>
      <c r="BW355" s="42">
        <v>0</v>
      </c>
      <c r="BX355" s="3"/>
      <c r="BY355" s="7">
        <v>3</v>
      </c>
      <c r="BZ355" s="3"/>
      <c r="CA355" s="10">
        <v>21770</v>
      </c>
      <c r="CB355" s="10">
        <v>21399</v>
      </c>
      <c r="CC355" s="10">
        <v>371</v>
      </c>
      <c r="CD355" s="10">
        <v>0</v>
      </c>
      <c r="CE355" s="10">
        <v>0</v>
      </c>
      <c r="CF355" s="10">
        <v>0</v>
      </c>
      <c r="CG355" s="80">
        <f t="shared" si="21"/>
        <v>138.57415658816041</v>
      </c>
      <c r="CH355" s="17"/>
      <c r="CI355" s="31">
        <v>1.636733269977986</v>
      </c>
      <c r="CJ355" s="31">
        <v>0.96243893389400781</v>
      </c>
      <c r="CK355" s="17"/>
      <c r="CL355" s="7">
        <v>3.9690781796966159</v>
      </c>
      <c r="CM355" s="7">
        <v>2.9983674479005624</v>
      </c>
      <c r="CN355" s="17"/>
      <c r="CO355" s="7">
        <v>1804.2032210000002</v>
      </c>
      <c r="CP355" s="7">
        <v>145.621422</v>
      </c>
      <c r="CQ355" s="3"/>
    </row>
    <row r="356" spans="1:95" x14ac:dyDescent="0.25">
      <c r="A356" s="1" t="s">
        <v>397</v>
      </c>
      <c r="B356" s="1" t="s">
        <v>405</v>
      </c>
      <c r="C356" s="1">
        <v>5</v>
      </c>
      <c r="D356" s="3"/>
      <c r="E356" s="1">
        <v>162.4</v>
      </c>
      <c r="F356" s="1">
        <v>3.508620317158536E-2</v>
      </c>
      <c r="G356" s="3"/>
      <c r="H356" s="1">
        <v>1718</v>
      </c>
      <c r="I356" s="1">
        <v>4752</v>
      </c>
      <c r="J356" s="1">
        <v>2629</v>
      </c>
      <c r="K356" s="1">
        <v>2123</v>
      </c>
      <c r="L356" s="3"/>
      <c r="M356" s="1">
        <v>29.261083743842363</v>
      </c>
      <c r="N356" s="44">
        <v>1.5812772919197873E-2</v>
      </c>
      <c r="O356" s="44">
        <v>1.3128439799641333E-2</v>
      </c>
      <c r="P356" s="1">
        <v>182</v>
      </c>
      <c r="Q356" s="1">
        <v>183</v>
      </c>
      <c r="R356" s="1">
        <v>184</v>
      </c>
      <c r="S356" s="1">
        <v>185</v>
      </c>
      <c r="T356" s="1">
        <v>188</v>
      </c>
      <c r="U356" s="1">
        <v>189</v>
      </c>
      <c r="V356" s="1">
        <v>191</v>
      </c>
      <c r="W356" s="1">
        <v>192</v>
      </c>
      <c r="X356" s="1">
        <v>193</v>
      </c>
      <c r="Y356" s="1">
        <v>194</v>
      </c>
      <c r="Z356" s="1">
        <v>195</v>
      </c>
      <c r="AA356" s="1">
        <v>196</v>
      </c>
      <c r="AB356" s="1">
        <v>197</v>
      </c>
      <c r="AC356" s="1">
        <v>198</v>
      </c>
      <c r="AD356" s="1">
        <v>199</v>
      </c>
      <c r="AE356" s="3"/>
      <c r="AF356" s="44">
        <v>24.84</v>
      </c>
      <c r="AG356" s="44">
        <v>2.0499999999999998</v>
      </c>
      <c r="AH356" s="44">
        <v>2.8000000000000001E-2</v>
      </c>
      <c r="AI356" s="44">
        <v>2E-3</v>
      </c>
      <c r="AJ356" s="1"/>
      <c r="AK356" s="3"/>
      <c r="AL356" s="31">
        <v>1.7283463682322948</v>
      </c>
      <c r="AM356" s="3"/>
      <c r="AN356" s="44">
        <v>186</v>
      </c>
      <c r="AO356" s="44">
        <v>187</v>
      </c>
      <c r="AP356" s="3"/>
      <c r="AQ356" s="46">
        <v>0</v>
      </c>
      <c r="AR356" s="23"/>
      <c r="AS356" s="31">
        <v>0</v>
      </c>
      <c r="AT356" s="31">
        <v>0</v>
      </c>
      <c r="AU356" s="10">
        <v>0</v>
      </c>
      <c r="AV356" s="10">
        <v>0</v>
      </c>
      <c r="AW356" s="10">
        <v>0</v>
      </c>
      <c r="AX356" s="31">
        <v>22.021504558613834</v>
      </c>
      <c r="AY356" s="31">
        <v>0.77540509009203651</v>
      </c>
      <c r="AZ356" s="31">
        <v>1.2374903858618158</v>
      </c>
      <c r="BA356" s="31">
        <v>1.3592395108672168</v>
      </c>
      <c r="BB356" s="31">
        <v>29.963617508533897</v>
      </c>
      <c r="BC356" s="31">
        <v>0.66558527416497426</v>
      </c>
      <c r="BD356" s="31">
        <v>7.9294819167782901E-2</v>
      </c>
      <c r="BE356" s="31">
        <v>0.57611545607743164</v>
      </c>
      <c r="BF356" s="31">
        <v>18.319559261979865</v>
      </c>
      <c r="BG356" s="31">
        <v>0.27823359115067192</v>
      </c>
      <c r="BH356" s="31">
        <v>2.3507756124962195E-2</v>
      </c>
      <c r="BI356" s="31">
        <v>0</v>
      </c>
      <c r="BJ356" s="31">
        <v>7.2281087153782995</v>
      </c>
      <c r="BK356" s="23"/>
      <c r="BL356" s="78">
        <v>0</v>
      </c>
      <c r="BM356" s="3"/>
      <c r="BN356" s="80">
        <v>2490</v>
      </c>
      <c r="BO356" s="44">
        <v>15.332512315270936</v>
      </c>
      <c r="BP356" s="80">
        <v>1440</v>
      </c>
      <c r="BQ356" s="44">
        <v>8.8669950738916246</v>
      </c>
      <c r="BR356" s="78">
        <f t="shared" si="19"/>
        <v>3930</v>
      </c>
      <c r="BS356" s="3"/>
      <c r="BT356" s="44">
        <v>190</v>
      </c>
      <c r="BU356" s="3"/>
      <c r="BV356" s="43">
        <v>6</v>
      </c>
      <c r="BW356" s="43">
        <v>0</v>
      </c>
      <c r="BX356" s="3"/>
      <c r="BY356" s="7">
        <v>1</v>
      </c>
      <c r="BZ356" s="3"/>
      <c r="CA356" s="10">
        <v>6830</v>
      </c>
      <c r="CB356" s="10">
        <v>6814</v>
      </c>
      <c r="CC356" s="10">
        <v>16</v>
      </c>
      <c r="CD356" s="10">
        <v>0</v>
      </c>
      <c r="CE356" s="10">
        <v>0</v>
      </c>
      <c r="CF356" s="10">
        <v>0</v>
      </c>
      <c r="CG356" s="80">
        <f t="shared" si="21"/>
        <v>42.056650246305416</v>
      </c>
      <c r="CH356" s="17"/>
      <c r="CI356" s="31">
        <v>0.63251091676791493</v>
      </c>
      <c r="CJ356" s="31">
        <v>0.34133943479067463</v>
      </c>
      <c r="CK356" s="17"/>
      <c r="CL356" s="7">
        <v>1.5338389731621938</v>
      </c>
      <c r="CM356" s="7">
        <v>1.0634036237709479</v>
      </c>
      <c r="CN356" s="17"/>
      <c r="CO356" s="7">
        <v>697.2292030000001</v>
      </c>
      <c r="CP356" s="7">
        <v>51.646220999999997</v>
      </c>
      <c r="CQ356" s="3"/>
    </row>
    <row r="357" spans="1:95" x14ac:dyDescent="0.25">
      <c r="A357" s="1" t="s">
        <v>397</v>
      </c>
      <c r="B357" s="1" t="s">
        <v>406</v>
      </c>
      <c r="C357" s="1">
        <v>11</v>
      </c>
      <c r="D357" s="3"/>
      <c r="E357" s="1">
        <v>135.6</v>
      </c>
      <c r="F357" s="1">
        <v>2.9296115456077427E-2</v>
      </c>
      <c r="G357" s="3"/>
      <c r="H357" s="1">
        <v>4787</v>
      </c>
      <c r="I357" s="1">
        <v>11668</v>
      </c>
      <c r="J357" s="1">
        <v>6308</v>
      </c>
      <c r="K357" s="1">
        <v>5360</v>
      </c>
      <c r="L357" s="3"/>
      <c r="M357" s="1">
        <v>86.047197640118</v>
      </c>
      <c r="N357" s="44">
        <v>3.7941031409014905E-2</v>
      </c>
      <c r="O357" s="44">
        <v>3.3145754746150516E-2</v>
      </c>
      <c r="P357" s="1">
        <v>658</v>
      </c>
      <c r="Q357" s="1">
        <v>659</v>
      </c>
      <c r="R357" s="1">
        <v>660</v>
      </c>
      <c r="S357" s="1">
        <v>661</v>
      </c>
      <c r="T357" s="1">
        <v>664</v>
      </c>
      <c r="U357" s="1">
        <v>665</v>
      </c>
      <c r="V357" s="1">
        <v>667</v>
      </c>
      <c r="W357" s="1">
        <v>668</v>
      </c>
      <c r="X357" s="1">
        <v>669</v>
      </c>
      <c r="Y357" s="1">
        <v>670</v>
      </c>
      <c r="Z357" s="1">
        <v>671</v>
      </c>
      <c r="AA357" s="1">
        <v>672</v>
      </c>
      <c r="AB357" s="1">
        <v>673</v>
      </c>
      <c r="AC357" s="1">
        <v>674</v>
      </c>
      <c r="AD357" s="1">
        <v>675</v>
      </c>
      <c r="AE357" s="3"/>
      <c r="AF357" s="44">
        <v>24.84</v>
      </c>
      <c r="AG357" s="44">
        <v>2.0499999999999998</v>
      </c>
      <c r="AH357" s="44">
        <v>2.8000000000000001E-2</v>
      </c>
      <c r="AI357" s="44">
        <v>2E-3</v>
      </c>
      <c r="AJ357" s="1"/>
      <c r="AK357" s="3"/>
      <c r="AL357" s="31">
        <v>1.443126647366374</v>
      </c>
      <c r="AM357" s="3"/>
      <c r="AN357" s="44">
        <v>662</v>
      </c>
      <c r="AO357" s="44">
        <v>663</v>
      </c>
      <c r="AP357" s="3"/>
      <c r="AQ357" s="46">
        <v>0</v>
      </c>
      <c r="AR357" s="23"/>
      <c r="AS357" s="31">
        <v>0</v>
      </c>
      <c r="AT357" s="31">
        <v>1.5</v>
      </c>
      <c r="AU357" s="10">
        <v>0</v>
      </c>
      <c r="AV357" s="10">
        <v>0</v>
      </c>
      <c r="AW357" s="10">
        <v>0</v>
      </c>
      <c r="AX357" s="31">
        <v>18.387413904852437</v>
      </c>
      <c r="AY357" s="31">
        <v>0.64744415157931112</v>
      </c>
      <c r="AZ357" s="31">
        <v>1.0332739921358509</v>
      </c>
      <c r="BA357" s="31">
        <v>1.1349315127684396</v>
      </c>
      <c r="BB357" s="31">
        <v>25.018882599490123</v>
      </c>
      <c r="BC357" s="31">
        <v>0.5557473102017888</v>
      </c>
      <c r="BD357" s="31">
        <v>6.6209220930734974E-2</v>
      </c>
      <c r="BE357" s="31">
        <v>0.48104221578879142</v>
      </c>
      <c r="BF357" s="31">
        <v>15.296380763081707</v>
      </c>
      <c r="BG357" s="31">
        <v>0.23231819556669397</v>
      </c>
      <c r="BH357" s="31">
        <v>1.9628397355571876E-2</v>
      </c>
      <c r="BI357" s="31">
        <v>0</v>
      </c>
      <c r="BJ357" s="31">
        <v>6.0352927451065108</v>
      </c>
      <c r="BK357" s="23"/>
      <c r="BL357" s="78">
        <v>0</v>
      </c>
      <c r="BM357" s="3"/>
      <c r="BN357" s="80">
        <v>7252</v>
      </c>
      <c r="BO357" s="44">
        <v>53.48082595870207</v>
      </c>
      <c r="BP357" s="80">
        <v>4469</v>
      </c>
      <c r="BQ357" s="44">
        <v>32.95722713864307</v>
      </c>
      <c r="BR357" s="78">
        <f t="shared" si="19"/>
        <v>11721</v>
      </c>
      <c r="BS357" s="3"/>
      <c r="BT357" s="44">
        <v>666</v>
      </c>
      <c r="BU357" s="3"/>
      <c r="BV357" s="42">
        <v>6</v>
      </c>
      <c r="BW357" s="42">
        <v>0</v>
      </c>
      <c r="BX357" s="3"/>
      <c r="BY357" s="7">
        <v>4</v>
      </c>
      <c r="BZ357" s="3"/>
      <c r="CA357" s="10">
        <v>19941</v>
      </c>
      <c r="CB357" s="10">
        <v>19501</v>
      </c>
      <c r="CC357" s="10">
        <v>440</v>
      </c>
      <c r="CD357" s="10">
        <v>0</v>
      </c>
      <c r="CE357" s="10">
        <v>0</v>
      </c>
      <c r="CF357" s="10">
        <v>0</v>
      </c>
      <c r="CG357" s="80">
        <f t="shared" si="21"/>
        <v>147.05752212389382</v>
      </c>
      <c r="CH357" s="17"/>
      <c r="CI357" s="31">
        <v>1.5176412563605961</v>
      </c>
      <c r="CJ357" s="31">
        <v>0.86178962339991338</v>
      </c>
      <c r="CK357" s="17"/>
      <c r="CL357" s="7">
        <v>3.6802800466744459</v>
      </c>
      <c r="CM357" s="7">
        <v>2.6848061344381917</v>
      </c>
      <c r="CN357" s="17"/>
      <c r="CO357" s="7">
        <v>1672.9257560000001</v>
      </c>
      <c r="CP357" s="7">
        <v>130.39272</v>
      </c>
      <c r="CQ357" s="3"/>
    </row>
    <row r="358" spans="1:95" x14ac:dyDescent="0.25">
      <c r="A358" s="1" t="s">
        <v>397</v>
      </c>
      <c r="B358" s="1" t="s">
        <v>407</v>
      </c>
      <c r="C358" s="1">
        <v>13</v>
      </c>
      <c r="D358" s="3"/>
      <c r="E358" s="1">
        <v>176.4</v>
      </c>
      <c r="F358" s="1">
        <v>3.8110875858790992E-2</v>
      </c>
      <c r="G358" s="3"/>
      <c r="H358" s="1">
        <v>4035</v>
      </c>
      <c r="I358" s="1">
        <v>10277</v>
      </c>
      <c r="J358" s="1">
        <v>5590</v>
      </c>
      <c r="K358" s="1">
        <v>4687</v>
      </c>
      <c r="L358" s="3"/>
      <c r="M358" s="1">
        <v>58.259637188208615</v>
      </c>
      <c r="N358" s="44">
        <v>3.3622442228343902E-2</v>
      </c>
      <c r="O358" s="44">
        <v>2.8983983674479005E-2</v>
      </c>
      <c r="P358" s="1">
        <v>535</v>
      </c>
      <c r="Q358" s="1">
        <v>536</v>
      </c>
      <c r="R358" s="1">
        <v>537</v>
      </c>
      <c r="S358" s="1">
        <v>538</v>
      </c>
      <c r="T358" s="1">
        <v>541</v>
      </c>
      <c r="U358" s="1">
        <v>542</v>
      </c>
      <c r="V358" s="1">
        <v>544</v>
      </c>
      <c r="W358" s="1">
        <v>545</v>
      </c>
      <c r="X358" s="1">
        <v>546</v>
      </c>
      <c r="Y358" s="1">
        <v>547</v>
      </c>
      <c r="Z358" s="1">
        <v>548</v>
      </c>
      <c r="AA358" s="1">
        <v>549</v>
      </c>
      <c r="AB358" s="1">
        <v>550</v>
      </c>
      <c r="AC358" s="1">
        <v>551</v>
      </c>
      <c r="AD358" s="1">
        <v>552</v>
      </c>
      <c r="AE358" s="3"/>
      <c r="AF358" s="44">
        <v>24.84</v>
      </c>
      <c r="AG358" s="44">
        <v>2.0499999999999998</v>
      </c>
      <c r="AH358" s="44">
        <v>2.8000000000000001E-2</v>
      </c>
      <c r="AI358" s="44">
        <v>2E-3</v>
      </c>
      <c r="AJ358" s="1"/>
      <c r="AK358" s="3"/>
      <c r="AL358" s="31">
        <v>1.8773417448040441</v>
      </c>
      <c r="AM358" s="3"/>
      <c r="AN358" s="44">
        <v>539</v>
      </c>
      <c r="AO358" s="44">
        <v>540</v>
      </c>
      <c r="AP358" s="3"/>
      <c r="AQ358" s="46">
        <v>0</v>
      </c>
      <c r="AR358" s="23"/>
      <c r="AS358" s="31">
        <v>0</v>
      </c>
      <c r="AT358" s="31">
        <v>1.2</v>
      </c>
      <c r="AU358" s="10">
        <v>0</v>
      </c>
      <c r="AV358" s="10">
        <v>0</v>
      </c>
      <c r="AW358" s="10">
        <v>0</v>
      </c>
      <c r="AX358" s="31">
        <v>23.919910124011579</v>
      </c>
      <c r="AY358" s="31">
        <v>0.84225035647928093</v>
      </c>
      <c r="AZ358" s="31">
        <v>1.3441705915395583</v>
      </c>
      <c r="BA358" s="31">
        <v>1.4764153307695631</v>
      </c>
      <c r="BB358" s="31">
        <v>32.546687983407509</v>
      </c>
      <c r="BC358" s="31">
        <v>0.7229633150412651</v>
      </c>
      <c r="BD358" s="31">
        <v>8.6130579440867633E-2</v>
      </c>
      <c r="BE358" s="31">
        <v>0.6257805816013482</v>
      </c>
      <c r="BF358" s="31">
        <v>19.898831612150541</v>
      </c>
      <c r="BG358" s="31">
        <v>0.30221924556021257</v>
      </c>
      <c r="BH358" s="31">
        <v>2.5534286825389964E-2</v>
      </c>
      <c r="BI358" s="31">
        <v>0</v>
      </c>
      <c r="BJ358" s="31">
        <v>7.8512215356695316</v>
      </c>
      <c r="BK358" s="23"/>
      <c r="BL358" s="78">
        <v>0</v>
      </c>
      <c r="BM358" s="3"/>
      <c r="BN358" s="80">
        <v>6358</v>
      </c>
      <c r="BO358" s="44">
        <v>36.043083900226755</v>
      </c>
      <c r="BP358" s="80">
        <v>3872</v>
      </c>
      <c r="BQ358" s="44">
        <v>21.950113378684808</v>
      </c>
      <c r="BR358" s="78">
        <f t="shared" si="19"/>
        <v>10230</v>
      </c>
      <c r="BS358" s="3"/>
      <c r="BT358" s="44">
        <v>543</v>
      </c>
      <c r="BU358" s="3"/>
      <c r="BV358" s="42">
        <v>6</v>
      </c>
      <c r="BW358" s="42">
        <v>0</v>
      </c>
      <c r="BX358" s="3"/>
      <c r="BY358" s="7">
        <v>4</v>
      </c>
      <c r="BZ358" s="3"/>
      <c r="CA358" s="10">
        <v>17727</v>
      </c>
      <c r="CB358" s="10">
        <v>17615</v>
      </c>
      <c r="CC358" s="10">
        <v>112</v>
      </c>
      <c r="CD358" s="10">
        <v>0</v>
      </c>
      <c r="CE358" s="10">
        <v>0</v>
      </c>
      <c r="CF358" s="10">
        <v>0</v>
      </c>
      <c r="CG358" s="80">
        <f t="shared" si="21"/>
        <v>100.49319727891157</v>
      </c>
      <c r="CH358" s="17"/>
      <c r="CI358" s="31">
        <v>1.3448976891337561</v>
      </c>
      <c r="CJ358" s="31">
        <v>0.75358357553645416</v>
      </c>
      <c r="CK358" s="17"/>
      <c r="CL358" s="7">
        <v>3.2613768961493586</v>
      </c>
      <c r="CM358" s="7">
        <v>2.3477026776327996</v>
      </c>
      <c r="CN358" s="17"/>
      <c r="CO358" s="7">
        <v>1482.5071300000002</v>
      </c>
      <c r="CP358" s="7">
        <v>114.02064900000001</v>
      </c>
      <c r="CQ358" s="3"/>
    </row>
    <row r="359" spans="1:95" x14ac:dyDescent="0.25">
      <c r="A359" s="1" t="s">
        <v>397</v>
      </c>
      <c r="B359" s="1" t="s">
        <v>408</v>
      </c>
      <c r="C359" s="1">
        <v>9</v>
      </c>
      <c r="D359" s="3"/>
      <c r="E359" s="1">
        <v>1641.9</v>
      </c>
      <c r="F359" s="1">
        <v>0.35472929179449508</v>
      </c>
      <c r="G359" s="3"/>
      <c r="H359" s="1">
        <v>4844</v>
      </c>
      <c r="I359" s="1">
        <v>15939</v>
      </c>
      <c r="J359" s="1">
        <v>8175</v>
      </c>
      <c r="K359" s="1">
        <v>7764</v>
      </c>
      <c r="L359" s="3"/>
      <c r="M359" s="1">
        <v>9.7076557646628903</v>
      </c>
      <c r="N359" s="44">
        <v>4.9170566228392019E-2</v>
      </c>
      <c r="O359" s="44">
        <v>4.8011873106177723E-2</v>
      </c>
      <c r="P359" s="1">
        <v>447</v>
      </c>
      <c r="Q359" s="1">
        <v>448</v>
      </c>
      <c r="R359" s="1">
        <v>449</v>
      </c>
      <c r="S359" s="1">
        <v>450</v>
      </c>
      <c r="T359" s="1">
        <v>453</v>
      </c>
      <c r="U359" s="1">
        <v>454</v>
      </c>
      <c r="V359" s="1">
        <v>456</v>
      </c>
      <c r="W359" s="1">
        <v>457</v>
      </c>
      <c r="X359" s="1">
        <v>458</v>
      </c>
      <c r="Y359" s="1">
        <v>459</v>
      </c>
      <c r="Z359" s="1">
        <v>460</v>
      </c>
      <c r="AA359" s="1">
        <v>461</v>
      </c>
      <c r="AB359" s="1">
        <v>462</v>
      </c>
      <c r="AC359" s="1">
        <v>463</v>
      </c>
      <c r="AD359" s="1">
        <v>464</v>
      </c>
      <c r="AE359" s="3"/>
      <c r="AF359" s="44">
        <v>24.84</v>
      </c>
      <c r="AG359" s="44">
        <v>2.0499999999999998</v>
      </c>
      <c r="AH359" s="44">
        <v>2.8000000000000001E-2</v>
      </c>
      <c r="AI359" s="44">
        <v>2E-3</v>
      </c>
      <c r="AJ359" s="1"/>
      <c r="AK359" s="3"/>
      <c r="AL359" s="31">
        <v>17.473964913796827</v>
      </c>
      <c r="AM359" s="3"/>
      <c r="AN359" s="44">
        <v>451</v>
      </c>
      <c r="AO359" s="44">
        <v>452</v>
      </c>
      <c r="AP359" s="3"/>
      <c r="AQ359" s="31">
        <v>486.82</v>
      </c>
      <c r="AR359" s="23"/>
      <c r="AS359" s="31">
        <v>0</v>
      </c>
      <c r="AT359" s="31">
        <v>2.1074999999999999</v>
      </c>
      <c r="AU359" s="10">
        <v>27</v>
      </c>
      <c r="AV359" s="10">
        <v>0</v>
      </c>
      <c r="AW359" s="10">
        <v>0</v>
      </c>
      <c r="AX359" s="31">
        <v>222.64229270189688</v>
      </c>
      <c r="AY359" s="31">
        <v>7.839517348658342</v>
      </c>
      <c r="AZ359" s="31">
        <v>12.511302121591843</v>
      </c>
      <c r="BA359" s="31">
        <v>13.74221276411874</v>
      </c>
      <c r="BB359" s="31">
        <v>302.93881519249879</v>
      </c>
      <c r="BC359" s="31">
        <v>6.729214665341571</v>
      </c>
      <c r="BD359" s="31">
        <v>0.8016881994555588</v>
      </c>
      <c r="BE359" s="31">
        <v>5.8246549712656099</v>
      </c>
      <c r="BF359" s="31">
        <v>185.2148051246597</v>
      </c>
      <c r="BG359" s="31">
        <v>2.813003283930346</v>
      </c>
      <c r="BH359" s="31">
        <v>0.23766862550231171</v>
      </c>
      <c r="BI359" s="31">
        <v>0</v>
      </c>
      <c r="BJ359" s="31">
        <v>73.077781402583923</v>
      </c>
      <c r="BK359" s="23"/>
      <c r="BL359" s="78">
        <v>0</v>
      </c>
      <c r="BM359" s="3"/>
      <c r="BN359" s="80">
        <v>8606</v>
      </c>
      <c r="BO359" s="44">
        <v>5.2414885193982581</v>
      </c>
      <c r="BP359" s="80">
        <v>4362</v>
      </c>
      <c r="BQ359" s="44">
        <v>2.656678238625982</v>
      </c>
      <c r="BR359" s="78">
        <f t="shared" si="19"/>
        <v>12968</v>
      </c>
      <c r="BS359" s="3"/>
      <c r="BT359" s="44">
        <v>455</v>
      </c>
      <c r="BU359" s="3"/>
      <c r="BV359" s="42">
        <v>6</v>
      </c>
      <c r="BW359" s="42">
        <v>0</v>
      </c>
      <c r="BX359" s="3"/>
      <c r="BY359" s="7">
        <v>4</v>
      </c>
      <c r="BZ359" s="3"/>
      <c r="CA359" s="10">
        <v>15071</v>
      </c>
      <c r="CB359" s="10">
        <v>14929</v>
      </c>
      <c r="CC359" s="10">
        <v>138</v>
      </c>
      <c r="CD359" s="10">
        <v>0</v>
      </c>
      <c r="CE359" s="10">
        <v>4</v>
      </c>
      <c r="CF359" s="10">
        <v>0</v>
      </c>
      <c r="CG359" s="80">
        <f t="shared" si="21"/>
        <v>9.1789999390949504</v>
      </c>
      <c r="CH359" s="17"/>
      <c r="CI359" s="31">
        <v>1.9668226491356808</v>
      </c>
      <c r="CJ359" s="31">
        <v>1.2483087007606208</v>
      </c>
      <c r="CK359" s="17"/>
      <c r="CL359" s="7">
        <v>4.769544924154026</v>
      </c>
      <c r="CM359" s="7">
        <v>3.8889617216003955</v>
      </c>
      <c r="CN359" s="17"/>
      <c r="CO359" s="7">
        <v>2168.0672250000002</v>
      </c>
      <c r="CP359" s="7">
        <v>188.87482800000001</v>
      </c>
      <c r="CQ359" s="3"/>
    </row>
    <row r="360" spans="1:95" x14ac:dyDescent="0.25">
      <c r="A360" s="1" t="s">
        <v>397</v>
      </c>
      <c r="B360" s="1" t="s">
        <v>409</v>
      </c>
      <c r="C360" s="1">
        <v>6</v>
      </c>
      <c r="D360" s="3"/>
      <c r="E360" s="1">
        <v>618.5</v>
      </c>
      <c r="F360" s="1">
        <v>0.1336257183597632</v>
      </c>
      <c r="G360" s="3"/>
      <c r="H360" s="1">
        <v>2110</v>
      </c>
      <c r="I360" s="1">
        <v>6419</v>
      </c>
      <c r="J360" s="1">
        <v>3377</v>
      </c>
      <c r="K360" s="1">
        <v>3042</v>
      </c>
      <c r="L360" s="3"/>
      <c r="M360" s="1">
        <v>10.378334680679062</v>
      </c>
      <c r="N360" s="44">
        <v>2.0311804544743711E-2</v>
      </c>
      <c r="O360" s="44">
        <v>1.8811452600333931E-2</v>
      </c>
      <c r="P360" s="1">
        <v>99</v>
      </c>
      <c r="Q360" s="1">
        <v>100</v>
      </c>
      <c r="R360" s="1">
        <v>101</v>
      </c>
      <c r="S360" s="1">
        <v>102</v>
      </c>
      <c r="T360" s="1">
        <v>105</v>
      </c>
      <c r="U360" s="1">
        <v>106</v>
      </c>
      <c r="V360" s="1">
        <v>108</v>
      </c>
      <c r="W360" s="1">
        <v>109</v>
      </c>
      <c r="X360" s="1">
        <v>110</v>
      </c>
      <c r="Y360" s="1">
        <v>111</v>
      </c>
      <c r="Z360" s="1">
        <v>112</v>
      </c>
      <c r="AA360" s="1">
        <v>113</v>
      </c>
      <c r="AB360" s="1">
        <v>114</v>
      </c>
      <c r="AC360" s="1">
        <v>115</v>
      </c>
      <c r="AD360" s="1">
        <v>116</v>
      </c>
      <c r="AE360" s="3"/>
      <c r="AF360" s="44">
        <v>24.84</v>
      </c>
      <c r="AG360" s="44">
        <v>2.0499999999999998</v>
      </c>
      <c r="AH360" s="44">
        <v>2.8000000000000001E-2</v>
      </c>
      <c r="AI360" s="44">
        <v>2E-3</v>
      </c>
      <c r="AJ360" s="1"/>
      <c r="AK360" s="3"/>
      <c r="AL360" s="31">
        <v>6.582402886401935</v>
      </c>
      <c r="AM360" s="3"/>
      <c r="AN360" s="44">
        <v>103</v>
      </c>
      <c r="AO360" s="44">
        <v>104</v>
      </c>
      <c r="AP360" s="3"/>
      <c r="AQ360" s="46">
        <v>0</v>
      </c>
      <c r="AR360" s="23"/>
      <c r="AS360" s="31">
        <v>0</v>
      </c>
      <c r="AT360" s="31">
        <v>0</v>
      </c>
      <c r="AU360" s="10">
        <v>0</v>
      </c>
      <c r="AV360" s="10">
        <v>0</v>
      </c>
      <c r="AW360" s="10">
        <v>0</v>
      </c>
      <c r="AX360" s="31">
        <v>83.868845871321767</v>
      </c>
      <c r="AY360" s="31">
        <v>2.9531283757507669</v>
      </c>
      <c r="AZ360" s="31">
        <v>4.7129790865488479</v>
      </c>
      <c r="BA360" s="31">
        <v>5.1766603292572269</v>
      </c>
      <c r="BB360" s="31">
        <v>114.11636347923778</v>
      </c>
      <c r="BC360" s="31">
        <v>2.5348798772847076</v>
      </c>
      <c r="BD360" s="31">
        <v>0.30199412349306481</v>
      </c>
      <c r="BE360" s="31">
        <v>2.194134295467312</v>
      </c>
      <c r="BF360" s="31">
        <v>69.769996327183151</v>
      </c>
      <c r="BG360" s="31">
        <v>1.0596519465929222</v>
      </c>
      <c r="BH360" s="31">
        <v>8.9529231301041345E-2</v>
      </c>
      <c r="BI360" s="31">
        <v>0</v>
      </c>
      <c r="BJ360" s="31">
        <v>27.528234239294815</v>
      </c>
      <c r="BK360" s="23"/>
      <c r="BL360" s="78">
        <v>0</v>
      </c>
      <c r="BM360" s="3"/>
      <c r="BN360" s="80">
        <v>3877</v>
      </c>
      <c r="BO360" s="44">
        <v>6.268391269199677</v>
      </c>
      <c r="BP360" s="80">
        <v>1783</v>
      </c>
      <c r="BQ360" s="44">
        <v>2.8827809215844784</v>
      </c>
      <c r="BR360" s="78">
        <f t="shared" si="19"/>
        <v>5660</v>
      </c>
      <c r="BS360" s="3"/>
      <c r="BT360" s="44">
        <v>107</v>
      </c>
      <c r="BU360" s="3"/>
      <c r="BV360" s="42">
        <v>6</v>
      </c>
      <c r="BW360" s="42">
        <v>0</v>
      </c>
      <c r="BX360" s="3"/>
      <c r="BY360" s="7">
        <v>0</v>
      </c>
      <c r="BZ360" s="3"/>
      <c r="CA360" s="10">
        <v>5992</v>
      </c>
      <c r="CB360" s="10">
        <v>5991</v>
      </c>
      <c r="CC360" s="10">
        <v>1</v>
      </c>
      <c r="CD360" s="10">
        <v>0</v>
      </c>
      <c r="CE360" s="10">
        <v>0</v>
      </c>
      <c r="CF360" s="10">
        <v>0</v>
      </c>
      <c r="CG360" s="80">
        <f t="shared" si="21"/>
        <v>9.6879547291835078</v>
      </c>
      <c r="CH360" s="17"/>
      <c r="CI360" s="31">
        <v>0.81247218178974845</v>
      </c>
      <c r="CJ360" s="31">
        <v>0.48909776760868223</v>
      </c>
      <c r="CK360" s="17"/>
      <c r="CL360" s="7">
        <v>1.97024504084014</v>
      </c>
      <c r="CM360" s="7">
        <v>1.5237276606270485</v>
      </c>
      <c r="CN360" s="17"/>
      <c r="CO360" s="7">
        <v>895.60403900000006</v>
      </c>
      <c r="CP360" s="7">
        <v>74.002734000000004</v>
      </c>
      <c r="CQ360" s="3"/>
    </row>
    <row r="361" spans="1:95" x14ac:dyDescent="0.25">
      <c r="A361" s="1" t="s">
        <v>397</v>
      </c>
      <c r="B361" s="1" t="s">
        <v>410</v>
      </c>
      <c r="C361" s="1">
        <v>6</v>
      </c>
      <c r="D361" s="3"/>
      <c r="E361" s="1">
        <v>1021.3</v>
      </c>
      <c r="F361" s="1">
        <v>0.22064987253165103</v>
      </c>
      <c r="G361" s="3"/>
      <c r="H361" s="1">
        <v>1696</v>
      </c>
      <c r="I361" s="1">
        <v>6101</v>
      </c>
      <c r="J361" s="1">
        <v>3341</v>
      </c>
      <c r="K361" s="1">
        <v>2760</v>
      </c>
      <c r="L361" s="3"/>
      <c r="M361" s="1">
        <v>5.9737589346910802</v>
      </c>
      <c r="N361" s="44">
        <v>2.0095273610893912E-2</v>
      </c>
      <c r="O361" s="44">
        <v>1.7067590130480488E-2</v>
      </c>
      <c r="P361" s="1">
        <v>98</v>
      </c>
      <c r="Q361" s="1">
        <v>99</v>
      </c>
      <c r="R361" s="1">
        <v>100</v>
      </c>
      <c r="S361" s="1">
        <v>101</v>
      </c>
      <c r="T361" s="1">
        <v>104</v>
      </c>
      <c r="U361" s="1">
        <v>105</v>
      </c>
      <c r="V361" s="1">
        <v>107</v>
      </c>
      <c r="W361" s="1">
        <v>108</v>
      </c>
      <c r="X361" s="1">
        <v>109</v>
      </c>
      <c r="Y361" s="1">
        <v>110</v>
      </c>
      <c r="Z361" s="1">
        <v>111</v>
      </c>
      <c r="AA361" s="1">
        <v>112</v>
      </c>
      <c r="AB361" s="1">
        <v>113</v>
      </c>
      <c r="AC361" s="1">
        <v>114</v>
      </c>
      <c r="AD361" s="1">
        <v>115</v>
      </c>
      <c r="AE361" s="3"/>
      <c r="AF361" s="44">
        <v>24.84</v>
      </c>
      <c r="AG361" s="44">
        <v>2.0499999999999998</v>
      </c>
      <c r="AH361" s="44">
        <v>2.8000000000000001E-2</v>
      </c>
      <c r="AI361" s="44">
        <v>2E-3</v>
      </c>
      <c r="AJ361" s="1"/>
      <c r="AK361" s="3"/>
      <c r="AL361" s="31">
        <v>10.869212720909129</v>
      </c>
      <c r="AM361" s="3"/>
      <c r="AN361" s="44">
        <v>102</v>
      </c>
      <c r="AO361" s="44">
        <v>103</v>
      </c>
      <c r="AP361" s="3"/>
      <c r="AQ361" s="46">
        <v>0</v>
      </c>
      <c r="AR361" s="23"/>
      <c r="AS361" s="31">
        <v>0</v>
      </c>
      <c r="AT361" s="31">
        <v>0</v>
      </c>
      <c r="AU361" s="10">
        <v>0</v>
      </c>
      <c r="AV361" s="10">
        <v>0</v>
      </c>
      <c r="AW361" s="10">
        <v>0</v>
      </c>
      <c r="AX361" s="31">
        <v>138.48868599576545</v>
      </c>
      <c r="AY361" s="31">
        <v>4.8763621829494879</v>
      </c>
      <c r="AZ361" s="31">
        <v>7.7823210041913322</v>
      </c>
      <c r="BA361" s="31">
        <v>8.5479760618761613</v>
      </c>
      <c r="BB361" s="31">
        <v>188.43499114202999</v>
      </c>
      <c r="BC361" s="31">
        <v>4.1857280819254195</v>
      </c>
      <c r="BD361" s="31">
        <v>0.49866871192153128</v>
      </c>
      <c r="BE361" s="31">
        <v>3.6230709069697102</v>
      </c>
      <c r="BF361" s="31">
        <v>115.20791794495095</v>
      </c>
      <c r="BG361" s="31">
        <v>1.7497534891759925</v>
      </c>
      <c r="BH361" s="31">
        <v>0.14783541459620619</v>
      </c>
      <c r="BI361" s="31">
        <v>0</v>
      </c>
      <c r="BJ361" s="31">
        <v>45.456080240245427</v>
      </c>
      <c r="BK361" s="23"/>
      <c r="BL361" s="78">
        <v>0</v>
      </c>
      <c r="BM361" s="3"/>
      <c r="BN361" s="80">
        <v>3399</v>
      </c>
      <c r="BO361" s="44">
        <v>3.3281112307842946</v>
      </c>
      <c r="BP361" s="80">
        <v>1623</v>
      </c>
      <c r="BQ361" s="44">
        <v>1.5891510819543719</v>
      </c>
      <c r="BR361" s="78">
        <f t="shared" si="19"/>
        <v>5022</v>
      </c>
      <c r="BS361" s="3"/>
      <c r="BT361" s="44">
        <v>106</v>
      </c>
      <c r="BU361" s="3"/>
      <c r="BV361" s="42">
        <v>6</v>
      </c>
      <c r="BW361" s="42">
        <v>0</v>
      </c>
      <c r="BX361" s="3"/>
      <c r="BY361" s="7">
        <v>0</v>
      </c>
      <c r="BZ361" s="3"/>
      <c r="CA361" s="10">
        <v>6015</v>
      </c>
      <c r="CB361" s="10">
        <v>6013</v>
      </c>
      <c r="CC361" s="10">
        <v>2</v>
      </c>
      <c r="CD361" s="10">
        <v>0</v>
      </c>
      <c r="CE361" s="10">
        <v>0</v>
      </c>
      <c r="CF361" s="10">
        <v>0</v>
      </c>
      <c r="CG361" s="80">
        <f t="shared" si="21"/>
        <v>5.8895525310878298</v>
      </c>
      <c r="CH361" s="17"/>
      <c r="CI361" s="31">
        <v>0.80381094443575651</v>
      </c>
      <c r="CJ361" s="31">
        <v>0.44375734339249268</v>
      </c>
      <c r="CK361" s="17"/>
      <c r="CL361" s="7">
        <v>1.9492415402567094</v>
      </c>
      <c r="CM361" s="7">
        <v>1.3824748005689196</v>
      </c>
      <c r="CN361" s="17"/>
      <c r="CO361" s="7">
        <v>886.05658700000004</v>
      </c>
      <c r="CP361" s="7">
        <v>67.14251999999999</v>
      </c>
      <c r="CQ361" s="3"/>
    </row>
    <row r="362" spans="1:95" x14ac:dyDescent="0.25">
      <c r="A362" s="102" t="s">
        <v>411</v>
      </c>
      <c r="B362" s="102"/>
      <c r="C362" s="102"/>
      <c r="D362" s="3"/>
      <c r="E362" s="12">
        <v>4628.6000000000004</v>
      </c>
      <c r="F362" s="12">
        <v>0.99999999999999989</v>
      </c>
      <c r="G362" s="3"/>
      <c r="H362" s="12"/>
      <c r="I362" s="12"/>
      <c r="J362" s="12">
        <v>166258</v>
      </c>
      <c r="K362" s="12">
        <v>161710</v>
      </c>
      <c r="L362" s="3"/>
      <c r="M362" s="12"/>
      <c r="N362" s="12">
        <v>1</v>
      </c>
      <c r="O362" s="12">
        <v>1</v>
      </c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3"/>
      <c r="AF362" s="12">
        <v>24.84</v>
      </c>
      <c r="AG362" s="12">
        <v>2.0499999999999998</v>
      </c>
      <c r="AH362" s="12">
        <v>2.8000000000000001E-2</v>
      </c>
      <c r="AI362" s="12">
        <v>2E-3</v>
      </c>
      <c r="AJ362" s="12">
        <v>1.37</v>
      </c>
      <c r="AK362" s="3"/>
      <c r="AL362" s="39">
        <v>49.26</v>
      </c>
      <c r="AM362" s="3"/>
      <c r="AN362" s="12"/>
      <c r="AO362" s="12"/>
      <c r="AP362" s="3"/>
      <c r="AQ362" s="15">
        <v>727.19</v>
      </c>
      <c r="AR362" s="23"/>
      <c r="AS362" s="15">
        <v>0</v>
      </c>
      <c r="AT362" s="15">
        <v>17.201499999999999</v>
      </c>
      <c r="AU362" s="15">
        <v>27</v>
      </c>
      <c r="AV362" s="28">
        <v>0</v>
      </c>
      <c r="AW362" s="28">
        <v>0</v>
      </c>
      <c r="AX362" s="39">
        <v>627.64</v>
      </c>
      <c r="AY362" s="39">
        <v>22.1</v>
      </c>
      <c r="AZ362" s="39">
        <v>35.270000000000003</v>
      </c>
      <c r="BA362" s="39">
        <v>38.74</v>
      </c>
      <c r="BB362" s="39">
        <v>854</v>
      </c>
      <c r="BC362" s="39">
        <v>18.97</v>
      </c>
      <c r="BD362" s="39">
        <v>2.2599999999999998</v>
      </c>
      <c r="BE362" s="39">
        <v>16.420000000000002</v>
      </c>
      <c r="BF362" s="39">
        <v>522.13</v>
      </c>
      <c r="BG362" s="39">
        <v>7.93</v>
      </c>
      <c r="BH362" s="39">
        <v>0.67</v>
      </c>
      <c r="BI362" s="15">
        <v>0</v>
      </c>
      <c r="BJ362" s="39">
        <v>206.01</v>
      </c>
      <c r="BK362" s="23"/>
      <c r="BL362" s="39"/>
      <c r="BM362" s="3"/>
      <c r="BN362" s="15">
        <v>200597</v>
      </c>
      <c r="BO362" s="12">
        <v>43.338590502527758</v>
      </c>
      <c r="BP362" s="15">
        <v>126670</v>
      </c>
      <c r="BQ362" s="12">
        <v>27.366806377738406</v>
      </c>
      <c r="BR362" s="15">
        <f t="shared" si="19"/>
        <v>327267</v>
      </c>
      <c r="BS362" s="3"/>
      <c r="BT362" s="12"/>
      <c r="BU362" s="3"/>
      <c r="BV362" s="15"/>
      <c r="BW362" s="15"/>
      <c r="BX362" s="3"/>
      <c r="BY362" s="15">
        <v>70</v>
      </c>
      <c r="BZ362" s="3"/>
      <c r="CA362" s="15"/>
      <c r="CB362" s="15"/>
      <c r="CC362" s="15"/>
      <c r="CD362" s="15"/>
      <c r="CE362" s="15"/>
      <c r="CF362" s="15"/>
      <c r="CG362" s="15"/>
      <c r="CH362" s="17"/>
      <c r="CI362" s="15">
        <v>40</v>
      </c>
      <c r="CJ362" s="15">
        <v>26</v>
      </c>
      <c r="CK362" s="17"/>
      <c r="CL362" s="28">
        <v>97</v>
      </c>
      <c r="CM362" s="28">
        <v>81</v>
      </c>
      <c r="CN362" s="17"/>
      <c r="CO362" s="28">
        <v>44092.785406000003</v>
      </c>
      <c r="CP362" s="28">
        <v>3933.9191700000001</v>
      </c>
      <c r="CQ362" s="3"/>
    </row>
    <row r="363" spans="1:95" x14ac:dyDescent="0.25">
      <c r="A363" s="1" t="s">
        <v>412</v>
      </c>
      <c r="B363" s="1" t="s">
        <v>3</v>
      </c>
      <c r="C363" s="1">
        <v>26</v>
      </c>
      <c r="D363" s="3"/>
      <c r="E363" s="1">
        <v>10.199999999999999</v>
      </c>
      <c r="F363" s="1">
        <v>7.6865109269027884E-2</v>
      </c>
      <c r="G363" s="3"/>
      <c r="H363" s="1">
        <v>22652</v>
      </c>
      <c r="I363" s="1">
        <v>51670</v>
      </c>
      <c r="J363" s="1">
        <v>26324</v>
      </c>
      <c r="K363" s="1">
        <v>25346</v>
      </c>
      <c r="L363" s="3"/>
      <c r="M363" s="1">
        <v>5065.6862745098042</v>
      </c>
      <c r="N363" s="44">
        <v>0.14230881510233651</v>
      </c>
      <c r="O363" s="44">
        <v>0.13687444985068339</v>
      </c>
      <c r="P363" s="1">
        <v>3084</v>
      </c>
      <c r="Q363" s="1">
        <v>3085</v>
      </c>
      <c r="R363" s="1">
        <v>3086</v>
      </c>
      <c r="S363" s="1">
        <v>3087</v>
      </c>
      <c r="T363" s="1">
        <v>3090</v>
      </c>
      <c r="U363" s="1">
        <v>3091</v>
      </c>
      <c r="V363" s="1">
        <v>3093</v>
      </c>
      <c r="W363" s="1">
        <v>3094</v>
      </c>
      <c r="X363" s="1">
        <v>3095</v>
      </c>
      <c r="Y363" s="1">
        <v>3096</v>
      </c>
      <c r="Z363" s="1">
        <v>3097</v>
      </c>
      <c r="AA363" s="1">
        <v>3098</v>
      </c>
      <c r="AB363" s="1">
        <v>3099</v>
      </c>
      <c r="AC363" s="1">
        <v>3100</v>
      </c>
      <c r="AD363" s="1">
        <v>3101</v>
      </c>
      <c r="AE363" s="3"/>
      <c r="AF363" s="1">
        <v>41.34</v>
      </c>
      <c r="AG363" s="1">
        <v>4.9800000000000004</v>
      </c>
      <c r="AH363" s="1">
        <v>3.3000000000000002E-2</v>
      </c>
      <c r="AI363" s="1">
        <v>2E-3</v>
      </c>
      <c r="AJ363" s="1"/>
      <c r="AK363" s="3"/>
      <c r="AL363" s="31">
        <v>0.66718914845516197</v>
      </c>
      <c r="AM363" s="3"/>
      <c r="AN363" s="44">
        <v>3088</v>
      </c>
      <c r="AO363" s="44">
        <v>3089</v>
      </c>
      <c r="AP363" s="3"/>
      <c r="AQ363" s="31">
        <v>71.16</v>
      </c>
      <c r="AR363" s="23"/>
      <c r="AS363" s="31">
        <v>0</v>
      </c>
      <c r="AT363" s="31">
        <v>0</v>
      </c>
      <c r="AU363" s="10">
        <v>59.7</v>
      </c>
      <c r="AV363" s="10">
        <v>0</v>
      </c>
      <c r="AW363" s="10">
        <v>0</v>
      </c>
      <c r="AX363" s="31">
        <v>24.158703843255466</v>
      </c>
      <c r="AY363" s="31">
        <v>7.5327807083647322E-2</v>
      </c>
      <c r="AZ363" s="31">
        <v>0.13451394122079879</v>
      </c>
      <c r="BA363" s="31">
        <v>2.0277015825169555</v>
      </c>
      <c r="BB363" s="31">
        <v>40.534046721929165</v>
      </c>
      <c r="BC363" s="31">
        <v>0.65950263752825922</v>
      </c>
      <c r="BD363" s="31">
        <v>0.33128862094951017</v>
      </c>
      <c r="BE363" s="31">
        <v>0.52191409193669935</v>
      </c>
      <c r="BF363" s="31">
        <v>20.995704596834965</v>
      </c>
      <c r="BG363" s="31">
        <v>4.7026073850791263</v>
      </c>
      <c r="BH363" s="31">
        <v>0</v>
      </c>
      <c r="BI363" s="31">
        <v>0</v>
      </c>
      <c r="BJ363" s="31">
        <v>5.5980859080633003</v>
      </c>
      <c r="BK363" s="23"/>
      <c r="BL363" s="97">
        <v>1</v>
      </c>
      <c r="BM363" s="3"/>
      <c r="BN363" s="80">
        <v>26449</v>
      </c>
      <c r="BO363" s="44">
        <v>2593.0392156862745</v>
      </c>
      <c r="BP363" s="80">
        <v>11440</v>
      </c>
      <c r="BQ363" s="44">
        <v>1121.5686274509806</v>
      </c>
      <c r="BR363" s="78">
        <f t="shared" si="19"/>
        <v>37889</v>
      </c>
      <c r="BS363" s="3"/>
      <c r="BT363" s="44">
        <v>3092</v>
      </c>
      <c r="BU363" s="3"/>
      <c r="BV363" s="42">
        <v>27</v>
      </c>
      <c r="BW363" s="42">
        <v>0</v>
      </c>
      <c r="BX363" s="3"/>
      <c r="BY363" s="7">
        <v>3</v>
      </c>
      <c r="BZ363" s="3"/>
      <c r="CA363" s="10">
        <v>107627</v>
      </c>
      <c r="CB363" s="10">
        <v>41468</v>
      </c>
      <c r="CC363" s="10">
        <v>25590</v>
      </c>
      <c r="CD363" s="10">
        <v>11286</v>
      </c>
      <c r="CE363" s="10">
        <v>6659</v>
      </c>
      <c r="CF363" s="10">
        <v>22624</v>
      </c>
      <c r="CG363" s="80">
        <f t="shared" ref="CG363:CG369" si="22">CA363/E363</f>
        <v>10551.666666666668</v>
      </c>
      <c r="CH363" s="17"/>
      <c r="CI363" s="31">
        <v>2.2769410416373841</v>
      </c>
      <c r="CJ363" s="31">
        <v>1.9162422979095675</v>
      </c>
      <c r="CK363" s="17"/>
      <c r="CL363" s="7">
        <v>18.215528333099073</v>
      </c>
      <c r="CM363" s="7">
        <v>12.318700486561506</v>
      </c>
      <c r="CN363" s="17"/>
      <c r="CO363" s="7">
        <v>9327.3829200000018</v>
      </c>
      <c r="CP363" s="7">
        <v>788.05783199999996</v>
      </c>
      <c r="CQ363" s="3"/>
    </row>
    <row r="364" spans="1:95" x14ac:dyDescent="0.25">
      <c r="A364" s="1" t="s">
        <v>412</v>
      </c>
      <c r="B364" s="1" t="s">
        <v>413</v>
      </c>
      <c r="C364" s="1">
        <v>20</v>
      </c>
      <c r="D364" s="3"/>
      <c r="E364" s="1">
        <v>56.3</v>
      </c>
      <c r="F364" s="1">
        <v>0.42426525998492842</v>
      </c>
      <c r="G364" s="3"/>
      <c r="H364" s="1">
        <v>21563</v>
      </c>
      <c r="I364" s="1">
        <v>53782</v>
      </c>
      <c r="J364" s="1">
        <v>26990</v>
      </c>
      <c r="K364" s="1">
        <v>26792</v>
      </c>
      <c r="L364" s="3"/>
      <c r="M364" s="1">
        <v>955.27531083481358</v>
      </c>
      <c r="N364" s="44">
        <v>0.14590924326136082</v>
      </c>
      <c r="O364" s="44">
        <v>0.14468319499721888</v>
      </c>
      <c r="P364" s="1">
        <v>2590</v>
      </c>
      <c r="Q364" s="1">
        <v>2591</v>
      </c>
      <c r="R364" s="1">
        <v>2592</v>
      </c>
      <c r="S364" s="1">
        <v>2593</v>
      </c>
      <c r="T364" s="1">
        <v>2596</v>
      </c>
      <c r="U364" s="1">
        <v>2597</v>
      </c>
      <c r="V364" s="1">
        <v>2599</v>
      </c>
      <c r="W364" s="1">
        <v>2600</v>
      </c>
      <c r="X364" s="1">
        <v>2601</v>
      </c>
      <c r="Y364" s="1">
        <v>2602</v>
      </c>
      <c r="Z364" s="1">
        <v>2603</v>
      </c>
      <c r="AA364" s="1">
        <v>2604</v>
      </c>
      <c r="AB364" s="1">
        <v>2605</v>
      </c>
      <c r="AC364" s="1">
        <v>2606</v>
      </c>
      <c r="AD364" s="1">
        <v>2607</v>
      </c>
      <c r="AE364" s="3"/>
      <c r="AF364" s="44">
        <v>41.34</v>
      </c>
      <c r="AG364" s="44">
        <v>4.9800000000000004</v>
      </c>
      <c r="AH364" s="44">
        <v>3.3000000000000002E-2</v>
      </c>
      <c r="AI364" s="44">
        <v>2E-3</v>
      </c>
      <c r="AJ364" s="1"/>
      <c r="AK364" s="3"/>
      <c r="AL364" s="31">
        <v>3.6826224566691788</v>
      </c>
      <c r="AM364" s="3"/>
      <c r="AN364" s="44">
        <v>2594</v>
      </c>
      <c r="AO364" s="44">
        <v>2595</v>
      </c>
      <c r="AP364" s="3"/>
      <c r="AQ364" s="31">
        <v>0</v>
      </c>
      <c r="AR364" s="23"/>
      <c r="AS364" s="31">
        <v>0</v>
      </c>
      <c r="AT364" s="31">
        <v>0</v>
      </c>
      <c r="AU364" s="10">
        <v>0</v>
      </c>
      <c r="AV364" s="10">
        <v>0</v>
      </c>
      <c r="AW364" s="10">
        <v>0</v>
      </c>
      <c r="AX364" s="31">
        <v>133.34657121326302</v>
      </c>
      <c r="AY364" s="31">
        <v>0.41577995478522983</v>
      </c>
      <c r="AZ364" s="31">
        <v>0.74246420497362475</v>
      </c>
      <c r="BA364" s="31">
        <v>11.192117558402412</v>
      </c>
      <c r="BB364" s="31">
        <v>223.73204220045216</v>
      </c>
      <c r="BC364" s="31">
        <v>3.6401959306706857</v>
      </c>
      <c r="BD364" s="31">
        <v>1.8285832705350413</v>
      </c>
      <c r="BE364" s="31">
        <v>2.880761115297664</v>
      </c>
      <c r="BF364" s="31">
        <v>115.88805576488319</v>
      </c>
      <c r="BG364" s="31">
        <v>25.95654860587792</v>
      </c>
      <c r="BH364" s="31">
        <v>0</v>
      </c>
      <c r="BI364" s="31">
        <v>0</v>
      </c>
      <c r="BJ364" s="31">
        <v>30.899238884702335</v>
      </c>
      <c r="BK364" s="23"/>
      <c r="BL364" s="97">
        <v>5</v>
      </c>
      <c r="BM364" s="3"/>
      <c r="BN364" s="80">
        <v>24788</v>
      </c>
      <c r="BO364" s="44">
        <v>440.28419182948494</v>
      </c>
      <c r="BP364" s="80">
        <v>17343</v>
      </c>
      <c r="BQ364" s="44">
        <v>308.04618117229131</v>
      </c>
      <c r="BR364" s="78">
        <f t="shared" si="19"/>
        <v>42131</v>
      </c>
      <c r="BS364" s="3"/>
      <c r="BT364" s="44">
        <v>2598</v>
      </c>
      <c r="BU364" s="3"/>
      <c r="BV364" s="42">
        <v>27</v>
      </c>
      <c r="BW364" s="42">
        <v>0</v>
      </c>
      <c r="BX364" s="3"/>
      <c r="BY364" s="7">
        <v>6</v>
      </c>
      <c r="BZ364" s="3"/>
      <c r="CA364" s="10">
        <v>88722</v>
      </c>
      <c r="CB364" s="10">
        <v>40720</v>
      </c>
      <c r="CC364" s="10">
        <v>28274</v>
      </c>
      <c r="CD364" s="10">
        <v>10819</v>
      </c>
      <c r="CE364" s="10">
        <v>8581</v>
      </c>
      <c r="CF364" s="10">
        <v>328</v>
      </c>
      <c r="CG364" s="80">
        <f t="shared" si="22"/>
        <v>1575.8792184724689</v>
      </c>
      <c r="CH364" s="17"/>
      <c r="CI364" s="31">
        <v>2.3345478921817731</v>
      </c>
      <c r="CJ364" s="31">
        <v>2.0255647299610642</v>
      </c>
      <c r="CK364" s="17"/>
      <c r="CL364" s="7">
        <v>18.676383137454184</v>
      </c>
      <c r="CM364" s="7">
        <v>13.021487549749699</v>
      </c>
      <c r="CN364" s="17"/>
      <c r="CO364" s="7">
        <v>9563.3667000000005</v>
      </c>
      <c r="CP364" s="7">
        <v>833.01686399999994</v>
      </c>
      <c r="CQ364" s="3"/>
    </row>
    <row r="365" spans="1:95" x14ac:dyDescent="0.25">
      <c r="A365" s="1" t="s">
        <v>412</v>
      </c>
      <c r="B365" s="1" t="s">
        <v>414</v>
      </c>
      <c r="C365" s="1">
        <v>13</v>
      </c>
      <c r="D365" s="3"/>
      <c r="E365" s="1">
        <v>22.8</v>
      </c>
      <c r="F365" s="1">
        <v>0.17181612660135645</v>
      </c>
      <c r="G365" s="3"/>
      <c r="H365" s="1">
        <v>15723</v>
      </c>
      <c r="I365" s="1">
        <v>38619</v>
      </c>
      <c r="J365" s="1">
        <v>19333</v>
      </c>
      <c r="K365" s="1">
        <v>19286</v>
      </c>
      <c r="L365" s="3"/>
      <c r="M365" s="1">
        <v>1693.8157894736842</v>
      </c>
      <c r="N365" s="44">
        <v>0.10451513152915481</v>
      </c>
      <c r="O365" s="44">
        <v>0.10414900338594967</v>
      </c>
      <c r="P365" s="1">
        <v>1468</v>
      </c>
      <c r="Q365" s="1">
        <v>1469</v>
      </c>
      <c r="R365" s="1">
        <v>1470</v>
      </c>
      <c r="S365" s="1">
        <v>1471</v>
      </c>
      <c r="T365" s="1">
        <v>1474</v>
      </c>
      <c r="U365" s="1">
        <v>1475</v>
      </c>
      <c r="V365" s="1">
        <v>1477</v>
      </c>
      <c r="W365" s="1">
        <v>1478</v>
      </c>
      <c r="X365" s="1">
        <v>1479</v>
      </c>
      <c r="Y365" s="1">
        <v>1480</v>
      </c>
      <c r="Z365" s="1">
        <v>1481</v>
      </c>
      <c r="AA365" s="1">
        <v>1482</v>
      </c>
      <c r="AB365" s="1">
        <v>1483</v>
      </c>
      <c r="AC365" s="1">
        <v>1484</v>
      </c>
      <c r="AD365" s="1">
        <v>1485</v>
      </c>
      <c r="AE365" s="3"/>
      <c r="AF365" s="44">
        <v>41.34</v>
      </c>
      <c r="AG365" s="44">
        <v>4.9800000000000004</v>
      </c>
      <c r="AH365" s="44">
        <v>3.3000000000000002E-2</v>
      </c>
      <c r="AI365" s="44">
        <v>2E-3</v>
      </c>
      <c r="AJ365" s="1"/>
      <c r="AK365" s="3"/>
      <c r="AL365" s="31">
        <v>1.4913639788997739</v>
      </c>
      <c r="AM365" s="3"/>
      <c r="AN365" s="44">
        <v>1472</v>
      </c>
      <c r="AO365" s="44">
        <v>1473</v>
      </c>
      <c r="AP365" s="3"/>
      <c r="AQ365" s="46">
        <v>0</v>
      </c>
      <c r="AR365" s="23"/>
      <c r="AS365" s="31">
        <v>0</v>
      </c>
      <c r="AT365" s="31">
        <v>0</v>
      </c>
      <c r="AU365" s="10">
        <v>0</v>
      </c>
      <c r="AV365" s="10">
        <v>0</v>
      </c>
      <c r="AW365" s="10">
        <v>0</v>
      </c>
      <c r="AX365" s="31">
        <v>54.001808590806334</v>
      </c>
      <c r="AY365" s="31">
        <v>0.16837980406932931</v>
      </c>
      <c r="AZ365" s="31">
        <v>0.30067822155237378</v>
      </c>
      <c r="BA365" s="31">
        <v>4.532509419743783</v>
      </c>
      <c r="BB365" s="31">
        <v>90.605516201959318</v>
      </c>
      <c r="BC365" s="31">
        <v>1.4741823662396383</v>
      </c>
      <c r="BD365" s="31">
        <v>0.74052750565184622</v>
      </c>
      <c r="BE365" s="31">
        <v>1.1666314996232103</v>
      </c>
      <c r="BF365" s="31">
        <v>46.931574981160509</v>
      </c>
      <c r="BG365" s="31">
        <v>10.511710625470988</v>
      </c>
      <c r="BH365" s="31">
        <v>0</v>
      </c>
      <c r="BI365" s="31">
        <v>0</v>
      </c>
      <c r="BJ365" s="31">
        <v>12.51336850037679</v>
      </c>
      <c r="BK365" s="23"/>
      <c r="BL365" s="97">
        <v>2</v>
      </c>
      <c r="BM365" s="3"/>
      <c r="BN365" s="80">
        <v>17645</v>
      </c>
      <c r="BO365" s="44">
        <v>773.90350877192975</v>
      </c>
      <c r="BP365" s="80">
        <v>10851</v>
      </c>
      <c r="BQ365" s="44">
        <v>475.92105263157896</v>
      </c>
      <c r="BR365" s="78">
        <f t="shared" si="19"/>
        <v>28496</v>
      </c>
      <c r="BS365" s="3"/>
      <c r="BT365" s="44">
        <v>1476</v>
      </c>
      <c r="BU365" s="3"/>
      <c r="BV365" s="42">
        <v>27</v>
      </c>
      <c r="BW365" s="42">
        <v>0</v>
      </c>
      <c r="BX365" s="3"/>
      <c r="BY365" s="7">
        <v>3</v>
      </c>
      <c r="BZ365" s="3"/>
      <c r="CA365" s="10">
        <v>69924</v>
      </c>
      <c r="CB365" s="10">
        <v>19947</v>
      </c>
      <c r="CC365" s="10">
        <v>14728</v>
      </c>
      <c r="CD365" s="10">
        <v>18610</v>
      </c>
      <c r="CE365" s="10">
        <v>14843</v>
      </c>
      <c r="CF365" s="10">
        <v>1796</v>
      </c>
      <c r="CG365" s="80">
        <f t="shared" si="22"/>
        <v>3066.8421052631579</v>
      </c>
      <c r="CH365" s="17"/>
      <c r="CI365" s="31">
        <v>1.672242104466477</v>
      </c>
      <c r="CJ365" s="31">
        <v>1.4580860474032953</v>
      </c>
      <c r="CK365" s="17"/>
      <c r="CL365" s="7">
        <v>13.377936835731816</v>
      </c>
      <c r="CM365" s="7">
        <v>9.3734103047354704</v>
      </c>
      <c r="CN365" s="17"/>
      <c r="CO365" s="7">
        <v>6850.2618899999998</v>
      </c>
      <c r="CP365" s="7">
        <v>599.64031199999999</v>
      </c>
      <c r="CQ365" s="3"/>
    </row>
    <row r="366" spans="1:95" x14ac:dyDescent="0.25">
      <c r="A366" s="1" t="s">
        <v>412</v>
      </c>
      <c r="B366" s="1" t="s">
        <v>415</v>
      </c>
      <c r="C366" s="1">
        <v>29</v>
      </c>
      <c r="D366" s="3"/>
      <c r="E366" s="1">
        <v>4.2</v>
      </c>
      <c r="F366" s="1">
        <v>3.1650339110776193E-2</v>
      </c>
      <c r="G366" s="3"/>
      <c r="H366" s="1">
        <v>19064</v>
      </c>
      <c r="I366" s="1">
        <v>43730</v>
      </c>
      <c r="J366" s="1">
        <v>21648</v>
      </c>
      <c r="K366" s="1">
        <v>22082</v>
      </c>
      <c r="L366" s="3"/>
      <c r="M366" s="1">
        <v>10411.904761904761</v>
      </c>
      <c r="N366" s="44">
        <v>0.11703013331315075</v>
      </c>
      <c r="O366" s="44">
        <v>0.11924807076472781</v>
      </c>
      <c r="P366" s="1">
        <v>4618</v>
      </c>
      <c r="Q366" s="1">
        <v>4619</v>
      </c>
      <c r="R366" s="1">
        <v>4620</v>
      </c>
      <c r="S366" s="1">
        <v>4621</v>
      </c>
      <c r="T366" s="1">
        <v>4624</v>
      </c>
      <c r="U366" s="1">
        <v>4625</v>
      </c>
      <c r="V366" s="1">
        <v>4627</v>
      </c>
      <c r="W366" s="1">
        <v>4628</v>
      </c>
      <c r="X366" s="1">
        <v>4629</v>
      </c>
      <c r="Y366" s="1">
        <v>4630</v>
      </c>
      <c r="Z366" s="1">
        <v>4631</v>
      </c>
      <c r="AA366" s="1">
        <v>4632</v>
      </c>
      <c r="AB366" s="1">
        <v>4633</v>
      </c>
      <c r="AC366" s="1">
        <v>4634</v>
      </c>
      <c r="AD366" s="1">
        <v>4635</v>
      </c>
      <c r="AE366" s="3"/>
      <c r="AF366" s="44">
        <v>41.34</v>
      </c>
      <c r="AG366" s="44">
        <v>4.9800000000000004</v>
      </c>
      <c r="AH366" s="44">
        <v>3.3000000000000002E-2</v>
      </c>
      <c r="AI366" s="44">
        <v>2E-3</v>
      </c>
      <c r="AJ366" s="1"/>
      <c r="AK366" s="3"/>
      <c r="AL366" s="31">
        <v>0.27472494348153736</v>
      </c>
      <c r="AM366" s="3"/>
      <c r="AN366" s="44">
        <v>4622</v>
      </c>
      <c r="AO366" s="44">
        <v>4623</v>
      </c>
      <c r="AP366" s="3"/>
      <c r="AQ366" s="46">
        <v>0</v>
      </c>
      <c r="AR366" s="23"/>
      <c r="AS366" s="31">
        <v>0</v>
      </c>
      <c r="AT366" s="31">
        <v>0</v>
      </c>
      <c r="AU366" s="10">
        <v>0</v>
      </c>
      <c r="AV366" s="10">
        <v>0</v>
      </c>
      <c r="AW366" s="10">
        <v>0</v>
      </c>
      <c r="AX366" s="31">
        <v>9.9477015825169577</v>
      </c>
      <c r="AY366" s="31">
        <v>3.101733232856067E-2</v>
      </c>
      <c r="AZ366" s="31">
        <v>5.5388093443858338E-2</v>
      </c>
      <c r="BA366" s="31">
        <v>0.83493594574227592</v>
      </c>
      <c r="BB366" s="31">
        <v>16.690489826676718</v>
      </c>
      <c r="BC366" s="31">
        <v>0.27155990957045972</v>
      </c>
      <c r="BD366" s="31">
        <v>0.13641296156744537</v>
      </c>
      <c r="BE366" s="31">
        <v>0.21490580256217034</v>
      </c>
      <c r="BF366" s="31">
        <v>8.6452901281085168</v>
      </c>
      <c r="BG366" s="31">
        <v>1.9363677467972875</v>
      </c>
      <c r="BH366" s="31">
        <v>0</v>
      </c>
      <c r="BI366" s="31">
        <v>0</v>
      </c>
      <c r="BJ366" s="31">
        <v>2.3050941974378301</v>
      </c>
      <c r="BK366" s="23"/>
      <c r="BL366" s="97">
        <v>0</v>
      </c>
      <c r="BM366" s="3"/>
      <c r="BN366" s="80">
        <v>21167</v>
      </c>
      <c r="BO366" s="44">
        <v>5039.7619047619046</v>
      </c>
      <c r="BP366" s="80">
        <v>9591</v>
      </c>
      <c r="BQ366" s="44">
        <v>2283.5714285714284</v>
      </c>
      <c r="BR366" s="78">
        <f t="shared" si="19"/>
        <v>30758</v>
      </c>
      <c r="BS366" s="3"/>
      <c r="BT366" s="44">
        <v>4626</v>
      </c>
      <c r="BU366" s="3"/>
      <c r="BV366" s="42">
        <v>27</v>
      </c>
      <c r="BW366" s="42">
        <v>0</v>
      </c>
      <c r="BX366" s="3"/>
      <c r="BY366" s="7">
        <v>2</v>
      </c>
      <c r="BZ366" s="3"/>
      <c r="CA366" s="10">
        <v>70987</v>
      </c>
      <c r="CB366" s="10">
        <v>36200</v>
      </c>
      <c r="CC366" s="10">
        <v>21027</v>
      </c>
      <c r="CD366" s="10">
        <v>5568</v>
      </c>
      <c r="CE366" s="10">
        <v>6619</v>
      </c>
      <c r="CF366" s="10">
        <v>1573</v>
      </c>
      <c r="CG366" s="80">
        <f t="shared" si="22"/>
        <v>16901.666666666664</v>
      </c>
      <c r="CH366" s="17"/>
      <c r="CI366" s="31">
        <v>1.872482133010412</v>
      </c>
      <c r="CJ366" s="31">
        <v>1.6694729907061894</v>
      </c>
      <c r="CK366" s="17"/>
      <c r="CL366" s="7">
        <v>14.979857064083296</v>
      </c>
      <c r="CM366" s="7">
        <v>10.732326368825502</v>
      </c>
      <c r="CN366" s="17"/>
      <c r="CO366" s="7">
        <v>7670.5358400000005</v>
      </c>
      <c r="CP366" s="7">
        <v>686.57354399999997</v>
      </c>
      <c r="CQ366" s="3"/>
    </row>
    <row r="367" spans="1:95" x14ac:dyDescent="0.25">
      <c r="A367" s="1" t="s">
        <v>412</v>
      </c>
      <c r="B367" s="1" t="s">
        <v>2</v>
      </c>
      <c r="C367" s="1">
        <v>24</v>
      </c>
      <c r="D367" s="3"/>
      <c r="E367" s="1">
        <v>10.5</v>
      </c>
      <c r="F367" s="1">
        <v>7.9125847776940469E-2</v>
      </c>
      <c r="G367" s="3"/>
      <c r="H367" s="1">
        <v>19259</v>
      </c>
      <c r="I367" s="1">
        <v>47398</v>
      </c>
      <c r="J367" s="1">
        <v>24036</v>
      </c>
      <c r="K367" s="1">
        <v>23362</v>
      </c>
      <c r="L367" s="3"/>
      <c r="M367" s="1">
        <v>4514.0952380952385</v>
      </c>
      <c r="N367" s="44">
        <v>0.12993977662208478</v>
      </c>
      <c r="O367" s="44">
        <v>0.12616037628863197</v>
      </c>
      <c r="P367" s="1">
        <v>1807</v>
      </c>
      <c r="Q367" s="1">
        <v>1808</v>
      </c>
      <c r="R367" s="1">
        <v>1809</v>
      </c>
      <c r="S367" s="1">
        <v>1810</v>
      </c>
      <c r="T367" s="1">
        <v>1813</v>
      </c>
      <c r="U367" s="1">
        <v>1814</v>
      </c>
      <c r="V367" s="1">
        <v>1816</v>
      </c>
      <c r="W367" s="1">
        <v>1817</v>
      </c>
      <c r="X367" s="1">
        <v>1818</v>
      </c>
      <c r="Y367" s="1">
        <v>1819</v>
      </c>
      <c r="Z367" s="1">
        <v>1820</v>
      </c>
      <c r="AA367" s="1">
        <v>1821</v>
      </c>
      <c r="AB367" s="1">
        <v>1822</v>
      </c>
      <c r="AC367" s="1">
        <v>1823</v>
      </c>
      <c r="AD367" s="1">
        <v>1824</v>
      </c>
      <c r="AE367" s="3"/>
      <c r="AF367" s="44">
        <v>41.34</v>
      </c>
      <c r="AG367" s="44">
        <v>4.9800000000000004</v>
      </c>
      <c r="AH367" s="44">
        <v>3.3000000000000002E-2</v>
      </c>
      <c r="AI367" s="44">
        <v>2E-3</v>
      </c>
      <c r="AJ367" s="1"/>
      <c r="AK367" s="3"/>
      <c r="AL367" s="31">
        <v>0.68681235870384327</v>
      </c>
      <c r="AM367" s="3"/>
      <c r="AN367" s="44">
        <v>1811</v>
      </c>
      <c r="AO367" s="44">
        <v>1812</v>
      </c>
      <c r="AP367" s="3"/>
      <c r="AQ367" s="46">
        <v>0</v>
      </c>
      <c r="AR367" s="23"/>
      <c r="AS367" s="31">
        <v>0</v>
      </c>
      <c r="AT367" s="31">
        <v>0</v>
      </c>
      <c r="AU367" s="10">
        <v>0</v>
      </c>
      <c r="AV367" s="10">
        <v>0</v>
      </c>
      <c r="AW367" s="10">
        <v>0</v>
      </c>
      <c r="AX367" s="31">
        <v>24.86925395629239</v>
      </c>
      <c r="AY367" s="31">
        <v>7.7543330821401663E-2</v>
      </c>
      <c r="AZ367" s="31">
        <v>0.13847023360964583</v>
      </c>
      <c r="BA367" s="31">
        <v>2.0873398643556893</v>
      </c>
      <c r="BB367" s="31">
        <v>41.726224566691791</v>
      </c>
      <c r="BC367" s="31">
        <v>0.6788997739261492</v>
      </c>
      <c r="BD367" s="31">
        <v>0.34103240391861339</v>
      </c>
      <c r="BE367" s="31">
        <v>0.53726450640542578</v>
      </c>
      <c r="BF367" s="31">
        <v>21.613225320271287</v>
      </c>
      <c r="BG367" s="31">
        <v>4.8409193669932176</v>
      </c>
      <c r="BH367" s="31">
        <v>0</v>
      </c>
      <c r="BI367" s="31">
        <v>0</v>
      </c>
      <c r="BJ367" s="31">
        <v>5.7627354935945743</v>
      </c>
      <c r="BK367" s="23"/>
      <c r="BL367" s="97">
        <v>1</v>
      </c>
      <c r="BM367" s="3"/>
      <c r="BN367" s="80">
        <v>27437</v>
      </c>
      <c r="BO367" s="44">
        <v>2613.0476190476193</v>
      </c>
      <c r="BP367" s="80">
        <v>14071</v>
      </c>
      <c r="BQ367" s="44">
        <v>1340.0952380952381</v>
      </c>
      <c r="BR367" s="78">
        <f t="shared" si="19"/>
        <v>41508</v>
      </c>
      <c r="BS367" s="3"/>
      <c r="BT367" s="44">
        <v>1815</v>
      </c>
      <c r="BU367" s="3"/>
      <c r="BV367" s="42">
        <v>27</v>
      </c>
      <c r="BW367" s="42">
        <v>0</v>
      </c>
      <c r="BX367" s="3"/>
      <c r="BY367" s="7">
        <v>4</v>
      </c>
      <c r="BZ367" s="3"/>
      <c r="CA367" s="10">
        <v>80897</v>
      </c>
      <c r="CB367" s="10">
        <v>36922</v>
      </c>
      <c r="CC367" s="10">
        <v>32997</v>
      </c>
      <c r="CD367" s="10">
        <v>4846</v>
      </c>
      <c r="CE367" s="10">
        <v>5404</v>
      </c>
      <c r="CF367" s="10">
        <v>728</v>
      </c>
      <c r="CG367" s="80">
        <f t="shared" si="22"/>
        <v>7704.4761904761908</v>
      </c>
      <c r="CH367" s="17"/>
      <c r="CI367" s="31">
        <v>2.0790364259533565</v>
      </c>
      <c r="CJ367" s="31">
        <v>1.7662452680408476</v>
      </c>
      <c r="CK367" s="17"/>
      <c r="CL367" s="7">
        <v>16.632291407626852</v>
      </c>
      <c r="CM367" s="7">
        <v>11.354433865976878</v>
      </c>
      <c r="CN367" s="17"/>
      <c r="CO367" s="7">
        <v>8516.6758800000007</v>
      </c>
      <c r="CP367" s="7">
        <v>726.37130400000001</v>
      </c>
      <c r="CQ367" s="3"/>
    </row>
    <row r="368" spans="1:95" x14ac:dyDescent="0.25">
      <c r="A368" s="1" t="s">
        <v>412</v>
      </c>
      <c r="B368" s="1" t="s">
        <v>416</v>
      </c>
      <c r="C368" s="1">
        <v>25</v>
      </c>
      <c r="D368" s="3"/>
      <c r="E368" s="1">
        <v>18</v>
      </c>
      <c r="F368" s="1">
        <v>0.13564431047475509</v>
      </c>
      <c r="G368" s="3"/>
      <c r="H368" s="1">
        <v>33625</v>
      </c>
      <c r="I368" s="1">
        <v>82294</v>
      </c>
      <c r="J368" s="1">
        <v>40694</v>
      </c>
      <c r="K368" s="1">
        <v>41600</v>
      </c>
      <c r="L368" s="3"/>
      <c r="M368" s="1">
        <v>4571.8888888888887</v>
      </c>
      <c r="N368" s="44">
        <v>0.21999372898398728</v>
      </c>
      <c r="O368" s="44">
        <v>0.22464992952688509</v>
      </c>
      <c r="P368" s="1">
        <v>2783</v>
      </c>
      <c r="Q368" s="1">
        <v>2784</v>
      </c>
      <c r="R368" s="1">
        <v>2785</v>
      </c>
      <c r="S368" s="1">
        <v>2786</v>
      </c>
      <c r="T368" s="1">
        <v>2789</v>
      </c>
      <c r="U368" s="1">
        <v>2790</v>
      </c>
      <c r="V368" s="1">
        <v>2792</v>
      </c>
      <c r="W368" s="1">
        <v>2793</v>
      </c>
      <c r="X368" s="1">
        <v>2794</v>
      </c>
      <c r="Y368" s="1">
        <v>2795</v>
      </c>
      <c r="Z368" s="1">
        <v>2796</v>
      </c>
      <c r="AA368" s="1">
        <v>2797</v>
      </c>
      <c r="AB368" s="1">
        <v>2798</v>
      </c>
      <c r="AC368" s="1">
        <v>2799</v>
      </c>
      <c r="AD368" s="1">
        <v>2800</v>
      </c>
      <c r="AE368" s="3"/>
      <c r="AF368" s="44">
        <v>41.34</v>
      </c>
      <c r="AG368" s="44">
        <v>4.9800000000000004</v>
      </c>
      <c r="AH368" s="44">
        <v>3.3000000000000002E-2</v>
      </c>
      <c r="AI368" s="44">
        <v>2E-3</v>
      </c>
      <c r="AJ368" s="1"/>
      <c r="AK368" s="3"/>
      <c r="AL368" s="31">
        <v>1.1773926149208742</v>
      </c>
      <c r="AM368" s="3"/>
      <c r="AN368" s="44">
        <v>2787</v>
      </c>
      <c r="AO368" s="44">
        <v>2788</v>
      </c>
      <c r="AP368" s="3"/>
      <c r="AQ368" s="31">
        <v>29</v>
      </c>
      <c r="AR368" s="23"/>
      <c r="AS368" s="31">
        <v>0</v>
      </c>
      <c r="AT368" s="31">
        <v>0</v>
      </c>
      <c r="AU368" s="10">
        <v>0</v>
      </c>
      <c r="AV368" s="10">
        <v>0</v>
      </c>
      <c r="AW368" s="10">
        <v>0</v>
      </c>
      <c r="AX368" s="31">
        <v>42.633006782215524</v>
      </c>
      <c r="AY368" s="31">
        <v>0.13293142426525997</v>
      </c>
      <c r="AZ368" s="31">
        <v>0.23737754333082139</v>
      </c>
      <c r="BA368" s="31">
        <v>3.5782969103240392</v>
      </c>
      <c r="BB368" s="31">
        <v>71.530670685757357</v>
      </c>
      <c r="BC368" s="31">
        <v>1.1638281838733986</v>
      </c>
      <c r="BD368" s="31">
        <v>0.58462697814619435</v>
      </c>
      <c r="BE368" s="31">
        <v>0.92102486812358708</v>
      </c>
      <c r="BF368" s="31">
        <v>37.051243406179346</v>
      </c>
      <c r="BG368" s="31">
        <v>8.2987189148455158</v>
      </c>
      <c r="BH368" s="31">
        <v>0</v>
      </c>
      <c r="BI368" s="31">
        <v>0</v>
      </c>
      <c r="BJ368" s="31">
        <v>9.8789751318764125</v>
      </c>
      <c r="BK368" s="23"/>
      <c r="BL368" s="97">
        <v>2</v>
      </c>
      <c r="BM368" s="3"/>
      <c r="BN368" s="80">
        <v>38419</v>
      </c>
      <c r="BO368" s="44">
        <v>2134.3888888888887</v>
      </c>
      <c r="BP368" s="80">
        <v>21465</v>
      </c>
      <c r="BQ368" s="44">
        <v>1192.5</v>
      </c>
      <c r="BR368" s="78">
        <f t="shared" si="19"/>
        <v>59884</v>
      </c>
      <c r="BS368" s="3"/>
      <c r="BT368" s="44">
        <v>2791</v>
      </c>
      <c r="BU368" s="3"/>
      <c r="BV368" s="42">
        <v>27</v>
      </c>
      <c r="BW368" s="42">
        <v>0</v>
      </c>
      <c r="BX368" s="3"/>
      <c r="BY368" s="7">
        <v>6</v>
      </c>
      <c r="BZ368" s="3"/>
      <c r="CA368" s="10">
        <v>146797</v>
      </c>
      <c r="CB368" s="10">
        <v>38168</v>
      </c>
      <c r="CC368" s="10">
        <v>38760</v>
      </c>
      <c r="CD368" s="10">
        <v>24055</v>
      </c>
      <c r="CE368" s="10">
        <v>24374</v>
      </c>
      <c r="CF368" s="10">
        <v>21440</v>
      </c>
      <c r="CG368" s="80">
        <f t="shared" si="22"/>
        <v>8155.3888888888887</v>
      </c>
      <c r="CH368" s="17"/>
      <c r="CI368" s="31">
        <v>3.5198996637437965</v>
      </c>
      <c r="CJ368" s="31">
        <v>3.1450990133763912</v>
      </c>
      <c r="CK368" s="17"/>
      <c r="CL368" s="7">
        <v>28.159197309950372</v>
      </c>
      <c r="CM368" s="7">
        <v>20.218493657419657</v>
      </c>
      <c r="CN368" s="17"/>
      <c r="CO368" s="7">
        <v>14419.105020000001</v>
      </c>
      <c r="CP368" s="7">
        <v>1293.4272000000001</v>
      </c>
      <c r="CQ368" s="3"/>
    </row>
    <row r="369" spans="1:95" x14ac:dyDescent="0.25">
      <c r="A369" s="1" t="s">
        <v>412</v>
      </c>
      <c r="B369" s="1" t="s">
        <v>0</v>
      </c>
      <c r="C369" s="1">
        <v>20</v>
      </c>
      <c r="D369" s="3"/>
      <c r="E369" s="1">
        <v>10.7</v>
      </c>
      <c r="F369" s="1">
        <v>8.0633006782215522E-2</v>
      </c>
      <c r="G369" s="3"/>
      <c r="H369" s="1">
        <v>21694</v>
      </c>
      <c r="I369" s="1">
        <v>52662</v>
      </c>
      <c r="J369" s="1">
        <v>25953</v>
      </c>
      <c r="K369" s="1">
        <v>26709</v>
      </c>
      <c r="L369" s="3"/>
      <c r="M369" s="1">
        <v>4921.6822429906542</v>
      </c>
      <c r="N369" s="44">
        <v>0.14030317118792504</v>
      </c>
      <c r="O369" s="44">
        <v>0.14423497518590322</v>
      </c>
      <c r="P369" s="1">
        <v>2036</v>
      </c>
      <c r="Q369" s="1">
        <v>2037</v>
      </c>
      <c r="R369" s="1">
        <v>2038</v>
      </c>
      <c r="S369" s="1">
        <v>2039</v>
      </c>
      <c r="T369" s="1">
        <v>2042</v>
      </c>
      <c r="U369" s="1">
        <v>2043</v>
      </c>
      <c r="V369" s="1">
        <v>2045</v>
      </c>
      <c r="W369" s="1">
        <v>2046</v>
      </c>
      <c r="X369" s="1">
        <v>2047</v>
      </c>
      <c r="Y369" s="1">
        <v>2048</v>
      </c>
      <c r="Z369" s="1">
        <v>2049</v>
      </c>
      <c r="AA369" s="1">
        <v>2050</v>
      </c>
      <c r="AB369" s="1">
        <v>2051</v>
      </c>
      <c r="AC369" s="1">
        <v>2052</v>
      </c>
      <c r="AD369" s="1">
        <v>2053</v>
      </c>
      <c r="AE369" s="3"/>
      <c r="AF369" s="44">
        <v>41.34</v>
      </c>
      <c r="AG369" s="44">
        <v>4.9800000000000004</v>
      </c>
      <c r="AH369" s="44">
        <v>3.3000000000000002E-2</v>
      </c>
      <c r="AI369" s="44">
        <v>2E-3</v>
      </c>
      <c r="AJ369" s="1"/>
      <c r="AK369" s="3"/>
      <c r="AL369" s="31">
        <v>0.69989449886963073</v>
      </c>
      <c r="AM369" s="3"/>
      <c r="AN369" s="44">
        <v>2040</v>
      </c>
      <c r="AO369" s="44">
        <v>2041</v>
      </c>
      <c r="AP369" s="3"/>
      <c r="AQ369" s="46">
        <v>0</v>
      </c>
      <c r="AR369" s="23"/>
      <c r="AS369" s="31">
        <v>3.4</v>
      </c>
      <c r="AT369" s="31">
        <v>0</v>
      </c>
      <c r="AU369" s="10">
        <v>0</v>
      </c>
      <c r="AV369" s="10">
        <v>0</v>
      </c>
      <c r="AW369" s="10">
        <v>0</v>
      </c>
      <c r="AX369" s="31">
        <v>25.34295403165034</v>
      </c>
      <c r="AY369" s="31">
        <v>7.9020346646571205E-2</v>
      </c>
      <c r="AZ369" s="31">
        <v>0.14110776186887716</v>
      </c>
      <c r="BA369" s="31">
        <v>2.1270987189148456</v>
      </c>
      <c r="BB369" s="31">
        <v>42.521009796533534</v>
      </c>
      <c r="BC369" s="31">
        <v>0.69183119819140915</v>
      </c>
      <c r="BD369" s="31">
        <v>0.34752825923134889</v>
      </c>
      <c r="BE369" s="31">
        <v>0.54749811605124343</v>
      </c>
      <c r="BF369" s="31">
        <v>22.024905802562166</v>
      </c>
      <c r="BG369" s="31">
        <v>4.9331273549359453</v>
      </c>
      <c r="BH369" s="31">
        <v>0</v>
      </c>
      <c r="BI369" s="31">
        <v>0</v>
      </c>
      <c r="BJ369" s="31">
        <v>5.8725018839487566</v>
      </c>
      <c r="BK369" s="23"/>
      <c r="BL369" s="97">
        <v>0</v>
      </c>
      <c r="BM369" s="3"/>
      <c r="BN369" s="80">
        <v>27383</v>
      </c>
      <c r="BO369" s="44">
        <v>2559.1588785046729</v>
      </c>
      <c r="BP369" s="80">
        <v>13919</v>
      </c>
      <c r="BQ369" s="44">
        <v>1300.8411214953271</v>
      </c>
      <c r="BR369" s="78">
        <f t="shared" si="19"/>
        <v>41302</v>
      </c>
      <c r="BS369" s="3"/>
      <c r="BT369" s="44">
        <v>2044</v>
      </c>
      <c r="BU369" s="3"/>
      <c r="BV369" s="42">
        <v>27</v>
      </c>
      <c r="BW369" s="42">
        <v>0</v>
      </c>
      <c r="BX369" s="3"/>
      <c r="BY369" s="7">
        <v>3</v>
      </c>
      <c r="BZ369" s="3"/>
      <c r="CA369" s="10">
        <v>93774</v>
      </c>
      <c r="CB369" s="10">
        <v>31685</v>
      </c>
      <c r="CC369" s="10">
        <v>29829</v>
      </c>
      <c r="CD369" s="10">
        <v>21979</v>
      </c>
      <c r="CE369" s="10">
        <v>6485</v>
      </c>
      <c r="CF369" s="10">
        <v>3796</v>
      </c>
      <c r="CG369" s="80">
        <f t="shared" si="22"/>
        <v>8763.9252336448608</v>
      </c>
      <c r="CH369" s="17"/>
      <c r="CI369" s="31">
        <v>2.2448507390068007</v>
      </c>
      <c r="CJ369" s="31">
        <v>2.0192896526026454</v>
      </c>
      <c r="CK369" s="17"/>
      <c r="CL369" s="7">
        <v>17.958805912054405</v>
      </c>
      <c r="CM369" s="7">
        <v>12.98114776673129</v>
      </c>
      <c r="CN369" s="17"/>
      <c r="CO369" s="7">
        <v>9195.9264899999998</v>
      </c>
      <c r="CP369" s="7">
        <v>830.43622800000003</v>
      </c>
      <c r="CQ369" s="3"/>
    </row>
    <row r="370" spans="1:95" x14ac:dyDescent="0.25">
      <c r="A370" s="102" t="s">
        <v>417</v>
      </c>
      <c r="B370" s="102"/>
      <c r="C370" s="102"/>
      <c r="D370" s="3"/>
      <c r="E370" s="12">
        <v>132.69999999999999</v>
      </c>
      <c r="F370" s="12">
        <v>1</v>
      </c>
      <c r="G370" s="3"/>
      <c r="H370" s="12"/>
      <c r="I370" s="12"/>
      <c r="J370" s="12">
        <v>184978</v>
      </c>
      <c r="K370" s="12">
        <v>185177</v>
      </c>
      <c r="L370" s="3"/>
      <c r="M370" s="12"/>
      <c r="N370" s="12">
        <v>0.99999999999999989</v>
      </c>
      <c r="O370" s="12">
        <v>1</v>
      </c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3"/>
      <c r="AF370" s="12">
        <v>41.34</v>
      </c>
      <c r="AG370" s="12">
        <v>4.9800000000000004</v>
      </c>
      <c r="AH370" s="12">
        <v>3.3000000000000002E-2</v>
      </c>
      <c r="AI370" s="12">
        <v>2E-3</v>
      </c>
      <c r="AJ370" s="12">
        <v>5.21</v>
      </c>
      <c r="AK370" s="3"/>
      <c r="AL370" s="39">
        <v>8.68</v>
      </c>
      <c r="AM370" s="3"/>
      <c r="AN370" s="12"/>
      <c r="AO370" s="12"/>
      <c r="AP370" s="3"/>
      <c r="AQ370" s="15">
        <v>100.16</v>
      </c>
      <c r="AR370" s="23"/>
      <c r="AS370" s="15">
        <v>3.4</v>
      </c>
      <c r="AT370" s="15">
        <v>0</v>
      </c>
      <c r="AU370" s="28">
        <v>59.7</v>
      </c>
      <c r="AV370" s="28">
        <v>0</v>
      </c>
      <c r="AW370" s="28">
        <v>0</v>
      </c>
      <c r="AX370" s="39">
        <v>314.3</v>
      </c>
      <c r="AY370" s="39">
        <v>0.98</v>
      </c>
      <c r="AZ370" s="39">
        <v>1.75</v>
      </c>
      <c r="BA370" s="39">
        <v>26.38</v>
      </c>
      <c r="BB370" s="39">
        <v>527.34</v>
      </c>
      <c r="BC370" s="39">
        <v>8.58</v>
      </c>
      <c r="BD370" s="39">
        <v>4.3099999999999996</v>
      </c>
      <c r="BE370" s="39">
        <v>6.79</v>
      </c>
      <c r="BF370" s="39">
        <v>273.14999999999998</v>
      </c>
      <c r="BG370" s="39">
        <v>61.18</v>
      </c>
      <c r="BH370" s="15">
        <v>0</v>
      </c>
      <c r="BI370" s="15">
        <v>0</v>
      </c>
      <c r="BJ370" s="39">
        <v>72.83</v>
      </c>
      <c r="BK370" s="23"/>
      <c r="BL370" s="39"/>
      <c r="BM370" s="3"/>
      <c r="BN370" s="15">
        <v>183288</v>
      </c>
      <c r="BO370" s="12">
        <v>1381.2207987942729</v>
      </c>
      <c r="BP370" s="15">
        <v>98680</v>
      </c>
      <c r="BQ370" s="12">
        <v>743.63225320271295</v>
      </c>
      <c r="BR370" s="15">
        <f t="shared" si="19"/>
        <v>281968</v>
      </c>
      <c r="BS370" s="3"/>
      <c r="BT370" s="12"/>
      <c r="BU370" s="3"/>
      <c r="BV370" s="15"/>
      <c r="BW370" s="15"/>
      <c r="BX370" s="3"/>
      <c r="BY370" s="15">
        <v>27</v>
      </c>
      <c r="BZ370" s="3"/>
      <c r="CA370" s="15"/>
      <c r="CB370" s="15"/>
      <c r="CC370" s="15"/>
      <c r="CD370" s="15"/>
      <c r="CE370" s="15"/>
      <c r="CF370" s="15"/>
      <c r="CG370" s="15"/>
      <c r="CH370" s="17"/>
      <c r="CI370" s="15">
        <v>16</v>
      </c>
      <c r="CJ370" s="15">
        <v>14</v>
      </c>
      <c r="CK370" s="17"/>
      <c r="CL370" s="28">
        <v>128</v>
      </c>
      <c r="CM370" s="28">
        <v>90</v>
      </c>
      <c r="CN370" s="17"/>
      <c r="CO370" s="28">
        <v>65543.254740000004</v>
      </c>
      <c r="CP370" s="28">
        <v>5757.5232839999999</v>
      </c>
      <c r="CQ370" s="3"/>
    </row>
    <row r="371" spans="1:95" x14ac:dyDescent="0.25">
      <c r="A371" s="1" t="s">
        <v>418</v>
      </c>
      <c r="B371" s="1" t="s">
        <v>419</v>
      </c>
      <c r="C371" s="1">
        <v>53</v>
      </c>
      <c r="D371" s="3"/>
      <c r="E371" s="1">
        <v>33.6</v>
      </c>
      <c r="F371" s="1">
        <v>0.32276657060518738</v>
      </c>
      <c r="G371" s="3"/>
      <c r="H371" s="1">
        <v>80691</v>
      </c>
      <c r="I371" s="1">
        <v>215566</v>
      </c>
      <c r="J371" s="1">
        <v>105954</v>
      </c>
      <c r="K371" s="1">
        <v>109612</v>
      </c>
      <c r="L371" s="3"/>
      <c r="M371" s="1">
        <v>6415.6547619047615</v>
      </c>
      <c r="N371" s="44">
        <v>0.48194645342648945</v>
      </c>
      <c r="O371" s="44">
        <v>0.48546209071301083</v>
      </c>
      <c r="P371" s="1">
        <v>16509</v>
      </c>
      <c r="Q371" s="1">
        <v>16510</v>
      </c>
      <c r="R371" s="1">
        <v>16511</v>
      </c>
      <c r="S371" s="1">
        <v>16512</v>
      </c>
      <c r="T371" s="1">
        <v>16515</v>
      </c>
      <c r="U371" s="1">
        <v>16516</v>
      </c>
      <c r="V371" s="1">
        <v>16518</v>
      </c>
      <c r="W371" s="1">
        <v>16519</v>
      </c>
      <c r="X371" s="1">
        <v>16520</v>
      </c>
      <c r="Y371" s="1">
        <v>16521</v>
      </c>
      <c r="Z371" s="1">
        <v>16522</v>
      </c>
      <c r="AA371" s="1">
        <v>16523</v>
      </c>
      <c r="AB371" s="1">
        <v>16524</v>
      </c>
      <c r="AC371" s="1">
        <v>16525</v>
      </c>
      <c r="AD371" s="1">
        <v>16526</v>
      </c>
      <c r="AE371" s="3"/>
      <c r="AF371" s="1">
        <v>46.05</v>
      </c>
      <c r="AG371" s="1">
        <v>2.62</v>
      </c>
      <c r="AH371" s="1">
        <v>2.9000000000000001E-2</v>
      </c>
      <c r="AI371" s="1">
        <v>2E-3</v>
      </c>
      <c r="AJ371" s="1"/>
      <c r="AK371" s="3"/>
      <c r="AL371" s="31">
        <v>6.8684726224783876</v>
      </c>
      <c r="AM371" s="3"/>
      <c r="AN371" s="44">
        <v>16513</v>
      </c>
      <c r="AO371" s="44">
        <v>16514</v>
      </c>
      <c r="AP371" s="3"/>
      <c r="AQ371" s="31">
        <v>0</v>
      </c>
      <c r="AR371" s="23"/>
      <c r="AS371" s="31">
        <v>0</v>
      </c>
      <c r="AT371" s="31">
        <v>0</v>
      </c>
      <c r="AU371" s="10">
        <v>0</v>
      </c>
      <c r="AV371" s="10">
        <v>0</v>
      </c>
      <c r="AW371" s="10">
        <v>0</v>
      </c>
      <c r="AX371" s="31">
        <v>64.905129682997128</v>
      </c>
      <c r="AY371" s="31">
        <v>2.043112391930836</v>
      </c>
      <c r="AZ371" s="31">
        <v>0.24530259365994242</v>
      </c>
      <c r="BA371" s="31">
        <v>4.6446109510086462</v>
      </c>
      <c r="BB371" s="31">
        <v>164.80783861671472</v>
      </c>
      <c r="BC371" s="31">
        <v>3.0340057636887616</v>
      </c>
      <c r="BD371" s="31">
        <v>0.3195389048991355</v>
      </c>
      <c r="BE371" s="31">
        <v>1.3427089337175795</v>
      </c>
      <c r="BF371" s="31">
        <v>108.88853025936602</v>
      </c>
      <c r="BG371" s="31">
        <v>2.2948703170028821</v>
      </c>
      <c r="BH371" s="31">
        <v>7.1008645533141221E-2</v>
      </c>
      <c r="BI371" s="31">
        <v>0</v>
      </c>
      <c r="BJ371" s="31">
        <v>20.053487031700293</v>
      </c>
      <c r="BK371" s="23"/>
      <c r="BL371" s="78">
        <v>10</v>
      </c>
      <c r="BM371" s="3"/>
      <c r="BN371" s="44">
        <v>127923.24525228045</v>
      </c>
      <c r="BO371" s="44"/>
      <c r="BP371" s="44">
        <v>76005.233395043033</v>
      </c>
      <c r="BQ371" s="44"/>
      <c r="BR371" s="78">
        <f t="shared" si="19"/>
        <v>203928.4786473235</v>
      </c>
      <c r="BS371" s="3"/>
      <c r="BT371" s="44">
        <v>16517</v>
      </c>
      <c r="BU371" s="3"/>
      <c r="BV371" s="42">
        <v>30</v>
      </c>
      <c r="BW371" s="42">
        <v>0</v>
      </c>
      <c r="BX371" s="3"/>
      <c r="BY371" s="7">
        <v>22</v>
      </c>
      <c r="BZ371" s="3"/>
      <c r="CA371" s="31">
        <f>$CA$374*I371/SUM($I$371:$I$373)</f>
        <v>88260.958766703698</v>
      </c>
      <c r="CB371" s="31">
        <f>CA371*CB184/CA184</f>
        <v>20209.33240659767</v>
      </c>
      <c r="CC371" s="31">
        <f>CA371*CC184/CA184</f>
        <v>17485.284053831328</v>
      </c>
      <c r="CD371" s="31">
        <f>CA371*CD184/CA184</f>
        <v>14361.887823033341</v>
      </c>
      <c r="CE371" s="31">
        <f>CA371*CE184/CA184</f>
        <v>24652.040213510674</v>
      </c>
      <c r="CF371" s="31">
        <f>CA371*CF184/CA184</f>
        <v>11552.414269730685</v>
      </c>
      <c r="CG371" s="46">
        <f>CA371/E371</f>
        <v>2626.8142490090386</v>
      </c>
      <c r="CH371" s="17"/>
      <c r="CI371" s="31">
        <v>11.566714882235747</v>
      </c>
      <c r="CJ371" s="31">
        <v>8.2528555421211838</v>
      </c>
      <c r="CK371" s="17"/>
      <c r="CL371" s="7">
        <v>49.158538249501923</v>
      </c>
      <c r="CM371" s="7">
        <v>50.002595343440113</v>
      </c>
      <c r="CN371" s="17"/>
      <c r="CO371" s="7">
        <v>28183.975908</v>
      </c>
      <c r="CP371" s="7">
        <v>8717.7711959999997</v>
      </c>
      <c r="CQ371" s="3"/>
    </row>
    <row r="372" spans="1:95" x14ac:dyDescent="0.25">
      <c r="A372" s="1" t="s">
        <v>418</v>
      </c>
      <c r="B372" s="1" t="s">
        <v>420</v>
      </c>
      <c r="C372" s="1">
        <v>45</v>
      </c>
      <c r="D372" s="3"/>
      <c r="E372" s="1">
        <v>15.7</v>
      </c>
      <c r="F372" s="1">
        <v>0.15081652257444764</v>
      </c>
      <c r="G372" s="3"/>
      <c r="H372" s="1">
        <v>57377</v>
      </c>
      <c r="I372" s="1">
        <v>151679</v>
      </c>
      <c r="J372" s="1">
        <v>74116</v>
      </c>
      <c r="K372" s="1">
        <v>77563</v>
      </c>
      <c r="L372" s="3"/>
      <c r="M372" s="1">
        <v>9661.0828025477713</v>
      </c>
      <c r="N372" s="44">
        <v>0.33712689791945272</v>
      </c>
      <c r="O372" s="44">
        <v>0.34351983489009652</v>
      </c>
      <c r="P372" s="1">
        <v>6332</v>
      </c>
      <c r="Q372" s="1">
        <v>6333</v>
      </c>
      <c r="R372" s="1">
        <v>6334</v>
      </c>
      <c r="S372" s="1">
        <v>6335</v>
      </c>
      <c r="T372" s="1">
        <v>6338</v>
      </c>
      <c r="U372" s="1">
        <v>6339</v>
      </c>
      <c r="V372" s="1">
        <v>6341</v>
      </c>
      <c r="W372" s="1">
        <v>6342</v>
      </c>
      <c r="X372" s="1">
        <v>6343</v>
      </c>
      <c r="Y372" s="1">
        <v>6344</v>
      </c>
      <c r="Z372" s="1">
        <v>6345</v>
      </c>
      <c r="AA372" s="1">
        <v>6346</v>
      </c>
      <c r="AB372" s="1">
        <v>6347</v>
      </c>
      <c r="AC372" s="1">
        <v>6348</v>
      </c>
      <c r="AD372" s="1">
        <v>6349</v>
      </c>
      <c r="AE372" s="3"/>
      <c r="AF372" s="44">
        <v>46.05</v>
      </c>
      <c r="AG372" s="44">
        <v>2.62</v>
      </c>
      <c r="AH372" s="44">
        <v>2.9000000000000001E-2</v>
      </c>
      <c r="AI372" s="44">
        <v>2E-3</v>
      </c>
      <c r="AJ372" s="1"/>
      <c r="AK372" s="3"/>
      <c r="AL372" s="31">
        <v>3.209375600384246</v>
      </c>
      <c r="AM372" s="3"/>
      <c r="AN372" s="44">
        <v>6336</v>
      </c>
      <c r="AO372" s="44">
        <v>6337</v>
      </c>
      <c r="AP372" s="3"/>
      <c r="AQ372" s="31">
        <v>0</v>
      </c>
      <c r="AR372" s="23"/>
      <c r="AS372" s="31">
        <v>5.5</v>
      </c>
      <c r="AT372" s="31">
        <v>0</v>
      </c>
      <c r="AU372" s="10">
        <v>0</v>
      </c>
      <c r="AV372" s="10">
        <v>0</v>
      </c>
      <c r="AW372" s="10">
        <v>0</v>
      </c>
      <c r="AX372" s="31">
        <v>30.327694524495676</v>
      </c>
      <c r="AY372" s="31">
        <v>0.95466858789625353</v>
      </c>
      <c r="AZ372" s="31">
        <v>0.11462055715658021</v>
      </c>
      <c r="BA372" s="31">
        <v>2.1702497598463015</v>
      </c>
      <c r="BB372" s="31">
        <v>77.008424591738716</v>
      </c>
      <c r="BC372" s="31">
        <v>1.4176753121998078</v>
      </c>
      <c r="BD372" s="31">
        <v>0.14930835734870315</v>
      </c>
      <c r="BE372" s="31">
        <v>0.62739673390970219</v>
      </c>
      <c r="BF372" s="31">
        <v>50.879462055715656</v>
      </c>
      <c r="BG372" s="31">
        <v>1.0723054755043226</v>
      </c>
      <c r="BH372" s="31">
        <v>3.3179634966378484E-2</v>
      </c>
      <c r="BI372" s="31">
        <v>0</v>
      </c>
      <c r="BJ372" s="31">
        <v>9.3702305475504328</v>
      </c>
      <c r="BK372" s="23"/>
      <c r="BL372" s="78">
        <v>3</v>
      </c>
      <c r="BM372" s="3"/>
      <c r="BN372" s="44">
        <v>90010.808367834659</v>
      </c>
      <c r="BO372" s="44"/>
      <c r="BP372" s="44">
        <v>53479.666534271324</v>
      </c>
      <c r="BQ372" s="44"/>
      <c r="BR372" s="78">
        <f t="shared" si="19"/>
        <v>143490.47490210598</v>
      </c>
      <c r="BS372" s="3"/>
      <c r="BT372" s="44">
        <v>6340</v>
      </c>
      <c r="BU372" s="3"/>
      <c r="BV372" s="42">
        <v>30</v>
      </c>
      <c r="BW372" s="42">
        <v>0</v>
      </c>
      <c r="BX372" s="3"/>
      <c r="BY372" s="7">
        <v>10</v>
      </c>
      <c r="BZ372" s="3"/>
      <c r="CA372" s="31">
        <f>$CA$374*I372/SUM($I$371:$I$373)</f>
        <v>62103.179373253894</v>
      </c>
      <c r="CB372" s="31">
        <f>CA372*CB184/CA184</f>
        <v>14219.9202569066</v>
      </c>
      <c r="CC372" s="31">
        <f>CA372*CC184/CA184</f>
        <v>12303.194381308193</v>
      </c>
      <c r="CD372" s="31">
        <f>CA372*CD184/CA184</f>
        <v>10105.474811008571</v>
      </c>
      <c r="CE372" s="31">
        <f>CA372*CE184/CA184</f>
        <v>17345.948839543737</v>
      </c>
      <c r="CF372" s="31">
        <f>CA372*CF184/CA184</f>
        <v>8128.6410844867951</v>
      </c>
      <c r="CG372" s="46">
        <f>CA372/E372</f>
        <v>3955.6165205894204</v>
      </c>
      <c r="CH372" s="17"/>
      <c r="CI372" s="31">
        <v>8.0910455500668661</v>
      </c>
      <c r="CJ372" s="31">
        <v>5.8398371931316406</v>
      </c>
      <c r="CK372" s="17"/>
      <c r="CL372" s="7">
        <v>34.386943587784174</v>
      </c>
      <c r="CM372" s="7">
        <v>35.382542993679941</v>
      </c>
      <c r="CN372" s="17"/>
      <c r="CO372" s="7">
        <v>19715.004231999999</v>
      </c>
      <c r="CP372" s="7">
        <v>6168.8180789999997</v>
      </c>
      <c r="CQ372" s="3"/>
    </row>
    <row r="373" spans="1:95" x14ac:dyDescent="0.25">
      <c r="A373" s="1" t="s">
        <v>418</v>
      </c>
      <c r="B373" s="1" t="s">
        <v>421</v>
      </c>
      <c r="C373" s="1">
        <v>24</v>
      </c>
      <c r="D373" s="3"/>
      <c r="E373" s="1">
        <v>54.8</v>
      </c>
      <c r="F373" s="1">
        <v>0.52641690682036502</v>
      </c>
      <c r="G373" s="3"/>
      <c r="H373" s="1">
        <v>27571</v>
      </c>
      <c r="I373" s="1">
        <v>78390</v>
      </c>
      <c r="J373" s="1">
        <v>39776</v>
      </c>
      <c r="K373" s="1">
        <v>38614</v>
      </c>
      <c r="L373" s="3"/>
      <c r="M373" s="1">
        <v>1430.4744525547446</v>
      </c>
      <c r="N373" s="44">
        <v>0.18092664865405783</v>
      </c>
      <c r="O373" s="44">
        <v>0.17101807439689268</v>
      </c>
      <c r="P373" s="1">
        <v>3107</v>
      </c>
      <c r="Q373" s="1">
        <v>3108</v>
      </c>
      <c r="R373" s="1">
        <v>3109</v>
      </c>
      <c r="S373" s="1">
        <v>3110</v>
      </c>
      <c r="T373" s="1">
        <v>3113</v>
      </c>
      <c r="U373" s="1">
        <v>3114</v>
      </c>
      <c r="V373" s="1">
        <v>3116</v>
      </c>
      <c r="W373" s="1">
        <v>3117</v>
      </c>
      <c r="X373" s="1">
        <v>3118</v>
      </c>
      <c r="Y373" s="1">
        <v>3119</v>
      </c>
      <c r="Z373" s="1">
        <v>3120</v>
      </c>
      <c r="AA373" s="1">
        <v>3121</v>
      </c>
      <c r="AB373" s="1">
        <v>3122</v>
      </c>
      <c r="AC373" s="1">
        <v>3123</v>
      </c>
      <c r="AD373" s="1">
        <v>3124</v>
      </c>
      <c r="AE373" s="3"/>
      <c r="AF373" s="44">
        <v>46.05</v>
      </c>
      <c r="AG373" s="44">
        <v>2.62</v>
      </c>
      <c r="AH373" s="44">
        <v>2.9000000000000001E-2</v>
      </c>
      <c r="AI373" s="44">
        <v>2E-3</v>
      </c>
      <c r="AJ373" s="1"/>
      <c r="AK373" s="3"/>
      <c r="AL373" s="31">
        <v>11.202151777137368</v>
      </c>
      <c r="AM373" s="3"/>
      <c r="AN373" s="44">
        <v>3111</v>
      </c>
      <c r="AO373" s="44">
        <v>3112</v>
      </c>
      <c r="AP373" s="3"/>
      <c r="AQ373" s="31">
        <v>0</v>
      </c>
      <c r="AR373" s="23"/>
      <c r="AS373" s="31">
        <v>0</v>
      </c>
      <c r="AT373" s="31">
        <v>37</v>
      </c>
      <c r="AU373" s="10">
        <v>0</v>
      </c>
      <c r="AV373" s="10">
        <v>0</v>
      </c>
      <c r="AW373" s="10">
        <v>0</v>
      </c>
      <c r="AX373" s="31">
        <v>105.85717579250721</v>
      </c>
      <c r="AY373" s="31">
        <v>3.3322190201729107</v>
      </c>
      <c r="AZ373" s="31">
        <v>0.40007684918347741</v>
      </c>
      <c r="BA373" s="31">
        <v>7.5751392891450529</v>
      </c>
      <c r="BB373" s="31">
        <v>268.79373679154656</v>
      </c>
      <c r="BC373" s="31">
        <v>4.9483189241114314</v>
      </c>
      <c r="BD373" s="31">
        <v>0.52115273775216131</v>
      </c>
      <c r="BE373" s="31">
        <v>2.1898943323727185</v>
      </c>
      <c r="BF373" s="31">
        <v>177.59200768491834</v>
      </c>
      <c r="BG373" s="31">
        <v>3.7428242074927955</v>
      </c>
      <c r="BH373" s="31">
        <v>0.1158117195004803</v>
      </c>
      <c r="BI373" s="31">
        <v>0</v>
      </c>
      <c r="BJ373" s="31">
        <v>32.706282420749282</v>
      </c>
      <c r="BK373" s="23"/>
      <c r="BL373" s="78">
        <v>1</v>
      </c>
      <c r="BM373" s="3"/>
      <c r="BN373" s="44">
        <v>46518.946379884881</v>
      </c>
      <c r="BO373" s="44"/>
      <c r="BP373" s="44">
        <v>27639.10007068565</v>
      </c>
      <c r="BQ373" s="44"/>
      <c r="BR373" s="78">
        <f t="shared" si="19"/>
        <v>74158.046450570531</v>
      </c>
      <c r="BS373" s="3"/>
      <c r="BT373" s="44">
        <v>3115</v>
      </c>
      <c r="BU373" s="3"/>
      <c r="BV373" s="42">
        <v>30</v>
      </c>
      <c r="BW373" s="42">
        <v>0</v>
      </c>
      <c r="BX373" s="3"/>
      <c r="BY373" s="7">
        <v>5</v>
      </c>
      <c r="BZ373" s="3"/>
      <c r="CA373" s="31">
        <f>$CA$374*I373/SUM($I$371:$I$373)</f>
        <v>32095.861860042412</v>
      </c>
      <c r="CB373" s="31">
        <f>CA373*CB184/CA184</f>
        <v>7349.0697389810603</v>
      </c>
      <c r="CC373" s="31">
        <f>CA373*CC184/CA184</f>
        <v>6358.4768329877525</v>
      </c>
      <c r="CD373" s="31">
        <f>CA373*CD184/CA184</f>
        <v>5222.6621380346787</v>
      </c>
      <c r="CE373" s="31">
        <f>CA373*CE184/CA184</f>
        <v>8964.6485639530438</v>
      </c>
      <c r="CF373" s="31">
        <f>CA373*CF184/CA184</f>
        <v>4201.0045860858772</v>
      </c>
      <c r="CG373" s="46">
        <f>CA373/E373</f>
        <v>585.69090985478863</v>
      </c>
      <c r="CH373" s="17"/>
      <c r="CI373" s="31">
        <v>4.3422395676973879</v>
      </c>
      <c r="CJ373" s="31">
        <v>2.9073072647471756</v>
      </c>
      <c r="CK373" s="17"/>
      <c r="CL373" s="7">
        <v>18.454518162713899</v>
      </c>
      <c r="CM373" s="7">
        <v>17.614861662879946</v>
      </c>
      <c r="CN373" s="17"/>
      <c r="CO373" s="7">
        <v>10580.495552</v>
      </c>
      <c r="CP373" s="7">
        <v>3071.087262</v>
      </c>
      <c r="CQ373" s="3"/>
    </row>
    <row r="374" spans="1:95" x14ac:dyDescent="0.25">
      <c r="A374" s="102" t="s">
        <v>422</v>
      </c>
      <c r="B374" s="102"/>
      <c r="C374" s="102"/>
      <c r="D374" s="3"/>
      <c r="E374" s="12">
        <v>104.1</v>
      </c>
      <c r="F374" s="12">
        <v>1</v>
      </c>
      <c r="G374" s="3"/>
      <c r="H374" s="12"/>
      <c r="I374" s="12"/>
      <c r="J374" s="12">
        <v>219846</v>
      </c>
      <c r="K374" s="12">
        <v>225789</v>
      </c>
      <c r="L374" s="3"/>
      <c r="M374" s="12"/>
      <c r="N374" s="12">
        <v>1</v>
      </c>
      <c r="O374" s="12">
        <v>1</v>
      </c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3"/>
      <c r="AF374" s="12">
        <v>46.05</v>
      </c>
      <c r="AG374" s="12">
        <v>2.62</v>
      </c>
      <c r="AH374" s="12">
        <v>2.9000000000000001E-2</v>
      </c>
      <c r="AI374" s="12">
        <v>2E-3</v>
      </c>
      <c r="AJ374" s="12">
        <v>10.41</v>
      </c>
      <c r="AK374" s="3"/>
      <c r="AL374" s="39">
        <v>21.28</v>
      </c>
      <c r="AM374" s="3"/>
      <c r="AN374" s="12"/>
      <c r="AO374" s="12"/>
      <c r="AP374" s="3"/>
      <c r="AQ374" s="15">
        <v>0</v>
      </c>
      <c r="AR374" s="23"/>
      <c r="AS374" s="15">
        <v>5.5</v>
      </c>
      <c r="AT374" s="15">
        <v>37</v>
      </c>
      <c r="AU374" s="28">
        <v>0</v>
      </c>
      <c r="AV374" s="28">
        <v>0</v>
      </c>
      <c r="AW374" s="28">
        <v>0</v>
      </c>
      <c r="AX374" s="39">
        <v>201.09</v>
      </c>
      <c r="AY374" s="39">
        <v>6.33</v>
      </c>
      <c r="AZ374" s="39">
        <v>0.76</v>
      </c>
      <c r="BA374" s="39">
        <v>14.39</v>
      </c>
      <c r="BB374" s="39">
        <v>510.61</v>
      </c>
      <c r="BC374" s="39">
        <v>9.4</v>
      </c>
      <c r="BD374" s="39">
        <v>0.99</v>
      </c>
      <c r="BE374" s="39">
        <v>4.16</v>
      </c>
      <c r="BF374" s="39">
        <v>337.36</v>
      </c>
      <c r="BG374" s="39">
        <v>7.11</v>
      </c>
      <c r="BH374" s="39">
        <v>0.22</v>
      </c>
      <c r="BI374" s="15">
        <v>0</v>
      </c>
      <c r="BJ374" s="39">
        <v>62.13</v>
      </c>
      <c r="BK374" s="23"/>
      <c r="BL374" s="39"/>
      <c r="BM374" s="3"/>
      <c r="BN374" s="15">
        <v>264453</v>
      </c>
      <c r="BO374" s="15">
        <v>2529.442376</v>
      </c>
      <c r="BP374" s="15">
        <v>157124</v>
      </c>
      <c r="BQ374" s="15">
        <v>1503.8510799999999</v>
      </c>
      <c r="BR374" s="15">
        <f t="shared" si="19"/>
        <v>421577</v>
      </c>
      <c r="BS374" s="3"/>
      <c r="BT374" s="12"/>
      <c r="BU374" s="3"/>
      <c r="BV374" s="15"/>
      <c r="BW374" s="15"/>
      <c r="BX374" s="3"/>
      <c r="BY374" s="15">
        <v>37</v>
      </c>
      <c r="BZ374" s="3"/>
      <c r="CA374" s="15">
        <v>182460</v>
      </c>
      <c r="CB374" s="15"/>
      <c r="CC374" s="15"/>
      <c r="CD374" s="15"/>
      <c r="CE374" s="15"/>
      <c r="CF374" s="15"/>
      <c r="CG374" s="15"/>
      <c r="CH374" s="17"/>
      <c r="CI374" s="15">
        <v>24</v>
      </c>
      <c r="CJ374" s="15">
        <v>17</v>
      </c>
      <c r="CK374" s="17"/>
      <c r="CL374" s="28">
        <v>102</v>
      </c>
      <c r="CM374" s="28">
        <v>103</v>
      </c>
      <c r="CN374" s="17"/>
      <c r="CO374" s="28">
        <v>58479.475692</v>
      </c>
      <c r="CP374" s="28">
        <v>17957.676536999999</v>
      </c>
      <c r="CQ374" s="3"/>
    </row>
    <row r="375" spans="1:95" x14ac:dyDescent="0.25">
      <c r="A375" s="1" t="s">
        <v>423</v>
      </c>
      <c r="B375" s="1" t="s">
        <v>419</v>
      </c>
      <c r="C375" s="1">
        <v>39</v>
      </c>
      <c r="D375" s="3"/>
      <c r="E375" s="1">
        <v>29.1</v>
      </c>
      <c r="F375" s="1">
        <v>0.48500000000000004</v>
      </c>
      <c r="G375" s="3"/>
      <c r="H375" s="1">
        <v>45490</v>
      </c>
      <c r="I375" s="1">
        <v>121162</v>
      </c>
      <c r="J375" s="1">
        <v>58271</v>
      </c>
      <c r="K375" s="1">
        <v>62891</v>
      </c>
      <c r="L375" s="3"/>
      <c r="M375" s="1">
        <v>4163.6426116838484</v>
      </c>
      <c r="N375" s="44">
        <v>0.446808673782358</v>
      </c>
      <c r="O375" s="44">
        <v>0.45505260263664388</v>
      </c>
      <c r="P375" s="1">
        <v>7026</v>
      </c>
      <c r="Q375" s="1">
        <v>7027</v>
      </c>
      <c r="R375" s="1">
        <v>7028</v>
      </c>
      <c r="S375" s="1">
        <v>7029</v>
      </c>
      <c r="T375" s="1">
        <v>7032</v>
      </c>
      <c r="U375" s="1">
        <v>7033</v>
      </c>
      <c r="V375" s="1">
        <v>7035</v>
      </c>
      <c r="W375" s="1">
        <v>7036</v>
      </c>
      <c r="X375" s="1">
        <v>7037</v>
      </c>
      <c r="Y375" s="1">
        <v>7038</v>
      </c>
      <c r="Z375" s="1">
        <v>7039</v>
      </c>
      <c r="AA375" s="1">
        <v>7040</v>
      </c>
      <c r="AB375" s="1">
        <v>7041</v>
      </c>
      <c r="AC375" s="1">
        <v>7042</v>
      </c>
      <c r="AD375" s="1">
        <v>7043</v>
      </c>
      <c r="AE375" s="3"/>
      <c r="AF375" s="1">
        <v>56.39</v>
      </c>
      <c r="AG375" s="1">
        <v>5.01</v>
      </c>
      <c r="AH375" s="1">
        <v>2.9000000000000001E-2</v>
      </c>
      <c r="AI375" s="1">
        <v>3.0000000000000001E-3</v>
      </c>
      <c r="AJ375" s="1"/>
      <c r="AK375" s="3"/>
      <c r="AL375" s="31">
        <v>14.787650000000001</v>
      </c>
      <c r="AM375" s="3"/>
      <c r="AN375" s="44">
        <v>7030</v>
      </c>
      <c r="AO375" s="44">
        <v>7031</v>
      </c>
      <c r="AP375" s="3"/>
      <c r="AQ375" s="31">
        <v>0</v>
      </c>
      <c r="AR375" s="23"/>
      <c r="AS375" s="31">
        <v>0</v>
      </c>
      <c r="AT375" s="31">
        <v>0</v>
      </c>
      <c r="AU375" s="10">
        <v>0</v>
      </c>
      <c r="AV375" s="10">
        <v>0</v>
      </c>
      <c r="AW375" s="10">
        <v>0</v>
      </c>
      <c r="AX375" s="31">
        <v>58.282450000000004</v>
      </c>
      <c r="AY375" s="31">
        <v>1.1494500000000001</v>
      </c>
      <c r="AZ375" s="31">
        <v>3.3077000000000005</v>
      </c>
      <c r="BA375" s="31">
        <v>10.044350000000001</v>
      </c>
      <c r="BB375" s="31">
        <v>348.31245000000001</v>
      </c>
      <c r="BC375" s="31">
        <v>4.0012500000000006</v>
      </c>
      <c r="BD375" s="31">
        <v>0.82450000000000001</v>
      </c>
      <c r="BE375" s="31">
        <v>2.6917500000000003</v>
      </c>
      <c r="BF375" s="31">
        <v>133.32165000000001</v>
      </c>
      <c r="BG375" s="31">
        <v>1.0185000000000002</v>
      </c>
      <c r="BH375" s="31">
        <v>5.8200000000000002E-2</v>
      </c>
      <c r="BI375" s="31">
        <v>0</v>
      </c>
      <c r="BJ375" s="31">
        <v>17.144750000000002</v>
      </c>
      <c r="BK375" s="23"/>
      <c r="BL375" s="78">
        <v>6</v>
      </c>
      <c r="BM375" s="3"/>
      <c r="BN375" s="44">
        <v>79962.626002337856</v>
      </c>
      <c r="BO375" s="44"/>
      <c r="BP375" s="44">
        <v>43644.968044315057</v>
      </c>
      <c r="BQ375" s="44" t="e">
        <f>#REF!*#REF!/SUM($I$375:$I$376)</f>
        <v>#REF!</v>
      </c>
      <c r="BR375" s="78">
        <f t="shared" si="19"/>
        <v>123607.59404665291</v>
      </c>
      <c r="BS375" s="3"/>
      <c r="BT375" s="44">
        <v>7034</v>
      </c>
      <c r="BU375" s="3"/>
      <c r="BV375" s="42">
        <v>3</v>
      </c>
      <c r="BW375" s="42">
        <v>0</v>
      </c>
      <c r="BX375" s="3"/>
      <c r="BY375" s="7">
        <v>12</v>
      </c>
      <c r="BZ375" s="3"/>
      <c r="CA375" s="31">
        <f>$CA$377*I375/SUM($I$375:$I$376)</f>
        <v>47829.360514030872</v>
      </c>
      <c r="CB375" s="31">
        <f>CA375*CB279/CA279</f>
        <v>33602.282672627851</v>
      </c>
      <c r="CC375" s="31">
        <f>CA375*CC279/CA279</f>
        <v>11159.018588110061</v>
      </c>
      <c r="CD375" s="31">
        <f>CA375*CD279/CA279</f>
        <v>1549.0731188770433</v>
      </c>
      <c r="CE375" s="31">
        <f>CA375*CE279/CA279</f>
        <v>933.50968003718936</v>
      </c>
      <c r="CF375" s="31">
        <f>CA375*CF279/CA279</f>
        <v>585.47645437872507</v>
      </c>
      <c r="CG375" s="78">
        <f>CA375/E375</f>
        <v>1643.6206362209921</v>
      </c>
      <c r="CH375" s="17"/>
      <c r="CI375" s="31">
        <v>9.3829821494295178</v>
      </c>
      <c r="CJ375" s="31">
        <v>10.921262463279453</v>
      </c>
      <c r="CK375" s="17"/>
      <c r="CL375" s="7">
        <v>39.765971966629863</v>
      </c>
      <c r="CM375" s="7">
        <v>38.224418621478087</v>
      </c>
      <c r="CN375" s="17"/>
      <c r="CO375" s="7">
        <v>14376.504578</v>
      </c>
      <c r="CP375" s="7">
        <v>1785.3497080000002</v>
      </c>
      <c r="CQ375" s="3"/>
    </row>
    <row r="376" spans="1:95" x14ac:dyDescent="0.25">
      <c r="A376" s="1" t="s">
        <v>423</v>
      </c>
      <c r="B376" s="1" t="s">
        <v>424</v>
      </c>
      <c r="C376" s="1">
        <v>45</v>
      </c>
      <c r="D376" s="3"/>
      <c r="E376" s="1">
        <v>30.9</v>
      </c>
      <c r="F376" s="1">
        <v>0.51500000000000001</v>
      </c>
      <c r="G376" s="3"/>
      <c r="H376" s="1">
        <v>54435</v>
      </c>
      <c r="I376" s="1">
        <v>147460</v>
      </c>
      <c r="J376" s="1">
        <v>72145</v>
      </c>
      <c r="K376" s="1">
        <v>75315</v>
      </c>
      <c r="L376" s="3"/>
      <c r="M376" s="1">
        <v>4772.1682847896445</v>
      </c>
      <c r="N376" s="44">
        <v>0.553191326217642</v>
      </c>
      <c r="O376" s="44">
        <v>0.54494739736335618</v>
      </c>
      <c r="P376" s="1">
        <v>10597</v>
      </c>
      <c r="Q376" s="1">
        <v>29</v>
      </c>
      <c r="R376" s="1">
        <v>3</v>
      </c>
      <c r="S376" s="1">
        <v>456</v>
      </c>
      <c r="T376" s="1">
        <v>765</v>
      </c>
      <c r="U376" s="1">
        <v>5173</v>
      </c>
      <c r="V376" s="1">
        <v>1371</v>
      </c>
      <c r="W376" s="1">
        <v>74</v>
      </c>
      <c r="X376" s="1">
        <v>169</v>
      </c>
      <c r="Y376" s="1">
        <v>380</v>
      </c>
      <c r="Z376" s="1">
        <v>262</v>
      </c>
      <c r="AA376" s="1">
        <v>252</v>
      </c>
      <c r="AB376" s="1">
        <v>0</v>
      </c>
      <c r="AC376" s="1">
        <v>35</v>
      </c>
      <c r="AD376" s="1">
        <v>8</v>
      </c>
      <c r="AE376" s="3"/>
      <c r="AF376" s="44">
        <v>56.39</v>
      </c>
      <c r="AG376" s="44">
        <v>5.01</v>
      </c>
      <c r="AH376" s="44">
        <v>2.9000000000000001E-2</v>
      </c>
      <c r="AI376" s="44">
        <v>3.0000000000000001E-3</v>
      </c>
      <c r="AJ376" s="1"/>
      <c r="AK376" s="3"/>
      <c r="AL376" s="31">
        <v>15.702349999999999</v>
      </c>
      <c r="AM376" s="3"/>
      <c r="AN376" s="44">
        <v>17</v>
      </c>
      <c r="AO376" s="44">
        <v>48</v>
      </c>
      <c r="AP376" s="3"/>
      <c r="AQ376" s="31">
        <v>0</v>
      </c>
      <c r="AR376" s="23"/>
      <c r="AS376" s="31">
        <v>3.5</v>
      </c>
      <c r="AT376" s="31">
        <v>0</v>
      </c>
      <c r="AU376" s="10">
        <v>0</v>
      </c>
      <c r="AV376" s="10">
        <v>0</v>
      </c>
      <c r="AW376" s="10">
        <v>0</v>
      </c>
      <c r="AX376" s="31">
        <v>61.887550000000005</v>
      </c>
      <c r="AY376" s="31">
        <v>1.22055</v>
      </c>
      <c r="AZ376" s="31">
        <v>3.5123000000000002</v>
      </c>
      <c r="BA376" s="31">
        <v>10.665650000000001</v>
      </c>
      <c r="BB376" s="31">
        <v>369.85755</v>
      </c>
      <c r="BC376" s="31">
        <v>4.2487500000000002</v>
      </c>
      <c r="BD376" s="31">
        <v>0.87549999999999994</v>
      </c>
      <c r="BE376" s="31">
        <v>2.85825</v>
      </c>
      <c r="BF376" s="31">
        <v>141.56835000000001</v>
      </c>
      <c r="BG376" s="31">
        <v>1.0815000000000001</v>
      </c>
      <c r="BH376" s="31">
        <v>6.1800000000000001E-2</v>
      </c>
      <c r="BI376" s="31">
        <v>0</v>
      </c>
      <c r="BJ376" s="31">
        <v>18.205249999999999</v>
      </c>
      <c r="BK376" s="23"/>
      <c r="BL376" s="78">
        <v>3</v>
      </c>
      <c r="BM376" s="3"/>
      <c r="BN376" s="44">
        <v>97318.373997662144</v>
      </c>
      <c r="BO376" s="44"/>
      <c r="BP376" s="44">
        <v>53118.031955684943</v>
      </c>
      <c r="BQ376" s="44"/>
      <c r="BR376" s="78">
        <f t="shared" si="19"/>
        <v>150436.4059533471</v>
      </c>
      <c r="BS376" s="3"/>
      <c r="BT376" s="44">
        <v>225</v>
      </c>
      <c r="BU376" s="3"/>
      <c r="BV376" s="42">
        <v>3</v>
      </c>
      <c r="BW376" s="42">
        <v>0</v>
      </c>
      <c r="BX376" s="3"/>
      <c r="BY376" s="7">
        <v>25</v>
      </c>
      <c r="BZ376" s="3"/>
      <c r="CA376" s="31">
        <f>$CA$377*I376/SUM($I$375:$I$376)</f>
        <v>58210.639485969128</v>
      </c>
      <c r="CB376" s="31">
        <f>CA376*CB279/CA279</f>
        <v>40895.599304284362</v>
      </c>
      <c r="CC376" s="31">
        <f>CA376*CC279/CA279</f>
        <v>13581.064038252169</v>
      </c>
      <c r="CD376" s="31">
        <f>CA376*CD279/CA279</f>
        <v>1885.2967276011357</v>
      </c>
      <c r="CE376" s="31">
        <f>CA376*CE279/CA279</f>
        <v>1136.1263219349626</v>
      </c>
      <c r="CF376" s="31">
        <f>CA376*CF279/CA279</f>
        <v>712.5530938964921</v>
      </c>
      <c r="CG376" s="78">
        <f>CA376/E376</f>
        <v>1883.839465565344</v>
      </c>
      <c r="CH376" s="17"/>
      <c r="CI376" s="31">
        <v>11.617017850570482</v>
      </c>
      <c r="CJ376" s="31">
        <v>13.078737536720549</v>
      </c>
      <c r="CK376" s="17"/>
      <c r="CL376" s="7">
        <v>49.234028033370137</v>
      </c>
      <c r="CM376" s="7">
        <v>45.77558137852192</v>
      </c>
      <c r="CN376" s="17"/>
      <c r="CO376" s="7">
        <v>17799.470109999998</v>
      </c>
      <c r="CP376" s="7">
        <v>2138.0422200000003</v>
      </c>
      <c r="CQ376" s="3"/>
    </row>
    <row r="377" spans="1:95" x14ac:dyDescent="0.25">
      <c r="A377" s="102" t="s">
        <v>425</v>
      </c>
      <c r="B377" s="102"/>
      <c r="C377" s="102"/>
      <c r="D377" s="3"/>
      <c r="E377" s="12">
        <v>60</v>
      </c>
      <c r="F377" s="12">
        <v>1</v>
      </c>
      <c r="G377" s="3"/>
      <c r="H377" s="12"/>
      <c r="I377" s="12"/>
      <c r="J377" s="12">
        <v>130416</v>
      </c>
      <c r="K377" s="12">
        <v>138206</v>
      </c>
      <c r="L377" s="3"/>
      <c r="M377" s="12"/>
      <c r="N377" s="12">
        <v>1</v>
      </c>
      <c r="O377" s="12">
        <v>1</v>
      </c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3"/>
      <c r="AF377" s="12">
        <v>56.39</v>
      </c>
      <c r="AG377" s="12">
        <v>5.01</v>
      </c>
      <c r="AH377" s="12">
        <v>2.9000000000000001E-2</v>
      </c>
      <c r="AI377" s="12">
        <v>3.0000000000000001E-3</v>
      </c>
      <c r="AJ377" s="12">
        <v>25.48</v>
      </c>
      <c r="AK377" s="3"/>
      <c r="AL377" s="39">
        <v>30.49</v>
      </c>
      <c r="AM377" s="3"/>
      <c r="AN377" s="12"/>
      <c r="AO377" s="12"/>
      <c r="AP377" s="3"/>
      <c r="AQ377" s="15">
        <v>0</v>
      </c>
      <c r="AR377" s="23"/>
      <c r="AS377" s="15">
        <v>3.5</v>
      </c>
      <c r="AT377" s="15">
        <v>0</v>
      </c>
      <c r="AU377" s="28">
        <v>0</v>
      </c>
      <c r="AV377" s="28">
        <v>0</v>
      </c>
      <c r="AW377" s="28">
        <v>0</v>
      </c>
      <c r="AX377" s="39">
        <v>120.17</v>
      </c>
      <c r="AY377" s="39">
        <v>2.37</v>
      </c>
      <c r="AZ377" s="39">
        <v>6.82</v>
      </c>
      <c r="BA377" s="39">
        <v>20.71</v>
      </c>
      <c r="BB377" s="39">
        <v>718.17</v>
      </c>
      <c r="BC377" s="39">
        <v>8.25</v>
      </c>
      <c r="BD377" s="39">
        <v>1.7</v>
      </c>
      <c r="BE377" s="39">
        <v>5.55</v>
      </c>
      <c r="BF377" s="39">
        <v>274.89</v>
      </c>
      <c r="BG377" s="39">
        <v>2.1</v>
      </c>
      <c r="BH377" s="39">
        <v>0.12</v>
      </c>
      <c r="BI377" s="15">
        <v>0</v>
      </c>
      <c r="BJ377" s="39">
        <v>35.35</v>
      </c>
      <c r="BK377" s="23"/>
      <c r="BL377" s="39"/>
      <c r="BM377" s="3"/>
      <c r="BN377" s="20">
        <v>177281</v>
      </c>
      <c r="BO377" s="15">
        <v>2932.215588</v>
      </c>
      <c r="BP377" s="20">
        <v>96763</v>
      </c>
      <c r="BQ377" s="15">
        <v>1593.6533750000001</v>
      </c>
      <c r="BR377" s="15">
        <f t="shared" si="19"/>
        <v>274044</v>
      </c>
      <c r="BS377" s="3"/>
      <c r="BT377" s="12"/>
      <c r="BU377" s="3"/>
      <c r="BV377" s="15"/>
      <c r="BW377" s="15"/>
      <c r="BX377" s="3"/>
      <c r="BY377" s="15">
        <v>37</v>
      </c>
      <c r="BZ377" s="3"/>
      <c r="CA377" s="15">
        <v>106040</v>
      </c>
      <c r="CB377" s="15"/>
      <c r="CC377" s="15"/>
      <c r="CD377" s="15"/>
      <c r="CE377" s="15"/>
      <c r="CF377" s="15"/>
      <c r="CG377" s="15"/>
      <c r="CH377" s="17"/>
      <c r="CI377" s="15">
        <v>21</v>
      </c>
      <c r="CJ377" s="15">
        <v>24</v>
      </c>
      <c r="CK377" s="17"/>
      <c r="CL377" s="28">
        <v>89</v>
      </c>
      <c r="CM377" s="28">
        <v>84</v>
      </c>
      <c r="CN377" s="17"/>
      <c r="CO377" s="28">
        <v>32175.974687999998</v>
      </c>
      <c r="CP377" s="28">
        <v>3923.391928</v>
      </c>
      <c r="CQ377" s="3"/>
    </row>
    <row r="378" spans="1:95" x14ac:dyDescent="0.25">
      <c r="A378" s="2"/>
      <c r="B378" s="2" t="s">
        <v>34</v>
      </c>
      <c r="C378" s="2">
        <v>7696</v>
      </c>
      <c r="D378" s="3"/>
      <c r="E378" s="2"/>
      <c r="F378" s="2"/>
      <c r="G378" s="3"/>
      <c r="H378" s="2"/>
      <c r="I378" s="2"/>
      <c r="J378" s="2"/>
      <c r="K378" s="2"/>
      <c r="L378" s="3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3"/>
      <c r="AF378" s="2"/>
      <c r="AG378" s="2"/>
      <c r="AH378" s="2"/>
      <c r="AI378" s="2"/>
      <c r="AJ378" s="2"/>
      <c r="AK378" s="3"/>
      <c r="AL378" s="16"/>
      <c r="AM378" s="3"/>
      <c r="AN378" s="2"/>
      <c r="AO378" s="2"/>
      <c r="AP378" s="3"/>
      <c r="AQ378" s="16"/>
      <c r="AR378" s="23"/>
      <c r="AS378" s="16"/>
      <c r="AT378" s="16"/>
      <c r="AU378" s="29"/>
      <c r="AV378" s="29"/>
      <c r="AW378" s="29"/>
      <c r="AX378" s="16"/>
      <c r="AY378" s="16"/>
      <c r="AZ378" s="16"/>
      <c r="BA378" s="16"/>
      <c r="BB378" s="16"/>
      <c r="BC378" s="16"/>
      <c r="BD378" s="16"/>
      <c r="BE378" s="16"/>
      <c r="BF378" s="16"/>
      <c r="BG378" s="16"/>
      <c r="BH378" s="16"/>
      <c r="BI378" s="16"/>
      <c r="BJ378" s="16"/>
      <c r="BK378" s="23"/>
      <c r="BL378" s="16"/>
      <c r="BM378" s="3"/>
      <c r="BN378" s="16"/>
      <c r="BO378" s="16"/>
      <c r="BP378" s="16"/>
      <c r="BQ378" s="16"/>
      <c r="BR378" s="16"/>
      <c r="BS378" s="3"/>
      <c r="BT378" s="2"/>
      <c r="BU378" s="3"/>
      <c r="BV378" s="16"/>
      <c r="BW378" s="16"/>
      <c r="BX378" s="3"/>
      <c r="BY378" s="16"/>
      <c r="BZ378" s="3"/>
      <c r="CA378" s="16"/>
      <c r="CB378" s="16"/>
      <c r="CC378" s="16"/>
      <c r="CD378" s="16"/>
      <c r="CE378" s="16"/>
      <c r="CF378" s="16"/>
      <c r="CG378" s="16"/>
      <c r="CH378" s="17"/>
      <c r="CI378" s="16"/>
      <c r="CJ378" s="16"/>
      <c r="CK378" s="17"/>
      <c r="CL378" s="16"/>
      <c r="CM378" s="16"/>
      <c r="CN378" s="17"/>
      <c r="CO378" s="16"/>
      <c r="CP378" s="16"/>
      <c r="CQ378" s="3"/>
    </row>
    <row r="379" spans="1:95" x14ac:dyDescent="0.25">
      <c r="AY379" s="31"/>
      <c r="AZ379" s="31"/>
      <c r="BA379" s="31"/>
      <c r="BB379" s="31"/>
      <c r="BC379" s="31"/>
      <c r="BD379" s="31"/>
      <c r="BE379" s="31"/>
      <c r="BF379" s="31"/>
      <c r="BG379" s="31"/>
      <c r="BH379" s="31"/>
      <c r="BI379" s="31"/>
      <c r="BJ379" s="31"/>
      <c r="BL379" s="78"/>
      <c r="BM379" s="7"/>
      <c r="BS379" s="7"/>
      <c r="BT379" s="7"/>
      <c r="BU379" s="7"/>
      <c r="BW379" s="7" t="e">
        <f>CORREL(#REF!,BW7:BW377)</f>
        <v>#REF!</v>
      </c>
      <c r="BX379" s="7"/>
    </row>
    <row r="380" spans="1:95" x14ac:dyDescent="0.25">
      <c r="BT380" s="7"/>
    </row>
  </sheetData>
  <mergeCells count="58">
    <mergeCell ref="A216:C216"/>
    <mergeCell ref="A243:C243"/>
    <mergeCell ref="A257:C257"/>
    <mergeCell ref="A278:C278"/>
    <mergeCell ref="A297:C297"/>
    <mergeCell ref="A377:C377"/>
    <mergeCell ref="A331:C331"/>
    <mergeCell ref="A348:C348"/>
    <mergeCell ref="A362:C362"/>
    <mergeCell ref="A370:C370"/>
    <mergeCell ref="A374:C374"/>
    <mergeCell ref="A197:C197"/>
    <mergeCell ref="AF3:AJ3"/>
    <mergeCell ref="AF4:AJ4"/>
    <mergeCell ref="A19:C19"/>
    <mergeCell ref="A58:C58"/>
    <mergeCell ref="A88:C88"/>
    <mergeCell ref="A3:C3"/>
    <mergeCell ref="P4:AD4"/>
    <mergeCell ref="A5:C5"/>
    <mergeCell ref="A4:C4"/>
    <mergeCell ref="H4:K4"/>
    <mergeCell ref="AF5:AI5"/>
    <mergeCell ref="P5:AD5"/>
    <mergeCell ref="A118:C118"/>
    <mergeCell ref="A156:C156"/>
    <mergeCell ref="A170:C170"/>
    <mergeCell ref="A1:C2"/>
    <mergeCell ref="E1:O2"/>
    <mergeCell ref="AX4:BJ4"/>
    <mergeCell ref="AN4:AO4"/>
    <mergeCell ref="A183:C183"/>
    <mergeCell ref="AX5:BJ5"/>
    <mergeCell ref="AS4:AW4"/>
    <mergeCell ref="P3:AD3"/>
    <mergeCell ref="H3:K3"/>
    <mergeCell ref="E4:F4"/>
    <mergeCell ref="E3:F3"/>
    <mergeCell ref="M3:O3"/>
    <mergeCell ref="M4:O4"/>
    <mergeCell ref="CO3:CP3"/>
    <mergeCell ref="CO4:CP4"/>
    <mergeCell ref="CI3:CJ3"/>
    <mergeCell ref="CI4:CJ4"/>
    <mergeCell ref="CI1:CP2"/>
    <mergeCell ref="CL3:CM3"/>
    <mergeCell ref="BV4:BW4"/>
    <mergeCell ref="AF1:AL2"/>
    <mergeCell ref="CL4:CM4"/>
    <mergeCell ref="AX3:BJ3"/>
    <mergeCell ref="AN3:AO3"/>
    <mergeCell ref="BN1:BY2"/>
    <mergeCell ref="CA1:CG2"/>
    <mergeCell ref="CA3:CG3"/>
    <mergeCell ref="CA4:CG4"/>
    <mergeCell ref="BN3:BR3"/>
    <mergeCell ref="BN4:BR4"/>
    <mergeCell ref="AN1:BL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7"/>
  <sheetViews>
    <sheetView workbookViewId="0">
      <selection sqref="A1:B2"/>
    </sheetView>
  </sheetViews>
  <sheetFormatPr defaultRowHeight="16.5" x14ac:dyDescent="0.25"/>
  <cols>
    <col min="1" max="1" width="7.5" style="77" bestFit="1" customWidth="1"/>
    <col min="2" max="2" width="9.5" style="77" bestFit="1" customWidth="1"/>
    <col min="3" max="3" width="20.5" style="77" bestFit="1" customWidth="1"/>
    <col min="4" max="4" width="13.5" style="77" bestFit="1" customWidth="1"/>
    <col min="5" max="5" width="20.5" style="77" bestFit="1" customWidth="1"/>
    <col min="6" max="6" width="22.75" style="77" bestFit="1" customWidth="1"/>
    <col min="7" max="7" width="20.5" style="77" bestFit="1" customWidth="1"/>
    <col min="8" max="8" width="22.75" style="77" bestFit="1" customWidth="1"/>
    <col min="9" max="10" width="33.375" style="77" bestFit="1" customWidth="1"/>
    <col min="11" max="11" width="20.5" style="77" bestFit="1" customWidth="1"/>
    <col min="12" max="12" width="21.125" style="77" bestFit="1" customWidth="1"/>
    <col min="13" max="16384" width="9" style="77"/>
  </cols>
  <sheetData>
    <row r="1" spans="1:12" x14ac:dyDescent="0.25">
      <c r="A1" s="120" t="s">
        <v>498</v>
      </c>
      <c r="B1" s="120"/>
      <c r="C1" s="121" t="s">
        <v>500</v>
      </c>
      <c r="D1" s="121"/>
      <c r="E1" s="121"/>
      <c r="F1" s="122" t="s">
        <v>547</v>
      </c>
      <c r="G1" s="122"/>
      <c r="H1" s="122"/>
      <c r="I1" s="123" t="s">
        <v>548</v>
      </c>
      <c r="J1" s="123"/>
      <c r="K1" s="117" t="s">
        <v>552</v>
      </c>
      <c r="L1" s="118" t="s">
        <v>501</v>
      </c>
    </row>
    <row r="2" spans="1:12" x14ac:dyDescent="0.25">
      <c r="A2" s="120"/>
      <c r="B2" s="120"/>
      <c r="C2" s="121"/>
      <c r="D2" s="121"/>
      <c r="E2" s="121"/>
      <c r="F2" s="122"/>
      <c r="G2" s="122"/>
      <c r="H2" s="122"/>
      <c r="I2" s="123"/>
      <c r="J2" s="123"/>
      <c r="K2" s="117"/>
      <c r="L2" s="118"/>
    </row>
    <row r="3" spans="1:12" x14ac:dyDescent="0.25">
      <c r="A3" s="119" t="s">
        <v>553</v>
      </c>
      <c r="B3" s="119"/>
      <c r="C3" s="26" t="s">
        <v>556</v>
      </c>
      <c r="D3" s="68" t="s">
        <v>558</v>
      </c>
      <c r="E3" s="69" t="s">
        <v>595</v>
      </c>
      <c r="F3" s="26" t="s">
        <v>556</v>
      </c>
      <c r="G3" s="68" t="s">
        <v>558</v>
      </c>
      <c r="H3" s="69" t="s">
        <v>560</v>
      </c>
      <c r="I3" s="26" t="s">
        <v>556</v>
      </c>
      <c r="J3" s="68" t="s">
        <v>558</v>
      </c>
      <c r="K3" s="26" t="s">
        <v>556</v>
      </c>
      <c r="L3" s="26" t="s">
        <v>556</v>
      </c>
    </row>
    <row r="4" spans="1:12" x14ac:dyDescent="0.25">
      <c r="A4" s="119" t="s">
        <v>554</v>
      </c>
      <c r="B4" s="119"/>
      <c r="C4" s="70" t="s">
        <v>580</v>
      </c>
      <c r="D4" s="71" t="s">
        <v>592</v>
      </c>
      <c r="E4" s="72" t="s">
        <v>605</v>
      </c>
      <c r="F4" s="70" t="s">
        <v>581</v>
      </c>
      <c r="G4" s="71" t="s">
        <v>579</v>
      </c>
      <c r="H4" s="72" t="s">
        <v>613</v>
      </c>
      <c r="I4" s="70" t="s">
        <v>582</v>
      </c>
      <c r="J4" s="71" t="s">
        <v>583</v>
      </c>
      <c r="K4" s="70" t="s">
        <v>576</v>
      </c>
      <c r="L4" s="70" t="s">
        <v>584</v>
      </c>
    </row>
    <row r="5" spans="1:12" x14ac:dyDescent="0.25">
      <c r="A5" s="119" t="s">
        <v>555</v>
      </c>
      <c r="B5" s="119"/>
      <c r="C5" s="70" t="s">
        <v>591</v>
      </c>
      <c r="D5" s="71" t="s">
        <v>593</v>
      </c>
      <c r="E5" s="72" t="s">
        <v>594</v>
      </c>
      <c r="F5" s="70" t="s">
        <v>565</v>
      </c>
      <c r="G5" s="71" t="s">
        <v>575</v>
      </c>
      <c r="H5" s="72" t="s">
        <v>614</v>
      </c>
      <c r="I5" s="70" t="s">
        <v>586</v>
      </c>
      <c r="J5" s="71" t="s">
        <v>564</v>
      </c>
      <c r="K5" s="70" t="s">
        <v>578</v>
      </c>
      <c r="L5" s="70" t="s">
        <v>566</v>
      </c>
    </row>
    <row r="6" spans="1:12" x14ac:dyDescent="0.25">
      <c r="A6" s="79" t="s">
        <v>74</v>
      </c>
      <c r="B6" s="79" t="s">
        <v>75</v>
      </c>
      <c r="C6" s="77">
        <v>2.12442486</v>
      </c>
      <c r="D6" s="77">
        <v>0.22900288169999999</v>
      </c>
      <c r="E6" s="77">
        <v>0.21405655370000001</v>
      </c>
      <c r="F6" s="77">
        <v>0.798421453</v>
      </c>
      <c r="G6" s="77">
        <v>-0.102289374</v>
      </c>
      <c r="H6" s="77">
        <v>-0.34264776769999999</v>
      </c>
      <c r="I6" s="77">
        <v>-0.92281324099999995</v>
      </c>
      <c r="J6" s="77">
        <v>-2.2653503800000001</v>
      </c>
      <c r="K6" s="77">
        <v>28282.580645161288</v>
      </c>
      <c r="L6" s="77">
        <v>-4.01465403</v>
      </c>
    </row>
    <row r="7" spans="1:12" x14ac:dyDescent="0.25">
      <c r="A7" s="79" t="s">
        <v>74</v>
      </c>
      <c r="B7" s="79" t="s">
        <v>76</v>
      </c>
      <c r="C7" s="77">
        <v>2.1199872100000001</v>
      </c>
      <c r="D7" s="77">
        <v>0.20824375379999999</v>
      </c>
      <c r="E7" s="77">
        <v>0.25243686939999999</v>
      </c>
      <c r="F7" s="77">
        <v>0.79926963699999998</v>
      </c>
      <c r="G7" s="77">
        <v>-0.102186217</v>
      </c>
      <c r="H7" s="77">
        <v>-0.34256065670000002</v>
      </c>
      <c r="I7" s="77">
        <v>-0.57160798999999995</v>
      </c>
      <c r="J7" s="77">
        <v>-2.41661656</v>
      </c>
      <c r="K7" s="77">
        <v>26913.392857142859</v>
      </c>
      <c r="L7" s="77">
        <v>-4.53405609</v>
      </c>
    </row>
    <row r="8" spans="1:12" x14ac:dyDescent="0.25">
      <c r="A8" s="79" t="s">
        <v>74</v>
      </c>
      <c r="B8" s="79" t="s">
        <v>77</v>
      </c>
      <c r="C8" s="77">
        <v>2.11952009</v>
      </c>
      <c r="D8" s="77">
        <v>0.2060585824</v>
      </c>
      <c r="E8" s="77">
        <v>0.25647690270000001</v>
      </c>
      <c r="F8" s="77">
        <v>0.79799305300000001</v>
      </c>
      <c r="G8" s="77">
        <v>-0.102340586</v>
      </c>
      <c r="H8" s="77">
        <v>-0.34268937469999999</v>
      </c>
      <c r="I8" s="77">
        <v>-1.4643839670000001</v>
      </c>
      <c r="J8" s="77">
        <v>-2.37856976</v>
      </c>
      <c r="K8" s="77">
        <v>34082.543859649122</v>
      </c>
      <c r="L8" s="77">
        <v>-6.9888606900000001</v>
      </c>
    </row>
    <row r="9" spans="1:12" x14ac:dyDescent="0.25">
      <c r="A9" s="79" t="s">
        <v>74</v>
      </c>
      <c r="B9" s="79" t="s">
        <v>78</v>
      </c>
      <c r="C9" s="77">
        <v>2.1141481999999998</v>
      </c>
      <c r="D9" s="77">
        <v>0.18092911179999999</v>
      </c>
      <c r="E9" s="77">
        <v>0.30293728479999998</v>
      </c>
      <c r="F9" s="77">
        <v>0.79328496100000001</v>
      </c>
      <c r="G9" s="77">
        <v>-0.10290428</v>
      </c>
      <c r="H9" s="77">
        <v>-0.34314899989999997</v>
      </c>
      <c r="I9" s="77">
        <v>-1.5663534240000001</v>
      </c>
      <c r="J9" s="77">
        <v>-2.2847016400000002</v>
      </c>
      <c r="K9" s="77">
        <v>27972.48175182482</v>
      </c>
      <c r="L9" s="77">
        <v>-4.6963680099999996</v>
      </c>
    </row>
    <row r="10" spans="1:12" x14ac:dyDescent="0.25">
      <c r="A10" s="79" t="s">
        <v>74</v>
      </c>
      <c r="B10" s="79" t="s">
        <v>79</v>
      </c>
      <c r="C10" s="77">
        <v>2.1283953900000001</v>
      </c>
      <c r="D10" s="77">
        <v>0.24757683820000001</v>
      </c>
      <c r="E10" s="77">
        <v>0.17971627130000001</v>
      </c>
      <c r="F10" s="77">
        <v>0.80718469699999995</v>
      </c>
      <c r="G10" s="77">
        <v>-0.10123792099999999</v>
      </c>
      <c r="H10" s="77">
        <v>-0.3417862512</v>
      </c>
      <c r="I10" s="77">
        <v>-0.45113248900000003</v>
      </c>
      <c r="J10" s="77">
        <v>-2.31812833</v>
      </c>
      <c r="K10" s="77">
        <v>27214.078947368424</v>
      </c>
      <c r="L10" s="77">
        <v>-2.6729410100000002</v>
      </c>
    </row>
    <row r="11" spans="1:12" x14ac:dyDescent="0.25">
      <c r="A11" s="79" t="s">
        <v>74</v>
      </c>
      <c r="B11" s="79" t="s">
        <v>80</v>
      </c>
      <c r="C11" s="77">
        <v>2.13283304</v>
      </c>
      <c r="D11" s="77">
        <v>0.26833596609999999</v>
      </c>
      <c r="E11" s="77">
        <v>0.14133595560000001</v>
      </c>
      <c r="F11" s="77">
        <v>0.80846759999999995</v>
      </c>
      <c r="G11" s="77">
        <v>-0.101084091</v>
      </c>
      <c r="H11" s="77">
        <v>-0.34166039100000001</v>
      </c>
      <c r="I11" s="77">
        <v>-3.5343364000000002E-2</v>
      </c>
      <c r="J11" s="77">
        <v>-2.3659800500000001</v>
      </c>
      <c r="K11" s="77">
        <v>30490.526315789473</v>
      </c>
      <c r="L11" s="77">
        <v>-1.7716494</v>
      </c>
    </row>
    <row r="12" spans="1:12" x14ac:dyDescent="0.25">
      <c r="A12" s="79" t="s">
        <v>74</v>
      </c>
      <c r="B12" s="79" t="s">
        <v>81</v>
      </c>
      <c r="C12" s="77">
        <v>2.1253590999999998</v>
      </c>
      <c r="D12" s="77">
        <v>0.2333732244</v>
      </c>
      <c r="E12" s="77">
        <v>0.20597648730000001</v>
      </c>
      <c r="F12" s="77">
        <v>0.80525603599999995</v>
      </c>
      <c r="G12" s="77">
        <v>-0.1014683</v>
      </c>
      <c r="H12" s="77">
        <v>-0.3419730929</v>
      </c>
      <c r="I12" s="77">
        <v>-0.605876898</v>
      </c>
      <c r="J12" s="77">
        <v>-2.3982569900000001</v>
      </c>
      <c r="K12" s="77">
        <v>30640.11235955056</v>
      </c>
      <c r="L12" s="77">
        <v>-3.5692461299999998</v>
      </c>
    </row>
    <row r="13" spans="1:12" x14ac:dyDescent="0.25">
      <c r="A13" s="79" t="s">
        <v>74</v>
      </c>
      <c r="B13" s="79" t="s">
        <v>82</v>
      </c>
      <c r="C13" s="77">
        <v>2.0725744100000001</v>
      </c>
      <c r="D13" s="77">
        <v>-1.3551138900000001E-2</v>
      </c>
      <c r="E13" s="77">
        <v>0.66250024210000003</v>
      </c>
      <c r="F13" s="77">
        <v>0.50519529900000004</v>
      </c>
      <c r="G13" s="77">
        <v>0.27954225900000002</v>
      </c>
      <c r="H13" s="77">
        <v>1.3329233606999999</v>
      </c>
      <c r="I13" s="77">
        <v>-1.155089144</v>
      </c>
      <c r="J13" s="77">
        <v>-2.4339117199999998</v>
      </c>
      <c r="K13" s="77">
        <v>11635.968253968254</v>
      </c>
      <c r="L13" s="77">
        <v>-5.9929101600000001</v>
      </c>
    </row>
    <row r="14" spans="1:12" x14ac:dyDescent="0.25">
      <c r="A14" s="79" t="s">
        <v>74</v>
      </c>
      <c r="B14" s="79" t="s">
        <v>83</v>
      </c>
      <c r="C14" s="77">
        <v>2.0952297899999999</v>
      </c>
      <c r="D14" s="77">
        <v>9.2429671800000002E-2</v>
      </c>
      <c r="E14" s="77">
        <v>0.46655863060000002</v>
      </c>
      <c r="F14" s="77">
        <v>0.810389943</v>
      </c>
      <c r="G14" s="77">
        <v>-0.100853174</v>
      </c>
      <c r="H14" s="77">
        <v>-0.34147069149999998</v>
      </c>
      <c r="I14" s="77">
        <v>-0.18973480300000001</v>
      </c>
      <c r="J14" s="77">
        <v>-2.3275128299999999</v>
      </c>
      <c r="K14" s="77">
        <v>7121.4220183486232</v>
      </c>
      <c r="L14" s="77">
        <v>-1.6001173399999999</v>
      </c>
    </row>
    <row r="15" spans="1:12" x14ac:dyDescent="0.25">
      <c r="A15" s="79" t="s">
        <v>74</v>
      </c>
      <c r="B15" s="79" t="s">
        <v>85</v>
      </c>
      <c r="C15" s="77">
        <v>2.0723408499999998</v>
      </c>
      <c r="D15" s="77">
        <v>-1.4643724800000001E-2</v>
      </c>
      <c r="E15" s="77">
        <v>0.664520259</v>
      </c>
      <c r="F15" s="77">
        <v>0.45144854800000001</v>
      </c>
      <c r="G15" s="77">
        <v>0.439207495</v>
      </c>
      <c r="H15" s="77">
        <v>1.5405946184999999</v>
      </c>
      <c r="I15" s="77">
        <v>-2.331551798</v>
      </c>
      <c r="J15" s="77">
        <v>-2.3424023200000001</v>
      </c>
      <c r="K15" s="77">
        <v>11478.797468354431</v>
      </c>
      <c r="L15" s="77">
        <v>-6.3858030299999999</v>
      </c>
    </row>
    <row r="16" spans="1:12" x14ac:dyDescent="0.25">
      <c r="A16" s="79" t="s">
        <v>74</v>
      </c>
      <c r="B16" s="79" t="s">
        <v>86</v>
      </c>
      <c r="C16" s="77">
        <v>2.0004041799999999</v>
      </c>
      <c r="D16" s="77">
        <v>-0.35116011390000001</v>
      </c>
      <c r="E16" s="77">
        <v>1.2866853764999999</v>
      </c>
      <c r="F16" s="77">
        <v>0.80654037499999998</v>
      </c>
      <c r="G16" s="77">
        <v>-0.10131459199999999</v>
      </c>
      <c r="H16" s="77">
        <v>-0.34184788220000001</v>
      </c>
      <c r="I16" s="77">
        <v>-1.5069702679999999</v>
      </c>
      <c r="J16" s="77">
        <v>-2.4216013799999998</v>
      </c>
      <c r="K16" s="77">
        <v>5937.6602564102568</v>
      </c>
      <c r="L16" s="77">
        <v>-6.3663501699999996</v>
      </c>
    </row>
    <row r="17" spans="1:12" x14ac:dyDescent="0.25">
      <c r="A17" s="79" t="s">
        <v>74</v>
      </c>
      <c r="B17" s="79" t="s">
        <v>87</v>
      </c>
      <c r="C17" s="77">
        <v>2.01348357</v>
      </c>
      <c r="D17" s="77">
        <v>-0.28997531580000002</v>
      </c>
      <c r="E17" s="77">
        <v>1.1735644460000001</v>
      </c>
      <c r="F17" s="77">
        <v>0.361665446</v>
      </c>
      <c r="G17" s="77">
        <v>0.46156079900000002</v>
      </c>
      <c r="H17" s="77">
        <v>2.1331358927999999</v>
      </c>
      <c r="I17" s="77">
        <v>-1.2643679329999999</v>
      </c>
      <c r="J17" s="77">
        <v>-2.4116059299999999</v>
      </c>
      <c r="K17" s="77">
        <v>5836.5669014084506</v>
      </c>
      <c r="L17" s="77">
        <v>-5.4684017699999998</v>
      </c>
    </row>
    <row r="18" spans="1:12" x14ac:dyDescent="0.25">
      <c r="A18" s="79" t="s">
        <v>88</v>
      </c>
      <c r="B18" s="79" t="s">
        <v>89</v>
      </c>
      <c r="C18" s="77">
        <v>-1.6647110599999999</v>
      </c>
      <c r="D18" s="77">
        <v>-0.66360677820000002</v>
      </c>
      <c r="E18" s="77">
        <v>-0.85198692620000005</v>
      </c>
      <c r="F18" s="77">
        <v>0.81573804999999999</v>
      </c>
      <c r="G18" s="77">
        <v>-0.100212442</v>
      </c>
      <c r="H18" s="77">
        <v>-0.34094748660000002</v>
      </c>
      <c r="I18" s="77">
        <v>0.869257002</v>
      </c>
      <c r="J18" s="77">
        <v>-0.72032852999999997</v>
      </c>
      <c r="K18" s="77">
        <v>34098.571428571428</v>
      </c>
      <c r="L18" s="77">
        <v>1.21890067</v>
      </c>
    </row>
    <row r="19" spans="1:12" x14ac:dyDescent="0.25">
      <c r="A19" s="79" t="s">
        <v>88</v>
      </c>
      <c r="B19" s="79" t="s">
        <v>90</v>
      </c>
      <c r="C19" s="77">
        <v>-1.6799743499999999</v>
      </c>
      <c r="D19" s="77">
        <v>-0.7350077022</v>
      </c>
      <c r="E19" s="77">
        <v>-0.71997800869999995</v>
      </c>
      <c r="F19" s="77">
        <v>0.77478301100000002</v>
      </c>
      <c r="G19" s="77">
        <v>0.218519568</v>
      </c>
      <c r="H19" s="77">
        <v>-0.34523802329999997</v>
      </c>
      <c r="I19" s="77">
        <v>-0.17983600699999999</v>
      </c>
      <c r="J19" s="77">
        <v>-0.89313639</v>
      </c>
      <c r="K19" s="77">
        <v>16366.598639455784</v>
      </c>
      <c r="L19" s="77">
        <v>-2.1763866699999999</v>
      </c>
    </row>
    <row r="20" spans="1:12" x14ac:dyDescent="0.25">
      <c r="A20" s="79" t="s">
        <v>88</v>
      </c>
      <c r="B20" s="79" t="s">
        <v>91</v>
      </c>
      <c r="C20" s="77">
        <v>-1.68536814</v>
      </c>
      <c r="D20" s="77">
        <v>-0.76023960769999999</v>
      </c>
      <c r="E20" s="77">
        <v>-0.67332824079999998</v>
      </c>
      <c r="F20" s="77">
        <v>0.803118632</v>
      </c>
      <c r="G20" s="77">
        <v>-0.10172475</v>
      </c>
      <c r="H20" s="77">
        <v>-0.34218320619999998</v>
      </c>
      <c r="I20" s="77">
        <v>-1.2361631740000001</v>
      </c>
      <c r="J20" s="77">
        <v>-0.91878261000000006</v>
      </c>
      <c r="K20" s="77">
        <v>16462.886597938144</v>
      </c>
      <c r="L20" s="77">
        <v>-3.8356575899999998</v>
      </c>
    </row>
    <row r="21" spans="1:12" x14ac:dyDescent="0.25">
      <c r="A21" s="79" t="s">
        <v>88</v>
      </c>
      <c r="B21" s="79" t="s">
        <v>92</v>
      </c>
      <c r="C21" s="77">
        <v>-1.69271287</v>
      </c>
      <c r="D21" s="77">
        <v>-0.79459794699999997</v>
      </c>
      <c r="E21" s="77">
        <v>-0.60980515270000002</v>
      </c>
      <c r="F21" s="77">
        <v>0.79813302600000002</v>
      </c>
      <c r="G21" s="77">
        <v>-3.4889125999999999E-2</v>
      </c>
      <c r="H21" s="77">
        <v>-0.34273012269999997</v>
      </c>
      <c r="I21" s="77">
        <v>-1.555769175</v>
      </c>
      <c r="J21" s="77">
        <v>-0.84915773000000005</v>
      </c>
      <c r="K21" s="77">
        <v>11582.674418604651</v>
      </c>
      <c r="L21" s="77">
        <v>-3.5132268999999998</v>
      </c>
    </row>
    <row r="22" spans="1:12" x14ac:dyDescent="0.25">
      <c r="A22" s="79" t="s">
        <v>88</v>
      </c>
      <c r="B22" s="79" t="s">
        <v>93</v>
      </c>
      <c r="C22" s="77">
        <v>-1.68582718</v>
      </c>
      <c r="D22" s="77">
        <v>-0.76238700390000003</v>
      </c>
      <c r="E22" s="77">
        <v>-0.66935804779999997</v>
      </c>
      <c r="F22" s="77">
        <v>0.60140995399999997</v>
      </c>
      <c r="G22" s="77">
        <v>0.13470875900000001</v>
      </c>
      <c r="H22" s="77">
        <v>0.70323978549999999</v>
      </c>
      <c r="I22" s="77">
        <v>-3.6829824950000001</v>
      </c>
      <c r="J22" s="77">
        <v>-1.0545915100000001</v>
      </c>
      <c r="K22" s="77">
        <v>27184.848484848484</v>
      </c>
      <c r="L22" s="77">
        <v>-8.0521763100000001</v>
      </c>
    </row>
    <row r="23" spans="1:12" x14ac:dyDescent="0.25">
      <c r="A23" s="79" t="s">
        <v>88</v>
      </c>
      <c r="B23" s="79" t="s">
        <v>94</v>
      </c>
      <c r="C23" s="77">
        <v>-1.66539963</v>
      </c>
      <c r="D23" s="77">
        <v>-0.66682787249999997</v>
      </c>
      <c r="E23" s="77">
        <v>-0.84603163670000003</v>
      </c>
      <c r="F23" s="77">
        <v>0.81295718400000005</v>
      </c>
      <c r="G23" s="77">
        <v>-0.10054563499999999</v>
      </c>
      <c r="H23" s="77">
        <v>-0.3412196207</v>
      </c>
      <c r="I23" s="77">
        <v>0.55469579800000002</v>
      </c>
      <c r="J23" s="77">
        <v>-0.75649758</v>
      </c>
      <c r="K23" s="77">
        <v>52761</v>
      </c>
      <c r="L23" s="77">
        <v>0.43090187000000002</v>
      </c>
    </row>
    <row r="24" spans="1:12" x14ac:dyDescent="0.25">
      <c r="A24" s="79" t="s">
        <v>88</v>
      </c>
      <c r="B24" s="79" t="s">
        <v>95</v>
      </c>
      <c r="C24" s="77">
        <v>-1.66528487</v>
      </c>
      <c r="D24" s="77">
        <v>-0.66629102350000002</v>
      </c>
      <c r="E24" s="77">
        <v>-0.84702418489999998</v>
      </c>
      <c r="F24" s="77">
        <v>0.81360035799999997</v>
      </c>
      <c r="G24" s="77">
        <v>-0.100468867</v>
      </c>
      <c r="H24" s="77">
        <v>-0.34115747000000002</v>
      </c>
      <c r="I24" s="77">
        <v>0.53042637299999995</v>
      </c>
      <c r="J24" s="77">
        <v>-0.67690640000000002</v>
      </c>
      <c r="K24" s="77">
        <v>32204.736842105263</v>
      </c>
      <c r="L24" s="77">
        <v>1.1392018799999999</v>
      </c>
    </row>
    <row r="25" spans="1:12" x14ac:dyDescent="0.25">
      <c r="A25" s="79" t="s">
        <v>88</v>
      </c>
      <c r="B25" s="79" t="s">
        <v>96</v>
      </c>
      <c r="C25" s="77">
        <v>-1.67251485</v>
      </c>
      <c r="D25" s="77">
        <v>-0.70011251379999995</v>
      </c>
      <c r="E25" s="77">
        <v>-0.78449364499999996</v>
      </c>
      <c r="F25" s="77">
        <v>0.79862904800000001</v>
      </c>
      <c r="G25" s="77">
        <v>-0.102263205</v>
      </c>
      <c r="H25" s="77">
        <v>-0.34262397649999998</v>
      </c>
      <c r="I25" s="77">
        <v>-1.375832173</v>
      </c>
      <c r="J25" s="77">
        <v>-0.78342102999999996</v>
      </c>
      <c r="K25" s="77">
        <v>34458.414634146342</v>
      </c>
      <c r="L25" s="77">
        <v>-3.0391946600000002</v>
      </c>
    </row>
    <row r="26" spans="1:12" x14ac:dyDescent="0.25">
      <c r="A26" s="79" t="s">
        <v>88</v>
      </c>
      <c r="B26" s="79" t="s">
        <v>97</v>
      </c>
      <c r="C26" s="77">
        <v>-1.6850238500000001</v>
      </c>
      <c r="D26" s="77">
        <v>-0.75862906050000001</v>
      </c>
      <c r="E26" s="77">
        <v>-0.67630588560000005</v>
      </c>
      <c r="F26" s="77">
        <v>0.71968516599999999</v>
      </c>
      <c r="G26" s="77">
        <v>0.55966352200000002</v>
      </c>
      <c r="H26" s="77">
        <v>-0.33476815529999998</v>
      </c>
      <c r="I26" s="77">
        <v>-1.864301159</v>
      </c>
      <c r="J26" s="77">
        <v>-0.78200552999999995</v>
      </c>
      <c r="K26" s="77">
        <v>15296.753926701569</v>
      </c>
      <c r="L26" s="77">
        <v>-3.5913818700000002</v>
      </c>
    </row>
    <row r="27" spans="1:12" x14ac:dyDescent="0.25">
      <c r="A27" s="79" t="s">
        <v>88</v>
      </c>
      <c r="B27" s="79" t="s">
        <v>98</v>
      </c>
      <c r="C27" s="77">
        <v>-1.66803915</v>
      </c>
      <c r="D27" s="77">
        <v>-0.67917540070000004</v>
      </c>
      <c r="E27" s="77">
        <v>-0.82320302690000002</v>
      </c>
      <c r="F27" s="77">
        <v>0.81595167499999999</v>
      </c>
      <c r="G27" s="77">
        <v>-0.100186787</v>
      </c>
      <c r="H27" s="77">
        <v>-0.3409264233</v>
      </c>
      <c r="I27" s="77">
        <v>0.93731442700000001</v>
      </c>
      <c r="J27" s="77">
        <v>-0.75677324000000001</v>
      </c>
      <c r="K27" s="77">
        <v>6560.9302325581402</v>
      </c>
      <c r="L27" s="77">
        <v>1.0873069099999999</v>
      </c>
    </row>
    <row r="28" spans="1:12" x14ac:dyDescent="0.25">
      <c r="A28" s="79" t="s">
        <v>88</v>
      </c>
      <c r="B28" s="79" t="s">
        <v>99</v>
      </c>
      <c r="C28" s="77">
        <v>-1.7088942499999999</v>
      </c>
      <c r="D28" s="77">
        <v>-0.87029366340000003</v>
      </c>
      <c r="E28" s="77">
        <v>-0.4698558491</v>
      </c>
      <c r="F28" s="77">
        <v>-0.23962958200000001</v>
      </c>
      <c r="G28" s="77">
        <v>4.2416763370000004</v>
      </c>
      <c r="H28" s="77">
        <v>3.1361385123000001</v>
      </c>
      <c r="I28" s="77">
        <v>-1.2341835370000001</v>
      </c>
      <c r="J28" s="77">
        <v>-0.80803491000000005</v>
      </c>
      <c r="K28" s="77">
        <v>4841.604010025063</v>
      </c>
      <c r="L28" s="77">
        <v>-2.6973290099999998</v>
      </c>
    </row>
    <row r="29" spans="1:12" x14ac:dyDescent="0.25">
      <c r="A29" s="79" t="s">
        <v>88</v>
      </c>
      <c r="B29" s="79" t="s">
        <v>100</v>
      </c>
      <c r="C29" s="77">
        <v>-1.6938604900000001</v>
      </c>
      <c r="D29" s="77">
        <v>-0.79996643759999997</v>
      </c>
      <c r="E29" s="77">
        <v>-0.59987967009999998</v>
      </c>
      <c r="F29" s="77">
        <v>0.78210998200000004</v>
      </c>
      <c r="G29" s="77">
        <v>-9.6186486000000002E-2</v>
      </c>
      <c r="H29" s="77">
        <v>-0.34424692420000003</v>
      </c>
      <c r="I29" s="77">
        <v>-3.3691737439999998</v>
      </c>
      <c r="J29" s="77">
        <v>-1.15110158</v>
      </c>
      <c r="K29" s="77">
        <v>19897.350746268658</v>
      </c>
      <c r="L29" s="77">
        <v>-8.6022225599999995</v>
      </c>
    </row>
    <row r="30" spans="1:12" x14ac:dyDescent="0.25">
      <c r="A30" s="79" t="s">
        <v>88</v>
      </c>
      <c r="B30" s="79" t="s">
        <v>101</v>
      </c>
      <c r="C30" s="77">
        <v>-1.70017237</v>
      </c>
      <c r="D30" s="77">
        <v>-0.82949313550000003</v>
      </c>
      <c r="E30" s="77">
        <v>-0.5452895163</v>
      </c>
      <c r="F30" s="77">
        <v>0.77740217300000003</v>
      </c>
      <c r="G30" s="77">
        <v>0.18971452599999999</v>
      </c>
      <c r="H30" s="77">
        <v>-0.34495597630000002</v>
      </c>
      <c r="I30" s="77">
        <v>3.8531296E-2</v>
      </c>
      <c r="J30" s="77">
        <v>-0.75078228999999996</v>
      </c>
      <c r="K30" s="77">
        <v>2782.4458204334369</v>
      </c>
      <c r="L30" s="77">
        <v>-0.12465515000000001</v>
      </c>
    </row>
    <row r="31" spans="1:12" x14ac:dyDescent="0.25">
      <c r="A31" s="79" t="s">
        <v>88</v>
      </c>
      <c r="B31" s="79" t="s">
        <v>102</v>
      </c>
      <c r="C31" s="77">
        <v>-1.74458508</v>
      </c>
      <c r="D31" s="77">
        <v>-1.0372537187999999</v>
      </c>
      <c r="E31" s="77">
        <v>-0.16117334250000001</v>
      </c>
      <c r="F31" s="77">
        <v>0.62898806799999996</v>
      </c>
      <c r="G31" s="77">
        <v>0.13405550899999999</v>
      </c>
      <c r="H31" s="77">
        <v>1.2314495587000001</v>
      </c>
      <c r="I31" s="77">
        <v>-2.0265575409999999</v>
      </c>
      <c r="J31" s="77">
        <v>-0.58196629</v>
      </c>
      <c r="K31" s="77">
        <v>2246.4929577464791</v>
      </c>
      <c r="L31" s="77">
        <v>-1.3738243800000001</v>
      </c>
    </row>
    <row r="32" spans="1:12" x14ac:dyDescent="0.25">
      <c r="A32" s="79" t="s">
        <v>88</v>
      </c>
      <c r="B32" s="79" t="s">
        <v>103</v>
      </c>
      <c r="C32" s="77">
        <v>-1.73999462</v>
      </c>
      <c r="D32" s="77">
        <v>-1.0157797566</v>
      </c>
      <c r="E32" s="77">
        <v>-0.20087527290000001</v>
      </c>
      <c r="F32" s="77">
        <v>0.81424008599999997</v>
      </c>
      <c r="G32" s="77">
        <v>-0.100391804</v>
      </c>
      <c r="H32" s="77">
        <v>-0.34109376060000002</v>
      </c>
      <c r="I32" s="77">
        <v>0.43733322400000002</v>
      </c>
      <c r="J32" s="77">
        <v>-0.72898479999999999</v>
      </c>
      <c r="K32" s="77">
        <v>823.50746268656712</v>
      </c>
      <c r="L32" s="77">
        <v>0.68018807999999997</v>
      </c>
    </row>
    <row r="33" spans="1:12" x14ac:dyDescent="0.25">
      <c r="A33" s="79" t="s">
        <v>88</v>
      </c>
      <c r="B33" s="79" t="s">
        <v>104</v>
      </c>
      <c r="C33" s="77">
        <v>-1.6936309700000001</v>
      </c>
      <c r="D33" s="77">
        <v>-0.79889273949999995</v>
      </c>
      <c r="E33" s="77">
        <v>-0.60186476659999999</v>
      </c>
      <c r="F33" s="77">
        <v>0.80275663500000005</v>
      </c>
      <c r="G33" s="77">
        <v>-2.2159767E-2</v>
      </c>
      <c r="H33" s="77">
        <v>-0.34228702350000001</v>
      </c>
      <c r="I33" s="77">
        <v>0.49649760700000001</v>
      </c>
      <c r="J33" s="77">
        <v>-0.71062747999999998</v>
      </c>
      <c r="K33" s="77">
        <v>1960.2255639097743</v>
      </c>
      <c r="L33" s="77">
        <v>0.90919245999999998</v>
      </c>
    </row>
    <row r="34" spans="1:12" x14ac:dyDescent="0.25">
      <c r="A34" s="79" t="s">
        <v>88</v>
      </c>
      <c r="B34" s="79" t="s">
        <v>105</v>
      </c>
      <c r="C34" s="77">
        <v>-1.70453331</v>
      </c>
      <c r="D34" s="77">
        <v>-0.84989339949999998</v>
      </c>
      <c r="E34" s="77">
        <v>-0.50757268259999999</v>
      </c>
      <c r="F34" s="77">
        <v>0.26083609899999999</v>
      </c>
      <c r="G34" s="77">
        <v>0.59743449500000001</v>
      </c>
      <c r="H34" s="77">
        <v>2.6653050345999998</v>
      </c>
      <c r="I34" s="77">
        <v>-0.986954726</v>
      </c>
      <c r="J34" s="77">
        <v>-0.65215842999999996</v>
      </c>
      <c r="K34" s="77">
        <v>3537.9224376731299</v>
      </c>
      <c r="L34" s="77">
        <v>-0.64777567999999996</v>
      </c>
    </row>
    <row r="35" spans="1:12" x14ac:dyDescent="0.25">
      <c r="A35" s="79" t="s">
        <v>88</v>
      </c>
      <c r="B35" s="79" t="s">
        <v>106</v>
      </c>
      <c r="C35" s="77">
        <v>-1.69133574</v>
      </c>
      <c r="D35" s="77">
        <v>-0.78815575839999996</v>
      </c>
      <c r="E35" s="77">
        <v>-0.62171573170000005</v>
      </c>
      <c r="F35" s="77">
        <v>0.81274269600000004</v>
      </c>
      <c r="G35" s="77">
        <v>-0.100571216</v>
      </c>
      <c r="H35" s="77">
        <v>-0.34124029430000002</v>
      </c>
      <c r="I35" s="77">
        <v>0.31979217500000001</v>
      </c>
      <c r="J35" s="77">
        <v>-0.71588936000000003</v>
      </c>
      <c r="K35" s="77">
        <v>2977.560975609756</v>
      </c>
      <c r="L35" s="77">
        <v>0.61991826000000005</v>
      </c>
    </row>
    <row r="36" spans="1:12" x14ac:dyDescent="0.25">
      <c r="A36" s="79" t="s">
        <v>88</v>
      </c>
      <c r="B36" s="79" t="s">
        <v>107</v>
      </c>
      <c r="C36" s="77">
        <v>-1.7180751700000001</v>
      </c>
      <c r="D36" s="77">
        <v>-0.91324158769999997</v>
      </c>
      <c r="E36" s="77">
        <v>-0.39045198889999999</v>
      </c>
      <c r="F36" s="77">
        <v>0.37656084400000001</v>
      </c>
      <c r="G36" s="77">
        <v>0.30745702200000002</v>
      </c>
      <c r="H36" s="77">
        <v>2.8142741130000002</v>
      </c>
      <c r="I36" s="77">
        <v>-1.009828256</v>
      </c>
      <c r="J36" s="77">
        <v>-0.66571504000000004</v>
      </c>
      <c r="K36" s="77">
        <v>2850.8977035490607</v>
      </c>
      <c r="L36" s="77">
        <v>-0.92081292000000003</v>
      </c>
    </row>
    <row r="37" spans="1:12" x14ac:dyDescent="0.25">
      <c r="A37" s="79" t="s">
        <v>88</v>
      </c>
      <c r="B37" s="79" t="s">
        <v>108</v>
      </c>
      <c r="C37" s="77">
        <v>-1.69282764</v>
      </c>
      <c r="D37" s="77">
        <v>-0.79513479610000004</v>
      </c>
      <c r="E37" s="77">
        <v>-0.60881260439999996</v>
      </c>
      <c r="F37" s="77">
        <v>0.813813122</v>
      </c>
      <c r="G37" s="77">
        <v>-0.100443138</v>
      </c>
      <c r="H37" s="77">
        <v>-0.34113601710000002</v>
      </c>
      <c r="I37" s="77">
        <v>0.75748392099999995</v>
      </c>
      <c r="J37" s="77">
        <v>-0.76185415000000001</v>
      </c>
      <c r="K37" s="77">
        <v>2233.8610038610041</v>
      </c>
      <c r="L37" s="77">
        <v>0.81976369000000004</v>
      </c>
    </row>
    <row r="38" spans="1:12" x14ac:dyDescent="0.25">
      <c r="A38" s="79" t="s">
        <v>88</v>
      </c>
      <c r="B38" s="79" t="s">
        <v>109</v>
      </c>
      <c r="C38" s="77">
        <v>-1.7381584400000001</v>
      </c>
      <c r="D38" s="77">
        <v>-1.0071901720000001</v>
      </c>
      <c r="E38" s="77">
        <v>-0.21675604449999999</v>
      </c>
      <c r="F38" s="77">
        <v>0.62491605100000003</v>
      </c>
      <c r="G38" s="77">
        <v>-0.31982081499999998</v>
      </c>
      <c r="H38" s="77">
        <v>2.2741303172</v>
      </c>
      <c r="I38" s="77">
        <v>0.26907503700000002</v>
      </c>
      <c r="J38" s="77">
        <v>-0.65904121000000004</v>
      </c>
      <c r="K38" s="77">
        <v>573.0733944954128</v>
      </c>
      <c r="L38" s="77">
        <v>1.0479371</v>
      </c>
    </row>
    <row r="39" spans="1:12" x14ac:dyDescent="0.25">
      <c r="A39" s="79" t="s">
        <v>88</v>
      </c>
      <c r="B39" s="79" t="s">
        <v>110</v>
      </c>
      <c r="C39" s="77">
        <v>-1.7694883299999999</v>
      </c>
      <c r="D39" s="77">
        <v>-1.1537499631999999</v>
      </c>
      <c r="E39" s="77">
        <v>5.4209628199999998E-2</v>
      </c>
      <c r="F39" s="77">
        <v>0.81723486499999998</v>
      </c>
      <c r="G39" s="77">
        <v>-0.10003298100000001</v>
      </c>
      <c r="H39" s="77">
        <v>-0.3408006931</v>
      </c>
      <c r="I39" s="77">
        <v>1.199138209</v>
      </c>
      <c r="J39" s="77">
        <v>-0.72963237000000003</v>
      </c>
      <c r="K39" s="77">
        <v>83.743257820927724</v>
      </c>
      <c r="L39" s="77">
        <v>1.7129934600000001</v>
      </c>
    </row>
    <row r="40" spans="1:12" x14ac:dyDescent="0.25">
      <c r="A40" s="79" t="s">
        <v>88</v>
      </c>
      <c r="B40" s="79" t="s">
        <v>111</v>
      </c>
      <c r="C40" s="77">
        <v>-1.70281189</v>
      </c>
      <c r="D40" s="77">
        <v>-0.84184066369999999</v>
      </c>
      <c r="E40" s="77">
        <v>-0.52246090649999999</v>
      </c>
      <c r="F40" s="77">
        <v>0.81381225999999995</v>
      </c>
      <c r="G40" s="77">
        <v>-0.100443065</v>
      </c>
      <c r="H40" s="77">
        <v>-0.34113562739999997</v>
      </c>
      <c r="I40" s="77">
        <v>0.82785696799999997</v>
      </c>
      <c r="J40" s="77">
        <v>-0.74534012999999999</v>
      </c>
      <c r="K40" s="77">
        <v>1044.6242774566474</v>
      </c>
      <c r="L40" s="77">
        <v>1.08360854</v>
      </c>
    </row>
    <row r="41" spans="1:12" x14ac:dyDescent="0.25">
      <c r="A41" s="79" t="s">
        <v>88</v>
      </c>
      <c r="B41" s="79" t="s">
        <v>112</v>
      </c>
      <c r="C41" s="77">
        <v>-1.71864898</v>
      </c>
      <c r="D41" s="77">
        <v>-0.91592583289999996</v>
      </c>
      <c r="E41" s="77">
        <v>-0.38548924759999997</v>
      </c>
      <c r="F41" s="77">
        <v>0.71575847000000004</v>
      </c>
      <c r="G41" s="77">
        <v>-0.21131698700000001</v>
      </c>
      <c r="H41" s="77">
        <v>0.97622215020000003</v>
      </c>
      <c r="I41" s="77">
        <v>-1.6578556000000001E-2</v>
      </c>
      <c r="J41" s="77">
        <v>-0.67793729000000003</v>
      </c>
      <c r="K41" s="77">
        <v>1473.5537190082646</v>
      </c>
      <c r="L41" s="77">
        <v>0.38282291000000002</v>
      </c>
    </row>
    <row r="42" spans="1:12" x14ac:dyDescent="0.25">
      <c r="A42" s="79" t="s">
        <v>88</v>
      </c>
      <c r="B42" s="79" t="s">
        <v>113</v>
      </c>
      <c r="C42" s="77">
        <v>-1.6862862300000001</v>
      </c>
      <c r="D42" s="77">
        <v>-0.76453440009999996</v>
      </c>
      <c r="E42" s="77">
        <v>-0.66538785479999996</v>
      </c>
      <c r="F42" s="77">
        <v>0.77518627100000004</v>
      </c>
      <c r="G42" s="77">
        <v>-0.14642772900000001</v>
      </c>
      <c r="H42" s="77">
        <v>0.2087095538</v>
      </c>
      <c r="I42" s="77">
        <v>0.37403409700000001</v>
      </c>
      <c r="J42" s="77">
        <v>-0.66946525000000001</v>
      </c>
      <c r="K42" s="77">
        <v>2367.4257425742576</v>
      </c>
      <c r="L42" s="77">
        <v>1.0497579500000001</v>
      </c>
    </row>
    <row r="43" spans="1:12" x14ac:dyDescent="0.25">
      <c r="A43" s="79" t="s">
        <v>88</v>
      </c>
      <c r="B43" s="79" t="s">
        <v>114</v>
      </c>
      <c r="C43" s="77">
        <v>-1.68123672</v>
      </c>
      <c r="D43" s="77">
        <v>-0.74091304179999995</v>
      </c>
      <c r="E43" s="77">
        <v>-0.70905997789999997</v>
      </c>
      <c r="F43" s="77">
        <v>0.81552356299999995</v>
      </c>
      <c r="G43" s="77">
        <v>-0.100238023</v>
      </c>
      <c r="H43" s="77">
        <v>-0.34096816019999998</v>
      </c>
      <c r="I43" s="77">
        <v>0.837888831</v>
      </c>
      <c r="J43" s="77">
        <v>-0.74433632000000005</v>
      </c>
      <c r="K43" s="77">
        <v>2293.8607594936707</v>
      </c>
      <c r="L43" s="77">
        <v>1.0409538599999999</v>
      </c>
    </row>
    <row r="44" spans="1:12" x14ac:dyDescent="0.25">
      <c r="A44" s="79" t="s">
        <v>88</v>
      </c>
      <c r="B44" s="79" t="s">
        <v>115</v>
      </c>
      <c r="C44" s="77">
        <v>-1.6890405100000001</v>
      </c>
      <c r="D44" s="77">
        <v>-0.77741877739999998</v>
      </c>
      <c r="E44" s="77">
        <v>-0.64156669669999999</v>
      </c>
      <c r="F44" s="77">
        <v>0.26324129699999999</v>
      </c>
      <c r="G44" s="77">
        <v>4.5636680680000001</v>
      </c>
      <c r="H44" s="77">
        <v>-0.27443303819999998</v>
      </c>
      <c r="I44" s="77">
        <v>0.85689120299999999</v>
      </c>
      <c r="J44" s="77">
        <v>-0.70283640000000003</v>
      </c>
      <c r="K44" s="77">
        <v>575.70796460176985</v>
      </c>
      <c r="L44" s="77">
        <v>1.5160291800000001</v>
      </c>
    </row>
    <row r="45" spans="1:12" x14ac:dyDescent="0.25">
      <c r="A45" s="79" t="s">
        <v>88</v>
      </c>
      <c r="B45" s="79" t="s">
        <v>116</v>
      </c>
      <c r="C45" s="77">
        <v>-1.6800891099999999</v>
      </c>
      <c r="D45" s="77">
        <v>-0.73554455129999996</v>
      </c>
      <c r="E45" s="77">
        <v>-0.7189854604</v>
      </c>
      <c r="F45" s="77">
        <v>0.81702095200000002</v>
      </c>
      <c r="G45" s="77">
        <v>-0.10005861100000001</v>
      </c>
      <c r="H45" s="77">
        <v>-0.34082162649999997</v>
      </c>
      <c r="I45" s="77">
        <v>0.91488528899999999</v>
      </c>
      <c r="J45" s="77">
        <v>-0.72493870000000005</v>
      </c>
      <c r="K45" s="77">
        <v>1439.0540540540539</v>
      </c>
      <c r="L45" s="77">
        <v>1.3589722500000001</v>
      </c>
    </row>
    <row r="46" spans="1:12" x14ac:dyDescent="0.25">
      <c r="A46" s="79" t="s">
        <v>88</v>
      </c>
      <c r="B46" s="79" t="s">
        <v>117</v>
      </c>
      <c r="C46" s="77">
        <v>-1.6764167400000001</v>
      </c>
      <c r="D46" s="77">
        <v>-0.71836538159999996</v>
      </c>
      <c r="E46" s="77">
        <v>-0.75074700449999998</v>
      </c>
      <c r="F46" s="77">
        <v>0.81424094700000005</v>
      </c>
      <c r="G46" s="77">
        <v>-0.100391878</v>
      </c>
      <c r="H46" s="77">
        <v>-0.34109415030000001</v>
      </c>
      <c r="I46" s="77">
        <v>0.49855912299999999</v>
      </c>
      <c r="J46" s="77">
        <v>-0.71679048000000001</v>
      </c>
      <c r="K46" s="77">
        <v>4076.8103448275865</v>
      </c>
      <c r="L46" s="77">
        <v>0.86921612000000004</v>
      </c>
    </row>
    <row r="47" spans="1:12" x14ac:dyDescent="0.25">
      <c r="A47" s="79" t="s">
        <v>88</v>
      </c>
      <c r="B47" s="79" t="s">
        <v>118</v>
      </c>
      <c r="C47" s="77">
        <v>-1.7716688</v>
      </c>
      <c r="D47" s="77">
        <v>-1.1639500951999999</v>
      </c>
      <c r="E47" s="77">
        <v>7.3068044799999995E-2</v>
      </c>
      <c r="F47" s="77">
        <v>0.646427321</v>
      </c>
      <c r="G47" s="77">
        <v>-0.29515997900000002</v>
      </c>
      <c r="H47" s="77">
        <v>1.9806097868999999</v>
      </c>
      <c r="I47" s="77">
        <v>-0.13396208800000001</v>
      </c>
      <c r="J47" s="77">
        <v>-0.61125532999999999</v>
      </c>
      <c r="K47" s="77">
        <v>631.22621564482029</v>
      </c>
      <c r="L47" s="77">
        <v>0.84817016000000001</v>
      </c>
    </row>
    <row r="48" spans="1:12" x14ac:dyDescent="0.25">
      <c r="A48" s="79" t="s">
        <v>88</v>
      </c>
      <c r="B48" s="79" t="s">
        <v>119</v>
      </c>
      <c r="C48" s="77">
        <v>-1.80081823</v>
      </c>
      <c r="D48" s="77">
        <v>-1.3003097545</v>
      </c>
      <c r="E48" s="77">
        <v>0.32517530090000002</v>
      </c>
      <c r="F48" s="77">
        <v>0.81552385000000005</v>
      </c>
      <c r="G48" s="77">
        <v>-0.100238047</v>
      </c>
      <c r="H48" s="77">
        <v>-0.34096829010000002</v>
      </c>
      <c r="I48" s="77">
        <v>0.46984828200000001</v>
      </c>
      <c r="J48" s="77">
        <v>-0.72515461999999997</v>
      </c>
      <c r="K48" s="77">
        <v>466.05833333333334</v>
      </c>
      <c r="L48" s="77">
        <v>0.76116309000000004</v>
      </c>
    </row>
    <row r="49" spans="1:12" x14ac:dyDescent="0.25">
      <c r="A49" s="79" t="s">
        <v>88</v>
      </c>
      <c r="B49" s="79" t="s">
        <v>120</v>
      </c>
      <c r="C49" s="77">
        <v>-1.88597127</v>
      </c>
      <c r="D49" s="77">
        <v>-1.6986517515999999</v>
      </c>
      <c r="E49" s="77">
        <v>1.0616461043000001</v>
      </c>
      <c r="F49" s="77">
        <v>0.81702095200000002</v>
      </c>
      <c r="G49" s="77">
        <v>-0.10005861100000001</v>
      </c>
      <c r="H49" s="77">
        <v>-0.34082162649999997</v>
      </c>
      <c r="I49" s="77">
        <v>0.88022663300000004</v>
      </c>
      <c r="J49" s="77">
        <v>-0.69703506000000004</v>
      </c>
      <c r="K49" s="77">
        <v>109.75283213182287</v>
      </c>
      <c r="L49" s="77">
        <v>1.5432816600000001</v>
      </c>
    </row>
    <row r="50" spans="1:12" x14ac:dyDescent="0.25">
      <c r="A50" s="79" t="s">
        <v>88</v>
      </c>
      <c r="B50" s="79" t="s">
        <v>121</v>
      </c>
      <c r="C50" s="77">
        <v>-1.8054086899999999</v>
      </c>
      <c r="D50" s="77">
        <v>-1.3217837166999999</v>
      </c>
      <c r="E50" s="77">
        <v>0.36487723119999999</v>
      </c>
      <c r="F50" s="77">
        <v>0.81723486499999998</v>
      </c>
      <c r="G50" s="77">
        <v>-0.10003298100000001</v>
      </c>
      <c r="H50" s="77">
        <v>-0.3408006931</v>
      </c>
      <c r="I50" s="77">
        <v>0.93724511700000002</v>
      </c>
      <c r="J50" s="77">
        <v>-0.68237892</v>
      </c>
      <c r="K50" s="77">
        <v>78.935483870967744</v>
      </c>
      <c r="L50" s="77">
        <v>1.74669378</v>
      </c>
    </row>
    <row r="51" spans="1:12" x14ac:dyDescent="0.25">
      <c r="A51" s="79" t="s">
        <v>88</v>
      </c>
      <c r="B51" s="79" t="s">
        <v>122</v>
      </c>
      <c r="C51" s="77">
        <v>-1.78245638</v>
      </c>
      <c r="D51" s="77">
        <v>-1.2144139061000001</v>
      </c>
      <c r="E51" s="77">
        <v>0.16636758060000001</v>
      </c>
      <c r="F51" s="77">
        <v>0.816593126</v>
      </c>
      <c r="G51" s="77">
        <v>-0.100109872</v>
      </c>
      <c r="H51" s="77">
        <v>-0.34086349329999999</v>
      </c>
      <c r="I51" s="77">
        <v>0.89518284299999995</v>
      </c>
      <c r="J51" s="77">
        <v>-0.69397808999999999</v>
      </c>
      <c r="K51" s="77">
        <v>161.46153846153845</v>
      </c>
      <c r="L51" s="77">
        <v>1.5767099600000001</v>
      </c>
    </row>
    <row r="52" spans="1:12" x14ac:dyDescent="0.25">
      <c r="A52" s="79" t="s">
        <v>88</v>
      </c>
      <c r="B52" s="79" t="s">
        <v>123</v>
      </c>
      <c r="C52" s="77">
        <v>-1.7728164200000001</v>
      </c>
      <c r="D52" s="77">
        <v>-1.1693185856999999</v>
      </c>
      <c r="E52" s="77">
        <v>8.2993527400000003E-2</v>
      </c>
      <c r="F52" s="77">
        <v>0.81680703899999996</v>
      </c>
      <c r="G52" s="77">
        <v>-0.100084241</v>
      </c>
      <c r="H52" s="77">
        <v>-0.34084255990000001</v>
      </c>
      <c r="I52" s="77">
        <v>0.954713123</v>
      </c>
      <c r="J52" s="77">
        <v>-0.71607922999999996</v>
      </c>
      <c r="K52" s="77">
        <v>194.20502092050211</v>
      </c>
      <c r="L52" s="77">
        <v>1.4992120799999999</v>
      </c>
    </row>
    <row r="53" spans="1:12" x14ac:dyDescent="0.25">
      <c r="A53" s="79" t="s">
        <v>88</v>
      </c>
      <c r="B53" s="79" t="s">
        <v>124</v>
      </c>
      <c r="C53" s="77">
        <v>-1.88574175</v>
      </c>
      <c r="D53" s="77">
        <v>-1.6975780535</v>
      </c>
      <c r="E53" s="77">
        <v>1.0596610077999999</v>
      </c>
      <c r="F53" s="77">
        <v>0.81723486499999998</v>
      </c>
      <c r="G53" s="77">
        <v>-0.10003298100000001</v>
      </c>
      <c r="H53" s="77">
        <v>-0.3408006931</v>
      </c>
      <c r="I53" s="77">
        <v>0.97375710000000004</v>
      </c>
      <c r="J53" s="77">
        <v>-0.67338750999999997</v>
      </c>
      <c r="K53" s="77">
        <v>9.644329896907216</v>
      </c>
      <c r="L53" s="77">
        <v>1.86531264</v>
      </c>
    </row>
    <row r="54" spans="1:12" x14ac:dyDescent="0.25">
      <c r="A54" s="79" t="s">
        <v>88</v>
      </c>
      <c r="B54" s="79" t="s">
        <v>125</v>
      </c>
      <c r="C54" s="77">
        <v>-2.7292389199999998</v>
      </c>
      <c r="D54" s="77">
        <v>-5.6434185902999996</v>
      </c>
      <c r="E54" s="77">
        <v>8.3548906628000008</v>
      </c>
      <c r="F54" s="77">
        <v>0.81552356299999995</v>
      </c>
      <c r="G54" s="77">
        <v>-0.100238023</v>
      </c>
      <c r="H54" s="77">
        <v>-0.34096816019999998</v>
      </c>
      <c r="I54" s="77">
        <v>1.048161141</v>
      </c>
      <c r="J54" s="77">
        <v>-0.69264972000000002</v>
      </c>
      <c r="K54" s="77">
        <v>4.7018299246501618</v>
      </c>
      <c r="L54" s="77">
        <v>1.7971391000000001</v>
      </c>
    </row>
    <row r="55" spans="1:12" x14ac:dyDescent="0.25">
      <c r="A55" s="79" t="s">
        <v>88</v>
      </c>
      <c r="B55" s="79" t="s">
        <v>126</v>
      </c>
      <c r="C55" s="77">
        <v>-1.95345105</v>
      </c>
      <c r="D55" s="77">
        <v>-2.0143189945</v>
      </c>
      <c r="E55" s="77">
        <v>1.6452644765</v>
      </c>
      <c r="F55" s="77">
        <v>0.81723486499999998</v>
      </c>
      <c r="G55" s="77">
        <v>-0.10003298100000001</v>
      </c>
      <c r="H55" s="77">
        <v>-0.3408006931</v>
      </c>
      <c r="I55" s="77">
        <v>1.1476503300000001</v>
      </c>
      <c r="J55" s="77">
        <v>-0.70507028999999999</v>
      </c>
      <c r="K55" s="77">
        <v>10.691699604743082</v>
      </c>
      <c r="L55" s="77">
        <v>1.83141311</v>
      </c>
    </row>
    <row r="56" spans="1:12" x14ac:dyDescent="0.25">
      <c r="A56" s="79" t="s">
        <v>4</v>
      </c>
      <c r="B56" s="79" t="s">
        <v>5</v>
      </c>
      <c r="C56" s="77">
        <v>-5.6526840000000002E-2</v>
      </c>
      <c r="D56" s="77">
        <v>0.91574046409999998</v>
      </c>
      <c r="E56" s="77">
        <v>0.27546398589999999</v>
      </c>
      <c r="F56" s="77">
        <v>0.78040193599999996</v>
      </c>
      <c r="G56" s="77">
        <v>-7.3502027999999997E-2</v>
      </c>
      <c r="H56" s="77">
        <v>-0.34443405510000003</v>
      </c>
      <c r="I56" s="77">
        <v>-3.946869151</v>
      </c>
      <c r="J56" s="77">
        <v>-2.0715279099999999</v>
      </c>
      <c r="K56" s="77">
        <v>35730.389610389611</v>
      </c>
      <c r="L56" s="77">
        <v>-14.307527240000001</v>
      </c>
    </row>
    <row r="57" spans="1:12" x14ac:dyDescent="0.25">
      <c r="A57" s="79" t="s">
        <v>4</v>
      </c>
      <c r="B57" s="79" t="s">
        <v>6</v>
      </c>
      <c r="C57" s="77">
        <v>-5.2956780000000002E-2</v>
      </c>
      <c r="D57" s="77">
        <v>0.93244100419999998</v>
      </c>
      <c r="E57" s="77">
        <v>0.24458735149999999</v>
      </c>
      <c r="F57" s="77">
        <v>0.77650281600000004</v>
      </c>
      <c r="G57" s="77">
        <v>6.0144850999999999E-2</v>
      </c>
      <c r="H57" s="77">
        <v>-0.34493207170000001</v>
      </c>
      <c r="I57" s="77">
        <v>-2.9671122969999999</v>
      </c>
      <c r="J57" s="77">
        <v>-2.02263891</v>
      </c>
      <c r="K57" s="77">
        <v>38210.245398773004</v>
      </c>
      <c r="L57" s="77">
        <v>-9.3688410700000002</v>
      </c>
    </row>
    <row r="58" spans="1:12" x14ac:dyDescent="0.25">
      <c r="A58" s="79" t="s">
        <v>4</v>
      </c>
      <c r="B58" s="79" t="s">
        <v>7</v>
      </c>
      <c r="C58" s="77">
        <v>-5.4951809999999997E-2</v>
      </c>
      <c r="D58" s="77">
        <v>0.92310834939999997</v>
      </c>
      <c r="E58" s="77">
        <v>0.2618419414</v>
      </c>
      <c r="F58" s="77">
        <v>0.78729365500000004</v>
      </c>
      <c r="G58" s="77">
        <v>3.0032743000000001E-2</v>
      </c>
      <c r="H58" s="77">
        <v>-0.34384882709999998</v>
      </c>
      <c r="I58" s="77">
        <v>-3.7732079440000001</v>
      </c>
      <c r="J58" s="77">
        <v>-1.8747091300000001</v>
      </c>
      <c r="K58" s="77">
        <v>33481.940298507463</v>
      </c>
      <c r="L58" s="77">
        <v>-10.14279164</v>
      </c>
    </row>
    <row r="59" spans="1:12" x14ac:dyDescent="0.25">
      <c r="A59" s="79" t="s">
        <v>4</v>
      </c>
      <c r="B59" s="79" t="s">
        <v>8</v>
      </c>
      <c r="C59" s="77">
        <v>-4.7391700000000002E-2</v>
      </c>
      <c r="D59" s="77">
        <v>0.95847419909999998</v>
      </c>
      <c r="E59" s="77">
        <v>0.19645612730000001</v>
      </c>
      <c r="F59" s="77">
        <v>0.81145979400000001</v>
      </c>
      <c r="G59" s="77">
        <v>-0.100725047</v>
      </c>
      <c r="H59" s="77">
        <v>-0.34136615440000001</v>
      </c>
      <c r="I59" s="77">
        <v>-0.49735301500000001</v>
      </c>
      <c r="J59" s="77">
        <v>-1.8610502200000001</v>
      </c>
      <c r="K59" s="77">
        <v>62718.771929824557</v>
      </c>
      <c r="L59" s="77">
        <v>-4.5382327499999997</v>
      </c>
    </row>
    <row r="60" spans="1:12" x14ac:dyDescent="0.25">
      <c r="A60" s="79" t="s">
        <v>4</v>
      </c>
      <c r="B60" s="79" t="s">
        <v>9</v>
      </c>
      <c r="C60" s="77">
        <v>-5.4741810000000002E-2</v>
      </c>
      <c r="D60" s="77">
        <v>0.92409073409999998</v>
      </c>
      <c r="E60" s="77">
        <v>0.2600256688</v>
      </c>
      <c r="F60" s="77">
        <v>0.77947371799999998</v>
      </c>
      <c r="G60" s="77">
        <v>-4.2083229999999999E-3</v>
      </c>
      <c r="H60" s="77">
        <v>-0.34458563930000002</v>
      </c>
      <c r="I60" s="77">
        <v>-3.711024058</v>
      </c>
      <c r="J60" s="77">
        <v>-1.9784143199999999</v>
      </c>
      <c r="K60" s="77">
        <v>30272.233502538071</v>
      </c>
      <c r="L60" s="77">
        <v>-10.299591510000001</v>
      </c>
    </row>
    <row r="61" spans="1:12" x14ac:dyDescent="0.25">
      <c r="A61" s="79" t="s">
        <v>4</v>
      </c>
      <c r="B61" s="79" t="s">
        <v>10</v>
      </c>
      <c r="C61" s="77">
        <v>-0.10750509</v>
      </c>
      <c r="D61" s="77">
        <v>0.67726657469999996</v>
      </c>
      <c r="E61" s="77">
        <v>0.71636416260000002</v>
      </c>
      <c r="F61" s="77">
        <v>0.65643125700000005</v>
      </c>
      <c r="G61" s="77">
        <v>0.108192839</v>
      </c>
      <c r="H61" s="77">
        <v>0.47190101150000002</v>
      </c>
      <c r="I61" s="77">
        <v>-2.3562481399999999</v>
      </c>
      <c r="J61" s="77">
        <v>-1.7406157900000001</v>
      </c>
      <c r="K61" s="77">
        <v>4325.9484193011649</v>
      </c>
      <c r="L61" s="77">
        <v>-6.913964</v>
      </c>
    </row>
    <row r="62" spans="1:12" x14ac:dyDescent="0.25">
      <c r="A62" s="79" t="s">
        <v>4</v>
      </c>
      <c r="B62" s="79" t="s">
        <v>11</v>
      </c>
      <c r="C62" s="77">
        <v>-6.1776909999999997E-2</v>
      </c>
      <c r="D62" s="77">
        <v>0.89118084620000004</v>
      </c>
      <c r="E62" s="77">
        <v>0.3208708012</v>
      </c>
      <c r="F62" s="77">
        <v>0.57141148900000005</v>
      </c>
      <c r="G62" s="77">
        <v>0.48869095699999998</v>
      </c>
      <c r="H62" s="77">
        <v>0.69999308999999998</v>
      </c>
      <c r="I62" s="77">
        <v>-2.3702770640000002</v>
      </c>
      <c r="J62" s="77">
        <v>-1.5739408800000001</v>
      </c>
      <c r="K62" s="77">
        <v>7759.5166163141994</v>
      </c>
      <c r="L62" s="77">
        <v>-3.46339964</v>
      </c>
    </row>
    <row r="63" spans="1:12" x14ac:dyDescent="0.25">
      <c r="A63" s="79" t="s">
        <v>4</v>
      </c>
      <c r="B63" s="79" t="s">
        <v>12</v>
      </c>
      <c r="C63" s="77">
        <v>-5.5476820000000003E-2</v>
      </c>
      <c r="D63" s="77">
        <v>0.92065238760000001</v>
      </c>
      <c r="E63" s="77">
        <v>0.26638262289999998</v>
      </c>
      <c r="F63" s="77">
        <v>0.80558296799999995</v>
      </c>
      <c r="G63" s="77">
        <v>-5.4686967000000003E-2</v>
      </c>
      <c r="H63" s="77">
        <v>-0.341982222</v>
      </c>
      <c r="I63" s="77">
        <v>-0.58008027500000003</v>
      </c>
      <c r="J63" s="77">
        <v>-1.6269902199999999</v>
      </c>
      <c r="K63" s="77">
        <v>5829.6208530805679</v>
      </c>
      <c r="L63" s="77">
        <v>-0.60598193</v>
      </c>
    </row>
    <row r="64" spans="1:12" x14ac:dyDescent="0.25">
      <c r="A64" s="79" t="s">
        <v>4</v>
      </c>
      <c r="B64" s="79" t="s">
        <v>13</v>
      </c>
      <c r="C64" s="77">
        <v>-0.14493813999999999</v>
      </c>
      <c r="D64" s="77">
        <v>0.50215649949999996</v>
      </c>
      <c r="E64" s="77">
        <v>1.0401147555000001</v>
      </c>
      <c r="F64" s="77">
        <v>0.80958189599999997</v>
      </c>
      <c r="G64" s="77">
        <v>-9.1820757000000003E-2</v>
      </c>
      <c r="H64" s="77">
        <v>-0.3415580526</v>
      </c>
      <c r="I64" s="77">
        <v>-0.76817010500000005</v>
      </c>
      <c r="J64" s="77">
        <v>-1.6225799700000001</v>
      </c>
      <c r="K64" s="77">
        <v>958.55874673629239</v>
      </c>
      <c r="L64" s="77">
        <v>-1.46867697</v>
      </c>
    </row>
    <row r="65" spans="1:12" x14ac:dyDescent="0.25">
      <c r="A65" s="79" t="s">
        <v>4</v>
      </c>
      <c r="B65" s="79" t="s">
        <v>14</v>
      </c>
      <c r="C65" s="77">
        <v>-8.1517210000000007E-2</v>
      </c>
      <c r="D65" s="77">
        <v>0.79883668320000001</v>
      </c>
      <c r="E65" s="77">
        <v>0.49160042669999998</v>
      </c>
      <c r="F65" s="77">
        <v>0.80942488099999998</v>
      </c>
      <c r="G65" s="77">
        <v>-9.4249896E-2</v>
      </c>
      <c r="H65" s="77">
        <v>-0.34157178789999998</v>
      </c>
      <c r="I65" s="77">
        <v>-0.96057340999999996</v>
      </c>
      <c r="J65" s="77">
        <v>-1.7039268000000001</v>
      </c>
      <c r="K65" s="77">
        <v>6015.2758132956151</v>
      </c>
      <c r="L65" s="77">
        <v>-3.14913241</v>
      </c>
    </row>
    <row r="66" spans="1:12" x14ac:dyDescent="0.25">
      <c r="A66" s="79" t="s">
        <v>4</v>
      </c>
      <c r="B66" s="79" t="s">
        <v>15</v>
      </c>
      <c r="C66" s="77">
        <v>-8.1779710000000005E-2</v>
      </c>
      <c r="D66" s="77">
        <v>0.79760870230000003</v>
      </c>
      <c r="E66" s="77">
        <v>0.49387076749999997</v>
      </c>
      <c r="F66" s="77">
        <v>0.78367181799999996</v>
      </c>
      <c r="G66" s="77">
        <v>9.0582855000000004E-2</v>
      </c>
      <c r="H66" s="77">
        <v>-0.34425649780000001</v>
      </c>
      <c r="I66" s="77">
        <v>-1.7012068119999999</v>
      </c>
      <c r="J66" s="77">
        <v>-1.6348438300000001</v>
      </c>
      <c r="K66" s="77">
        <v>5515.6460674157297</v>
      </c>
      <c r="L66" s="77">
        <v>-3.9436029600000002</v>
      </c>
    </row>
    <row r="67" spans="1:12" x14ac:dyDescent="0.25">
      <c r="A67" s="79" t="s">
        <v>4</v>
      </c>
      <c r="B67" s="79" t="s">
        <v>16</v>
      </c>
      <c r="C67" s="77">
        <v>-8.1517210000000007E-2</v>
      </c>
      <c r="D67" s="77">
        <v>0.79883668320000001</v>
      </c>
      <c r="E67" s="77">
        <v>0.49160042669999998</v>
      </c>
      <c r="F67" s="77">
        <v>0.81198809500000002</v>
      </c>
      <c r="G67" s="77">
        <v>-7.2908579000000001E-2</v>
      </c>
      <c r="H67" s="77">
        <v>-0.34133884209999998</v>
      </c>
      <c r="I67" s="77">
        <v>0.37520947100000002</v>
      </c>
      <c r="J67" s="77">
        <v>-1.6170786500000001</v>
      </c>
      <c r="K67" s="77">
        <v>981.08910891089101</v>
      </c>
      <c r="L67" s="77">
        <v>0.75226579999999998</v>
      </c>
    </row>
    <row r="68" spans="1:12" x14ac:dyDescent="0.25">
      <c r="A68" s="79" t="s">
        <v>4</v>
      </c>
      <c r="B68" s="79" t="s">
        <v>17</v>
      </c>
      <c r="C68" s="77">
        <v>-5.9939390000000002E-2</v>
      </c>
      <c r="D68" s="77">
        <v>0.89977671250000002</v>
      </c>
      <c r="E68" s="77">
        <v>0.30497841590000002</v>
      </c>
      <c r="F68" s="77">
        <v>0.79195454799999998</v>
      </c>
      <c r="G68" s="77">
        <v>1.3793483E-2</v>
      </c>
      <c r="H68" s="77">
        <v>-0.34337725969999999</v>
      </c>
      <c r="I68" s="77">
        <v>-2.2709423379999998</v>
      </c>
      <c r="J68" s="77">
        <v>-1.68069796</v>
      </c>
      <c r="K68" s="77">
        <v>11412.567567567567</v>
      </c>
      <c r="L68" s="77">
        <v>-5.0107782099999998</v>
      </c>
    </row>
    <row r="69" spans="1:12" x14ac:dyDescent="0.25">
      <c r="A69" s="79" t="s">
        <v>4</v>
      </c>
      <c r="B69" s="79" t="s">
        <v>18</v>
      </c>
      <c r="C69" s="77">
        <v>-4.8284220000000003E-2</v>
      </c>
      <c r="D69" s="77">
        <v>0.95429906409999998</v>
      </c>
      <c r="E69" s="77">
        <v>0.20417528600000001</v>
      </c>
      <c r="F69" s="77">
        <v>0.80454709099999999</v>
      </c>
      <c r="G69" s="77">
        <v>-9.1401464000000002E-2</v>
      </c>
      <c r="H69" s="77">
        <v>-0.3420514905</v>
      </c>
      <c r="I69" s="77">
        <v>-0.86044987299999998</v>
      </c>
      <c r="J69" s="77">
        <v>-1.8732762999999999</v>
      </c>
      <c r="K69" s="77">
        <v>37889.054054054053</v>
      </c>
      <c r="L69" s="77">
        <v>-3.9688708199999998</v>
      </c>
    </row>
    <row r="70" spans="1:12" x14ac:dyDescent="0.25">
      <c r="A70" s="79" t="s">
        <v>4</v>
      </c>
      <c r="B70" s="79" t="s">
        <v>19</v>
      </c>
      <c r="C70" s="77">
        <v>-6.2721929999999995E-2</v>
      </c>
      <c r="D70" s="77">
        <v>0.88676011499999996</v>
      </c>
      <c r="E70" s="77">
        <v>0.32904402799999999</v>
      </c>
      <c r="F70" s="77">
        <v>0.79291584199999998</v>
      </c>
      <c r="G70" s="77">
        <v>1.8692501E-2</v>
      </c>
      <c r="H70" s="77">
        <v>-0.34328720619999997</v>
      </c>
      <c r="I70" s="77">
        <v>-0.47507386299999999</v>
      </c>
      <c r="J70" s="77">
        <v>-1.63425248</v>
      </c>
      <c r="K70" s="77">
        <v>3742.951289398281</v>
      </c>
      <c r="L70" s="77">
        <v>-0.60563511000000003</v>
      </c>
    </row>
    <row r="71" spans="1:12" x14ac:dyDescent="0.25">
      <c r="A71" s="79" t="s">
        <v>4</v>
      </c>
      <c r="B71" s="79" t="s">
        <v>20</v>
      </c>
      <c r="C71" s="77">
        <v>-5.4479310000000003E-2</v>
      </c>
      <c r="D71" s="77">
        <v>0.92531871499999996</v>
      </c>
      <c r="E71" s="77">
        <v>0.25775532800000001</v>
      </c>
      <c r="F71" s="77">
        <v>0.79738547299999996</v>
      </c>
      <c r="G71" s="77">
        <v>1.7511895E-2</v>
      </c>
      <c r="H71" s="77">
        <v>-0.34284783819999998</v>
      </c>
      <c r="I71" s="77">
        <v>-0.39093865100000003</v>
      </c>
      <c r="J71" s="77">
        <v>-1.61774431</v>
      </c>
      <c r="K71" s="77">
        <v>5896.822916666667</v>
      </c>
      <c r="L71" s="77">
        <v>-0.38053471999999999</v>
      </c>
    </row>
    <row r="72" spans="1:12" x14ac:dyDescent="0.25">
      <c r="A72" s="79" t="s">
        <v>4</v>
      </c>
      <c r="B72" s="79" t="s">
        <v>21</v>
      </c>
      <c r="C72" s="77">
        <v>-7.2854580000000002E-2</v>
      </c>
      <c r="D72" s="77">
        <v>0.83936005260000002</v>
      </c>
      <c r="E72" s="77">
        <v>0.4166791815</v>
      </c>
      <c r="F72" s="77">
        <v>0.57751819699999996</v>
      </c>
      <c r="G72" s="77">
        <v>1.83822595</v>
      </c>
      <c r="H72" s="77">
        <v>-0.3172024517</v>
      </c>
      <c r="I72" s="77">
        <v>-0.28490167799999999</v>
      </c>
      <c r="J72" s="77">
        <v>-1.65545169</v>
      </c>
      <c r="K72" s="77">
        <v>3466.2546125461254</v>
      </c>
      <c r="L72" s="77">
        <v>-1.29673354</v>
      </c>
    </row>
    <row r="73" spans="1:12" x14ac:dyDescent="0.25">
      <c r="A73" s="79" t="s">
        <v>4</v>
      </c>
      <c r="B73" s="79" t="s">
        <v>22</v>
      </c>
      <c r="C73" s="77">
        <v>-5.5214319999999997E-2</v>
      </c>
      <c r="D73" s="77">
        <v>0.92188036849999999</v>
      </c>
      <c r="E73" s="77">
        <v>0.26411228209999998</v>
      </c>
      <c r="F73" s="77">
        <v>0.81378202600000005</v>
      </c>
      <c r="G73" s="77">
        <v>-8.4890450000000006E-2</v>
      </c>
      <c r="H73" s="77">
        <v>-0.34115264099999998</v>
      </c>
      <c r="I73" s="77">
        <v>0.47270406399999998</v>
      </c>
      <c r="J73" s="77">
        <v>-1.5973333999999999</v>
      </c>
      <c r="K73" s="77">
        <v>1998.2038834951454</v>
      </c>
      <c r="L73" s="77">
        <v>1.2314697299999999</v>
      </c>
    </row>
    <row r="74" spans="1:12" x14ac:dyDescent="0.25">
      <c r="A74" s="79" t="s">
        <v>4</v>
      </c>
      <c r="B74" s="79" t="s">
        <v>23</v>
      </c>
      <c r="C74" s="77">
        <v>-0.12015777</v>
      </c>
      <c r="D74" s="77">
        <v>0.61807789589999995</v>
      </c>
      <c r="E74" s="77">
        <v>0.82579458699999997</v>
      </c>
      <c r="F74" s="77">
        <v>0.81702095200000002</v>
      </c>
      <c r="G74" s="77">
        <v>-0.10005861100000001</v>
      </c>
      <c r="H74" s="77">
        <v>-0.34082162649999997</v>
      </c>
      <c r="I74" s="77">
        <v>0.842458402</v>
      </c>
      <c r="J74" s="77">
        <v>-1.62316119</v>
      </c>
      <c r="K74" s="77">
        <v>40.845460845460842</v>
      </c>
      <c r="L74" s="77">
        <v>1.69645998</v>
      </c>
    </row>
    <row r="75" spans="1:12" x14ac:dyDescent="0.25">
      <c r="A75" s="79" t="s">
        <v>4</v>
      </c>
      <c r="B75" s="79" t="s">
        <v>24</v>
      </c>
      <c r="C75" s="77">
        <v>-0.13407047999999999</v>
      </c>
      <c r="D75" s="77">
        <v>0.55299490839999998</v>
      </c>
      <c r="E75" s="77">
        <v>0.9461226479</v>
      </c>
      <c r="F75" s="77">
        <v>0.81723486499999998</v>
      </c>
      <c r="G75" s="77">
        <v>-0.10003298100000001</v>
      </c>
      <c r="H75" s="77">
        <v>-0.3408006931</v>
      </c>
      <c r="I75" s="77">
        <v>0.84823532599999996</v>
      </c>
      <c r="J75" s="77">
        <v>-1.6212825799999999</v>
      </c>
      <c r="K75" s="77">
        <v>19.654566744730676</v>
      </c>
      <c r="L75" s="77">
        <v>1.7293024299999999</v>
      </c>
    </row>
    <row r="76" spans="1:12" x14ac:dyDescent="0.25">
      <c r="A76" s="79" t="s">
        <v>4</v>
      </c>
      <c r="B76" s="79" t="s">
        <v>25</v>
      </c>
      <c r="C76" s="77">
        <v>-7.9049670000000002E-2</v>
      </c>
      <c r="D76" s="77">
        <v>0.81037970349999999</v>
      </c>
      <c r="E76" s="77">
        <v>0.47025922349999999</v>
      </c>
      <c r="F76" s="77">
        <v>0.81588021700000002</v>
      </c>
      <c r="G76" s="77">
        <v>-9.5740166000000002E-2</v>
      </c>
      <c r="H76" s="77">
        <v>-0.34093714759999999</v>
      </c>
      <c r="I76" s="77">
        <v>0.45849134699999999</v>
      </c>
      <c r="J76" s="77">
        <v>-1.6025614699999999</v>
      </c>
      <c r="K76" s="77">
        <v>820.12121212121212</v>
      </c>
      <c r="L76" s="77">
        <v>1.2498884699999999</v>
      </c>
    </row>
    <row r="77" spans="1:12" x14ac:dyDescent="0.25">
      <c r="A77" s="79" t="s">
        <v>4</v>
      </c>
      <c r="B77" s="79" t="s">
        <v>26</v>
      </c>
      <c r="C77" s="77">
        <v>-7.1332060000000003E-2</v>
      </c>
      <c r="D77" s="77">
        <v>0.84648234180000004</v>
      </c>
      <c r="E77" s="77">
        <v>0.40351120509999999</v>
      </c>
      <c r="F77" s="77">
        <v>0.81637950100000001</v>
      </c>
      <c r="G77" s="77">
        <v>-0.100135526</v>
      </c>
      <c r="H77" s="77">
        <v>-0.3408845566</v>
      </c>
      <c r="I77" s="77">
        <v>0.71851871599999995</v>
      </c>
      <c r="J77" s="77">
        <v>-1.61486007</v>
      </c>
      <c r="K77" s="77">
        <v>233.21637426900585</v>
      </c>
      <c r="L77" s="77">
        <v>1.56840946</v>
      </c>
    </row>
    <row r="78" spans="1:12" x14ac:dyDescent="0.25">
      <c r="A78" s="79" t="s">
        <v>4</v>
      </c>
      <c r="B78" s="79" t="s">
        <v>27</v>
      </c>
      <c r="C78" s="77">
        <v>-6.5136959999999994E-2</v>
      </c>
      <c r="D78" s="77">
        <v>0.87546269080000005</v>
      </c>
      <c r="E78" s="77">
        <v>0.34993116299999999</v>
      </c>
      <c r="F78" s="77">
        <v>0.13193730100000001</v>
      </c>
      <c r="G78" s="77">
        <v>-0.49725212499999999</v>
      </c>
      <c r="H78" s="77">
        <v>7.8380682062</v>
      </c>
      <c r="I78" s="77">
        <v>-5.9941760000000004E-3</v>
      </c>
      <c r="J78" s="77">
        <v>-1.55856255</v>
      </c>
      <c r="K78" s="77">
        <v>1598.3037974683543</v>
      </c>
      <c r="L78" s="77">
        <v>0.78431846999999999</v>
      </c>
    </row>
    <row r="79" spans="1:12" x14ac:dyDescent="0.25">
      <c r="A79" s="79" t="s">
        <v>4</v>
      </c>
      <c r="B79" s="79" t="s">
        <v>28</v>
      </c>
      <c r="C79" s="77">
        <v>-8.1832210000000002E-2</v>
      </c>
      <c r="D79" s="77">
        <v>0.79736310610000005</v>
      </c>
      <c r="E79" s="77">
        <v>0.49432483560000001</v>
      </c>
      <c r="F79" s="77">
        <v>0.816593126</v>
      </c>
      <c r="G79" s="77">
        <v>-0.100109872</v>
      </c>
      <c r="H79" s="77">
        <v>-0.34086349329999999</v>
      </c>
      <c r="I79" s="77">
        <v>0.94947127499999995</v>
      </c>
      <c r="J79" s="77">
        <v>-1.6328604600000001</v>
      </c>
      <c r="K79" s="77">
        <v>103.94109396914446</v>
      </c>
      <c r="L79" s="77">
        <v>1.7864883600000001</v>
      </c>
    </row>
    <row r="80" spans="1:12" x14ac:dyDescent="0.25">
      <c r="A80" s="79" t="s">
        <v>4</v>
      </c>
      <c r="B80" s="79" t="s">
        <v>29</v>
      </c>
      <c r="C80" s="77">
        <v>-0.12115529</v>
      </c>
      <c r="D80" s="77">
        <v>0.6134115684</v>
      </c>
      <c r="E80" s="77">
        <v>0.83442188220000002</v>
      </c>
      <c r="F80" s="77">
        <v>0.81702095200000002</v>
      </c>
      <c r="G80" s="77">
        <v>-0.10005861100000001</v>
      </c>
      <c r="H80" s="77">
        <v>-0.34082162649999997</v>
      </c>
      <c r="I80" s="77">
        <v>0.92407315400000001</v>
      </c>
      <c r="J80" s="77">
        <v>-1.6399793899999999</v>
      </c>
      <c r="K80" s="77">
        <v>86.805745554035568</v>
      </c>
      <c r="L80" s="77">
        <v>1.66338319</v>
      </c>
    </row>
    <row r="81" spans="1:12" x14ac:dyDescent="0.25">
      <c r="A81" s="79" t="s">
        <v>4</v>
      </c>
      <c r="B81" s="79" t="s">
        <v>30</v>
      </c>
      <c r="C81" s="77">
        <v>-9.6899929999999995E-2</v>
      </c>
      <c r="D81" s="77">
        <v>0.72687700290000001</v>
      </c>
      <c r="E81" s="77">
        <v>0.6246423955</v>
      </c>
      <c r="F81" s="77">
        <v>0.81680732599999994</v>
      </c>
      <c r="G81" s="77">
        <v>-0.10008426600000001</v>
      </c>
      <c r="H81" s="77">
        <v>-0.34084268979999999</v>
      </c>
      <c r="I81" s="77">
        <v>0.44602751899999998</v>
      </c>
      <c r="J81" s="77">
        <v>-1.5699370800000001</v>
      </c>
      <c r="K81" s="77">
        <v>135.31</v>
      </c>
      <c r="L81" s="77">
        <v>1.5631957700000001</v>
      </c>
    </row>
    <row r="82" spans="1:12" x14ac:dyDescent="0.25">
      <c r="A82" s="79" t="s">
        <v>4</v>
      </c>
      <c r="B82" s="79" t="s">
        <v>31</v>
      </c>
      <c r="C82" s="77">
        <v>-7.0229539999999993E-2</v>
      </c>
      <c r="D82" s="77">
        <v>0.85163986150000004</v>
      </c>
      <c r="E82" s="77">
        <v>0.39397577379999998</v>
      </c>
      <c r="F82" s="77">
        <v>0.81637921400000002</v>
      </c>
      <c r="G82" s="77">
        <v>-0.100135502</v>
      </c>
      <c r="H82" s="77">
        <v>-0.34088442670000002</v>
      </c>
      <c r="I82" s="77">
        <v>0.65667592200000002</v>
      </c>
      <c r="J82" s="77">
        <v>-1.62859091</v>
      </c>
      <c r="K82" s="77">
        <v>627.82520325203245</v>
      </c>
      <c r="L82" s="77">
        <v>1.2863904799999999</v>
      </c>
    </row>
    <row r="83" spans="1:12" x14ac:dyDescent="0.25">
      <c r="A83" s="79" t="s">
        <v>4</v>
      </c>
      <c r="B83" s="79" t="s">
        <v>32</v>
      </c>
      <c r="C83" s="77">
        <v>-7.7684649999999994E-2</v>
      </c>
      <c r="D83" s="77">
        <v>0.81676520419999998</v>
      </c>
      <c r="E83" s="77">
        <v>0.45845345160000001</v>
      </c>
      <c r="F83" s="77">
        <v>0.81659341399999996</v>
      </c>
      <c r="G83" s="77">
        <v>-0.100109896</v>
      </c>
      <c r="H83" s="77">
        <v>-0.34086362320000002</v>
      </c>
      <c r="I83" s="77">
        <v>0.66745389399999999</v>
      </c>
      <c r="J83" s="77">
        <v>-1.6264110700000001</v>
      </c>
      <c r="K83" s="77">
        <v>545.33123028391174</v>
      </c>
      <c r="L83" s="77">
        <v>1.2772180900000001</v>
      </c>
    </row>
    <row r="84" spans="1:12" x14ac:dyDescent="0.25">
      <c r="A84" s="79" t="s">
        <v>4</v>
      </c>
      <c r="B84" s="79" t="s">
        <v>33</v>
      </c>
      <c r="C84" s="77">
        <v>-0.21297914000000001</v>
      </c>
      <c r="D84" s="77">
        <v>0.1838638524</v>
      </c>
      <c r="E84" s="77">
        <v>1.6285870814000001</v>
      </c>
      <c r="F84" s="77">
        <v>0.81702123900000001</v>
      </c>
      <c r="G84" s="77">
        <v>-0.10005863500000001</v>
      </c>
      <c r="H84" s="77">
        <v>-0.34082175640000001</v>
      </c>
      <c r="I84" s="77">
        <v>0.94143386299999998</v>
      </c>
      <c r="J84" s="77">
        <v>-1.6355169599999999</v>
      </c>
      <c r="K84" s="77">
        <v>11.348489567113049</v>
      </c>
      <c r="L84" s="77">
        <v>1.7353430999999999</v>
      </c>
    </row>
    <row r="85" spans="1:12" x14ac:dyDescent="0.25">
      <c r="A85" s="79" t="s">
        <v>129</v>
      </c>
      <c r="B85" s="79" t="s">
        <v>130</v>
      </c>
      <c r="C85" s="77">
        <v>0.66870068999999999</v>
      </c>
      <c r="D85" s="77">
        <v>0.22662448560000001</v>
      </c>
      <c r="E85" s="77">
        <v>-0.3858678888</v>
      </c>
      <c r="F85" s="77">
        <v>0.81659370099999995</v>
      </c>
      <c r="G85" s="77">
        <v>-0.10010992000000001</v>
      </c>
      <c r="H85" s="77">
        <v>-0.3408637531</v>
      </c>
      <c r="I85" s="77">
        <v>0.75555282899999998</v>
      </c>
      <c r="J85" s="77">
        <v>-1.5513609500000001</v>
      </c>
      <c r="K85" s="77">
        <v>43487.777777777774</v>
      </c>
      <c r="L85" s="77">
        <v>1.4839671999999999</v>
      </c>
    </row>
    <row r="86" spans="1:12" x14ac:dyDescent="0.25">
      <c r="A86" s="79" t="s">
        <v>129</v>
      </c>
      <c r="B86" s="79" t="s">
        <v>131</v>
      </c>
      <c r="C86" s="77">
        <v>0.65747754999999997</v>
      </c>
      <c r="D86" s="77">
        <v>0.17412317690000001</v>
      </c>
      <c r="E86" s="77">
        <v>-0.28880134470000002</v>
      </c>
      <c r="F86" s="77">
        <v>0.81274269600000004</v>
      </c>
      <c r="G86" s="77">
        <v>-0.100571216</v>
      </c>
      <c r="H86" s="77">
        <v>-0.34124029430000002</v>
      </c>
      <c r="I86" s="77">
        <v>-0.45755909900000002</v>
      </c>
      <c r="J86" s="77">
        <v>-1.5513598500000001</v>
      </c>
      <c r="K86" s="77">
        <v>12545.483870967741</v>
      </c>
      <c r="L86" s="77">
        <v>0.11307666</v>
      </c>
    </row>
    <row r="87" spans="1:12" x14ac:dyDescent="0.25">
      <c r="A87" s="79" t="s">
        <v>129</v>
      </c>
      <c r="B87" s="79" t="s">
        <v>132</v>
      </c>
      <c r="C87" s="77">
        <v>0.66081776999999997</v>
      </c>
      <c r="D87" s="77">
        <v>0.18974856640000001</v>
      </c>
      <c r="E87" s="77">
        <v>-0.31769019710000002</v>
      </c>
      <c r="F87" s="77">
        <v>0.79595576000000001</v>
      </c>
      <c r="G87" s="77">
        <v>4.3486759E-2</v>
      </c>
      <c r="H87" s="77">
        <v>-0.34301136519999997</v>
      </c>
      <c r="I87" s="77">
        <v>-0.92686964999999999</v>
      </c>
      <c r="J87" s="77">
        <v>-1.6239595200000001</v>
      </c>
      <c r="K87" s="77">
        <v>33778.823529411762</v>
      </c>
      <c r="L87" s="77">
        <v>-1.05675403</v>
      </c>
    </row>
    <row r="88" spans="1:12" x14ac:dyDescent="0.25">
      <c r="A88" s="79" t="s">
        <v>129</v>
      </c>
      <c r="B88" s="79" t="s">
        <v>133</v>
      </c>
      <c r="C88" s="77">
        <v>0.66228746999999999</v>
      </c>
      <c r="D88" s="77">
        <v>0.1966237378</v>
      </c>
      <c r="E88" s="77">
        <v>-0.33040129219999997</v>
      </c>
      <c r="F88" s="77">
        <v>0.80782442600000004</v>
      </c>
      <c r="G88" s="77">
        <v>-0.10116085900000001</v>
      </c>
      <c r="H88" s="77">
        <v>-0.34172254169999999</v>
      </c>
      <c r="I88" s="77">
        <v>-0.89410953800000004</v>
      </c>
      <c r="J88" s="77">
        <v>-1.5600256699999999</v>
      </c>
      <c r="K88" s="77">
        <v>38405.614035087718</v>
      </c>
      <c r="L88" s="77">
        <v>-0.81258617</v>
      </c>
    </row>
    <row r="89" spans="1:12" x14ac:dyDescent="0.25">
      <c r="A89" s="79" t="s">
        <v>129</v>
      </c>
      <c r="B89" s="79" t="s">
        <v>134</v>
      </c>
      <c r="C89" s="77">
        <v>0.66068415999999996</v>
      </c>
      <c r="D89" s="77">
        <v>0.18912355080000001</v>
      </c>
      <c r="E89" s="77">
        <v>-0.316534643</v>
      </c>
      <c r="F89" s="77">
        <v>0.80825340000000001</v>
      </c>
      <c r="G89" s="77">
        <v>-0.101109697</v>
      </c>
      <c r="H89" s="77">
        <v>-0.34168119450000001</v>
      </c>
      <c r="I89" s="77">
        <v>-1.1329042620000001</v>
      </c>
      <c r="J89" s="77">
        <v>-1.6349885799999999</v>
      </c>
      <c r="K89" s="77">
        <v>41650.579710144928</v>
      </c>
      <c r="L89" s="77">
        <v>-1.5688484</v>
      </c>
    </row>
    <row r="90" spans="1:12" x14ac:dyDescent="0.25">
      <c r="A90" s="79" t="s">
        <v>129</v>
      </c>
      <c r="B90" s="79" t="s">
        <v>135</v>
      </c>
      <c r="C90" s="77">
        <v>0.61672687999999998</v>
      </c>
      <c r="D90" s="77">
        <v>-1.6506574999999999E-2</v>
      </c>
      <c r="E90" s="77">
        <v>6.3642654500000007E-2</v>
      </c>
      <c r="F90" s="77">
        <v>0.80226556500000001</v>
      </c>
      <c r="G90" s="77">
        <v>-0.10182749100000001</v>
      </c>
      <c r="H90" s="77">
        <v>-0.34226810880000003</v>
      </c>
      <c r="I90" s="77">
        <v>-3.5006027089999998</v>
      </c>
      <c r="J90" s="77">
        <v>-1.51206624</v>
      </c>
      <c r="K90" s="77">
        <v>10926.306532663317</v>
      </c>
      <c r="L90" s="77">
        <v>-3.4899140000000002</v>
      </c>
    </row>
    <row r="91" spans="1:12" x14ac:dyDescent="0.25">
      <c r="A91" s="79" t="s">
        <v>129</v>
      </c>
      <c r="B91" s="79" t="s">
        <v>136</v>
      </c>
      <c r="C91" s="77">
        <v>0.62808363</v>
      </c>
      <c r="D91" s="77">
        <v>3.6619749299999997E-2</v>
      </c>
      <c r="E91" s="77">
        <v>-3.4579443699999997E-2</v>
      </c>
      <c r="F91" s="77">
        <v>0.53677703700000001</v>
      </c>
      <c r="G91" s="77">
        <v>0.88657833399999997</v>
      </c>
      <c r="H91" s="77">
        <v>0.67257634639999997</v>
      </c>
      <c r="I91" s="77">
        <v>-1.9251259730000001</v>
      </c>
      <c r="J91" s="77">
        <v>-1.56814096</v>
      </c>
      <c r="K91" s="77">
        <v>8479.0734824281153</v>
      </c>
      <c r="L91" s="77">
        <v>-2.11448349</v>
      </c>
    </row>
    <row r="92" spans="1:12" x14ac:dyDescent="0.25">
      <c r="A92" s="79" t="s">
        <v>129</v>
      </c>
      <c r="B92" s="79" t="s">
        <v>137</v>
      </c>
      <c r="C92" s="77">
        <v>0.58613046999999996</v>
      </c>
      <c r="D92" s="77">
        <v>-0.15963514270000001</v>
      </c>
      <c r="E92" s="77">
        <v>0.32826454230000002</v>
      </c>
      <c r="F92" s="77">
        <v>0.80034006300000005</v>
      </c>
      <c r="G92" s="77">
        <v>-0.10205813900000001</v>
      </c>
      <c r="H92" s="77">
        <v>-0.34245637950000002</v>
      </c>
      <c r="I92" s="77">
        <v>-3.4381933679999999</v>
      </c>
      <c r="J92" s="77">
        <v>-1.67142345</v>
      </c>
      <c r="K92" s="77">
        <v>6952.424242424242</v>
      </c>
      <c r="L92" s="77">
        <v>-4.6885835199999999</v>
      </c>
    </row>
    <row r="93" spans="1:12" x14ac:dyDescent="0.25">
      <c r="A93" s="79" t="s">
        <v>129</v>
      </c>
      <c r="B93" s="79" t="s">
        <v>138</v>
      </c>
      <c r="C93" s="77">
        <v>0.61485635999999999</v>
      </c>
      <c r="D93" s="77">
        <v>-2.5256793100000001E-2</v>
      </c>
      <c r="E93" s="77">
        <v>7.9820411899999999E-2</v>
      </c>
      <c r="F93" s="77">
        <v>0.80461544699999998</v>
      </c>
      <c r="G93" s="77">
        <v>-0.101545289</v>
      </c>
      <c r="H93" s="77">
        <v>-0.34203641260000001</v>
      </c>
      <c r="I93" s="77">
        <v>-2.0957436129999998</v>
      </c>
      <c r="J93" s="77">
        <v>-1.57931833</v>
      </c>
      <c r="K93" s="77">
        <v>5018.9563106796113</v>
      </c>
      <c r="L93" s="77">
        <v>-2.0437379199999999</v>
      </c>
    </row>
    <row r="94" spans="1:12" x14ac:dyDescent="0.25">
      <c r="A94" s="79" t="s">
        <v>129</v>
      </c>
      <c r="B94" s="79" t="s">
        <v>139</v>
      </c>
      <c r="C94" s="77">
        <v>0.51304647999999997</v>
      </c>
      <c r="D94" s="77">
        <v>-0.50151866509999998</v>
      </c>
      <c r="E94" s="77">
        <v>0.96035263299999996</v>
      </c>
      <c r="F94" s="77">
        <v>0.81509573700000004</v>
      </c>
      <c r="G94" s="77">
        <v>-0.10028928300000001</v>
      </c>
      <c r="H94" s="77">
        <v>-0.34101002699999999</v>
      </c>
      <c r="I94" s="77">
        <v>0.116558521</v>
      </c>
      <c r="J94" s="77">
        <v>-1.5661944699999999</v>
      </c>
      <c r="K94" s="77">
        <v>495.77512776831344</v>
      </c>
      <c r="L94" s="77">
        <v>0.72491050999999995</v>
      </c>
    </row>
    <row r="95" spans="1:12" x14ac:dyDescent="0.25">
      <c r="A95" s="79" t="s">
        <v>129</v>
      </c>
      <c r="B95" s="79" t="s">
        <v>140</v>
      </c>
      <c r="C95" s="77">
        <v>0.59174203999999997</v>
      </c>
      <c r="D95" s="77">
        <v>-0.1333844884</v>
      </c>
      <c r="E95" s="77">
        <v>0.27973127040000001</v>
      </c>
      <c r="F95" s="77">
        <v>0.79462040599999995</v>
      </c>
      <c r="G95" s="77">
        <v>5.9058696000000001E-2</v>
      </c>
      <c r="H95" s="77">
        <v>-0.34315514419999998</v>
      </c>
      <c r="I95" s="77">
        <v>-0.78910456299999998</v>
      </c>
      <c r="J95" s="77">
        <v>-1.4848039099999999</v>
      </c>
      <c r="K95" s="77">
        <v>1502.1709401709402</v>
      </c>
      <c r="L95" s="77">
        <v>7.6505009999999998E-2</v>
      </c>
    </row>
    <row r="96" spans="1:12" x14ac:dyDescent="0.25">
      <c r="A96" s="79" t="s">
        <v>129</v>
      </c>
      <c r="B96" s="79" t="s">
        <v>141</v>
      </c>
      <c r="C96" s="77">
        <v>0.58412633999999997</v>
      </c>
      <c r="D96" s="77">
        <v>-0.16901037660000001</v>
      </c>
      <c r="E96" s="77">
        <v>0.34559785399999998</v>
      </c>
      <c r="F96" s="77">
        <v>0.81167399399999995</v>
      </c>
      <c r="G96" s="77">
        <v>-0.100699441</v>
      </c>
      <c r="H96" s="77">
        <v>-0.34134535100000002</v>
      </c>
      <c r="I96" s="77">
        <v>-0.76008711100000004</v>
      </c>
      <c r="J96" s="77">
        <v>-1.51081113</v>
      </c>
      <c r="K96" s="77">
        <v>1593.5669781931463</v>
      </c>
      <c r="L96" s="77">
        <v>-0.14827323000000001</v>
      </c>
    </row>
    <row r="97" spans="1:12" x14ac:dyDescent="0.25">
      <c r="A97" s="79" t="s">
        <v>129</v>
      </c>
      <c r="B97" s="79" t="s">
        <v>142</v>
      </c>
      <c r="C97" s="77">
        <v>0.61579161999999998</v>
      </c>
      <c r="D97" s="77">
        <v>-2.0881684099999999E-2</v>
      </c>
      <c r="E97" s="77">
        <v>7.1731533200000003E-2</v>
      </c>
      <c r="F97" s="77">
        <v>0.80889456400000004</v>
      </c>
      <c r="G97" s="77">
        <v>-0.101032757</v>
      </c>
      <c r="H97" s="77">
        <v>-0.3416181345</v>
      </c>
      <c r="I97" s="77">
        <v>-1.0874496199999999</v>
      </c>
      <c r="J97" s="77">
        <v>-1.4794018099999999</v>
      </c>
      <c r="K97" s="77">
        <v>3169.0864197530864</v>
      </c>
      <c r="L97" s="77">
        <v>-0.31600695000000001</v>
      </c>
    </row>
    <row r="98" spans="1:12" x14ac:dyDescent="0.25">
      <c r="A98" s="79" t="s">
        <v>129</v>
      </c>
      <c r="B98" s="79" t="s">
        <v>143</v>
      </c>
      <c r="C98" s="77">
        <v>0.64772410999999996</v>
      </c>
      <c r="D98" s="77">
        <v>0.1284970396</v>
      </c>
      <c r="E98" s="77">
        <v>-0.20444589569999999</v>
      </c>
      <c r="F98" s="77">
        <v>0.78195425200000002</v>
      </c>
      <c r="G98" s="77">
        <v>0.14962325300000001</v>
      </c>
      <c r="H98" s="77">
        <v>-0.34447535219999997</v>
      </c>
      <c r="I98" s="77">
        <v>-0.41476252299999999</v>
      </c>
      <c r="J98" s="77">
        <v>-1.4464604400000001</v>
      </c>
      <c r="K98" s="77">
        <v>4275.4819277108427</v>
      </c>
      <c r="L98" s="77">
        <v>0.53866406</v>
      </c>
    </row>
    <row r="99" spans="1:12" x14ac:dyDescent="0.25">
      <c r="A99" s="79" t="s">
        <v>129</v>
      </c>
      <c r="B99" s="79" t="s">
        <v>144</v>
      </c>
      <c r="C99" s="77">
        <v>0.59120760999999999</v>
      </c>
      <c r="D99" s="77">
        <v>-0.1358845508</v>
      </c>
      <c r="E99" s="77">
        <v>0.28435348700000002</v>
      </c>
      <c r="F99" s="77">
        <v>0.67543721700000003</v>
      </c>
      <c r="G99" s="77">
        <v>6.8294043999999998E-2</v>
      </c>
      <c r="H99" s="77">
        <v>0.40277186599999998</v>
      </c>
      <c r="I99" s="77">
        <v>-0.60958954600000004</v>
      </c>
      <c r="J99" s="77">
        <v>-1.4459444800000001</v>
      </c>
      <c r="K99" s="77">
        <v>1008.760611205433</v>
      </c>
      <c r="L99" s="77">
        <v>0.61870669</v>
      </c>
    </row>
    <row r="100" spans="1:12" x14ac:dyDescent="0.25">
      <c r="A100" s="79" t="s">
        <v>129</v>
      </c>
      <c r="B100" s="79" t="s">
        <v>145</v>
      </c>
      <c r="C100" s="77">
        <v>0.62314009999999997</v>
      </c>
      <c r="D100" s="77">
        <v>1.3494172800000001E-2</v>
      </c>
      <c r="E100" s="77">
        <v>8.1760579000000003E-3</v>
      </c>
      <c r="F100" s="77">
        <v>0.66344655900000005</v>
      </c>
      <c r="G100" s="77">
        <v>-0.27148499799999998</v>
      </c>
      <c r="H100" s="77">
        <v>1.6926429545999999</v>
      </c>
      <c r="I100" s="77">
        <v>-0.46898827900000001</v>
      </c>
      <c r="J100" s="77">
        <v>-1.52102856</v>
      </c>
      <c r="K100" s="77">
        <v>2118.1428571428573</v>
      </c>
      <c r="L100" s="77">
        <v>0.35745610999999999</v>
      </c>
    </row>
    <row r="101" spans="1:12" x14ac:dyDescent="0.25">
      <c r="A101" s="79" t="s">
        <v>129</v>
      </c>
      <c r="B101" s="79" t="s">
        <v>146</v>
      </c>
      <c r="C101" s="77">
        <v>0.63543210999999999</v>
      </c>
      <c r="D101" s="77">
        <v>7.0995606200000005E-2</v>
      </c>
      <c r="E101" s="77">
        <v>-9.8134918900000007E-2</v>
      </c>
      <c r="F101" s="77">
        <v>0.80718397900000005</v>
      </c>
      <c r="G101" s="77">
        <v>-8.2160667000000007E-2</v>
      </c>
      <c r="H101" s="77">
        <v>-0.34180123759999997</v>
      </c>
      <c r="I101" s="77">
        <v>-0.53542220399999996</v>
      </c>
      <c r="J101" s="77">
        <v>-1.64578607</v>
      </c>
      <c r="K101" s="77">
        <v>5537.5581395348836</v>
      </c>
      <c r="L101" s="77">
        <v>-0.66414839000000003</v>
      </c>
    </row>
    <row r="102" spans="1:12" x14ac:dyDescent="0.25">
      <c r="A102" s="79" t="s">
        <v>129</v>
      </c>
      <c r="B102" s="79" t="s">
        <v>147</v>
      </c>
      <c r="C102" s="77">
        <v>0.62661392999999999</v>
      </c>
      <c r="D102" s="77">
        <v>2.9744577899999999E-2</v>
      </c>
      <c r="E102" s="77">
        <v>-2.18683486E-2</v>
      </c>
      <c r="F102" s="77">
        <v>0.80996297900000003</v>
      </c>
      <c r="G102" s="77">
        <v>-0.100904508</v>
      </c>
      <c r="H102" s="77">
        <v>-0.34151294799999998</v>
      </c>
      <c r="I102" s="77">
        <v>-0.59925222899999997</v>
      </c>
      <c r="J102" s="77">
        <v>-1.58364707</v>
      </c>
      <c r="K102" s="77">
        <v>3586.7283950617284</v>
      </c>
      <c r="L102" s="77">
        <v>-0.35419326000000001</v>
      </c>
    </row>
    <row r="103" spans="1:12" x14ac:dyDescent="0.25">
      <c r="A103" s="79" t="s">
        <v>129</v>
      </c>
      <c r="B103" s="79" t="s">
        <v>148</v>
      </c>
      <c r="C103" s="77">
        <v>0.57784672999999998</v>
      </c>
      <c r="D103" s="77">
        <v>-0.19838610879999999</v>
      </c>
      <c r="E103" s="77">
        <v>0.3999088965</v>
      </c>
      <c r="F103" s="77">
        <v>0.81145922000000004</v>
      </c>
      <c r="G103" s="77">
        <v>-0.100724998</v>
      </c>
      <c r="H103" s="77">
        <v>-0.3413658946</v>
      </c>
      <c r="I103" s="77">
        <v>0.52973933799999995</v>
      </c>
      <c r="J103" s="77">
        <v>-1.5412915599999999</v>
      </c>
      <c r="K103" s="77">
        <v>422.88824383164001</v>
      </c>
      <c r="L103" s="77">
        <v>1.3367797800000001</v>
      </c>
    </row>
    <row r="104" spans="1:12" x14ac:dyDescent="0.25">
      <c r="A104" s="79" t="s">
        <v>129</v>
      </c>
      <c r="B104" s="79" t="s">
        <v>149</v>
      </c>
      <c r="C104" s="77">
        <v>0.64558636999999996</v>
      </c>
      <c r="D104" s="77">
        <v>0.1184967903</v>
      </c>
      <c r="E104" s="77">
        <v>-0.18595703020000001</v>
      </c>
      <c r="F104" s="77">
        <v>0.81637950100000001</v>
      </c>
      <c r="G104" s="77">
        <v>-0.100135526</v>
      </c>
      <c r="H104" s="77">
        <v>-0.3408845566</v>
      </c>
      <c r="I104" s="77">
        <v>0.52387397400000002</v>
      </c>
      <c r="J104" s="77">
        <v>-1.50480573</v>
      </c>
      <c r="K104" s="77">
        <v>837.14285714285722</v>
      </c>
      <c r="L104" s="77">
        <v>1.5666897399999999</v>
      </c>
    </row>
    <row r="105" spans="1:12" x14ac:dyDescent="0.25">
      <c r="A105" s="79" t="s">
        <v>129</v>
      </c>
      <c r="B105" s="79" t="s">
        <v>150</v>
      </c>
      <c r="C105" s="77">
        <v>0.61325304999999997</v>
      </c>
      <c r="D105" s="77">
        <v>-3.2756980099999999E-2</v>
      </c>
      <c r="E105" s="77">
        <v>9.3687061000000002E-2</v>
      </c>
      <c r="F105" s="77">
        <v>0.24711227499999999</v>
      </c>
      <c r="G105" s="77">
        <v>-0.16842152499999999</v>
      </c>
      <c r="H105" s="77">
        <v>-0.3968032024</v>
      </c>
      <c r="I105" s="77">
        <v>0.18376167500000001</v>
      </c>
      <c r="J105" s="77">
        <v>-1.3308119700000001</v>
      </c>
      <c r="K105" s="77">
        <v>859.43396226415098</v>
      </c>
      <c r="L105" s="77">
        <v>1.1552972500000001</v>
      </c>
    </row>
    <row r="106" spans="1:12" x14ac:dyDescent="0.25">
      <c r="A106" s="79" t="s">
        <v>129</v>
      </c>
      <c r="B106" s="79" t="s">
        <v>1</v>
      </c>
      <c r="C106" s="77">
        <v>0.63329437</v>
      </c>
      <c r="D106" s="77">
        <v>6.0995356899999999E-2</v>
      </c>
      <c r="E106" s="77">
        <v>-7.96460534E-2</v>
      </c>
      <c r="F106" s="77">
        <v>0.45788870300000001</v>
      </c>
      <c r="G106" s="77">
        <v>-0.14313801700000001</v>
      </c>
      <c r="H106" s="77">
        <v>-0.37609883859999999</v>
      </c>
      <c r="I106" s="77">
        <v>0.63489419700000005</v>
      </c>
      <c r="J106" s="77">
        <v>-1.4258794800000001</v>
      </c>
      <c r="K106" s="77">
        <v>795.03649635036504</v>
      </c>
      <c r="L106" s="77">
        <v>1.4626911499999999</v>
      </c>
    </row>
    <row r="107" spans="1:12" x14ac:dyDescent="0.25">
      <c r="A107" s="79" t="s">
        <v>129</v>
      </c>
      <c r="B107" s="79" t="s">
        <v>151</v>
      </c>
      <c r="C107" s="77">
        <v>0.61191695999999995</v>
      </c>
      <c r="D107" s="77">
        <v>-3.9007135900000003E-2</v>
      </c>
      <c r="E107" s="77">
        <v>0.105242602</v>
      </c>
      <c r="F107" s="77">
        <v>-1.66783744</v>
      </c>
      <c r="G107" s="77">
        <v>-0.14502906199999999</v>
      </c>
      <c r="H107" s="77">
        <v>0.44955259819999999</v>
      </c>
      <c r="I107" s="77">
        <v>-1.576108547</v>
      </c>
      <c r="J107" s="77">
        <v>-0.64398842999999995</v>
      </c>
      <c r="K107" s="77">
        <v>2262.557603686636</v>
      </c>
      <c r="L107" s="77">
        <v>0.13062895999999999</v>
      </c>
    </row>
    <row r="108" spans="1:12" x14ac:dyDescent="0.25">
      <c r="A108" s="79" t="s">
        <v>129</v>
      </c>
      <c r="B108" s="79" t="s">
        <v>152</v>
      </c>
      <c r="C108" s="77">
        <v>0.62046793</v>
      </c>
      <c r="D108" s="77">
        <v>9.9386130000000007E-4</v>
      </c>
      <c r="E108" s="77">
        <v>3.1287139800000002E-2</v>
      </c>
      <c r="F108" s="77">
        <v>-0.44036945900000002</v>
      </c>
      <c r="G108" s="77">
        <v>-0.25088781599999999</v>
      </c>
      <c r="H108" s="77">
        <v>-0.4643338655</v>
      </c>
      <c r="I108" s="77">
        <v>-0.70283225599999999</v>
      </c>
      <c r="J108" s="77">
        <v>-1.05220154</v>
      </c>
      <c r="K108" s="77">
        <v>1967.7297297297298</v>
      </c>
      <c r="L108" s="77">
        <v>0.55695415999999998</v>
      </c>
    </row>
    <row r="109" spans="1:12" x14ac:dyDescent="0.25">
      <c r="A109" s="79" t="s">
        <v>129</v>
      </c>
      <c r="B109" s="79" t="s">
        <v>153</v>
      </c>
      <c r="C109" s="77">
        <v>0.61913183999999999</v>
      </c>
      <c r="D109" s="77">
        <v>-5.2562944999999996E-3</v>
      </c>
      <c r="E109" s="77">
        <v>4.2842680799999998E-2</v>
      </c>
      <c r="F109" s="77">
        <v>-2.0789002480000001</v>
      </c>
      <c r="G109" s="77">
        <v>9.1656897629999996</v>
      </c>
      <c r="H109" s="77">
        <v>-0.3769120514</v>
      </c>
      <c r="I109" s="77">
        <v>-1.5759697800000001</v>
      </c>
      <c r="J109" s="77">
        <v>-0.81107565999999998</v>
      </c>
      <c r="K109" s="77">
        <v>2546.1842105263158</v>
      </c>
      <c r="L109" s="77">
        <v>6.7259250000000007E-2</v>
      </c>
    </row>
    <row r="110" spans="1:12" x14ac:dyDescent="0.25">
      <c r="A110" s="79" t="s">
        <v>129</v>
      </c>
      <c r="B110" s="79" t="s">
        <v>154</v>
      </c>
      <c r="C110" s="77">
        <v>0.53883296999999997</v>
      </c>
      <c r="D110" s="77">
        <v>-0.38089065820000001</v>
      </c>
      <c r="E110" s="77">
        <v>0.73733069250000005</v>
      </c>
      <c r="F110" s="77">
        <v>-0.89992285500000002</v>
      </c>
      <c r="G110" s="77">
        <v>-0.29119416300000001</v>
      </c>
      <c r="H110" s="77">
        <v>-0.50948767279999996</v>
      </c>
      <c r="I110" s="77">
        <v>-1.040882208</v>
      </c>
      <c r="J110" s="77">
        <v>-0.89027466</v>
      </c>
      <c r="K110" s="77">
        <v>871.54943934760456</v>
      </c>
      <c r="L110" s="77">
        <v>0.36067159999999998</v>
      </c>
    </row>
    <row r="111" spans="1:12" x14ac:dyDescent="0.25">
      <c r="A111" s="79" t="s">
        <v>129</v>
      </c>
      <c r="B111" s="79" t="s">
        <v>155</v>
      </c>
      <c r="C111" s="77">
        <v>0.50863738999999997</v>
      </c>
      <c r="D111" s="77">
        <v>-0.52214417909999999</v>
      </c>
      <c r="E111" s="77">
        <v>0.99848591789999996</v>
      </c>
      <c r="F111" s="77">
        <v>-4.225129141</v>
      </c>
      <c r="G111" s="77">
        <v>-0.69173899800000005</v>
      </c>
      <c r="H111" s="77">
        <v>-0.83611806619999995</v>
      </c>
      <c r="I111" s="77">
        <v>-3.7128299600000001</v>
      </c>
      <c r="J111" s="77">
        <v>0.14398986999999999</v>
      </c>
      <c r="K111" s="77">
        <v>2120.082850041425</v>
      </c>
      <c r="L111" s="77">
        <v>-2.6328562099999999</v>
      </c>
    </row>
    <row r="112" spans="1:12" x14ac:dyDescent="0.25">
      <c r="A112" s="79" t="s">
        <v>129</v>
      </c>
      <c r="B112" s="79" t="s">
        <v>156</v>
      </c>
      <c r="C112" s="77">
        <v>0.63129024</v>
      </c>
      <c r="D112" s="77">
        <v>5.16201232E-2</v>
      </c>
      <c r="E112" s="77">
        <v>-6.2312741900000003E-2</v>
      </c>
      <c r="F112" s="77">
        <v>-5.3021621459999997</v>
      </c>
      <c r="G112" s="77">
        <v>-0.85638608400000005</v>
      </c>
      <c r="H112" s="77">
        <v>0.40181808569999999</v>
      </c>
      <c r="I112" s="77">
        <v>-4.9860417569999997</v>
      </c>
      <c r="J112" s="77">
        <v>0.60708671000000003</v>
      </c>
      <c r="K112" s="77">
        <v>9378.9965397923879</v>
      </c>
      <c r="L112" s="77">
        <v>-3.1106827899999998</v>
      </c>
    </row>
    <row r="113" spans="1:12" x14ac:dyDescent="0.25">
      <c r="A113" s="79" t="s">
        <v>129</v>
      </c>
      <c r="B113" s="79" t="s">
        <v>157</v>
      </c>
      <c r="C113" s="77">
        <v>-0.71668856999999997</v>
      </c>
      <c r="D113" s="77">
        <v>-6.2541620624999998</v>
      </c>
      <c r="E113" s="77">
        <v>11.596072529900001</v>
      </c>
      <c r="F113" s="77">
        <v>0.65070851699999999</v>
      </c>
      <c r="G113" s="77">
        <v>-0.120008479</v>
      </c>
      <c r="H113" s="77">
        <v>-0.35715833540000003</v>
      </c>
      <c r="I113" s="77">
        <v>0.68331355000000005</v>
      </c>
      <c r="J113" s="77">
        <v>-1.4642195899999999</v>
      </c>
      <c r="K113" s="77">
        <v>9.7822316438620156</v>
      </c>
      <c r="L113" s="77">
        <v>1.65969005</v>
      </c>
    </row>
    <row r="114" spans="1:12" x14ac:dyDescent="0.25">
      <c r="A114" s="79" t="s">
        <v>159</v>
      </c>
      <c r="B114" s="79" t="s">
        <v>160</v>
      </c>
      <c r="C114" s="77">
        <v>-0.31846627999999999</v>
      </c>
      <c r="D114" s="77">
        <v>-1.1476686872999999</v>
      </c>
      <c r="E114" s="77">
        <v>-0.82083054290000002</v>
      </c>
      <c r="F114" s="77">
        <v>-1.2509876559999999</v>
      </c>
      <c r="G114" s="77">
        <v>-0.37635045499999997</v>
      </c>
      <c r="H114" s="77">
        <v>1.0464159891</v>
      </c>
      <c r="I114" s="77">
        <v>-0.97986362999999999</v>
      </c>
      <c r="J114" s="77">
        <v>0.28519250000000002</v>
      </c>
      <c r="K114" s="77">
        <v>3166.5714285714284</v>
      </c>
      <c r="L114" s="77">
        <v>-0.84593688</v>
      </c>
    </row>
    <row r="115" spans="1:12" x14ac:dyDescent="0.25">
      <c r="A115" s="79" t="s">
        <v>159</v>
      </c>
      <c r="B115" s="79" t="s">
        <v>161</v>
      </c>
      <c r="C115" s="77">
        <v>-0.32812975999999999</v>
      </c>
      <c r="D115" s="77">
        <v>-1.1928740204999999</v>
      </c>
      <c r="E115" s="77">
        <v>-0.73725309370000003</v>
      </c>
      <c r="F115" s="77">
        <v>0.31131340499999999</v>
      </c>
      <c r="G115" s="77">
        <v>-0.20273790799999999</v>
      </c>
      <c r="H115" s="77">
        <v>0.1720658005</v>
      </c>
      <c r="I115" s="77">
        <v>0.796278559</v>
      </c>
      <c r="J115" s="77">
        <v>-0.28111006999999999</v>
      </c>
      <c r="K115" s="77">
        <v>730.9003831417624</v>
      </c>
      <c r="L115" s="77">
        <v>1.01302457</v>
      </c>
    </row>
    <row r="116" spans="1:12" x14ac:dyDescent="0.25">
      <c r="A116" s="79" t="s">
        <v>159</v>
      </c>
      <c r="B116" s="79" t="s">
        <v>162</v>
      </c>
      <c r="C116" s="77">
        <v>-0.38046775999999999</v>
      </c>
      <c r="D116" s="77">
        <v>-1.4377087445000001</v>
      </c>
      <c r="E116" s="77">
        <v>-0.2845927486</v>
      </c>
      <c r="F116" s="77">
        <v>0.29585165200000002</v>
      </c>
      <c r="G116" s="77">
        <v>-0.16257503400000001</v>
      </c>
      <c r="H116" s="77">
        <v>-0.39201558069999998</v>
      </c>
      <c r="I116" s="77">
        <v>0.39832498399999999</v>
      </c>
      <c r="J116" s="77">
        <v>-0.20583644000000001</v>
      </c>
      <c r="K116" s="77">
        <v>332.17563291139237</v>
      </c>
      <c r="L116" s="77">
        <v>0.91571871000000005</v>
      </c>
    </row>
    <row r="117" spans="1:12" x14ac:dyDescent="0.25">
      <c r="A117" s="79" t="s">
        <v>159</v>
      </c>
      <c r="B117" s="79" t="s">
        <v>163</v>
      </c>
      <c r="C117" s="77">
        <v>-0.33454856999999999</v>
      </c>
      <c r="D117" s="77">
        <v>-1.2229009205000001</v>
      </c>
      <c r="E117" s="77">
        <v>-0.68173814580000003</v>
      </c>
      <c r="F117" s="77">
        <v>0.49764977300000002</v>
      </c>
      <c r="G117" s="77">
        <v>-0.138368511</v>
      </c>
      <c r="H117" s="77">
        <v>-0.37219314730000003</v>
      </c>
      <c r="I117" s="77">
        <v>0.69327430199999995</v>
      </c>
      <c r="J117" s="77">
        <v>-0.29892226999999999</v>
      </c>
      <c r="K117" s="77">
        <v>494.73083197389889</v>
      </c>
      <c r="L117" s="77">
        <v>1.1632468300000001</v>
      </c>
    </row>
    <row r="118" spans="1:12" x14ac:dyDescent="0.25">
      <c r="A118" s="79" t="s">
        <v>159</v>
      </c>
      <c r="B118" s="79" t="s">
        <v>164</v>
      </c>
      <c r="C118" s="77">
        <v>-0.34223703999999999</v>
      </c>
      <c r="D118" s="77">
        <v>-1.2588672075</v>
      </c>
      <c r="E118" s="77">
        <v>-0.61524221909999999</v>
      </c>
      <c r="F118" s="77">
        <v>0.48781638999999999</v>
      </c>
      <c r="G118" s="77">
        <v>-0.139548066</v>
      </c>
      <c r="H118" s="77">
        <v>-0.3731590709</v>
      </c>
      <c r="I118" s="77">
        <v>0.59178642999999997</v>
      </c>
      <c r="J118" s="77">
        <v>-0.28248789000000002</v>
      </c>
      <c r="K118" s="77">
        <v>493.04709141274236</v>
      </c>
      <c r="L118" s="77">
        <v>1.08692543</v>
      </c>
    </row>
    <row r="119" spans="1:12" x14ac:dyDescent="0.25">
      <c r="A119" s="79" t="s">
        <v>159</v>
      </c>
      <c r="B119" s="79" t="s">
        <v>165</v>
      </c>
      <c r="C119" s="77">
        <v>-0.37940971000000001</v>
      </c>
      <c r="D119" s="77">
        <v>-1.4327592553999999</v>
      </c>
      <c r="E119" s="77">
        <v>-0.29374356419999997</v>
      </c>
      <c r="F119" s="77">
        <v>0.58230237500000004</v>
      </c>
      <c r="G119" s="77">
        <v>-0.12821408000000001</v>
      </c>
      <c r="H119" s="77">
        <v>-0.3638778044</v>
      </c>
      <c r="I119" s="77">
        <v>0.73238583999999995</v>
      </c>
      <c r="J119" s="77">
        <v>-0.32784528000000002</v>
      </c>
      <c r="K119" s="77">
        <v>223.03442754203363</v>
      </c>
      <c r="L119" s="77">
        <v>1.17704425</v>
      </c>
    </row>
    <row r="120" spans="1:12" x14ac:dyDescent="0.25">
      <c r="A120" s="79" t="s">
        <v>159</v>
      </c>
      <c r="B120" s="79" t="s">
        <v>166</v>
      </c>
      <c r="C120" s="77">
        <v>-0.32939942</v>
      </c>
      <c r="D120" s="77">
        <v>-1.1988134073000001</v>
      </c>
      <c r="E120" s="77">
        <v>-0.726272115</v>
      </c>
      <c r="F120" s="77">
        <v>-9.9621361000000005E-2</v>
      </c>
      <c r="G120" s="77">
        <v>-0.21001366499999999</v>
      </c>
      <c r="H120" s="77">
        <v>-0.43086251069999998</v>
      </c>
      <c r="I120" s="77">
        <v>0.47441217099999999</v>
      </c>
      <c r="J120" s="77">
        <v>-0.15616641000000001</v>
      </c>
      <c r="K120" s="77">
        <v>1172.6666666666667</v>
      </c>
      <c r="L120" s="77">
        <v>0.34050840999999998</v>
      </c>
    </row>
    <row r="121" spans="1:12" x14ac:dyDescent="0.25">
      <c r="A121" s="79" t="s">
        <v>159</v>
      </c>
      <c r="B121" s="79" t="s">
        <v>167</v>
      </c>
      <c r="C121" s="77">
        <v>-0.31493946</v>
      </c>
      <c r="D121" s="77">
        <v>-1.1311703905999999</v>
      </c>
      <c r="E121" s="77">
        <v>-0.85133326149999999</v>
      </c>
      <c r="F121" s="77">
        <v>0.47328008500000002</v>
      </c>
      <c r="G121" s="77">
        <v>-0.14129175599999999</v>
      </c>
      <c r="H121" s="77">
        <v>-0.37458695809999998</v>
      </c>
      <c r="I121" s="77">
        <v>0.84661103800000004</v>
      </c>
      <c r="J121" s="77">
        <v>-0.32427477999999998</v>
      </c>
      <c r="K121" s="77">
        <v>932.83582089552237</v>
      </c>
      <c r="L121" s="77">
        <v>1.06700226</v>
      </c>
    </row>
    <row r="122" spans="1:12" x14ac:dyDescent="0.25">
      <c r="A122" s="79" t="s">
        <v>159</v>
      </c>
      <c r="B122" s="79" t="s">
        <v>168</v>
      </c>
      <c r="C122" s="77">
        <v>-0.33892182999999998</v>
      </c>
      <c r="D122" s="77">
        <v>-1.2433588085</v>
      </c>
      <c r="E122" s="77">
        <v>-0.64391477460000002</v>
      </c>
      <c r="F122" s="77">
        <v>0.45019301099999998</v>
      </c>
      <c r="G122" s="77">
        <v>-0.144061147</v>
      </c>
      <c r="H122" s="77">
        <v>-0.37685477880000001</v>
      </c>
      <c r="I122" s="77">
        <v>0.67343608499999996</v>
      </c>
      <c r="J122" s="77">
        <v>-0.28217115999999998</v>
      </c>
      <c r="K122" s="77">
        <v>461.80740740740742</v>
      </c>
      <c r="L122" s="77">
        <v>1.13009811</v>
      </c>
    </row>
    <row r="123" spans="1:12" x14ac:dyDescent="0.25">
      <c r="A123" s="79" t="s">
        <v>159</v>
      </c>
      <c r="B123" s="79" t="s">
        <v>169</v>
      </c>
      <c r="C123" s="77">
        <v>-0.34124953000000002</v>
      </c>
      <c r="D123" s="77">
        <v>-1.2542476843999999</v>
      </c>
      <c r="E123" s="77">
        <v>-0.62378298030000001</v>
      </c>
      <c r="F123" s="77">
        <v>0.262605957</v>
      </c>
      <c r="G123" s="77">
        <v>-0.16301441799999999</v>
      </c>
      <c r="H123" s="77">
        <v>1.7768109892999999</v>
      </c>
      <c r="I123" s="77">
        <v>0.400638251</v>
      </c>
      <c r="J123" s="77">
        <v>-0.23181519</v>
      </c>
      <c r="K123" s="77">
        <v>477.4576271186441</v>
      </c>
      <c r="L123" s="77">
        <v>1.1611282300000001</v>
      </c>
    </row>
    <row r="124" spans="1:12" x14ac:dyDescent="0.25">
      <c r="A124" s="79" t="s">
        <v>159</v>
      </c>
      <c r="B124" s="79" t="s">
        <v>170</v>
      </c>
      <c r="C124" s="77">
        <v>-0.34089684999999997</v>
      </c>
      <c r="D124" s="77">
        <v>-1.2525978547000001</v>
      </c>
      <c r="E124" s="77">
        <v>-0.62683325209999996</v>
      </c>
      <c r="F124" s="77">
        <v>0.71056389200000003</v>
      </c>
      <c r="G124" s="77">
        <v>-0.112828578</v>
      </c>
      <c r="H124" s="77">
        <v>-0.35127880010000001</v>
      </c>
      <c r="I124" s="77">
        <v>1.1377386780000001</v>
      </c>
      <c r="J124" s="77">
        <v>-0.39668801999999997</v>
      </c>
      <c r="K124" s="77">
        <v>189.43100995732576</v>
      </c>
      <c r="L124" s="77">
        <v>1.57807951</v>
      </c>
    </row>
    <row r="125" spans="1:12" x14ac:dyDescent="0.25">
      <c r="A125" s="79" t="s">
        <v>159</v>
      </c>
      <c r="B125" s="79" t="s">
        <v>171</v>
      </c>
      <c r="C125" s="77">
        <v>-0.31874841999999998</v>
      </c>
      <c r="D125" s="77">
        <v>-1.1489885511</v>
      </c>
      <c r="E125" s="77">
        <v>-0.81839032540000001</v>
      </c>
      <c r="F125" s="77">
        <v>-0.441537809</v>
      </c>
      <c r="G125" s="77">
        <v>-0.194790293</v>
      </c>
      <c r="H125" s="77">
        <v>-0.46449539890000002</v>
      </c>
      <c r="I125" s="77">
        <v>-0.29573051700000003</v>
      </c>
      <c r="J125" s="77">
        <v>2.8362740000000001E-2</v>
      </c>
      <c r="K125" s="77">
        <v>2083.7017994858611</v>
      </c>
      <c r="L125" s="77">
        <v>-0.18469658</v>
      </c>
    </row>
    <row r="126" spans="1:12" x14ac:dyDescent="0.25">
      <c r="A126" s="79" t="s">
        <v>159</v>
      </c>
      <c r="B126" s="79" t="s">
        <v>172</v>
      </c>
      <c r="C126" s="77">
        <v>-0.32939942</v>
      </c>
      <c r="D126" s="77">
        <v>-1.1988134073000001</v>
      </c>
      <c r="E126" s="77">
        <v>-0.726272115</v>
      </c>
      <c r="F126" s="77">
        <v>0.37451871599999997</v>
      </c>
      <c r="G126" s="77">
        <v>-0.15313859299999999</v>
      </c>
      <c r="H126" s="77">
        <v>-0.38428819139999998</v>
      </c>
      <c r="I126" s="77">
        <v>0.52901810100000002</v>
      </c>
      <c r="J126" s="77">
        <v>-0.24645671</v>
      </c>
      <c r="K126" s="77">
        <v>643.12962962962968</v>
      </c>
      <c r="L126" s="77">
        <v>1.00501782</v>
      </c>
    </row>
    <row r="127" spans="1:12" x14ac:dyDescent="0.25">
      <c r="A127" s="79" t="s">
        <v>159</v>
      </c>
      <c r="B127" s="79" t="s">
        <v>173</v>
      </c>
      <c r="C127" s="77">
        <v>-0.31515106999999998</v>
      </c>
      <c r="D127" s="77">
        <v>-1.1321602882999999</v>
      </c>
      <c r="E127" s="77">
        <v>-0.84950309840000005</v>
      </c>
      <c r="F127" s="77">
        <v>0.36554040999999998</v>
      </c>
      <c r="G127" s="77">
        <v>-0.15421557799999999</v>
      </c>
      <c r="H127" s="77">
        <v>-0.38517012169999998</v>
      </c>
      <c r="I127" s="77">
        <v>0.53105161300000003</v>
      </c>
      <c r="J127" s="77">
        <v>-0.24180015999999999</v>
      </c>
      <c r="K127" s="77">
        <v>897.48520710059177</v>
      </c>
      <c r="L127" s="77">
        <v>1.04107412</v>
      </c>
    </row>
    <row r="128" spans="1:12" x14ac:dyDescent="0.25">
      <c r="A128" s="79" t="s">
        <v>159</v>
      </c>
      <c r="B128" s="79" t="s">
        <v>174</v>
      </c>
      <c r="C128" s="77">
        <v>-0.36897033000000001</v>
      </c>
      <c r="D128" s="77">
        <v>-1.3839242969000001</v>
      </c>
      <c r="E128" s="77">
        <v>-0.38403161159999999</v>
      </c>
      <c r="F128" s="77">
        <v>0.59854883400000003</v>
      </c>
      <c r="G128" s="77">
        <v>-0.126265249</v>
      </c>
      <c r="H128" s="77">
        <v>-0.36228193050000002</v>
      </c>
      <c r="I128" s="77">
        <v>0.64423081100000001</v>
      </c>
      <c r="J128" s="77">
        <v>-0.31999165000000002</v>
      </c>
      <c r="K128" s="77">
        <v>231.73478655767485</v>
      </c>
      <c r="L128" s="77">
        <v>1.10909115</v>
      </c>
    </row>
    <row r="129" spans="1:12" x14ac:dyDescent="0.25">
      <c r="A129" s="79" t="s">
        <v>159</v>
      </c>
      <c r="B129" s="79" t="s">
        <v>175</v>
      </c>
      <c r="C129" s="77">
        <v>-0.32093505</v>
      </c>
      <c r="D129" s="77">
        <v>-1.159217495</v>
      </c>
      <c r="E129" s="77">
        <v>-0.7994786398</v>
      </c>
      <c r="F129" s="77">
        <v>0.59085314200000005</v>
      </c>
      <c r="G129" s="77">
        <v>-0.12718837999999999</v>
      </c>
      <c r="H129" s="77">
        <v>-0.3630378708</v>
      </c>
      <c r="I129" s="77">
        <v>0.84301603999999997</v>
      </c>
      <c r="J129" s="77">
        <v>-0.34133913999999999</v>
      </c>
      <c r="K129" s="77">
        <v>572.02380952380952</v>
      </c>
      <c r="L129" s="77">
        <v>1.2201301200000001</v>
      </c>
    </row>
    <row r="130" spans="1:12" x14ac:dyDescent="0.25">
      <c r="A130" s="79" t="s">
        <v>159</v>
      </c>
      <c r="B130" s="79" t="s">
        <v>176</v>
      </c>
      <c r="C130" s="77">
        <v>-0.32241630999999998</v>
      </c>
      <c r="D130" s="77">
        <v>-1.1661467797</v>
      </c>
      <c r="E130" s="77">
        <v>-0.78666749800000002</v>
      </c>
      <c r="F130" s="77">
        <v>0.69636587000000005</v>
      </c>
      <c r="G130" s="77">
        <v>-0.14865641600000001</v>
      </c>
      <c r="H130" s="77">
        <v>0.1042137959</v>
      </c>
      <c r="I130" s="77">
        <v>1.1368721580000001</v>
      </c>
      <c r="J130" s="77">
        <v>-0.40537530999999999</v>
      </c>
      <c r="K130" s="77">
        <v>249.75056689342404</v>
      </c>
      <c r="L130" s="77">
        <v>1.52867218</v>
      </c>
    </row>
    <row r="131" spans="1:12" x14ac:dyDescent="0.25">
      <c r="A131" s="79" t="s">
        <v>159</v>
      </c>
      <c r="B131" s="79" t="s">
        <v>177</v>
      </c>
      <c r="C131" s="77">
        <v>-0.33511286000000001</v>
      </c>
      <c r="D131" s="77">
        <v>-1.225540648</v>
      </c>
      <c r="E131" s="77">
        <v>-0.67685771080000001</v>
      </c>
      <c r="F131" s="77">
        <v>-7.0121212000000002E-2</v>
      </c>
      <c r="G131" s="77">
        <v>-0.20647499999999999</v>
      </c>
      <c r="H131" s="77">
        <v>-0.42796473969999999</v>
      </c>
      <c r="I131" s="77">
        <v>0.224388539</v>
      </c>
      <c r="J131" s="77">
        <v>-0.12003521</v>
      </c>
      <c r="K131" s="77">
        <v>959.04991948470206</v>
      </c>
      <c r="L131" s="77">
        <v>0.36894392999999998</v>
      </c>
    </row>
    <row r="132" spans="1:12" x14ac:dyDescent="0.25">
      <c r="A132" s="79" t="s">
        <v>159</v>
      </c>
      <c r="B132" s="79" t="s">
        <v>178</v>
      </c>
      <c r="C132" s="77">
        <v>-0.33031639000000002</v>
      </c>
      <c r="D132" s="77">
        <v>-1.2031029644</v>
      </c>
      <c r="E132" s="77">
        <v>-0.71834140810000002</v>
      </c>
      <c r="F132" s="77">
        <v>-0.20907118899999999</v>
      </c>
      <c r="G132" s="77">
        <v>-0.22314262700000001</v>
      </c>
      <c r="H132" s="77">
        <v>-0.4416136611</v>
      </c>
      <c r="I132" s="77">
        <v>0.150462446</v>
      </c>
      <c r="J132" s="77">
        <v>-7.5061050000000004E-2</v>
      </c>
      <c r="K132" s="77">
        <v>1418.3544303797469</v>
      </c>
      <c r="L132" s="77">
        <v>0.17399163000000001</v>
      </c>
    </row>
    <row r="133" spans="1:12" x14ac:dyDescent="0.25">
      <c r="A133" s="79" t="s">
        <v>159</v>
      </c>
      <c r="B133" s="79" t="s">
        <v>179</v>
      </c>
      <c r="C133" s="77">
        <v>-0.32502616000000001</v>
      </c>
      <c r="D133" s="77">
        <v>-1.1783555192999999</v>
      </c>
      <c r="E133" s="77">
        <v>-0.76409548620000001</v>
      </c>
      <c r="F133" s="77">
        <v>-0.23522663099999999</v>
      </c>
      <c r="G133" s="77">
        <v>-0.21033633600000001</v>
      </c>
      <c r="H133" s="77">
        <v>-0.44419614359999998</v>
      </c>
      <c r="I133" s="77">
        <v>-0.31723539099999998</v>
      </c>
      <c r="J133" s="77">
        <v>4.3902259999999999E-2</v>
      </c>
      <c r="K133" s="77">
        <v>1156.255230125523</v>
      </c>
      <c r="L133" s="77">
        <v>0.60575270000000003</v>
      </c>
    </row>
    <row r="134" spans="1:12" x14ac:dyDescent="0.25">
      <c r="A134" s="79" t="s">
        <v>159</v>
      </c>
      <c r="B134" s="79" t="s">
        <v>180</v>
      </c>
      <c r="C134" s="77">
        <v>-0.31338766000000001</v>
      </c>
      <c r="D134" s="77">
        <v>-1.1239111399999999</v>
      </c>
      <c r="E134" s="77">
        <v>-0.86475445780000004</v>
      </c>
      <c r="F134" s="77">
        <v>5.2624207999999999E-2</v>
      </c>
      <c r="G134" s="77">
        <v>-0.29111435099999999</v>
      </c>
      <c r="H134" s="77">
        <v>0.91444060429999996</v>
      </c>
      <c r="I134" s="77">
        <v>4.4470006999999999E-2</v>
      </c>
      <c r="J134" s="77">
        <v>-0.11450463</v>
      </c>
      <c r="K134" s="77">
        <v>1226.5175718849839</v>
      </c>
      <c r="L134" s="77">
        <v>0.83207609999999999</v>
      </c>
    </row>
    <row r="135" spans="1:12" x14ac:dyDescent="0.25">
      <c r="A135" s="79" t="s">
        <v>159</v>
      </c>
      <c r="B135" s="79" t="s">
        <v>181</v>
      </c>
      <c r="C135" s="77">
        <v>-0.31098942000000002</v>
      </c>
      <c r="D135" s="77">
        <v>-1.1126922982</v>
      </c>
      <c r="E135" s="77">
        <v>-0.88549630639999999</v>
      </c>
      <c r="F135" s="77">
        <v>0.62790973800000005</v>
      </c>
      <c r="G135" s="77">
        <v>0.56001856299999997</v>
      </c>
      <c r="H135" s="77">
        <v>-0.34450043380000001</v>
      </c>
      <c r="I135" s="77">
        <v>0.43700683099999998</v>
      </c>
      <c r="J135" s="77">
        <v>-0.27128295000000002</v>
      </c>
      <c r="K135" s="77">
        <v>335.84229390681003</v>
      </c>
      <c r="L135" s="77">
        <v>1.66137917</v>
      </c>
    </row>
    <row r="136" spans="1:12" x14ac:dyDescent="0.25">
      <c r="A136" s="79" t="s">
        <v>159</v>
      </c>
      <c r="B136" s="79" t="s">
        <v>182</v>
      </c>
      <c r="C136" s="77">
        <v>-0.34519957000000001</v>
      </c>
      <c r="D136" s="77">
        <v>-1.2727257768</v>
      </c>
      <c r="E136" s="77">
        <v>-0.58961993540000002</v>
      </c>
      <c r="F136" s="77">
        <v>0.53441807500000005</v>
      </c>
      <c r="G136" s="77">
        <v>-0.13395799999999999</v>
      </c>
      <c r="H136" s="77">
        <v>-0.36858143269999999</v>
      </c>
      <c r="I136" s="77">
        <v>0.76581711799999996</v>
      </c>
      <c r="J136" s="77">
        <v>-0.29720482999999998</v>
      </c>
      <c r="K136" s="77">
        <v>262.76178010471205</v>
      </c>
      <c r="L136" s="77">
        <v>1.4223195900000001</v>
      </c>
    </row>
    <row r="137" spans="1:12" x14ac:dyDescent="0.25">
      <c r="A137" s="79" t="s">
        <v>159</v>
      </c>
      <c r="B137" s="79" t="s">
        <v>183</v>
      </c>
      <c r="C137" s="77">
        <v>-0.36861765000000002</v>
      </c>
      <c r="D137" s="77">
        <v>-1.3822744671</v>
      </c>
      <c r="E137" s="77">
        <v>-0.38708188370000002</v>
      </c>
      <c r="F137" s="77">
        <v>0.58377405900000001</v>
      </c>
      <c r="G137" s="77">
        <v>-0.238441072</v>
      </c>
      <c r="H137" s="77">
        <v>1.114431403</v>
      </c>
      <c r="I137" s="77">
        <v>1.0388267120000001</v>
      </c>
      <c r="J137" s="77">
        <v>-0.37427656999999998</v>
      </c>
      <c r="K137" s="77">
        <v>115.22810218978103</v>
      </c>
      <c r="L137" s="77">
        <v>1.5812799399999999</v>
      </c>
    </row>
    <row r="138" spans="1:12" x14ac:dyDescent="0.25">
      <c r="A138" s="79" t="s">
        <v>159</v>
      </c>
      <c r="B138" s="79" t="s">
        <v>184</v>
      </c>
      <c r="C138" s="77">
        <v>-0.41227966999999999</v>
      </c>
      <c r="D138" s="77">
        <v>-1.5865233812999999</v>
      </c>
      <c r="E138" s="77">
        <v>-9.4582261999999993E-3</v>
      </c>
      <c r="F138" s="77">
        <v>0.72891943199999998</v>
      </c>
      <c r="G138" s="77">
        <v>-0.117373414</v>
      </c>
      <c r="H138" s="77">
        <v>-0.25914645559999999</v>
      </c>
      <c r="I138" s="77">
        <v>0.97513834700000002</v>
      </c>
      <c r="J138" s="77">
        <v>-0.37391349000000002</v>
      </c>
      <c r="K138" s="77">
        <v>53.504373177842567</v>
      </c>
      <c r="L138" s="77">
        <v>1.60990608</v>
      </c>
    </row>
    <row r="139" spans="1:12" x14ac:dyDescent="0.25">
      <c r="A139" s="79" t="s">
        <v>159</v>
      </c>
      <c r="B139" s="79" t="s">
        <v>185</v>
      </c>
      <c r="C139" s="77">
        <v>-0.34414151999999998</v>
      </c>
      <c r="D139" s="77">
        <v>-1.2677762877000001</v>
      </c>
      <c r="E139" s="77">
        <v>-0.59877075099999999</v>
      </c>
      <c r="F139" s="77">
        <v>0.78367295699999995</v>
      </c>
      <c r="G139" s="77">
        <v>-0.104058842</v>
      </c>
      <c r="H139" s="77">
        <v>-0.34409736759999998</v>
      </c>
      <c r="I139" s="77">
        <v>1.1163435479999999</v>
      </c>
      <c r="J139" s="77">
        <v>-0.39785535999999999</v>
      </c>
      <c r="K139" s="77">
        <v>82.963951935914551</v>
      </c>
      <c r="L139" s="77">
        <v>1.75101412</v>
      </c>
    </row>
    <row r="140" spans="1:12" x14ac:dyDescent="0.25">
      <c r="A140" s="79" t="s">
        <v>159</v>
      </c>
      <c r="B140" s="79" t="s">
        <v>186</v>
      </c>
      <c r="C140" s="77">
        <v>-0.32714225000000002</v>
      </c>
      <c r="D140" s="77">
        <v>-1.1882544973</v>
      </c>
      <c r="E140" s="77">
        <v>-0.74579385499999995</v>
      </c>
      <c r="F140" s="77">
        <v>-1.6844354210000001</v>
      </c>
      <c r="G140" s="77">
        <v>-0.40651513500000003</v>
      </c>
      <c r="H140" s="77">
        <v>0.9829126708</v>
      </c>
      <c r="I140" s="77">
        <v>-2.3155376159999999</v>
      </c>
      <c r="J140" s="77">
        <v>0.63499563000000003</v>
      </c>
      <c r="K140" s="77">
        <v>2100.3740157480315</v>
      </c>
      <c r="L140" s="77">
        <v>-0.78920758000000002</v>
      </c>
    </row>
    <row r="141" spans="1:12" x14ac:dyDescent="0.25">
      <c r="A141" s="79" t="s">
        <v>159</v>
      </c>
      <c r="B141" s="79" t="s">
        <v>187</v>
      </c>
      <c r="C141" s="77">
        <v>-0.33066907000000001</v>
      </c>
      <c r="D141" s="77">
        <v>-1.2047527941</v>
      </c>
      <c r="E141" s="77">
        <v>-0.71529113629999996</v>
      </c>
      <c r="F141" s="77">
        <v>-0.68610682700000003</v>
      </c>
      <c r="G141" s="77">
        <v>-0.37250580999999999</v>
      </c>
      <c r="H141" s="77">
        <v>0.74517692869999996</v>
      </c>
      <c r="I141" s="77">
        <v>-0.89548183699999995</v>
      </c>
      <c r="J141" s="77">
        <v>0.13916871</v>
      </c>
      <c r="K141" s="77">
        <v>1564.4982078853047</v>
      </c>
      <c r="L141" s="77">
        <v>-0.52277534000000003</v>
      </c>
    </row>
    <row r="142" spans="1:12" x14ac:dyDescent="0.25">
      <c r="A142" s="79" t="s">
        <v>159</v>
      </c>
      <c r="B142" s="79" t="s">
        <v>188</v>
      </c>
      <c r="C142" s="77">
        <v>-0.32911727000000002</v>
      </c>
      <c r="D142" s="77">
        <v>-1.1974935435</v>
      </c>
      <c r="E142" s="77">
        <v>-0.7287123325</v>
      </c>
      <c r="F142" s="77">
        <v>0.221032433</v>
      </c>
      <c r="G142" s="77">
        <v>-0.17154991</v>
      </c>
      <c r="H142" s="77">
        <v>-0.39936499990000002</v>
      </c>
      <c r="I142" s="77">
        <v>0.30066427000000001</v>
      </c>
      <c r="J142" s="77">
        <v>-0.19649058</v>
      </c>
      <c r="K142" s="77">
        <v>797.51865671641792</v>
      </c>
      <c r="L142" s="77">
        <v>0.69319640000000005</v>
      </c>
    </row>
    <row r="143" spans="1:12" x14ac:dyDescent="0.25">
      <c r="A143" s="79" t="s">
        <v>159</v>
      </c>
      <c r="B143" s="79" t="s">
        <v>189</v>
      </c>
      <c r="C143" s="77">
        <v>-0.33652358999999998</v>
      </c>
      <c r="D143" s="77">
        <v>-1.2321399666999999</v>
      </c>
      <c r="E143" s="77">
        <v>-0.66465662329999997</v>
      </c>
      <c r="F143" s="77">
        <v>0.78965849499999996</v>
      </c>
      <c r="G143" s="77">
        <v>-0.103340851</v>
      </c>
      <c r="H143" s="77">
        <v>-0.34350941410000002</v>
      </c>
      <c r="I143" s="77">
        <v>1.033577457</v>
      </c>
      <c r="J143" s="77">
        <v>-0.38389214999999999</v>
      </c>
      <c r="K143" s="77">
        <v>73.993759750390026</v>
      </c>
      <c r="L143" s="77">
        <v>1.7801150699999999</v>
      </c>
    </row>
    <row r="144" spans="1:12" x14ac:dyDescent="0.25">
      <c r="A144" s="79" t="s">
        <v>159</v>
      </c>
      <c r="B144" s="79" t="s">
        <v>190</v>
      </c>
      <c r="C144" s="77">
        <v>-0.31973593</v>
      </c>
      <c r="D144" s="77">
        <v>-1.1536080742000001</v>
      </c>
      <c r="E144" s="77">
        <v>-0.80984956409999997</v>
      </c>
      <c r="F144" s="77">
        <v>-6.3896683980000004</v>
      </c>
      <c r="G144" s="77">
        <v>-0.62330433299999999</v>
      </c>
      <c r="H144" s="77">
        <v>0.1229830541</v>
      </c>
      <c r="I144" s="77">
        <v>-5.8181871279999999</v>
      </c>
      <c r="J144" s="77">
        <v>2.04982848</v>
      </c>
      <c r="K144" s="77">
        <v>8820.5955334987593</v>
      </c>
      <c r="L144" s="77">
        <v>-6.4538573499999998</v>
      </c>
    </row>
    <row r="145" spans="1:12" x14ac:dyDescent="0.25">
      <c r="A145" s="79" t="s">
        <v>159</v>
      </c>
      <c r="B145" s="79" t="s">
        <v>131</v>
      </c>
      <c r="C145" s="77">
        <v>-0.30076164</v>
      </c>
      <c r="D145" s="77">
        <v>-1.0648472376</v>
      </c>
      <c r="E145" s="77">
        <v>-0.97395419049999998</v>
      </c>
      <c r="F145" s="77">
        <v>-4.5789410960000003</v>
      </c>
      <c r="G145" s="77">
        <v>-0.74732668000000002</v>
      </c>
      <c r="H145" s="77">
        <v>-0.87086173820000001</v>
      </c>
      <c r="I145" s="77">
        <v>-3.0264189849999998</v>
      </c>
      <c r="J145" s="77">
        <v>1.34831254</v>
      </c>
      <c r="K145" s="77">
        <v>22201.119402985074</v>
      </c>
      <c r="L145" s="77">
        <v>-4.7021670999999996</v>
      </c>
    </row>
    <row r="146" spans="1:12" x14ac:dyDescent="0.25">
      <c r="A146" s="79" t="s">
        <v>159</v>
      </c>
      <c r="B146" s="79" t="s">
        <v>132</v>
      </c>
      <c r="C146" s="77">
        <v>-0.31056620000000001</v>
      </c>
      <c r="D146" s="77">
        <v>-1.1107125026</v>
      </c>
      <c r="E146" s="77">
        <v>-0.8891566327</v>
      </c>
      <c r="F146" s="77">
        <v>-2.5211988139999999</v>
      </c>
      <c r="G146" s="77">
        <v>-0.50049194299999999</v>
      </c>
      <c r="H146" s="77">
        <v>-0.66873171229999995</v>
      </c>
      <c r="I146" s="77">
        <v>-2.0761241639999999</v>
      </c>
      <c r="J146" s="77">
        <v>0.72112571999999997</v>
      </c>
      <c r="K146" s="77">
        <v>6387.2161172161168</v>
      </c>
      <c r="L146" s="77">
        <v>-2.53001605</v>
      </c>
    </row>
    <row r="147" spans="1:12" x14ac:dyDescent="0.25">
      <c r="A147" s="79" t="s">
        <v>159</v>
      </c>
      <c r="B147" s="79" t="s">
        <v>134</v>
      </c>
      <c r="C147" s="77">
        <v>-0.29864554999999998</v>
      </c>
      <c r="D147" s="77">
        <v>-1.0549482594999999</v>
      </c>
      <c r="E147" s="77">
        <v>-0.99225582170000004</v>
      </c>
      <c r="F147" s="77">
        <v>-3.015433196</v>
      </c>
      <c r="G147" s="77">
        <v>-0.559777411</v>
      </c>
      <c r="H147" s="77">
        <v>-0.71727987559999995</v>
      </c>
      <c r="I147" s="77">
        <v>-2.0675620079999999</v>
      </c>
      <c r="J147" s="77">
        <v>0.87489830000000002</v>
      </c>
      <c r="K147" s="77">
        <v>20658.846153846152</v>
      </c>
      <c r="L147" s="77">
        <v>-2.7821033700000002</v>
      </c>
    </row>
    <row r="148" spans="1:12" x14ac:dyDescent="0.25">
      <c r="A148" s="79" t="s">
        <v>159</v>
      </c>
      <c r="B148" s="79" t="s">
        <v>191</v>
      </c>
      <c r="C148" s="77">
        <v>-0.36692477000000001</v>
      </c>
      <c r="D148" s="77">
        <v>-1.3743552847</v>
      </c>
      <c r="E148" s="77">
        <v>-0.4017231886</v>
      </c>
      <c r="F148" s="77">
        <v>-4.696120831</v>
      </c>
      <c r="G148" s="77">
        <v>0.16844219399999999</v>
      </c>
      <c r="H148" s="77">
        <v>2.5499698894999998</v>
      </c>
      <c r="I148" s="77">
        <v>-3.7979018249999998</v>
      </c>
      <c r="J148" s="77">
        <v>1.26104518</v>
      </c>
      <c r="K148" s="77">
        <v>2204.0391791044776</v>
      </c>
      <c r="L148" s="77">
        <v>-4.99096663</v>
      </c>
    </row>
    <row r="149" spans="1:12" x14ac:dyDescent="0.25">
      <c r="A149" s="79" t="s">
        <v>159</v>
      </c>
      <c r="B149" s="79" t="s">
        <v>192</v>
      </c>
      <c r="C149" s="77">
        <v>-0.29913930999999999</v>
      </c>
      <c r="D149" s="77">
        <v>-1.0572580211</v>
      </c>
      <c r="E149" s="77">
        <v>-0.98798544119999998</v>
      </c>
      <c r="F149" s="77">
        <v>-1.1158801190000001</v>
      </c>
      <c r="G149" s="77">
        <v>-0.33191812599999998</v>
      </c>
      <c r="H149" s="77">
        <v>-0.53068862159999997</v>
      </c>
      <c r="I149" s="77">
        <v>-0.413809912</v>
      </c>
      <c r="J149" s="77">
        <v>0.23540975</v>
      </c>
      <c r="K149" s="77">
        <v>10113.153153153153</v>
      </c>
      <c r="L149" s="77">
        <v>-0.45027465999999999</v>
      </c>
    </row>
    <row r="150" spans="1:12" x14ac:dyDescent="0.25">
      <c r="A150" s="79" t="s">
        <v>159</v>
      </c>
      <c r="B150" s="79" t="s">
        <v>193</v>
      </c>
      <c r="C150" s="77">
        <v>-0.29575356000000003</v>
      </c>
      <c r="D150" s="77">
        <v>-1.0414196562</v>
      </c>
      <c r="E150" s="77">
        <v>-1.0172680510000001</v>
      </c>
      <c r="F150" s="77">
        <v>0.81317138300000003</v>
      </c>
      <c r="G150" s="77">
        <v>-0.100520029</v>
      </c>
      <c r="H150" s="77">
        <v>-0.3411988172</v>
      </c>
      <c r="I150" s="77">
        <v>9.2821075000000003E-2</v>
      </c>
      <c r="J150" s="77">
        <v>-0.47156677000000002</v>
      </c>
      <c r="K150" s="77">
        <v>22070.79365079365</v>
      </c>
      <c r="L150" s="77">
        <v>-0.85914736999999997</v>
      </c>
    </row>
    <row r="151" spans="1:12" x14ac:dyDescent="0.25">
      <c r="A151" s="63" t="s">
        <v>195</v>
      </c>
      <c r="B151" s="79" t="s">
        <v>196</v>
      </c>
      <c r="C151" s="77">
        <v>-0.56865178999999999</v>
      </c>
      <c r="D151" s="77">
        <v>1.1453243267</v>
      </c>
      <c r="E151" s="77">
        <v>0.53804412040000005</v>
      </c>
      <c r="F151" s="77">
        <v>-10.495868314999999</v>
      </c>
      <c r="G151" s="77">
        <v>-1.0122978300000001</v>
      </c>
      <c r="H151" s="77">
        <v>-1.4524456414</v>
      </c>
      <c r="I151" s="77">
        <v>-8.9112620380000003</v>
      </c>
      <c r="J151" s="77">
        <v>3.07918256</v>
      </c>
      <c r="K151" s="77">
        <v>19933.620689655174</v>
      </c>
      <c r="L151" s="77">
        <v>-7.3330509499999996</v>
      </c>
    </row>
    <row r="152" spans="1:12" x14ac:dyDescent="0.25">
      <c r="A152" s="63" t="s">
        <v>195</v>
      </c>
      <c r="B152" s="79" t="s">
        <v>197</v>
      </c>
      <c r="C152" s="77">
        <v>-0.60773611999999999</v>
      </c>
      <c r="D152" s="77">
        <v>0.96248964020000005</v>
      </c>
      <c r="E152" s="77">
        <v>0.87607628739999999</v>
      </c>
      <c r="F152" s="77">
        <v>-9.3947796130000008</v>
      </c>
      <c r="G152" s="77">
        <v>-0.909754956</v>
      </c>
      <c r="H152" s="77">
        <v>0.36575223470000001</v>
      </c>
      <c r="I152" s="77">
        <v>-9.0859094920000008</v>
      </c>
      <c r="J152" s="77">
        <v>2.7850913099999999</v>
      </c>
      <c r="K152" s="77">
        <v>8641.1503267973858</v>
      </c>
      <c r="L152" s="77">
        <v>-6.6089217099999997</v>
      </c>
    </row>
    <row r="153" spans="1:12" x14ac:dyDescent="0.25">
      <c r="A153" s="63" t="s">
        <v>195</v>
      </c>
      <c r="B153" s="79" t="s">
        <v>198</v>
      </c>
      <c r="C153" s="77">
        <v>-0.63454215999999997</v>
      </c>
      <c r="D153" s="77">
        <v>0.83709222940000005</v>
      </c>
      <c r="E153" s="77">
        <v>1.1079160946</v>
      </c>
      <c r="F153" s="77">
        <v>-1.163017373</v>
      </c>
      <c r="G153" s="77">
        <v>-0.325156326</v>
      </c>
      <c r="H153" s="77">
        <v>-0.53532919359999998</v>
      </c>
      <c r="I153" s="77">
        <v>-1.831733375</v>
      </c>
      <c r="J153" s="77">
        <v>5.4220240000000003E-2</v>
      </c>
      <c r="K153" s="77">
        <v>1291.1132254995243</v>
      </c>
      <c r="L153" s="77">
        <v>-4.4154100000000002E-2</v>
      </c>
    </row>
    <row r="154" spans="1:12" x14ac:dyDescent="0.25">
      <c r="A154" s="63" t="s">
        <v>195</v>
      </c>
      <c r="B154" s="79" t="s">
        <v>199</v>
      </c>
      <c r="C154" s="77">
        <v>-0.61954577</v>
      </c>
      <c r="D154" s="77">
        <v>0.90724462699999997</v>
      </c>
      <c r="E154" s="77">
        <v>0.97821550319999995</v>
      </c>
      <c r="F154" s="77">
        <v>-2.5981626659999999</v>
      </c>
      <c r="G154" s="77">
        <v>-0.38499134400000001</v>
      </c>
      <c r="H154" s="77">
        <v>-4.6817120199999999E-2</v>
      </c>
      <c r="I154" s="77">
        <v>-2.5356799759999999</v>
      </c>
      <c r="J154" s="77">
        <v>0.35319128999999999</v>
      </c>
      <c r="K154" s="77">
        <v>2848.0808080808083</v>
      </c>
      <c r="L154" s="77">
        <v>-1.60804923</v>
      </c>
    </row>
    <row r="155" spans="1:12" x14ac:dyDescent="0.25">
      <c r="A155" s="63" t="s">
        <v>195</v>
      </c>
      <c r="B155" s="79" t="s">
        <v>200</v>
      </c>
      <c r="C155" s="77">
        <v>-0.60679883999999995</v>
      </c>
      <c r="D155" s="77">
        <v>0.96687416500000001</v>
      </c>
      <c r="E155" s="77">
        <v>0.86797000049999995</v>
      </c>
      <c r="F155" s="77">
        <v>-3.2701046709999999</v>
      </c>
      <c r="G155" s="77">
        <v>-0.113903384</v>
      </c>
      <c r="H155" s="77">
        <v>-0.73345373719999996</v>
      </c>
      <c r="I155" s="77">
        <v>-3.2583274869999999</v>
      </c>
      <c r="J155" s="77">
        <v>0.74697701000000005</v>
      </c>
      <c r="K155" s="77">
        <v>3211.3112582781455</v>
      </c>
      <c r="L155" s="77">
        <v>-1.4815925299999999</v>
      </c>
    </row>
    <row r="156" spans="1:12" x14ac:dyDescent="0.25">
      <c r="A156" s="63" t="s">
        <v>195</v>
      </c>
      <c r="B156" s="63" t="s">
        <v>201</v>
      </c>
      <c r="C156" s="77">
        <v>-0.61795241000000001</v>
      </c>
      <c r="D156" s="77">
        <v>0.91469831940000002</v>
      </c>
      <c r="E156" s="77">
        <v>0.96443481519999996</v>
      </c>
      <c r="F156" s="77">
        <v>-1.0649074009999999</v>
      </c>
      <c r="G156" s="77">
        <v>-0.131980967</v>
      </c>
      <c r="H156" s="77">
        <v>-0.52584280500000002</v>
      </c>
      <c r="I156" s="77">
        <v>-2.0617607150000001</v>
      </c>
      <c r="J156" s="77">
        <v>5.4546509999999999E-2</v>
      </c>
      <c r="K156" s="77">
        <v>1353.9816933638442</v>
      </c>
      <c r="L156" s="77">
        <v>3.8562819999999998E-2</v>
      </c>
    </row>
    <row r="157" spans="1:12" x14ac:dyDescent="0.25">
      <c r="A157" s="63" t="s">
        <v>195</v>
      </c>
      <c r="B157" s="63" t="s">
        <v>202</v>
      </c>
      <c r="C157" s="77">
        <v>-0.60351838999999996</v>
      </c>
      <c r="D157" s="77">
        <v>0.98222000220000005</v>
      </c>
      <c r="E157" s="77">
        <v>0.83959799570000004</v>
      </c>
      <c r="F157" s="77">
        <v>-3.2687818829999999</v>
      </c>
      <c r="G157" s="77">
        <v>-0.434279107</v>
      </c>
      <c r="H157" s="77">
        <v>-0.73813839920000002</v>
      </c>
      <c r="I157" s="77">
        <v>-3.4235162959999998</v>
      </c>
      <c r="J157" s="77">
        <v>0.75884857999999999</v>
      </c>
      <c r="K157" s="77">
        <v>3577.8055555555557</v>
      </c>
      <c r="L157" s="77">
        <v>-1.4033664800000001</v>
      </c>
    </row>
    <row r="158" spans="1:12" x14ac:dyDescent="0.25">
      <c r="A158" s="63" t="s">
        <v>195</v>
      </c>
      <c r="B158" s="63" t="s">
        <v>203</v>
      </c>
      <c r="C158" s="77">
        <v>-0.56762078999999999</v>
      </c>
      <c r="D158" s="77">
        <v>1.1501473040000001</v>
      </c>
      <c r="E158" s="77">
        <v>0.52912720479999997</v>
      </c>
      <c r="F158" s="77">
        <v>-3.0872596450000001</v>
      </c>
      <c r="G158" s="77">
        <v>-0.56839329199999999</v>
      </c>
      <c r="H158" s="77">
        <v>-0.72433531799999995</v>
      </c>
      <c r="I158" s="77">
        <v>-3.5234077930000001</v>
      </c>
      <c r="J158" s="77">
        <v>0.58198861000000002</v>
      </c>
      <c r="K158" s="77">
        <v>8740.5044510385742</v>
      </c>
      <c r="L158" s="77">
        <v>-2.2661673699999998</v>
      </c>
    </row>
    <row r="159" spans="1:12" x14ac:dyDescent="0.25">
      <c r="A159" s="63" t="s">
        <v>195</v>
      </c>
      <c r="B159" s="63" t="s">
        <v>204</v>
      </c>
      <c r="C159" s="77">
        <v>-0.60651765999999996</v>
      </c>
      <c r="D159" s="77">
        <v>0.96818952250000001</v>
      </c>
      <c r="E159" s="77">
        <v>0.86553811430000005</v>
      </c>
      <c r="F159" s="77">
        <v>-1.572182258</v>
      </c>
      <c r="G159" s="77">
        <v>-0.19091715300000001</v>
      </c>
      <c r="H159" s="77">
        <v>-0.57567351280000001</v>
      </c>
      <c r="I159" s="77">
        <v>-2.00656327</v>
      </c>
      <c r="J159" s="77">
        <v>0.1122314</v>
      </c>
      <c r="K159" s="77">
        <v>2397.8856382978724</v>
      </c>
      <c r="L159" s="77">
        <v>-0.62884141000000005</v>
      </c>
    </row>
    <row r="160" spans="1:12" x14ac:dyDescent="0.25">
      <c r="A160" s="63" t="s">
        <v>195</v>
      </c>
      <c r="B160" s="63" t="s">
        <v>205</v>
      </c>
      <c r="C160" s="77">
        <v>-0.58083635</v>
      </c>
      <c r="D160" s="77">
        <v>1.0883255035999999</v>
      </c>
      <c r="E160" s="77">
        <v>0.64342585109999995</v>
      </c>
      <c r="F160" s="77">
        <v>-3.4959430650000001</v>
      </c>
      <c r="G160" s="77">
        <v>-0.54145919200000003</v>
      </c>
      <c r="H160" s="77">
        <v>-0.76454305990000004</v>
      </c>
      <c r="I160" s="77">
        <v>-3.6561788860000002</v>
      </c>
      <c r="J160" s="77">
        <v>0.65612559999999998</v>
      </c>
      <c r="K160" s="77">
        <v>6707.1757322175736</v>
      </c>
      <c r="L160" s="77">
        <v>-2.76654328</v>
      </c>
    </row>
    <row r="161" spans="1:12" x14ac:dyDescent="0.25">
      <c r="A161" s="63" t="s">
        <v>195</v>
      </c>
      <c r="B161" s="63" t="s">
        <v>206</v>
      </c>
      <c r="C161" s="77">
        <v>-0.61570294999999997</v>
      </c>
      <c r="D161" s="77">
        <v>0.925221179</v>
      </c>
      <c r="E161" s="77">
        <v>0.94497972649999995</v>
      </c>
      <c r="F161" s="77">
        <v>-0.24211985999999999</v>
      </c>
      <c r="G161" s="77">
        <v>0.63290581300000004</v>
      </c>
      <c r="H161" s="77">
        <v>-0.44557519070000001</v>
      </c>
      <c r="I161" s="77">
        <v>-0.18445350099999999</v>
      </c>
      <c r="J161" s="77">
        <v>-0.40800365999999999</v>
      </c>
      <c r="K161" s="77">
        <v>635.49411764705883</v>
      </c>
      <c r="L161" s="77">
        <v>0.90099795999999999</v>
      </c>
    </row>
    <row r="162" spans="1:12" x14ac:dyDescent="0.25">
      <c r="A162" s="63" t="s">
        <v>195</v>
      </c>
      <c r="B162" s="63" t="s">
        <v>207</v>
      </c>
      <c r="C162" s="77">
        <v>-0.61851476999999999</v>
      </c>
      <c r="D162" s="77">
        <v>0.9120676043</v>
      </c>
      <c r="E162" s="77">
        <v>0.96929858759999998</v>
      </c>
      <c r="F162" s="77">
        <v>-0.96015149200000005</v>
      </c>
      <c r="G162" s="77">
        <v>3.7593223519999999</v>
      </c>
      <c r="H162" s="77">
        <v>1.0804009245999999</v>
      </c>
      <c r="I162" s="77">
        <v>-0.92805756699999997</v>
      </c>
      <c r="J162" s="77">
        <v>-0.26921193999999998</v>
      </c>
      <c r="K162" s="77">
        <v>938.59090909090912</v>
      </c>
      <c r="L162" s="77">
        <v>0.52545776</v>
      </c>
    </row>
    <row r="163" spans="1:12" x14ac:dyDescent="0.25">
      <c r="A163" s="63" t="s">
        <v>195</v>
      </c>
      <c r="B163" s="63" t="s">
        <v>208</v>
      </c>
      <c r="C163" s="77">
        <v>-0.86483041999999999</v>
      </c>
      <c r="D163" s="77">
        <v>-0.2401855276</v>
      </c>
      <c r="E163" s="77">
        <v>3.0996308043999998</v>
      </c>
      <c r="F163" s="77">
        <v>0.81723486499999998</v>
      </c>
      <c r="G163" s="77">
        <v>-0.10003298100000001</v>
      </c>
      <c r="H163" s="77">
        <v>-0.3408006931</v>
      </c>
      <c r="I163" s="77">
        <v>1.0730525339999999</v>
      </c>
      <c r="J163" s="77">
        <v>-0.79442619999999997</v>
      </c>
      <c r="K163" s="77">
        <v>30.319270239452678</v>
      </c>
      <c r="L163" s="77">
        <v>1.67363152</v>
      </c>
    </row>
    <row r="164" spans="1:12" x14ac:dyDescent="0.25">
      <c r="A164" s="79" t="s">
        <v>210</v>
      </c>
      <c r="B164" s="79" t="s">
        <v>211</v>
      </c>
      <c r="C164" s="77">
        <v>1.04150627</v>
      </c>
      <c r="D164" s="77">
        <v>0.53554129689999996</v>
      </c>
      <c r="E164" s="77">
        <v>-0.13726527590000001</v>
      </c>
      <c r="F164" s="77">
        <v>-2.0051599750000002</v>
      </c>
      <c r="G164" s="77">
        <v>-0.43859093999999998</v>
      </c>
      <c r="H164" s="77">
        <v>-0.61804171819999998</v>
      </c>
      <c r="I164" s="77">
        <v>-1.2157615239999999</v>
      </c>
      <c r="J164" s="77">
        <v>1.3159720500000001</v>
      </c>
      <c r="K164" s="77">
        <v>5416.4625850340135</v>
      </c>
      <c r="L164" s="77">
        <v>-1.3244596</v>
      </c>
    </row>
    <row r="165" spans="1:12" x14ac:dyDescent="0.25">
      <c r="A165" s="79" t="s">
        <v>210</v>
      </c>
      <c r="B165" s="79" t="s">
        <v>212</v>
      </c>
      <c r="C165" s="77">
        <v>1.0427246400000001</v>
      </c>
      <c r="D165" s="77">
        <v>0.54124079719999996</v>
      </c>
      <c r="E165" s="77">
        <v>-0.1478027428</v>
      </c>
      <c r="F165" s="77">
        <v>-1.4886935969999999</v>
      </c>
      <c r="G165" s="77">
        <v>-0.37663865200000002</v>
      </c>
      <c r="H165" s="77">
        <v>-0.56730972749999997</v>
      </c>
      <c r="I165" s="77">
        <v>-0.11226576000000001</v>
      </c>
      <c r="J165" s="77">
        <v>1.05787411</v>
      </c>
      <c r="K165" s="77">
        <v>9574.1592920353978</v>
      </c>
      <c r="L165" s="77">
        <v>-0.52414766000000002</v>
      </c>
    </row>
    <row r="166" spans="1:12" x14ac:dyDescent="0.25">
      <c r="A166" s="79" t="s">
        <v>210</v>
      </c>
      <c r="B166" s="79" t="s">
        <v>213</v>
      </c>
      <c r="C166" s="77">
        <v>1.03749438</v>
      </c>
      <c r="D166" s="77">
        <v>0.51677388150000003</v>
      </c>
      <c r="E166" s="77">
        <v>-0.102567319</v>
      </c>
      <c r="F166" s="77">
        <v>-0.35330282800000001</v>
      </c>
      <c r="G166" s="77">
        <v>0.103119471</v>
      </c>
      <c r="H166" s="77">
        <v>0.61889495670000005</v>
      </c>
      <c r="I166" s="77">
        <v>1.2661031999999999E-2</v>
      </c>
      <c r="J166" s="77">
        <v>0.73802604999999999</v>
      </c>
      <c r="K166" s="77">
        <v>696.66292134831463</v>
      </c>
      <c r="L166" s="77">
        <v>0.56842157999999998</v>
      </c>
    </row>
    <row r="167" spans="1:12" x14ac:dyDescent="0.25">
      <c r="A167" s="79" t="s">
        <v>210</v>
      </c>
      <c r="B167" s="79" t="s">
        <v>214</v>
      </c>
      <c r="C167" s="77">
        <v>1.03669335</v>
      </c>
      <c r="D167" s="77">
        <v>0.51302669619999997</v>
      </c>
      <c r="E167" s="77">
        <v>-9.5639371200000003E-2</v>
      </c>
      <c r="F167" s="77">
        <v>8.1654916999999994E-2</v>
      </c>
      <c r="G167" s="77">
        <v>-0.188268823</v>
      </c>
      <c r="H167" s="77">
        <v>-0.41305591790000001</v>
      </c>
      <c r="I167" s="77">
        <v>0.74310297199999997</v>
      </c>
      <c r="J167" s="77">
        <v>0.55470945000000005</v>
      </c>
      <c r="K167" s="77">
        <v>483.38949454905844</v>
      </c>
      <c r="L167" s="77">
        <v>0.92702331999999998</v>
      </c>
    </row>
    <row r="168" spans="1:12" x14ac:dyDescent="0.25">
      <c r="A168" s="79" t="s">
        <v>210</v>
      </c>
      <c r="B168" s="79" t="s">
        <v>215</v>
      </c>
      <c r="C168" s="77">
        <v>1.03665969</v>
      </c>
      <c r="D168" s="77">
        <v>0.51286925139999995</v>
      </c>
      <c r="E168" s="77">
        <v>-9.5348280899999999E-2</v>
      </c>
      <c r="F168" s="77">
        <v>-9.8338746000000005E-2</v>
      </c>
      <c r="G168" s="77">
        <v>-0.20985981000000001</v>
      </c>
      <c r="H168" s="77">
        <v>-0.43073652070000001</v>
      </c>
      <c r="I168" s="77">
        <v>0.52478944299999997</v>
      </c>
      <c r="J168" s="77">
        <v>0.61946106999999995</v>
      </c>
      <c r="K168" s="77">
        <v>894.60552268244567</v>
      </c>
      <c r="L168" s="77">
        <v>0.70358538000000004</v>
      </c>
    </row>
    <row r="169" spans="1:12" x14ac:dyDescent="0.25">
      <c r="A169" s="79" t="s">
        <v>210</v>
      </c>
      <c r="B169" s="79" t="s">
        <v>216</v>
      </c>
      <c r="C169" s="77">
        <v>1.04089371</v>
      </c>
      <c r="D169" s="77">
        <v>0.53267580219999999</v>
      </c>
      <c r="E169" s="77">
        <v>-0.13196743350000001</v>
      </c>
      <c r="F169" s="77">
        <v>0.41855516999999998</v>
      </c>
      <c r="G169" s="77">
        <v>-0.147856237</v>
      </c>
      <c r="H169" s="77">
        <v>-0.37996253320000001</v>
      </c>
      <c r="I169" s="77">
        <v>0.87842445700000005</v>
      </c>
      <c r="J169" s="77">
        <v>0.43437490000000001</v>
      </c>
      <c r="K169" s="77">
        <v>896.85714285714289</v>
      </c>
      <c r="L169" s="77">
        <v>1.08932528</v>
      </c>
    </row>
    <row r="170" spans="1:12" x14ac:dyDescent="0.25">
      <c r="A170" s="79" t="s">
        <v>210</v>
      </c>
      <c r="B170" s="79" t="s">
        <v>217</v>
      </c>
      <c r="C170" s="77">
        <v>1.0359529000000001</v>
      </c>
      <c r="D170" s="77">
        <v>0.50956291149999999</v>
      </c>
      <c r="E170" s="77">
        <v>-8.9235385799999997E-2</v>
      </c>
      <c r="F170" s="77">
        <v>0.230865816</v>
      </c>
      <c r="G170" s="77">
        <v>-0.170370355</v>
      </c>
      <c r="H170" s="77">
        <v>-0.39839907619999998</v>
      </c>
      <c r="I170" s="77">
        <v>0.83868174100000004</v>
      </c>
      <c r="J170" s="77">
        <v>0.47258306</v>
      </c>
      <c r="K170" s="77">
        <v>416.03217158176943</v>
      </c>
      <c r="L170" s="77">
        <v>0.81464462999999998</v>
      </c>
    </row>
    <row r="171" spans="1:12" x14ac:dyDescent="0.25">
      <c r="A171" s="79" t="s">
        <v>210</v>
      </c>
      <c r="B171" s="79" t="s">
        <v>218</v>
      </c>
      <c r="C171" s="77">
        <v>1.0381069300000001</v>
      </c>
      <c r="D171" s="77">
        <v>0.51963937609999999</v>
      </c>
      <c r="E171" s="77">
        <v>-0.10786516140000001</v>
      </c>
      <c r="F171" s="77">
        <v>-0.42241284699999998</v>
      </c>
      <c r="G171" s="77">
        <v>-0.24873384500000001</v>
      </c>
      <c r="H171" s="77">
        <v>-0.4625700049</v>
      </c>
      <c r="I171" s="77">
        <v>7.5179418999999997E-2</v>
      </c>
      <c r="J171" s="77">
        <v>0.72909172</v>
      </c>
      <c r="K171" s="77">
        <v>1053.3041301627034</v>
      </c>
      <c r="L171" s="77">
        <v>0.1159171</v>
      </c>
    </row>
    <row r="172" spans="1:12" x14ac:dyDescent="0.25">
      <c r="A172" s="79" t="s">
        <v>210</v>
      </c>
      <c r="B172" s="79" t="s">
        <v>219</v>
      </c>
      <c r="C172" s="77">
        <v>1.0408667899999999</v>
      </c>
      <c r="D172" s="77">
        <v>0.53254984640000003</v>
      </c>
      <c r="E172" s="77">
        <v>-0.13173456140000001</v>
      </c>
      <c r="F172" s="77">
        <v>-0.69859693300000003</v>
      </c>
      <c r="G172" s="77">
        <v>0.196765263</v>
      </c>
      <c r="H172" s="77">
        <v>3.2135285125999999</v>
      </c>
      <c r="I172" s="77">
        <v>0.35975611800000001</v>
      </c>
      <c r="J172" s="77">
        <v>0.65440405999999995</v>
      </c>
      <c r="K172" s="77">
        <v>1780.5655526992289</v>
      </c>
      <c r="L172" s="77">
        <v>0.57072562999999998</v>
      </c>
    </row>
    <row r="173" spans="1:12" x14ac:dyDescent="0.25">
      <c r="A173" s="79" t="s">
        <v>210</v>
      </c>
      <c r="B173" s="79" t="s">
        <v>220</v>
      </c>
      <c r="C173" s="77">
        <v>1.03377867</v>
      </c>
      <c r="D173" s="77">
        <v>0.49939198000000001</v>
      </c>
      <c r="E173" s="77">
        <v>-7.0430956200000006E-2</v>
      </c>
      <c r="F173" s="77">
        <v>0.39141244400000003</v>
      </c>
      <c r="G173" s="77">
        <v>-0.21133222600000001</v>
      </c>
      <c r="H173" s="77">
        <v>0.42364288770000003</v>
      </c>
      <c r="I173" s="77">
        <v>1.0076157699999999</v>
      </c>
      <c r="J173" s="77">
        <v>0.41561266000000002</v>
      </c>
      <c r="K173" s="77">
        <v>242.55201109570044</v>
      </c>
      <c r="L173" s="77">
        <v>1.1883414800000001</v>
      </c>
    </row>
    <row r="174" spans="1:12" x14ac:dyDescent="0.25">
      <c r="A174" s="79" t="s">
        <v>210</v>
      </c>
      <c r="B174" s="79" t="s">
        <v>221</v>
      </c>
      <c r="C174" s="77">
        <v>0.99922664000000005</v>
      </c>
      <c r="D174" s="77">
        <v>0.3377591895</v>
      </c>
      <c r="E174" s="77">
        <v>0.2284022875</v>
      </c>
      <c r="F174" s="77">
        <v>0.74562203999999999</v>
      </c>
      <c r="G174" s="77">
        <v>-0.108623207</v>
      </c>
      <c r="H174" s="77">
        <v>-0.34783507219999998</v>
      </c>
      <c r="I174" s="77">
        <v>1.3182602889999999</v>
      </c>
      <c r="J174" s="77">
        <v>0.32085391000000002</v>
      </c>
      <c r="K174" s="77">
        <v>6.8882129277566539</v>
      </c>
      <c r="L174" s="77">
        <v>1.70905331</v>
      </c>
    </row>
    <row r="175" spans="1:12" x14ac:dyDescent="0.25">
      <c r="A175" s="79" t="s">
        <v>210</v>
      </c>
      <c r="B175" s="79" t="s">
        <v>222</v>
      </c>
      <c r="C175" s="77">
        <v>0.99362616000000004</v>
      </c>
      <c r="D175" s="77">
        <v>0.31156038149999998</v>
      </c>
      <c r="E175" s="77">
        <v>0.27683970400000002</v>
      </c>
      <c r="F175" s="77">
        <v>0.75289019300000004</v>
      </c>
      <c r="G175" s="77">
        <v>-0.107751362</v>
      </c>
      <c r="H175" s="77">
        <v>-0.3471211287</v>
      </c>
      <c r="I175" s="77">
        <v>1.4142015880000001</v>
      </c>
      <c r="J175" s="77">
        <v>0.30417493000000001</v>
      </c>
      <c r="K175" s="77">
        <v>5.6743620899149452</v>
      </c>
      <c r="L175" s="77">
        <v>1.71796792</v>
      </c>
    </row>
    <row r="176" spans="1:12" x14ac:dyDescent="0.25">
      <c r="A176" s="79" t="s">
        <v>224</v>
      </c>
      <c r="B176" s="79" t="s">
        <v>225</v>
      </c>
      <c r="C176" s="77">
        <v>0.67513171999999999</v>
      </c>
      <c r="D176" s="77">
        <v>0.51405606100000001</v>
      </c>
      <c r="E176" s="77">
        <v>-0.18942114230000001</v>
      </c>
      <c r="F176" s="77">
        <v>-4.2792366829999997</v>
      </c>
      <c r="G176" s="77">
        <v>-0.71137589099999998</v>
      </c>
      <c r="H176" s="77">
        <v>-0.84142206480000004</v>
      </c>
      <c r="I176" s="77">
        <v>-2.9070767929999999</v>
      </c>
      <c r="J176" s="77">
        <v>2.2214021599999998</v>
      </c>
      <c r="K176" s="77">
        <v>6313.9743589743593</v>
      </c>
      <c r="L176" s="77">
        <v>-2.9835611800000001</v>
      </c>
    </row>
    <row r="177" spans="1:12" x14ac:dyDescent="0.25">
      <c r="A177" s="79" t="s">
        <v>224</v>
      </c>
      <c r="B177" s="79" t="s">
        <v>226</v>
      </c>
      <c r="C177" s="77">
        <v>0.67403581999999995</v>
      </c>
      <c r="D177" s="77">
        <v>0.50892945359999997</v>
      </c>
      <c r="E177" s="77">
        <v>-0.17994286330000001</v>
      </c>
      <c r="F177" s="77">
        <v>-0.99317660100000005</v>
      </c>
      <c r="G177" s="77">
        <v>-0.31719932899999997</v>
      </c>
      <c r="H177" s="77">
        <v>-0.51863557410000005</v>
      </c>
      <c r="I177" s="77">
        <v>-0.66942401399999996</v>
      </c>
      <c r="J177" s="77">
        <v>1.05562234</v>
      </c>
      <c r="K177" s="77">
        <v>2652.9532710280373</v>
      </c>
      <c r="L177" s="77">
        <v>-0.60052247999999997</v>
      </c>
    </row>
    <row r="178" spans="1:12" x14ac:dyDescent="0.25">
      <c r="A178" s="79" t="s">
        <v>224</v>
      </c>
      <c r="B178" s="79" t="s">
        <v>227</v>
      </c>
      <c r="C178" s="77">
        <v>0.67097709000000005</v>
      </c>
      <c r="D178" s="77">
        <v>0.49462086309999997</v>
      </c>
      <c r="E178" s="77">
        <v>-0.1534885621</v>
      </c>
      <c r="F178" s="77">
        <v>0.28053436900000001</v>
      </c>
      <c r="G178" s="77">
        <v>-0.14980521899999999</v>
      </c>
      <c r="H178" s="77">
        <v>-0.39353232999999999</v>
      </c>
      <c r="I178" s="77">
        <v>0.52738396300000001</v>
      </c>
      <c r="J178" s="77">
        <v>0.66206803000000003</v>
      </c>
      <c r="K178" s="77">
        <v>622.29916897506928</v>
      </c>
      <c r="L178" s="77">
        <v>1.0578718199999999</v>
      </c>
    </row>
    <row r="179" spans="1:12" x14ac:dyDescent="0.25">
      <c r="A179" s="79" t="s">
        <v>224</v>
      </c>
      <c r="B179" s="79" t="s">
        <v>228</v>
      </c>
      <c r="C179" s="77">
        <v>0.66225889000000004</v>
      </c>
      <c r="D179" s="77">
        <v>0.45383755440000001</v>
      </c>
      <c r="E179" s="77">
        <v>-7.8086730500000007E-2</v>
      </c>
      <c r="F179" s="77">
        <v>0.41260282999999998</v>
      </c>
      <c r="G179" s="77">
        <v>-7.9286453000000007E-2</v>
      </c>
      <c r="H179" s="77">
        <v>-0.37875714939999999</v>
      </c>
      <c r="I179" s="77">
        <v>0.80921021999999998</v>
      </c>
      <c r="J179" s="77">
        <v>0.59474283999999999</v>
      </c>
      <c r="K179" s="77">
        <v>285.21912350597609</v>
      </c>
      <c r="L179" s="77">
        <v>1.1774401400000001</v>
      </c>
    </row>
    <row r="180" spans="1:12" x14ac:dyDescent="0.25">
      <c r="A180" s="79" t="s">
        <v>224</v>
      </c>
      <c r="B180" s="79" t="s">
        <v>229</v>
      </c>
      <c r="C180" s="77">
        <v>0.67323432999999999</v>
      </c>
      <c r="D180" s="77">
        <v>0.50518014379999998</v>
      </c>
      <c r="E180" s="77">
        <v>-0.1730109876</v>
      </c>
      <c r="F180" s="77">
        <v>-1.076326948</v>
      </c>
      <c r="G180" s="77">
        <v>6.4036133999999995E-2</v>
      </c>
      <c r="H180" s="77">
        <v>-0.52712868390000001</v>
      </c>
      <c r="I180" s="77">
        <v>-1.157835781</v>
      </c>
      <c r="J180" s="77">
        <v>1.2141445200000001</v>
      </c>
      <c r="K180" s="77">
        <v>1991.0616438356165</v>
      </c>
      <c r="L180" s="77">
        <v>-0.11006146</v>
      </c>
    </row>
    <row r="181" spans="1:12" x14ac:dyDescent="0.25">
      <c r="A181" s="79" t="s">
        <v>224</v>
      </c>
      <c r="B181" s="79" t="s">
        <v>230</v>
      </c>
      <c r="C181" s="77">
        <v>0.67521350999999996</v>
      </c>
      <c r="D181" s="77">
        <v>0.51443864360000002</v>
      </c>
      <c r="E181" s="77">
        <v>-0.19012847660000001</v>
      </c>
      <c r="F181" s="77">
        <v>-0.45950667499999998</v>
      </c>
      <c r="G181" s="77">
        <v>-0.437252211</v>
      </c>
      <c r="H181" s="77">
        <v>2.1253504159999999</v>
      </c>
      <c r="I181" s="77">
        <v>0.51330210600000004</v>
      </c>
      <c r="J181" s="77">
        <v>0.76237962000000004</v>
      </c>
      <c r="K181" s="77">
        <v>1760.5183585313175</v>
      </c>
      <c r="L181" s="77">
        <v>0.43209955</v>
      </c>
    </row>
    <row r="182" spans="1:12" x14ac:dyDescent="0.25">
      <c r="A182" s="79" t="s">
        <v>224</v>
      </c>
      <c r="B182" s="79" t="s">
        <v>231</v>
      </c>
      <c r="C182" s="77">
        <v>0.67611312999999995</v>
      </c>
      <c r="D182" s="77">
        <v>0.51864705259999999</v>
      </c>
      <c r="E182" s="77">
        <v>-0.19790915340000001</v>
      </c>
      <c r="F182" s="77">
        <v>0.45370594199999997</v>
      </c>
      <c r="G182" s="77">
        <v>-0.125380772</v>
      </c>
      <c r="H182" s="77">
        <v>-0.3765248913</v>
      </c>
      <c r="I182" s="77">
        <v>0.69339051900000004</v>
      </c>
      <c r="J182" s="77">
        <v>0.62481755000000005</v>
      </c>
      <c r="K182" s="77">
        <v>693.79901960784321</v>
      </c>
      <c r="L182" s="77">
        <v>1.3999021899999999</v>
      </c>
    </row>
    <row r="183" spans="1:12" x14ac:dyDescent="0.25">
      <c r="A183" s="79" t="s">
        <v>224</v>
      </c>
      <c r="B183" s="79" t="s">
        <v>232</v>
      </c>
      <c r="C183" s="77">
        <v>0.67192578000000003</v>
      </c>
      <c r="D183" s="77">
        <v>0.49905882169999999</v>
      </c>
      <c r="E183" s="77">
        <v>-0.16169363950000001</v>
      </c>
      <c r="F183" s="77">
        <v>0.60923729299999996</v>
      </c>
      <c r="G183" s="77">
        <v>-0.124983124</v>
      </c>
      <c r="H183" s="77">
        <v>-0.3612320135</v>
      </c>
      <c r="I183" s="77">
        <v>1.26271442</v>
      </c>
      <c r="J183" s="77">
        <v>0.51052114999999998</v>
      </c>
      <c r="K183" s="77">
        <v>261.7168674698795</v>
      </c>
      <c r="L183" s="77">
        <v>1.5853628799999999</v>
      </c>
    </row>
    <row r="184" spans="1:12" x14ac:dyDescent="0.25">
      <c r="A184" s="79" t="s">
        <v>224</v>
      </c>
      <c r="B184" s="79" t="s">
        <v>233</v>
      </c>
      <c r="C184" s="77">
        <v>0.67449380999999997</v>
      </c>
      <c r="D184" s="77">
        <v>0.51107191640000005</v>
      </c>
      <c r="E184" s="77">
        <v>-0.1839039351</v>
      </c>
      <c r="F184" s="77">
        <v>0.64985344099999998</v>
      </c>
      <c r="G184" s="77">
        <v>-0.120111049</v>
      </c>
      <c r="H184" s="77">
        <v>-0.35724232880000001</v>
      </c>
      <c r="I184" s="77">
        <v>1.3928601309999999</v>
      </c>
      <c r="J184" s="77">
        <v>0.48727983000000002</v>
      </c>
      <c r="K184" s="77">
        <v>239.32938856015778</v>
      </c>
      <c r="L184" s="77">
        <v>1.6796852200000001</v>
      </c>
    </row>
    <row r="185" spans="1:12" x14ac:dyDescent="0.25">
      <c r="A185" s="79" t="s">
        <v>224</v>
      </c>
      <c r="B185" s="79" t="s">
        <v>234</v>
      </c>
      <c r="C185" s="77">
        <v>0.67218749</v>
      </c>
      <c r="D185" s="77">
        <v>0.50028308610000005</v>
      </c>
      <c r="E185" s="77">
        <v>-0.1639571091</v>
      </c>
      <c r="F185" s="77">
        <v>0.53698330500000002</v>
      </c>
      <c r="G185" s="77">
        <v>-0.13365029</v>
      </c>
      <c r="H185" s="77">
        <v>-0.3683294526</v>
      </c>
      <c r="I185" s="77">
        <v>1.12110262</v>
      </c>
      <c r="J185" s="77">
        <v>0.54538211000000003</v>
      </c>
      <c r="K185" s="77">
        <v>364.78395061728395</v>
      </c>
      <c r="L185" s="77">
        <v>1.54079349</v>
      </c>
    </row>
    <row r="186" spans="1:12" x14ac:dyDescent="0.25">
      <c r="A186" s="79" t="s">
        <v>224</v>
      </c>
      <c r="B186" s="79" t="s">
        <v>235</v>
      </c>
      <c r="C186" s="77">
        <v>0.67513171999999999</v>
      </c>
      <c r="D186" s="77">
        <v>0.51405606100000001</v>
      </c>
      <c r="E186" s="77">
        <v>-0.18942114230000001</v>
      </c>
      <c r="F186" s="77">
        <v>0.693903453</v>
      </c>
      <c r="G186" s="77">
        <v>-0.165411955</v>
      </c>
      <c r="H186" s="77">
        <v>0.32435282589999997</v>
      </c>
      <c r="I186" s="77">
        <v>1.362850195</v>
      </c>
      <c r="J186" s="77">
        <v>0.47503986999999998</v>
      </c>
      <c r="K186" s="77">
        <v>162.88461538461539</v>
      </c>
      <c r="L186" s="77">
        <v>1.7777221400000001</v>
      </c>
    </row>
    <row r="187" spans="1:12" x14ac:dyDescent="0.25">
      <c r="A187" s="79" t="s">
        <v>224</v>
      </c>
      <c r="B187" s="79" t="s">
        <v>236</v>
      </c>
      <c r="C187" s="77">
        <v>0.59648805000000005</v>
      </c>
      <c r="D187" s="77">
        <v>0.14616460019999999</v>
      </c>
      <c r="E187" s="77">
        <v>0.49075147720000001</v>
      </c>
      <c r="F187" s="77">
        <v>0.66182451600000003</v>
      </c>
      <c r="G187" s="77">
        <v>-0.11867506799999999</v>
      </c>
      <c r="H187" s="77">
        <v>-0.35606642170000002</v>
      </c>
      <c r="I187" s="77">
        <v>1.409311274</v>
      </c>
      <c r="J187" s="77">
        <v>0.48599666000000002</v>
      </c>
      <c r="K187" s="77">
        <v>10.324109173616376</v>
      </c>
      <c r="L187" s="77">
        <v>1.6700924399999999</v>
      </c>
    </row>
    <row r="188" spans="1:12" x14ac:dyDescent="0.25">
      <c r="A188" s="79" t="s">
        <v>224</v>
      </c>
      <c r="B188" s="79" t="s">
        <v>237</v>
      </c>
      <c r="C188" s="77">
        <v>0.64554219999999995</v>
      </c>
      <c r="D188" s="77">
        <v>0.37563766399999998</v>
      </c>
      <c r="E188" s="77">
        <v>6.6492391200000001E-2</v>
      </c>
      <c r="F188" s="77">
        <v>0.73279588900000003</v>
      </c>
      <c r="G188" s="77">
        <v>-0.110161757</v>
      </c>
      <c r="H188" s="77">
        <v>-0.34909497270000001</v>
      </c>
      <c r="I188" s="77">
        <v>1.463008621</v>
      </c>
      <c r="J188" s="77">
        <v>0.46712202000000003</v>
      </c>
      <c r="K188" s="77">
        <v>14.896794027228811</v>
      </c>
      <c r="L188" s="77">
        <v>1.7989034100000001</v>
      </c>
    </row>
    <row r="189" spans="1:12" x14ac:dyDescent="0.25">
      <c r="A189" s="79" t="s">
        <v>239</v>
      </c>
      <c r="B189" s="79" t="s">
        <v>240</v>
      </c>
      <c r="C189" s="77">
        <v>0.14672304999999999</v>
      </c>
      <c r="D189" s="77">
        <v>0.67643682230000002</v>
      </c>
      <c r="E189" s="77">
        <v>-0.1155080976</v>
      </c>
      <c r="F189" s="77">
        <v>-1.2954462440000001</v>
      </c>
      <c r="G189" s="77">
        <v>-0.353457829</v>
      </c>
      <c r="H189" s="77">
        <v>-0.54832722759999997</v>
      </c>
      <c r="I189" s="77">
        <v>-1.0049786810000001</v>
      </c>
      <c r="J189" s="77">
        <v>1.2719265099999999</v>
      </c>
      <c r="K189" s="77">
        <v>3743.6939313984171</v>
      </c>
      <c r="L189" s="77">
        <v>-0.60793774</v>
      </c>
    </row>
    <row r="190" spans="1:12" x14ac:dyDescent="0.25">
      <c r="A190" s="79" t="s">
        <v>239</v>
      </c>
      <c r="B190" s="79" t="s">
        <v>241</v>
      </c>
      <c r="C190" s="77">
        <v>0.13825275000000001</v>
      </c>
      <c r="D190" s="77">
        <v>0.63681312320000005</v>
      </c>
      <c r="E190" s="77">
        <v>-4.2250199199999998E-2</v>
      </c>
      <c r="F190" s="77">
        <v>-0.1902595</v>
      </c>
      <c r="G190" s="77">
        <v>-0.22088608700000001</v>
      </c>
      <c r="H190" s="77">
        <v>-0.43976580710000002</v>
      </c>
      <c r="I190" s="77">
        <v>0.29180274099999998</v>
      </c>
      <c r="J190" s="77">
        <v>0.86843548999999998</v>
      </c>
      <c r="K190" s="77">
        <v>848.91495601173017</v>
      </c>
      <c r="L190" s="77">
        <v>0.62379976999999998</v>
      </c>
    </row>
    <row r="191" spans="1:12" x14ac:dyDescent="0.25">
      <c r="A191" s="79" t="s">
        <v>239</v>
      </c>
      <c r="B191" s="79" t="s">
        <v>242</v>
      </c>
      <c r="C191" s="77">
        <v>0.12718264000000001</v>
      </c>
      <c r="D191" s="77">
        <v>0.58502769460000004</v>
      </c>
      <c r="E191" s="77">
        <v>5.3492796699999998E-2</v>
      </c>
      <c r="F191" s="77">
        <v>-1.0335766E-2</v>
      </c>
      <c r="G191" s="77">
        <v>1.179099611</v>
      </c>
      <c r="H191" s="77">
        <v>1.1052020001</v>
      </c>
      <c r="I191" s="77">
        <v>0.54383028300000003</v>
      </c>
      <c r="J191" s="77">
        <v>0.72140645999999997</v>
      </c>
      <c r="K191" s="77">
        <v>391.4749536178108</v>
      </c>
      <c r="L191" s="77">
        <v>0.94573704999999997</v>
      </c>
    </row>
    <row r="192" spans="1:12" x14ac:dyDescent="0.25">
      <c r="A192" s="79" t="s">
        <v>239</v>
      </c>
      <c r="B192" s="79" t="s">
        <v>243</v>
      </c>
      <c r="C192" s="77">
        <v>0.14680692000000001</v>
      </c>
      <c r="D192" s="77">
        <v>0.67682913609999995</v>
      </c>
      <c r="E192" s="77">
        <v>-0.11623342320000001</v>
      </c>
      <c r="F192" s="77">
        <v>-1.468704808</v>
      </c>
      <c r="G192" s="77">
        <v>-0.15168641099999999</v>
      </c>
      <c r="H192" s="77">
        <v>1.1523710203999999</v>
      </c>
      <c r="I192" s="77">
        <v>-1.1729461059999999</v>
      </c>
      <c r="J192" s="77">
        <v>1.3179291399999999</v>
      </c>
      <c r="K192" s="77">
        <v>3503.6702127659573</v>
      </c>
      <c r="L192" s="77">
        <v>-0.54927592999999997</v>
      </c>
    </row>
    <row r="193" spans="1:12" x14ac:dyDescent="0.25">
      <c r="A193" s="79" t="s">
        <v>239</v>
      </c>
      <c r="B193" s="79" t="s">
        <v>244</v>
      </c>
      <c r="C193" s="77">
        <v>0.14241801000000001</v>
      </c>
      <c r="D193" s="77">
        <v>0.65629804449999996</v>
      </c>
      <c r="E193" s="77">
        <v>-7.8274710299999994E-2</v>
      </c>
      <c r="F193" s="77">
        <v>-1.555029913</v>
      </c>
      <c r="G193" s="77">
        <v>-0.42494447000000002</v>
      </c>
      <c r="H193" s="77">
        <v>0.88415184309999995</v>
      </c>
      <c r="I193" s="77">
        <v>-1.842212757</v>
      </c>
      <c r="J193" s="77">
        <v>1.4287801099999999</v>
      </c>
      <c r="K193" s="77">
        <v>2900.2626641651032</v>
      </c>
      <c r="L193" s="77">
        <v>-1.03600954</v>
      </c>
    </row>
    <row r="194" spans="1:12" x14ac:dyDescent="0.25">
      <c r="A194" s="79" t="s">
        <v>239</v>
      </c>
      <c r="B194" s="79" t="s">
        <v>245</v>
      </c>
      <c r="C194" s="77">
        <v>0.13612817999999999</v>
      </c>
      <c r="D194" s="77">
        <v>0.62687450550000001</v>
      </c>
      <c r="E194" s="77">
        <v>-2.3875280799999999E-2</v>
      </c>
      <c r="F194" s="77">
        <v>0.13118639200000001</v>
      </c>
      <c r="G194" s="77">
        <v>-0.19746730500000001</v>
      </c>
      <c r="H194" s="77">
        <v>-5.8815229099999998E-2</v>
      </c>
      <c r="I194" s="77">
        <v>0.58332738900000003</v>
      </c>
      <c r="J194" s="77">
        <v>0.74533698000000004</v>
      </c>
      <c r="K194" s="77">
        <v>622.34828496042223</v>
      </c>
      <c r="L194" s="77">
        <v>0.88046075000000001</v>
      </c>
    </row>
    <row r="195" spans="1:12" x14ac:dyDescent="0.25">
      <c r="A195" s="79" t="s">
        <v>239</v>
      </c>
      <c r="B195" s="79" t="s">
        <v>246</v>
      </c>
      <c r="C195" s="77">
        <v>0.13598841</v>
      </c>
      <c r="D195" s="77">
        <v>0.62622064909999997</v>
      </c>
      <c r="E195" s="77">
        <v>-2.2666404599999999E-2</v>
      </c>
      <c r="F195" s="77">
        <v>0.60367929399999998</v>
      </c>
      <c r="G195" s="77">
        <v>-0.12564982899999999</v>
      </c>
      <c r="H195" s="77">
        <v>-0.36177797029999997</v>
      </c>
      <c r="I195" s="77">
        <v>1.139266908</v>
      </c>
      <c r="J195" s="77">
        <v>0.56874486999999996</v>
      </c>
      <c r="K195" s="77">
        <v>243.06684141546529</v>
      </c>
      <c r="L195" s="77">
        <v>1.4425606099999999</v>
      </c>
    </row>
    <row r="196" spans="1:12" x14ac:dyDescent="0.25">
      <c r="A196" s="79" t="s">
        <v>239</v>
      </c>
      <c r="B196" s="79" t="s">
        <v>247</v>
      </c>
      <c r="C196" s="77">
        <v>0.13193495999999999</v>
      </c>
      <c r="D196" s="77">
        <v>0.60725881289999994</v>
      </c>
      <c r="E196" s="77">
        <v>1.2391005599999999E-2</v>
      </c>
      <c r="F196" s="77">
        <v>0.41383063399999998</v>
      </c>
      <c r="G196" s="77">
        <v>-0.31591515199999998</v>
      </c>
      <c r="H196" s="77">
        <v>1.8620835254999999</v>
      </c>
      <c r="I196" s="77">
        <v>1.249424203</v>
      </c>
      <c r="J196" s="77">
        <v>0.57284595000000005</v>
      </c>
      <c r="K196" s="77">
        <v>204.49339207048459</v>
      </c>
      <c r="L196" s="77">
        <v>1.5070165799999999</v>
      </c>
    </row>
    <row r="197" spans="1:12" x14ac:dyDescent="0.25">
      <c r="A197" s="79" t="s">
        <v>239</v>
      </c>
      <c r="B197" s="79" t="s">
        <v>248</v>
      </c>
      <c r="C197" s="77">
        <v>0.13733023999999999</v>
      </c>
      <c r="D197" s="77">
        <v>0.63249767079999997</v>
      </c>
      <c r="E197" s="77">
        <v>-3.42716162E-2</v>
      </c>
      <c r="F197" s="77">
        <v>0.235996277</v>
      </c>
      <c r="G197" s="77">
        <v>-0.169754935</v>
      </c>
      <c r="H197" s="77">
        <v>-0.3978951161</v>
      </c>
      <c r="I197" s="77">
        <v>0.71514132200000002</v>
      </c>
      <c r="J197" s="77">
        <v>0.70500479999999999</v>
      </c>
      <c r="K197" s="77">
        <v>628.36363636363637</v>
      </c>
      <c r="L197" s="77">
        <v>0.96729476999999997</v>
      </c>
    </row>
    <row r="198" spans="1:12" x14ac:dyDescent="0.25">
      <c r="A198" s="79" t="s">
        <v>239</v>
      </c>
      <c r="B198" s="79" t="s">
        <v>249</v>
      </c>
      <c r="C198" s="77">
        <v>0.13540136</v>
      </c>
      <c r="D198" s="77">
        <v>0.62347445219999997</v>
      </c>
      <c r="E198" s="77">
        <v>-1.7589124500000001E-2</v>
      </c>
      <c r="F198" s="77">
        <v>0.43902294800000002</v>
      </c>
      <c r="G198" s="77">
        <v>-0.118605273</v>
      </c>
      <c r="H198" s="77">
        <v>7.3294786099999995E-2</v>
      </c>
      <c r="I198" s="77">
        <v>0.82779835499999999</v>
      </c>
      <c r="J198" s="77">
        <v>0.66053872000000002</v>
      </c>
      <c r="K198" s="77">
        <v>299.83418367346934</v>
      </c>
      <c r="L198" s="77">
        <v>1.40937621</v>
      </c>
    </row>
    <row r="199" spans="1:12" x14ac:dyDescent="0.25">
      <c r="A199" s="79" t="s">
        <v>239</v>
      </c>
      <c r="B199" s="79" t="s">
        <v>250</v>
      </c>
      <c r="C199" s="77">
        <v>0.11105271999999999</v>
      </c>
      <c r="D199" s="77">
        <v>0.50957266349999997</v>
      </c>
      <c r="E199" s="77">
        <v>0.1929971114</v>
      </c>
      <c r="F199" s="77">
        <v>0.58957052700000001</v>
      </c>
      <c r="G199" s="77">
        <v>-0.127342235</v>
      </c>
      <c r="H199" s="77">
        <v>-0.36316386080000002</v>
      </c>
      <c r="I199" s="77">
        <v>1.298861085</v>
      </c>
      <c r="J199" s="77">
        <v>0.57826984999999997</v>
      </c>
      <c r="K199" s="77">
        <v>82.38670694864048</v>
      </c>
      <c r="L199" s="77">
        <v>1.63433674</v>
      </c>
    </row>
    <row r="200" spans="1:12" x14ac:dyDescent="0.25">
      <c r="A200" s="79" t="s">
        <v>239</v>
      </c>
      <c r="B200" s="79" t="s">
        <v>251</v>
      </c>
      <c r="C200" s="77">
        <v>0.14264165000000001</v>
      </c>
      <c r="D200" s="77">
        <v>0.65734421480000005</v>
      </c>
      <c r="E200" s="77">
        <v>-8.0208912199999996E-2</v>
      </c>
      <c r="F200" s="77">
        <v>0.60059713400000003</v>
      </c>
      <c r="G200" s="77">
        <v>-0.16596555099999999</v>
      </c>
      <c r="H200" s="77">
        <v>0.17274611640000001</v>
      </c>
      <c r="I200" s="77">
        <v>1.2987353660000001</v>
      </c>
      <c r="J200" s="77">
        <v>0.55559977999999999</v>
      </c>
      <c r="K200" s="77">
        <v>257.8857142857143</v>
      </c>
      <c r="L200" s="77">
        <v>1.6168248599999999</v>
      </c>
    </row>
    <row r="201" spans="1:12" x14ac:dyDescent="0.25">
      <c r="A201" s="79" t="s">
        <v>239</v>
      </c>
      <c r="B201" s="79" t="s">
        <v>252</v>
      </c>
      <c r="C201" s="77">
        <v>0.13794524999999999</v>
      </c>
      <c r="D201" s="77">
        <v>0.63537463900000002</v>
      </c>
      <c r="E201" s="77">
        <v>-3.9590671500000001E-2</v>
      </c>
      <c r="F201" s="77">
        <v>0.36104009999999997</v>
      </c>
      <c r="G201" s="77">
        <v>-9.9306526000000006E-2</v>
      </c>
      <c r="H201" s="77">
        <v>-0.38565829429999998</v>
      </c>
      <c r="I201" s="77">
        <v>0.98151033799999998</v>
      </c>
      <c r="J201" s="77">
        <v>0.67504637000000001</v>
      </c>
      <c r="K201" s="77">
        <v>330.24531024531024</v>
      </c>
      <c r="L201" s="77">
        <v>1.4575306800000001</v>
      </c>
    </row>
    <row r="202" spans="1:12" x14ac:dyDescent="0.25">
      <c r="A202" s="79" t="s">
        <v>239</v>
      </c>
      <c r="B202" s="79" t="s">
        <v>253</v>
      </c>
      <c r="C202" s="77">
        <v>0.1458285</v>
      </c>
      <c r="D202" s="77">
        <v>0.67225214119999999</v>
      </c>
      <c r="E202" s="77">
        <v>-0.1077712898</v>
      </c>
      <c r="F202" s="77">
        <v>0.67065360799999996</v>
      </c>
      <c r="G202" s="77">
        <v>-0.19389478299999999</v>
      </c>
      <c r="H202" s="77">
        <v>0.66607824270000004</v>
      </c>
      <c r="I202" s="77">
        <v>1.4575703929999999</v>
      </c>
      <c r="J202" s="77">
        <v>0.51020531000000002</v>
      </c>
      <c r="K202" s="77">
        <v>213.23600973236009</v>
      </c>
      <c r="L202" s="77">
        <v>1.7209105899999999</v>
      </c>
    </row>
    <row r="203" spans="1:12" x14ac:dyDescent="0.25">
      <c r="A203" s="79" t="s">
        <v>239</v>
      </c>
      <c r="B203" s="79" t="s">
        <v>254</v>
      </c>
      <c r="C203" s="77">
        <v>0.14389962000000001</v>
      </c>
      <c r="D203" s="77">
        <v>0.66322892259999999</v>
      </c>
      <c r="E203" s="77">
        <v>-9.1088798100000007E-2</v>
      </c>
      <c r="F203" s="77">
        <v>0.56186787900000001</v>
      </c>
      <c r="G203" s="77">
        <v>-0.178038432</v>
      </c>
      <c r="H203" s="77">
        <v>0.26838194630000001</v>
      </c>
      <c r="I203" s="77">
        <v>1.18252577</v>
      </c>
      <c r="J203" s="77">
        <v>0.57828941</v>
      </c>
      <c r="K203" s="77">
        <v>543.64583333333337</v>
      </c>
      <c r="L203" s="77">
        <v>1.55834713</v>
      </c>
    </row>
    <row r="204" spans="1:12" x14ac:dyDescent="0.25">
      <c r="A204" s="79" t="s">
        <v>239</v>
      </c>
      <c r="B204" s="79" t="s">
        <v>255</v>
      </c>
      <c r="C204" s="77">
        <v>0.14269756</v>
      </c>
      <c r="D204" s="77">
        <v>0.65760575740000005</v>
      </c>
      <c r="E204" s="77">
        <v>-8.0692462699999995E-2</v>
      </c>
      <c r="F204" s="77">
        <v>0.68272926899999997</v>
      </c>
      <c r="G204" s="77">
        <v>-0.13322982</v>
      </c>
      <c r="H204" s="77">
        <v>-0.12556934110000001</v>
      </c>
      <c r="I204" s="77">
        <v>1.3547483309999999</v>
      </c>
      <c r="J204" s="77">
        <v>0.54224159999999999</v>
      </c>
      <c r="K204" s="77">
        <v>186.17590822179733</v>
      </c>
      <c r="L204" s="77">
        <v>1.73318913</v>
      </c>
    </row>
    <row r="205" spans="1:12" x14ac:dyDescent="0.25">
      <c r="A205" s="79" t="s">
        <v>239</v>
      </c>
      <c r="B205" s="79" t="s">
        <v>256</v>
      </c>
      <c r="C205" s="77">
        <v>0.13512181000000001</v>
      </c>
      <c r="D205" s="77">
        <v>0.62216673929999999</v>
      </c>
      <c r="E205" s="77">
        <v>-1.5171372000000001E-2</v>
      </c>
      <c r="F205" s="77">
        <v>0.75337632600000004</v>
      </c>
      <c r="G205" s="77">
        <v>-0.123751743</v>
      </c>
      <c r="H205" s="77">
        <v>-0.1320676097</v>
      </c>
      <c r="I205" s="77">
        <v>1.4895655590000001</v>
      </c>
      <c r="J205" s="77">
        <v>0.50681525000000005</v>
      </c>
      <c r="K205" s="77">
        <v>77.7455919395466</v>
      </c>
      <c r="L205" s="77">
        <v>1.7988193299999999</v>
      </c>
    </row>
    <row r="206" spans="1:12" x14ac:dyDescent="0.25">
      <c r="A206" s="79" t="s">
        <v>239</v>
      </c>
      <c r="B206" s="79" t="s">
        <v>257</v>
      </c>
      <c r="C206" s="77">
        <v>-1.4464360000000001E-2</v>
      </c>
      <c r="D206" s="77">
        <v>-7.7590403000000002E-2</v>
      </c>
      <c r="E206" s="77">
        <v>1.2785679486999999</v>
      </c>
      <c r="F206" s="77">
        <v>0.72167989099999996</v>
      </c>
      <c r="G206" s="77">
        <v>-0.11149516800000001</v>
      </c>
      <c r="H206" s="77">
        <v>-0.35018688640000001</v>
      </c>
      <c r="I206" s="77">
        <v>1.5525603269999999</v>
      </c>
      <c r="J206" s="77">
        <v>0.50666758999999995</v>
      </c>
      <c r="K206" s="77">
        <v>6.9308380797396261</v>
      </c>
      <c r="L206" s="77">
        <v>1.7499566</v>
      </c>
    </row>
    <row r="207" spans="1:12" x14ac:dyDescent="0.25">
      <c r="A207" s="79" t="s">
        <v>259</v>
      </c>
      <c r="B207" s="79" t="s">
        <v>260</v>
      </c>
      <c r="C207" s="77">
        <v>-0.36369013</v>
      </c>
      <c r="D207" s="77">
        <v>-0.92136922899999996</v>
      </c>
      <c r="E207" s="77">
        <v>-0.66250075829999999</v>
      </c>
      <c r="F207" s="77">
        <v>-5.80896905</v>
      </c>
      <c r="G207" s="77">
        <v>-0.894873645</v>
      </c>
      <c r="H207" s="77">
        <v>-0.99168618959999999</v>
      </c>
      <c r="I207" s="77">
        <v>-4.9787217769999996</v>
      </c>
      <c r="J207" s="77">
        <v>2.7519942899999998</v>
      </c>
      <c r="K207" s="77">
        <v>4831.4155251141547</v>
      </c>
      <c r="L207" s="77">
        <v>-5.7459309300000001</v>
      </c>
    </row>
    <row r="208" spans="1:12" x14ac:dyDescent="0.25">
      <c r="A208" s="79" t="s">
        <v>259</v>
      </c>
      <c r="B208" s="79" t="s">
        <v>261</v>
      </c>
      <c r="C208" s="77">
        <v>-0.35843753</v>
      </c>
      <c r="D208" s="77">
        <v>-0.89679780909999995</v>
      </c>
      <c r="E208" s="77">
        <v>-0.70792939369999996</v>
      </c>
      <c r="F208" s="77">
        <v>-2.378535217</v>
      </c>
      <c r="G208" s="77">
        <v>7.2238755389999998</v>
      </c>
      <c r="H208" s="77">
        <v>-0.5265434591</v>
      </c>
      <c r="I208" s="77">
        <v>-0.41980699300000002</v>
      </c>
      <c r="J208" s="77">
        <v>1.17596839</v>
      </c>
      <c r="K208" s="77">
        <v>2687.5696202531644</v>
      </c>
      <c r="L208" s="77">
        <v>-0.93588775000000002</v>
      </c>
    </row>
    <row r="209" spans="1:12" x14ac:dyDescent="0.25">
      <c r="A209" s="79" t="s">
        <v>259</v>
      </c>
      <c r="B209" s="79" t="s">
        <v>262</v>
      </c>
      <c r="C209" s="77">
        <v>-0.35851771999999998</v>
      </c>
      <c r="D209" s="77">
        <v>-0.89717294530000002</v>
      </c>
      <c r="E209" s="77">
        <v>-0.70723582669999996</v>
      </c>
      <c r="F209" s="77">
        <v>-1.87065349</v>
      </c>
      <c r="G209" s="77">
        <v>-0.462036997</v>
      </c>
      <c r="H209" s="77">
        <v>-7.4893813700000006E-2</v>
      </c>
      <c r="I209" s="77">
        <v>-1.144861022</v>
      </c>
      <c r="J209" s="77">
        <v>1.37484311</v>
      </c>
      <c r="K209" s="77">
        <v>2933.9097744360902</v>
      </c>
      <c r="L209" s="77">
        <v>-1.0664355000000001</v>
      </c>
    </row>
    <row r="210" spans="1:12" x14ac:dyDescent="0.25">
      <c r="A210" s="79" t="s">
        <v>259</v>
      </c>
      <c r="B210" s="79" t="s">
        <v>263</v>
      </c>
      <c r="C210" s="77">
        <v>-0.35414723999999997</v>
      </c>
      <c r="D210" s="77">
        <v>-0.8767280234</v>
      </c>
      <c r="E210" s="77">
        <v>-0.74503522560000002</v>
      </c>
      <c r="F210" s="77">
        <v>0.106866589</v>
      </c>
      <c r="G210" s="77">
        <v>2.4754546080000002</v>
      </c>
      <c r="H210" s="77">
        <v>-0.41279205019999998</v>
      </c>
      <c r="I210" s="77">
        <v>1.235908346</v>
      </c>
      <c r="J210" s="77">
        <v>0.53855927999999997</v>
      </c>
      <c r="K210" s="77">
        <v>1005.6906077348066</v>
      </c>
      <c r="L210" s="77">
        <v>1.3685164599999999</v>
      </c>
    </row>
    <row r="211" spans="1:12" x14ac:dyDescent="0.25">
      <c r="A211" s="79" t="s">
        <v>259</v>
      </c>
      <c r="B211" s="79" t="s">
        <v>264</v>
      </c>
      <c r="C211" s="77">
        <v>-0.35498925999999997</v>
      </c>
      <c r="D211" s="77">
        <v>-0.8806669533</v>
      </c>
      <c r="E211" s="77">
        <v>-0.73775277269999995</v>
      </c>
      <c r="F211" s="77">
        <v>-1.5490907E-2</v>
      </c>
      <c r="G211" s="77">
        <v>-1.9669175000000001E-2</v>
      </c>
      <c r="H211" s="77">
        <v>-0.42274835700000002</v>
      </c>
      <c r="I211" s="77">
        <v>0.75901141400000005</v>
      </c>
      <c r="J211" s="77">
        <v>0.67621536999999998</v>
      </c>
      <c r="K211" s="77">
        <v>1905.6053811659192</v>
      </c>
      <c r="L211" s="77">
        <v>0.70115351999999997</v>
      </c>
    </row>
    <row r="212" spans="1:12" x14ac:dyDescent="0.25">
      <c r="A212" s="79" t="s">
        <v>259</v>
      </c>
      <c r="B212" s="79" t="s">
        <v>265</v>
      </c>
      <c r="C212" s="77">
        <v>-0.36052253000000001</v>
      </c>
      <c r="D212" s="77">
        <v>-0.90655134979999996</v>
      </c>
      <c r="E212" s="77">
        <v>-0.68989665300000003</v>
      </c>
      <c r="F212" s="77">
        <v>-0.30580189299999999</v>
      </c>
      <c r="G212" s="77">
        <v>-0.20325278099999999</v>
      </c>
      <c r="H212" s="77">
        <v>-0.45114161390000002</v>
      </c>
      <c r="I212" s="77">
        <v>0.105472644</v>
      </c>
      <c r="J212" s="77">
        <v>0.83953418000000002</v>
      </c>
      <c r="K212" s="77">
        <v>1073.1062124248497</v>
      </c>
      <c r="L212" s="77">
        <v>0.37444498999999998</v>
      </c>
    </row>
    <row r="213" spans="1:12" x14ac:dyDescent="0.25">
      <c r="A213" s="79" t="s">
        <v>259</v>
      </c>
      <c r="B213" s="79" t="s">
        <v>266</v>
      </c>
      <c r="C213" s="77">
        <v>-0.35639261999999999</v>
      </c>
      <c r="D213" s="77">
        <v>-0.88723183650000004</v>
      </c>
      <c r="E213" s="77">
        <v>-0.72561535099999996</v>
      </c>
      <c r="F213" s="77">
        <v>-0.27491210199999999</v>
      </c>
      <c r="G213" s="77">
        <v>-0.231040518</v>
      </c>
      <c r="H213" s="77">
        <v>-0.44808114989999998</v>
      </c>
      <c r="I213" s="77">
        <v>0.45754197499999999</v>
      </c>
      <c r="J213" s="77">
        <v>0.80345195999999997</v>
      </c>
      <c r="K213" s="77">
        <v>1626.0750853242321</v>
      </c>
      <c r="L213" s="77">
        <v>0.62994351000000004</v>
      </c>
    </row>
    <row r="214" spans="1:12" x14ac:dyDescent="0.25">
      <c r="A214" s="79" t="s">
        <v>259</v>
      </c>
      <c r="B214" s="79" t="s">
        <v>267</v>
      </c>
      <c r="C214" s="77">
        <v>-0.35779599000000001</v>
      </c>
      <c r="D214" s="77">
        <v>-0.89379671969999996</v>
      </c>
      <c r="E214" s="77">
        <v>-0.71347792939999999</v>
      </c>
      <c r="F214" s="77">
        <v>-0.35699947300000001</v>
      </c>
      <c r="G214" s="77">
        <v>-0.240887239</v>
      </c>
      <c r="H214" s="77">
        <v>-0.4561445127</v>
      </c>
      <c r="I214" s="77">
        <v>0.174037319</v>
      </c>
      <c r="J214" s="77">
        <v>0.84436151999999998</v>
      </c>
      <c r="K214" s="77">
        <v>1576.0330578512398</v>
      </c>
      <c r="L214" s="77">
        <v>0.41369203999999998</v>
      </c>
    </row>
    <row r="215" spans="1:12" x14ac:dyDescent="0.25">
      <c r="A215" s="79" t="s">
        <v>259</v>
      </c>
      <c r="B215" s="79" t="s">
        <v>268</v>
      </c>
      <c r="C215" s="77">
        <v>-0.35813681000000003</v>
      </c>
      <c r="D215" s="77">
        <v>-0.89539104849999995</v>
      </c>
      <c r="E215" s="77">
        <v>-0.7105302698</v>
      </c>
      <c r="F215" s="77">
        <v>0.404018865</v>
      </c>
      <c r="G215" s="77">
        <v>-0.14959992699999999</v>
      </c>
      <c r="H215" s="77">
        <v>-0.38139042039999999</v>
      </c>
      <c r="I215" s="77">
        <v>0.91010994000000001</v>
      </c>
      <c r="J215" s="77">
        <v>0.56918953000000005</v>
      </c>
      <c r="K215" s="77">
        <v>716.78947368421052</v>
      </c>
      <c r="L215" s="77">
        <v>1.1474759000000001</v>
      </c>
    </row>
    <row r="216" spans="1:12" x14ac:dyDescent="0.25">
      <c r="A216" s="79" t="s">
        <v>259</v>
      </c>
      <c r="B216" s="79" t="s">
        <v>269</v>
      </c>
      <c r="C216" s="77">
        <v>-0.35853776999999998</v>
      </c>
      <c r="D216" s="77">
        <v>-0.89726672939999996</v>
      </c>
      <c r="E216" s="77">
        <v>-0.70706243499999999</v>
      </c>
      <c r="F216" s="77">
        <v>-2.5528366550000001</v>
      </c>
      <c r="G216" s="77">
        <v>-0.50428703399999997</v>
      </c>
      <c r="H216" s="77">
        <v>-0.67183946660000005</v>
      </c>
      <c r="I216" s="77">
        <v>-1.666866958</v>
      </c>
      <c r="J216" s="77">
        <v>1.57216121</v>
      </c>
      <c r="K216" s="77">
        <v>3953.0749999999998</v>
      </c>
      <c r="L216" s="77">
        <v>-2.1915766900000002</v>
      </c>
    </row>
    <row r="217" spans="1:12" x14ac:dyDescent="0.25">
      <c r="A217" s="79" t="s">
        <v>259</v>
      </c>
      <c r="B217" s="79" t="s">
        <v>270</v>
      </c>
      <c r="C217" s="77">
        <v>-0.35695397000000001</v>
      </c>
      <c r="D217" s="77">
        <v>-0.88985778979999997</v>
      </c>
      <c r="E217" s="77">
        <v>-0.72076038229999995</v>
      </c>
      <c r="F217" s="77">
        <v>-0.50792052499999996</v>
      </c>
      <c r="G217" s="77">
        <v>-0.25899084700000002</v>
      </c>
      <c r="H217" s="77">
        <v>-0.47096934109999999</v>
      </c>
      <c r="I217" s="77">
        <v>-9.7242173000000001E-2</v>
      </c>
      <c r="J217" s="77">
        <v>0.92010632000000003</v>
      </c>
      <c r="K217" s="77">
        <v>2058.2242990654204</v>
      </c>
      <c r="L217" s="77">
        <v>9.9991769999999994E-2</v>
      </c>
    </row>
    <row r="218" spans="1:12" x14ac:dyDescent="0.25">
      <c r="A218" s="79" t="s">
        <v>259</v>
      </c>
      <c r="B218" s="79" t="s">
        <v>271</v>
      </c>
      <c r="C218" s="77">
        <v>-0.35745516999999999</v>
      </c>
      <c r="D218" s="77">
        <v>-0.89220239089999998</v>
      </c>
      <c r="E218" s="77">
        <v>-0.71642558889999997</v>
      </c>
      <c r="F218" s="77">
        <v>7.546171E-3</v>
      </c>
      <c r="G218" s="77">
        <v>-0.17678144800000001</v>
      </c>
      <c r="H218" s="77">
        <v>-0.4203524937</v>
      </c>
      <c r="I218" s="77">
        <v>0.27009902200000002</v>
      </c>
      <c r="J218" s="77">
        <v>0.73814952</v>
      </c>
      <c r="K218" s="77">
        <v>1540.1445086705203</v>
      </c>
      <c r="L218" s="77">
        <v>0.55579221999999995</v>
      </c>
    </row>
    <row r="219" spans="1:12" x14ac:dyDescent="0.25">
      <c r="A219" s="79" t="s">
        <v>259</v>
      </c>
      <c r="B219" s="79" t="s">
        <v>272</v>
      </c>
      <c r="C219" s="77">
        <v>-0.35669334000000003</v>
      </c>
      <c r="D219" s="77">
        <v>-0.88863859720000005</v>
      </c>
      <c r="E219" s="77">
        <v>-0.72301447490000004</v>
      </c>
      <c r="F219" s="77">
        <v>-7.7006069999999999E-3</v>
      </c>
      <c r="G219" s="77">
        <v>-0.19898738899999999</v>
      </c>
      <c r="H219" s="77">
        <v>-0.42183322429999998</v>
      </c>
      <c r="I219" s="77">
        <v>0.90364852200000001</v>
      </c>
      <c r="J219" s="77">
        <v>0.64311488000000006</v>
      </c>
      <c r="K219" s="77">
        <v>1289.9350649350649</v>
      </c>
      <c r="L219" s="77">
        <v>0.70645608999999998</v>
      </c>
    </row>
    <row r="220" spans="1:12" x14ac:dyDescent="0.25">
      <c r="A220" s="79" t="s">
        <v>259</v>
      </c>
      <c r="B220" s="79" t="s">
        <v>273</v>
      </c>
      <c r="C220" s="77">
        <v>-0.35825709999999999</v>
      </c>
      <c r="D220" s="77">
        <v>-0.89595375269999999</v>
      </c>
      <c r="E220" s="77">
        <v>-0.70948991939999995</v>
      </c>
      <c r="F220" s="77">
        <v>8.7212917000000001E-2</v>
      </c>
      <c r="G220" s="77">
        <v>-0.18760211700000001</v>
      </c>
      <c r="H220" s="77">
        <v>-0.41250996109999999</v>
      </c>
      <c r="I220" s="77">
        <v>0.81506920999999999</v>
      </c>
      <c r="J220" s="77">
        <v>0.65263251</v>
      </c>
      <c r="K220" s="77">
        <v>890.31088082901556</v>
      </c>
      <c r="L220" s="77">
        <v>0.85525863000000002</v>
      </c>
    </row>
    <row r="221" spans="1:12" x14ac:dyDescent="0.25">
      <c r="A221" s="79" t="s">
        <v>259</v>
      </c>
      <c r="B221" s="79" t="s">
        <v>274</v>
      </c>
      <c r="C221" s="77">
        <v>-0.35472862999999999</v>
      </c>
      <c r="D221" s="77">
        <v>-0.87944776069999997</v>
      </c>
      <c r="E221" s="77">
        <v>-0.74000686530000004</v>
      </c>
      <c r="F221" s="77">
        <v>-5.472983E-2</v>
      </c>
      <c r="G221" s="77">
        <v>-0.20462874</v>
      </c>
      <c r="H221" s="77">
        <v>-0.42645285919999998</v>
      </c>
      <c r="I221" s="77">
        <v>0.63946480999999999</v>
      </c>
      <c r="J221" s="77">
        <v>0.71084250000000004</v>
      </c>
      <c r="K221" s="77">
        <v>1940</v>
      </c>
      <c r="L221" s="77">
        <v>0.77959080999999997</v>
      </c>
    </row>
    <row r="222" spans="1:12" x14ac:dyDescent="0.25">
      <c r="A222" s="79" t="s">
        <v>259</v>
      </c>
      <c r="B222" s="79" t="s">
        <v>275</v>
      </c>
      <c r="C222" s="77">
        <v>-0.35464844000000001</v>
      </c>
      <c r="D222" s="77">
        <v>-0.87907262460000002</v>
      </c>
      <c r="E222" s="77">
        <v>-0.74070043220000004</v>
      </c>
      <c r="F222" s="77">
        <v>9.2770915999999995E-2</v>
      </c>
      <c r="G222" s="77">
        <v>-0.186935412</v>
      </c>
      <c r="H222" s="77">
        <v>-0.41196400420000001</v>
      </c>
      <c r="I222" s="77">
        <v>0.68181375899999996</v>
      </c>
      <c r="J222" s="77">
        <v>0.65381469000000003</v>
      </c>
      <c r="K222" s="77">
        <v>1911.3106796116504</v>
      </c>
      <c r="L222" s="77">
        <v>0.70670409999999995</v>
      </c>
    </row>
    <row r="223" spans="1:12" x14ac:dyDescent="0.25">
      <c r="A223" s="79" t="s">
        <v>259</v>
      </c>
      <c r="B223" s="79" t="s">
        <v>276</v>
      </c>
      <c r="C223" s="77">
        <v>-0.35775589000000002</v>
      </c>
      <c r="D223" s="77">
        <v>-0.89360915159999998</v>
      </c>
      <c r="E223" s="77">
        <v>-0.71382471280000004</v>
      </c>
      <c r="F223" s="77">
        <v>-7.0306376000000004E-2</v>
      </c>
      <c r="G223" s="77">
        <v>-0.201026819</v>
      </c>
      <c r="H223" s="77">
        <v>-0.42798747739999998</v>
      </c>
      <c r="I223" s="77">
        <v>0.49737694599999999</v>
      </c>
      <c r="J223" s="77">
        <v>0.71920318000000005</v>
      </c>
      <c r="K223" s="77">
        <v>1278.3379501385041</v>
      </c>
      <c r="L223" s="77">
        <v>0.51160278000000003</v>
      </c>
    </row>
    <row r="224" spans="1:12" x14ac:dyDescent="0.25">
      <c r="A224" s="79" t="s">
        <v>259</v>
      </c>
      <c r="B224" s="79" t="s">
        <v>277</v>
      </c>
      <c r="C224" s="77">
        <v>-0.35641266999999999</v>
      </c>
      <c r="D224" s="77">
        <v>-0.88732562059999998</v>
      </c>
      <c r="E224" s="77">
        <v>-0.72544195919999999</v>
      </c>
      <c r="F224" s="77">
        <v>0.60923729299999996</v>
      </c>
      <c r="G224" s="77">
        <v>-0.124983124</v>
      </c>
      <c r="H224" s="77">
        <v>-0.3612320135</v>
      </c>
      <c r="I224" s="77">
        <v>1.2308858680000001</v>
      </c>
      <c r="J224" s="77">
        <v>0.48116743000000001</v>
      </c>
      <c r="K224" s="77">
        <v>693.70748299319735</v>
      </c>
      <c r="L224" s="77">
        <v>1.42494385</v>
      </c>
    </row>
    <row r="225" spans="1:12" x14ac:dyDescent="0.25">
      <c r="A225" s="79" t="s">
        <v>259</v>
      </c>
      <c r="B225" s="79" t="s">
        <v>278</v>
      </c>
      <c r="C225" s="77">
        <v>-0.35438781000000003</v>
      </c>
      <c r="D225" s="77">
        <v>-0.87785343199999999</v>
      </c>
      <c r="E225" s="77">
        <v>-0.74295452480000002</v>
      </c>
      <c r="F225" s="77">
        <v>-9.9855948E-2</v>
      </c>
      <c r="G225" s="77">
        <v>-0.18886138299999999</v>
      </c>
      <c r="H225" s="77">
        <v>-0.43090316769999998</v>
      </c>
      <c r="I225" s="77">
        <v>0.57264802199999998</v>
      </c>
      <c r="J225" s="77">
        <v>0.75134626000000004</v>
      </c>
      <c r="K225" s="77">
        <v>2428.6010362694301</v>
      </c>
      <c r="L225" s="77">
        <v>0.82605793000000005</v>
      </c>
    </row>
    <row r="226" spans="1:12" x14ac:dyDescent="0.25">
      <c r="A226" s="79" t="s">
        <v>259</v>
      </c>
      <c r="B226" s="79" t="s">
        <v>279</v>
      </c>
      <c r="C226" s="77">
        <v>-0.36912316000000001</v>
      </c>
      <c r="D226" s="77">
        <v>-0.94678470530000003</v>
      </c>
      <c r="E226" s="77">
        <v>-0.61551159730000005</v>
      </c>
      <c r="F226" s="77">
        <v>-0.217621957</v>
      </c>
      <c r="G226" s="77">
        <v>-0.224168327</v>
      </c>
      <c r="H226" s="77">
        <v>-0.44245359470000001</v>
      </c>
      <c r="I226" s="77">
        <v>-0.15412980600000001</v>
      </c>
      <c r="J226" s="77">
        <v>0.84780955999999996</v>
      </c>
      <c r="K226" s="77">
        <v>681.22844827586209</v>
      </c>
      <c r="L226" s="77">
        <v>0.25955604999999998</v>
      </c>
    </row>
    <row r="227" spans="1:12" x14ac:dyDescent="0.25">
      <c r="A227" s="79" t="s">
        <v>259</v>
      </c>
      <c r="B227" s="79" t="s">
        <v>280</v>
      </c>
      <c r="C227" s="77">
        <v>-0.35533007</v>
      </c>
      <c r="D227" s="77">
        <v>-0.88226128209999999</v>
      </c>
      <c r="E227" s="77">
        <v>-0.73480511309999996</v>
      </c>
      <c r="F227" s="77">
        <v>0.34886641299999999</v>
      </c>
      <c r="G227" s="77">
        <v>-0.15621569299999999</v>
      </c>
      <c r="H227" s="77">
        <v>-0.38680799230000001</v>
      </c>
      <c r="I227" s="77">
        <v>0.95081618000000001</v>
      </c>
      <c r="J227" s="77">
        <v>0.56705293000000001</v>
      </c>
      <c r="K227" s="77">
        <v>1443.5416666666667</v>
      </c>
      <c r="L227" s="77">
        <v>1.02357762</v>
      </c>
    </row>
    <row r="228" spans="1:12" x14ac:dyDescent="0.25">
      <c r="A228" s="79" t="s">
        <v>259</v>
      </c>
      <c r="B228" s="79" t="s">
        <v>281</v>
      </c>
      <c r="C228" s="77">
        <v>-0.35909911999999999</v>
      </c>
      <c r="D228" s="77">
        <v>-0.89989268259999999</v>
      </c>
      <c r="E228" s="77">
        <v>-0.70220746639999998</v>
      </c>
      <c r="F228" s="77">
        <v>0.18747006399999999</v>
      </c>
      <c r="G228" s="77">
        <v>-0.16221028000000001</v>
      </c>
      <c r="H228" s="77">
        <v>-0.40267291370000002</v>
      </c>
      <c r="I228" s="77">
        <v>0.51286177700000002</v>
      </c>
      <c r="J228" s="77">
        <v>0.68007607999999997</v>
      </c>
      <c r="K228" s="77">
        <v>954.50934579439263</v>
      </c>
      <c r="L228" s="77">
        <v>0.91920177000000003</v>
      </c>
    </row>
    <row r="229" spans="1:12" x14ac:dyDescent="0.25">
      <c r="A229" s="79" t="s">
        <v>259</v>
      </c>
      <c r="B229" s="79" t="s">
        <v>282</v>
      </c>
      <c r="C229" s="77">
        <v>-0.36884249000000002</v>
      </c>
      <c r="D229" s="77">
        <v>-0.94547172869999996</v>
      </c>
      <c r="E229" s="77">
        <v>-0.6179390816</v>
      </c>
      <c r="F229" s="77">
        <v>0.14043168</v>
      </c>
      <c r="G229" s="77">
        <v>-0.23553105699999999</v>
      </c>
      <c r="H229" s="77">
        <v>1.903931263</v>
      </c>
      <c r="I229" s="77">
        <v>0.61737627299999998</v>
      </c>
      <c r="J229" s="77">
        <v>0.60930165000000003</v>
      </c>
      <c r="K229" s="77">
        <v>462.77899343544857</v>
      </c>
      <c r="L229" s="77">
        <v>0.82144136000000001</v>
      </c>
    </row>
    <row r="230" spans="1:12" x14ac:dyDescent="0.25">
      <c r="A230" s="79" t="s">
        <v>259</v>
      </c>
      <c r="B230" s="79" t="s">
        <v>283</v>
      </c>
      <c r="C230" s="77">
        <v>-0.36328916999999999</v>
      </c>
      <c r="D230" s="77">
        <v>-0.91949354809999995</v>
      </c>
      <c r="E230" s="77">
        <v>-0.66596859310000001</v>
      </c>
      <c r="F230" s="77">
        <v>0.60838221699999995</v>
      </c>
      <c r="G230" s="77">
        <v>-0.125085694</v>
      </c>
      <c r="H230" s="77">
        <v>-0.36131600689999999</v>
      </c>
      <c r="I230" s="77">
        <v>1.3066133390000001</v>
      </c>
      <c r="J230" s="77">
        <v>0.46303279000000003</v>
      </c>
      <c r="K230" s="77">
        <v>274.47409733124016</v>
      </c>
      <c r="L230" s="77">
        <v>1.37374818</v>
      </c>
    </row>
    <row r="231" spans="1:12" x14ac:dyDescent="0.25">
      <c r="A231" s="79" t="s">
        <v>259</v>
      </c>
      <c r="B231" s="79" t="s">
        <v>284</v>
      </c>
      <c r="C231" s="77">
        <v>-0.35897883000000003</v>
      </c>
      <c r="D231" s="77">
        <v>-0.89932997839999995</v>
      </c>
      <c r="E231" s="77">
        <v>-0.70324781680000004</v>
      </c>
      <c r="F231" s="77">
        <v>0.60880975500000001</v>
      </c>
      <c r="G231" s="77">
        <v>-0.12503440900000001</v>
      </c>
      <c r="H231" s="77">
        <v>-0.3612740102</v>
      </c>
      <c r="I231" s="77">
        <v>1.2330430189999999</v>
      </c>
      <c r="J231" s="77">
        <v>0.48191875000000001</v>
      </c>
      <c r="K231" s="77">
        <v>468.64928909952602</v>
      </c>
      <c r="L231" s="77">
        <v>1.42684078</v>
      </c>
    </row>
    <row r="232" spans="1:12" x14ac:dyDescent="0.25">
      <c r="A232" s="79" t="s">
        <v>259</v>
      </c>
      <c r="B232" s="79" t="s">
        <v>285</v>
      </c>
      <c r="C232" s="77">
        <v>-0.36571499000000002</v>
      </c>
      <c r="D232" s="77">
        <v>-0.93084141760000005</v>
      </c>
      <c r="E232" s="77">
        <v>-0.64498819279999997</v>
      </c>
      <c r="F232" s="77">
        <v>0.46188787199999998</v>
      </c>
      <c r="G232" s="77">
        <v>0.34384709299999999</v>
      </c>
      <c r="H232" s="77">
        <v>1.6127286392</v>
      </c>
      <c r="I232" s="77">
        <v>1.0845024329999999</v>
      </c>
      <c r="J232" s="77">
        <v>0.38881782999999998</v>
      </c>
      <c r="K232" s="77">
        <v>462.99472295514516</v>
      </c>
      <c r="L232" s="77">
        <v>0.94400002999999999</v>
      </c>
    </row>
    <row r="233" spans="1:12" x14ac:dyDescent="0.25">
      <c r="A233" s="79" t="s">
        <v>287</v>
      </c>
      <c r="B233" s="79" t="s">
        <v>288</v>
      </c>
      <c r="C233" s="77">
        <v>2.4668078599999999</v>
      </c>
      <c r="D233" s="77">
        <v>-0.46442591620000001</v>
      </c>
      <c r="E233" s="77">
        <v>-0.2117234539</v>
      </c>
      <c r="F233" s="77">
        <v>-1.657134168</v>
      </c>
      <c r="G233" s="77">
        <v>-0.233365672</v>
      </c>
      <c r="H233" s="77">
        <v>1.4181254072</v>
      </c>
      <c r="I233" s="77">
        <v>-1.3737085179999999</v>
      </c>
      <c r="J233" s="77">
        <v>1.32366498</v>
      </c>
      <c r="K233" s="77">
        <v>1929.7067039106146</v>
      </c>
      <c r="L233" s="77">
        <v>-0.98292493999999997</v>
      </c>
    </row>
    <row r="234" spans="1:12" x14ac:dyDescent="0.25">
      <c r="A234" s="79" t="s">
        <v>287</v>
      </c>
      <c r="B234" s="79" t="s">
        <v>289</v>
      </c>
      <c r="C234" s="77">
        <v>2.4556985899999999</v>
      </c>
      <c r="D234" s="77">
        <v>-0.51639455860000005</v>
      </c>
      <c r="E234" s="77">
        <v>-0.1156417248</v>
      </c>
      <c r="F234" s="77">
        <v>-1.246279329</v>
      </c>
      <c r="G234" s="77">
        <v>-0.34756005299999998</v>
      </c>
      <c r="H234" s="77">
        <v>-0.54349760930000002</v>
      </c>
      <c r="I234" s="77">
        <v>-1.224081929</v>
      </c>
      <c r="J234" s="77">
        <v>1.29283547</v>
      </c>
      <c r="K234" s="77">
        <v>732.27496917385952</v>
      </c>
      <c r="L234" s="77">
        <v>-0.42053393999999999</v>
      </c>
    </row>
    <row r="235" spans="1:12" x14ac:dyDescent="0.25">
      <c r="A235" s="79" t="s">
        <v>287</v>
      </c>
      <c r="B235" s="79" t="s">
        <v>290</v>
      </c>
      <c r="C235" s="77">
        <v>2.46283501</v>
      </c>
      <c r="D235" s="77">
        <v>-0.4830107287</v>
      </c>
      <c r="E235" s="77">
        <v>-0.1773631004</v>
      </c>
      <c r="F235" s="77">
        <v>-1.520758976</v>
      </c>
      <c r="G235" s="77">
        <v>-0.380485028</v>
      </c>
      <c r="H235" s="77">
        <v>-0.57045947860000001</v>
      </c>
      <c r="I235" s="77">
        <v>-1.9829309369999999</v>
      </c>
      <c r="J235" s="77">
        <v>1.452118</v>
      </c>
      <c r="K235" s="77">
        <v>1263.0288461538462</v>
      </c>
      <c r="L235" s="77">
        <v>-0.91777587999999999</v>
      </c>
    </row>
    <row r="236" spans="1:12" x14ac:dyDescent="0.25">
      <c r="A236" s="79" t="s">
        <v>287</v>
      </c>
      <c r="B236" s="79" t="s">
        <v>291</v>
      </c>
      <c r="C236" s="77">
        <v>2.4452637300000002</v>
      </c>
      <c r="D236" s="77">
        <v>-0.56520837180000005</v>
      </c>
      <c r="E236" s="77">
        <v>-2.5392771799999998E-2</v>
      </c>
      <c r="F236" s="77">
        <v>-0.56560652300000003</v>
      </c>
      <c r="G236" s="77">
        <v>-0.40504622699999998</v>
      </c>
      <c r="H236" s="77">
        <v>1.6019190691</v>
      </c>
      <c r="I236" s="77">
        <v>-7.0980306000000007E-2</v>
      </c>
      <c r="J236" s="77">
        <v>0.94079698</v>
      </c>
      <c r="K236" s="77">
        <v>321.04326728669628</v>
      </c>
      <c r="L236" s="77">
        <v>0.32467211000000001</v>
      </c>
    </row>
    <row r="237" spans="1:12" x14ac:dyDescent="0.25">
      <c r="A237" s="79" t="s">
        <v>287</v>
      </c>
      <c r="B237" s="79" t="s">
        <v>292</v>
      </c>
      <c r="C237" s="77">
        <v>2.4694932199999999</v>
      </c>
      <c r="D237" s="77">
        <v>-0.45186395959999998</v>
      </c>
      <c r="E237" s="77">
        <v>-0.2349485076</v>
      </c>
      <c r="F237" s="77">
        <v>0.586179381</v>
      </c>
      <c r="G237" s="77">
        <v>-0.141599641</v>
      </c>
      <c r="H237" s="77">
        <v>-0.17805449609999999</v>
      </c>
      <c r="I237" s="77">
        <v>1.190368713</v>
      </c>
      <c r="J237" s="77">
        <v>0.56973370999999995</v>
      </c>
      <c r="K237" s="77">
        <v>286.63983903420524</v>
      </c>
      <c r="L237" s="77">
        <v>1.6060576900000001</v>
      </c>
    </row>
    <row r="238" spans="1:12" x14ac:dyDescent="0.25">
      <c r="A238" s="79" t="s">
        <v>287</v>
      </c>
      <c r="B238" s="79" t="s">
        <v>293</v>
      </c>
      <c r="C238" s="77">
        <v>2.4653977500000002</v>
      </c>
      <c r="D238" s="77">
        <v>-0.47102237740000003</v>
      </c>
      <c r="E238" s="77">
        <v>-0.19952764940000001</v>
      </c>
      <c r="F238" s="77">
        <v>0.20222074400000001</v>
      </c>
      <c r="G238" s="77">
        <v>-0.173806451</v>
      </c>
      <c r="H238" s="77">
        <v>-0.4012128539</v>
      </c>
      <c r="I238" s="77">
        <v>0.27049477700000002</v>
      </c>
      <c r="J238" s="77">
        <v>0.74412204999999998</v>
      </c>
      <c r="K238" s="77">
        <v>557.74969915764143</v>
      </c>
      <c r="L238" s="77">
        <v>0.79627683000000005</v>
      </c>
    </row>
    <row r="239" spans="1:12" x14ac:dyDescent="0.25">
      <c r="A239" s="79" t="s">
        <v>287</v>
      </c>
      <c r="B239" s="79" t="s">
        <v>294</v>
      </c>
      <c r="C239" s="77">
        <v>2.4581877599999999</v>
      </c>
      <c r="D239" s="77">
        <v>-0.50475037050000005</v>
      </c>
      <c r="E239" s="77">
        <v>-0.13716997089999999</v>
      </c>
      <c r="F239" s="77">
        <v>0.48140331400000003</v>
      </c>
      <c r="G239" s="77">
        <v>-0.14031734100000001</v>
      </c>
      <c r="H239" s="77">
        <v>-0.37378902110000001</v>
      </c>
      <c r="I239" s="77">
        <v>1.095288284</v>
      </c>
      <c r="J239" s="77">
        <v>0.59962466999999997</v>
      </c>
      <c r="K239" s="77">
        <v>157.48414376321352</v>
      </c>
      <c r="L239" s="77">
        <v>1.4017621199999999</v>
      </c>
    </row>
    <row r="240" spans="1:12" x14ac:dyDescent="0.25">
      <c r="A240" s="79" t="s">
        <v>287</v>
      </c>
      <c r="B240" s="79" t="s">
        <v>295</v>
      </c>
      <c r="C240" s="77">
        <v>2.4575991899999998</v>
      </c>
      <c r="D240" s="77">
        <v>-0.50750367610000002</v>
      </c>
      <c r="E240" s="77">
        <v>-0.13207954820000001</v>
      </c>
      <c r="F240" s="77">
        <v>0.66652743800000003</v>
      </c>
      <c r="G240" s="77">
        <v>-0.118110933</v>
      </c>
      <c r="H240" s="77">
        <v>-0.35560445819999997</v>
      </c>
      <c r="I240" s="77">
        <v>1.3608064310000001</v>
      </c>
      <c r="J240" s="77">
        <v>0.50665095999999998</v>
      </c>
      <c r="K240" s="77">
        <v>124.32856169052489</v>
      </c>
      <c r="L240" s="77">
        <v>1.48915803</v>
      </c>
    </row>
    <row r="241" spans="1:12" x14ac:dyDescent="0.25">
      <c r="A241" s="79" t="s">
        <v>287</v>
      </c>
      <c r="B241" s="79" t="s">
        <v>296</v>
      </c>
      <c r="C241" s="77">
        <v>2.4607014399999998</v>
      </c>
      <c r="D241" s="77">
        <v>-0.4929914614</v>
      </c>
      <c r="E241" s="77">
        <v>-0.1589103181</v>
      </c>
      <c r="F241" s="77">
        <v>0.33048226200000003</v>
      </c>
      <c r="G241" s="77">
        <v>-0.15842094900000001</v>
      </c>
      <c r="H241" s="77">
        <v>-0.3886138495</v>
      </c>
      <c r="I241" s="77">
        <v>1.0547912909999999</v>
      </c>
      <c r="J241" s="77">
        <v>0.65870331999999998</v>
      </c>
      <c r="K241" s="77">
        <v>146.88632619439866</v>
      </c>
      <c r="L241" s="77">
        <v>1.45963979</v>
      </c>
    </row>
    <row r="242" spans="1:12" x14ac:dyDescent="0.25">
      <c r="A242" s="79" t="s">
        <v>287</v>
      </c>
      <c r="B242" s="79" t="s">
        <v>297</v>
      </c>
      <c r="C242" s="77">
        <v>2.4540432399999998</v>
      </c>
      <c r="D242" s="77">
        <v>-0.52413823049999997</v>
      </c>
      <c r="E242" s="77">
        <v>-0.1013249109</v>
      </c>
      <c r="F242" s="77">
        <v>0.53142530600000004</v>
      </c>
      <c r="G242" s="77">
        <v>-0.13431699499999999</v>
      </c>
      <c r="H242" s="77">
        <v>-0.36887540940000002</v>
      </c>
      <c r="I242" s="77">
        <v>1.0099280399999999</v>
      </c>
      <c r="J242" s="77">
        <v>0.59264552000000004</v>
      </c>
      <c r="K242" s="77">
        <v>128.33807626636312</v>
      </c>
      <c r="L242" s="77">
        <v>1.37276003</v>
      </c>
    </row>
    <row r="243" spans="1:12" x14ac:dyDescent="0.25">
      <c r="A243" s="79" t="s">
        <v>287</v>
      </c>
      <c r="B243" s="79" t="s">
        <v>298</v>
      </c>
      <c r="C243" s="77">
        <v>2.4624916799999998</v>
      </c>
      <c r="D243" s="77">
        <v>-0.48461682360000002</v>
      </c>
      <c r="E243" s="77">
        <v>-0.17439368720000001</v>
      </c>
      <c r="F243" s="77">
        <v>0.40188117299999998</v>
      </c>
      <c r="G243" s="77">
        <v>-0.149856353</v>
      </c>
      <c r="H243" s="77">
        <v>-0.38160040379999999</v>
      </c>
      <c r="I243" s="77">
        <v>1.0554496659999999</v>
      </c>
      <c r="J243" s="77">
        <v>0.62599859000000002</v>
      </c>
      <c r="K243" s="77">
        <v>219.06367041198502</v>
      </c>
      <c r="L243" s="77">
        <v>1.40883738</v>
      </c>
    </row>
    <row r="244" spans="1:12" x14ac:dyDescent="0.25">
      <c r="A244" s="79" t="s">
        <v>287</v>
      </c>
      <c r="B244" s="79" t="s">
        <v>299</v>
      </c>
      <c r="C244" s="77">
        <v>2.3011743099999999</v>
      </c>
      <c r="D244" s="77">
        <v>-1.2392519891</v>
      </c>
      <c r="E244" s="77">
        <v>1.2208063435000001</v>
      </c>
      <c r="F244" s="77">
        <v>0.66952020700000003</v>
      </c>
      <c r="G244" s="77">
        <v>-0.117751938</v>
      </c>
      <c r="H244" s="77">
        <v>-0.3553104815</v>
      </c>
      <c r="I244" s="77">
        <v>1.2707002430000001</v>
      </c>
      <c r="J244" s="77">
        <v>0.52010540000000005</v>
      </c>
      <c r="K244" s="77">
        <v>8.6993813273340823</v>
      </c>
      <c r="L244" s="77">
        <v>1.4445504300000001</v>
      </c>
    </row>
    <row r="245" spans="1:12" x14ac:dyDescent="0.25">
      <c r="A245" s="79" t="s">
        <v>287</v>
      </c>
      <c r="B245" s="79" t="s">
        <v>300</v>
      </c>
      <c r="C245" s="77">
        <v>2.3194322500000002</v>
      </c>
      <c r="D245" s="77">
        <v>-1.1538421564000001</v>
      </c>
      <c r="E245" s="77">
        <v>1.0628971885</v>
      </c>
      <c r="F245" s="77">
        <v>0.534845613</v>
      </c>
      <c r="G245" s="77">
        <v>-0.13390671500000001</v>
      </c>
      <c r="H245" s="77">
        <v>-0.368539436</v>
      </c>
      <c r="I245" s="77">
        <v>1.1432723739999999</v>
      </c>
      <c r="J245" s="77">
        <v>0.58735234000000003</v>
      </c>
      <c r="K245" s="77">
        <v>10.594424813506086</v>
      </c>
      <c r="L245" s="77">
        <v>1.4549749199999999</v>
      </c>
    </row>
    <row r="246" spans="1:12" x14ac:dyDescent="0.25">
      <c r="A246" s="79" t="s">
        <v>302</v>
      </c>
      <c r="B246" s="79" t="s">
        <v>303</v>
      </c>
      <c r="C246" s="77">
        <v>-0.66163550000000004</v>
      </c>
      <c r="D246" s="77">
        <v>-7.3419480999999995E-2</v>
      </c>
      <c r="E246" s="77">
        <v>-0.43548860560000002</v>
      </c>
      <c r="F246" s="77">
        <v>-2.1974506690000002</v>
      </c>
      <c r="G246" s="77">
        <v>-0.31369350299999998</v>
      </c>
      <c r="H246" s="77">
        <v>-0.63705329359999996</v>
      </c>
      <c r="I246" s="77">
        <v>-1.7659455690000001</v>
      </c>
      <c r="J246" s="77">
        <v>1.57681055</v>
      </c>
      <c r="K246" s="77">
        <v>1879.2956243329775</v>
      </c>
      <c r="L246" s="77">
        <v>-1.76622598</v>
      </c>
    </row>
    <row r="247" spans="1:12" x14ac:dyDescent="0.25">
      <c r="A247" s="79" t="s">
        <v>302</v>
      </c>
      <c r="B247" s="79" t="s">
        <v>304</v>
      </c>
      <c r="C247" s="77">
        <v>-0.65379518999999997</v>
      </c>
      <c r="D247" s="77">
        <v>-3.6742864E-2</v>
      </c>
      <c r="E247" s="77">
        <v>-0.50329781920000005</v>
      </c>
      <c r="F247" s="77">
        <v>-0.32439072899999999</v>
      </c>
      <c r="G247" s="77">
        <v>-0.32730584400000001</v>
      </c>
      <c r="H247" s="77">
        <v>0.75646604949999996</v>
      </c>
      <c r="I247" s="77">
        <v>-9.1876530000000005E-3</v>
      </c>
      <c r="J247" s="77">
        <v>0.90592349000000005</v>
      </c>
      <c r="K247" s="77">
        <v>1431.1825726141078</v>
      </c>
      <c r="L247" s="77">
        <v>0.40486537</v>
      </c>
    </row>
    <row r="248" spans="1:12" x14ac:dyDescent="0.25">
      <c r="A248" s="79" t="s">
        <v>302</v>
      </c>
      <c r="B248" s="79" t="s">
        <v>305</v>
      </c>
      <c r="C248" s="77">
        <v>-0.65732763999999999</v>
      </c>
      <c r="D248" s="77">
        <v>-5.3267493700000001E-2</v>
      </c>
      <c r="E248" s="77">
        <v>-0.47274641519999999</v>
      </c>
      <c r="F248" s="77">
        <v>-1.145543585</v>
      </c>
      <c r="G248" s="77">
        <v>-0.384455402</v>
      </c>
      <c r="H248" s="77">
        <v>0.122165153</v>
      </c>
      <c r="I248" s="77">
        <v>-0.69678209499999999</v>
      </c>
      <c r="J248" s="77">
        <v>1.20142901</v>
      </c>
      <c r="K248" s="77">
        <v>1697.8748180494904</v>
      </c>
      <c r="L248" s="77">
        <v>-0.49059585999999999</v>
      </c>
    </row>
    <row r="249" spans="1:12" x14ac:dyDescent="0.25">
      <c r="A249" s="79" t="s">
        <v>302</v>
      </c>
      <c r="B249" s="79" t="s">
        <v>306</v>
      </c>
      <c r="C249" s="77">
        <v>-0.65407090000000001</v>
      </c>
      <c r="D249" s="77">
        <v>-3.80325912E-2</v>
      </c>
      <c r="E249" s="77">
        <v>-0.50091331930000005</v>
      </c>
      <c r="F249" s="77">
        <v>-0.214629188</v>
      </c>
      <c r="G249" s="77">
        <v>-0.223809332</v>
      </c>
      <c r="H249" s="77">
        <v>-0.44215961790000002</v>
      </c>
      <c r="I249" s="77">
        <v>0.15306235600000001</v>
      </c>
      <c r="J249" s="77">
        <v>0.86081485999999996</v>
      </c>
      <c r="K249" s="77">
        <v>1295.3012048192772</v>
      </c>
      <c r="L249" s="77">
        <v>0.35422449</v>
      </c>
    </row>
    <row r="250" spans="1:12" x14ac:dyDescent="0.25">
      <c r="A250" s="79" t="s">
        <v>302</v>
      </c>
      <c r="B250" s="79" t="s">
        <v>307</v>
      </c>
      <c r="C250" s="77">
        <v>-0.65393303999999997</v>
      </c>
      <c r="D250" s="77">
        <v>-3.7387727599999997E-2</v>
      </c>
      <c r="E250" s="77">
        <v>-0.50210556920000005</v>
      </c>
      <c r="F250" s="77">
        <v>0.193358264</v>
      </c>
      <c r="G250" s="77">
        <v>-0.26519969999999998</v>
      </c>
      <c r="H250" s="77">
        <v>0.8073240303</v>
      </c>
      <c r="I250" s="77">
        <v>0.83408142799999996</v>
      </c>
      <c r="J250" s="77">
        <v>0.65633277000000001</v>
      </c>
      <c r="K250" s="77">
        <v>816.46938775510205</v>
      </c>
      <c r="L250" s="77">
        <v>0.93844636000000003</v>
      </c>
    </row>
    <row r="251" spans="1:12" x14ac:dyDescent="0.25">
      <c r="A251" s="79" t="s">
        <v>302</v>
      </c>
      <c r="B251" s="79" t="s">
        <v>308</v>
      </c>
      <c r="C251" s="77">
        <v>-0.65264067999999997</v>
      </c>
      <c r="D251" s="77">
        <v>-3.1342131400000001E-2</v>
      </c>
      <c r="E251" s="77">
        <v>-0.51328291209999999</v>
      </c>
      <c r="F251" s="77">
        <v>-9.2353208000000006E-2</v>
      </c>
      <c r="G251" s="77">
        <v>-0.20914182000000001</v>
      </c>
      <c r="H251" s="77">
        <v>-0.43014856709999999</v>
      </c>
      <c r="I251" s="77">
        <v>0.44465121200000002</v>
      </c>
      <c r="J251" s="77">
        <v>0.80347937000000003</v>
      </c>
      <c r="K251" s="77">
        <v>1428.9879518072289</v>
      </c>
      <c r="L251" s="77">
        <v>0.56027844000000004</v>
      </c>
    </row>
    <row r="252" spans="1:12" x14ac:dyDescent="0.25">
      <c r="A252" s="79" t="s">
        <v>302</v>
      </c>
      <c r="B252" s="79" t="s">
        <v>309</v>
      </c>
      <c r="C252" s="77">
        <v>-0.67419724000000003</v>
      </c>
      <c r="D252" s="77">
        <v>-0.13218267610000001</v>
      </c>
      <c r="E252" s="77">
        <v>-0.32684483260000002</v>
      </c>
      <c r="F252" s="77">
        <v>0.37494625399999998</v>
      </c>
      <c r="G252" s="77">
        <v>-0.15308730800000001</v>
      </c>
      <c r="H252" s="77">
        <v>-0.38424619469999999</v>
      </c>
      <c r="I252" s="77">
        <v>0.75723091399999998</v>
      </c>
      <c r="J252" s="77">
        <v>0.63067487</v>
      </c>
      <c r="K252" s="77">
        <v>253.21728691476591</v>
      </c>
      <c r="L252" s="77">
        <v>0.84911429000000005</v>
      </c>
    </row>
    <row r="253" spans="1:12" x14ac:dyDescent="0.25">
      <c r="A253" s="79" t="s">
        <v>302</v>
      </c>
      <c r="B253" s="79" t="s">
        <v>310</v>
      </c>
      <c r="C253" s="77">
        <v>-0.65324378999999999</v>
      </c>
      <c r="D253" s="77">
        <v>-3.4163409700000001E-2</v>
      </c>
      <c r="E253" s="77">
        <v>-0.50806681870000003</v>
      </c>
      <c r="F253" s="77">
        <v>0.49028441</v>
      </c>
      <c r="G253" s="77">
        <v>-0.10784656400000001</v>
      </c>
      <c r="H253" s="77">
        <v>-0.37294275659999998</v>
      </c>
      <c r="I253" s="77">
        <v>1.0798049679999999</v>
      </c>
      <c r="J253" s="77">
        <v>0.58287867000000004</v>
      </c>
      <c r="K253" s="77">
        <v>602.66666666666663</v>
      </c>
      <c r="L253" s="77">
        <v>1.27012634</v>
      </c>
    </row>
    <row r="254" spans="1:12" x14ac:dyDescent="0.25">
      <c r="A254" s="79" t="s">
        <v>302</v>
      </c>
      <c r="B254" s="79" t="s">
        <v>311</v>
      </c>
      <c r="C254" s="77">
        <v>-0.65426044000000005</v>
      </c>
      <c r="D254" s="77">
        <v>-3.8919278699999997E-2</v>
      </c>
      <c r="E254" s="77">
        <v>-0.49927397569999998</v>
      </c>
      <c r="F254" s="77">
        <v>0.13185460199999999</v>
      </c>
      <c r="G254" s="77">
        <v>-0.32937687900000001</v>
      </c>
      <c r="H254" s="77">
        <v>2.001766827</v>
      </c>
      <c r="I254" s="77">
        <v>0.83530399</v>
      </c>
      <c r="J254" s="77">
        <v>0.64385177000000005</v>
      </c>
      <c r="K254" s="77">
        <v>730.01964636542243</v>
      </c>
      <c r="L254" s="77">
        <v>0.94123900000000005</v>
      </c>
    </row>
    <row r="255" spans="1:12" x14ac:dyDescent="0.25">
      <c r="A255" s="79" t="s">
        <v>302</v>
      </c>
      <c r="B255" s="79" t="s">
        <v>312</v>
      </c>
      <c r="C255" s="77">
        <v>-0.65196865999999998</v>
      </c>
      <c r="D255" s="77">
        <v>-2.81984214E-2</v>
      </c>
      <c r="E255" s="77">
        <v>-0.51909513039999999</v>
      </c>
      <c r="F255" s="77">
        <v>0.53626006599999998</v>
      </c>
      <c r="G255" s="77">
        <v>-0.16986910899999999</v>
      </c>
      <c r="H255" s="77">
        <v>0.11536247920000001</v>
      </c>
      <c r="I255" s="77">
        <v>1.114136759</v>
      </c>
      <c r="J255" s="77">
        <v>0.55627037000000001</v>
      </c>
      <c r="K255" s="77">
        <v>664.89361702127655</v>
      </c>
      <c r="L255" s="77">
        <v>1.3078201899999999</v>
      </c>
    </row>
    <row r="256" spans="1:12" x14ac:dyDescent="0.25">
      <c r="A256" s="79" t="s">
        <v>302</v>
      </c>
      <c r="B256" s="79" t="s">
        <v>313</v>
      </c>
      <c r="C256" s="77">
        <v>-0.65575958000000001</v>
      </c>
      <c r="D256" s="77">
        <v>-4.5932170299999998E-2</v>
      </c>
      <c r="E256" s="77">
        <v>-0.48630825789999998</v>
      </c>
      <c r="F256" s="77">
        <v>0.40506437499999998</v>
      </c>
      <c r="G256" s="77">
        <v>-0.20166527300000001</v>
      </c>
      <c r="H256" s="77">
        <v>0.31748102039999998</v>
      </c>
      <c r="I256" s="77">
        <v>1.0872114930000001</v>
      </c>
      <c r="J256" s="77">
        <v>0.56470235000000002</v>
      </c>
      <c r="K256" s="77">
        <v>590.1174496644295</v>
      </c>
      <c r="L256" s="77">
        <v>1.0015334</v>
      </c>
    </row>
    <row r="257" spans="1:12" x14ac:dyDescent="0.25">
      <c r="A257" s="79" t="s">
        <v>302</v>
      </c>
      <c r="B257" s="79" t="s">
        <v>314</v>
      </c>
      <c r="C257" s="77">
        <v>-0.65557003000000003</v>
      </c>
      <c r="D257" s="77">
        <v>-4.5045482800000002E-2</v>
      </c>
      <c r="E257" s="77">
        <v>-0.48794760149999999</v>
      </c>
      <c r="F257" s="77">
        <v>0.33744006500000001</v>
      </c>
      <c r="G257" s="77">
        <v>-0.18970372099999999</v>
      </c>
      <c r="H257" s="77">
        <v>4.2081141900000001E-2</v>
      </c>
      <c r="I257" s="77">
        <v>0.99064420399999997</v>
      </c>
      <c r="J257" s="77">
        <v>0.61783454000000004</v>
      </c>
      <c r="K257" s="77">
        <v>565.81196581196582</v>
      </c>
      <c r="L257" s="77">
        <v>1.0892184600000001</v>
      </c>
    </row>
    <row r="258" spans="1:12" x14ac:dyDescent="0.25">
      <c r="A258" s="79" t="s">
        <v>302</v>
      </c>
      <c r="B258" s="79" t="s">
        <v>315</v>
      </c>
      <c r="C258" s="77">
        <v>-0.65930926000000001</v>
      </c>
      <c r="D258" s="77">
        <v>-6.25374078E-2</v>
      </c>
      <c r="E258" s="77">
        <v>-0.45560782280000001</v>
      </c>
      <c r="F258" s="77">
        <v>-1.7070140250000001</v>
      </c>
      <c r="G258" s="77">
        <v>15.175390109</v>
      </c>
      <c r="H258" s="77">
        <v>-0.52133539979999999</v>
      </c>
      <c r="I258" s="77">
        <v>3.1704858000000002E-2</v>
      </c>
      <c r="J258" s="77">
        <v>0.82076685999999999</v>
      </c>
      <c r="K258" s="77">
        <v>437.79301745635911</v>
      </c>
      <c r="L258" s="77">
        <v>0.35167261</v>
      </c>
    </row>
    <row r="259" spans="1:12" x14ac:dyDescent="0.25">
      <c r="A259" s="79" t="s">
        <v>302</v>
      </c>
      <c r="B259" s="79" t="s">
        <v>316</v>
      </c>
      <c r="C259" s="77">
        <v>-0.65382965999999998</v>
      </c>
      <c r="D259" s="77">
        <v>-3.6904079899999997E-2</v>
      </c>
      <c r="E259" s="77">
        <v>-0.50299975669999997</v>
      </c>
      <c r="F259" s="77">
        <v>0.58026695100000003</v>
      </c>
      <c r="G259" s="77">
        <v>-0.168203507</v>
      </c>
      <c r="H259" s="77">
        <v>0.1680615302</v>
      </c>
      <c r="I259" s="77">
        <v>1.249592773</v>
      </c>
      <c r="J259" s="77">
        <v>0.53124442000000005</v>
      </c>
      <c r="K259" s="77">
        <v>399.87603305785126</v>
      </c>
      <c r="L259" s="77">
        <v>1.4143456400000001</v>
      </c>
    </row>
    <row r="260" spans="1:12" x14ac:dyDescent="0.25">
      <c r="A260" s="79" t="s">
        <v>302</v>
      </c>
      <c r="B260" s="79" t="s">
        <v>317</v>
      </c>
      <c r="C260" s="77">
        <v>-0.65188250000000003</v>
      </c>
      <c r="D260" s="77">
        <v>-2.77953817E-2</v>
      </c>
      <c r="E260" s="77">
        <v>-0.51984028660000003</v>
      </c>
      <c r="F260" s="77">
        <v>0.57242368200000004</v>
      </c>
      <c r="G260" s="77">
        <v>-0.17556781799999999</v>
      </c>
      <c r="H260" s="77">
        <v>0.25329340010000001</v>
      </c>
      <c r="I260" s="77">
        <v>1.2652403780000001</v>
      </c>
      <c r="J260" s="77">
        <v>0.53605391000000002</v>
      </c>
      <c r="K260" s="77">
        <v>458.27493261455521</v>
      </c>
      <c r="L260" s="77">
        <v>1.4799191</v>
      </c>
    </row>
    <row r="261" spans="1:12" x14ac:dyDescent="0.25">
      <c r="A261" s="79" t="s">
        <v>302</v>
      </c>
      <c r="B261" s="79" t="s">
        <v>318</v>
      </c>
      <c r="C261" s="77">
        <v>-0.65481184999999997</v>
      </c>
      <c r="D261" s="77">
        <v>-4.1498733099999997E-2</v>
      </c>
      <c r="E261" s="77">
        <v>-0.49450497599999998</v>
      </c>
      <c r="F261" s="77">
        <v>0.56904868399999997</v>
      </c>
      <c r="G261" s="77">
        <v>-0.12980391499999999</v>
      </c>
      <c r="H261" s="77">
        <v>-0.36517970150000001</v>
      </c>
      <c r="I261" s="77">
        <v>1.1648386129999999</v>
      </c>
      <c r="J261" s="77">
        <v>0.53209680999999998</v>
      </c>
      <c r="K261" s="77">
        <v>519.24214417744918</v>
      </c>
      <c r="L261" s="77">
        <v>1.1085711700000001</v>
      </c>
    </row>
    <row r="262" spans="1:12" x14ac:dyDescent="0.25">
      <c r="A262" s="79" t="s">
        <v>302</v>
      </c>
      <c r="B262" s="79" t="s">
        <v>319</v>
      </c>
      <c r="C262" s="77">
        <v>-0.65782735000000003</v>
      </c>
      <c r="D262" s="77">
        <v>-5.5605124200000001E-2</v>
      </c>
      <c r="E262" s="77">
        <v>-0.46842450930000001</v>
      </c>
      <c r="F262" s="77">
        <v>0.43605801599999999</v>
      </c>
      <c r="G262" s="77">
        <v>-0.134070948</v>
      </c>
      <c r="H262" s="77">
        <v>-0.3782529637</v>
      </c>
      <c r="I262" s="77">
        <v>0.91667689399999996</v>
      </c>
      <c r="J262" s="77">
        <v>0.60492559999999995</v>
      </c>
      <c r="K262" s="77">
        <v>481.99720670391065</v>
      </c>
      <c r="L262" s="77">
        <v>1.0402245000000001</v>
      </c>
    </row>
    <row r="263" spans="1:12" x14ac:dyDescent="0.25">
      <c r="A263" s="79" t="s">
        <v>302</v>
      </c>
      <c r="B263" s="79" t="s">
        <v>320</v>
      </c>
      <c r="C263" s="77">
        <v>-0.65877507999999996</v>
      </c>
      <c r="D263" s="77">
        <v>-6.0038561400000003E-2</v>
      </c>
      <c r="E263" s="77">
        <v>-0.46022779120000001</v>
      </c>
      <c r="F263" s="77">
        <v>0.46575197000000002</v>
      </c>
      <c r="G263" s="77">
        <v>-0.25754639699999998</v>
      </c>
      <c r="H263" s="77">
        <v>1.1690868595999999</v>
      </c>
      <c r="I263" s="77">
        <v>0.99615437900000003</v>
      </c>
      <c r="J263" s="77">
        <v>0.56157522000000004</v>
      </c>
      <c r="K263" s="77">
        <v>370.80415045395591</v>
      </c>
      <c r="L263" s="77">
        <v>1.1252512100000001</v>
      </c>
    </row>
    <row r="264" spans="1:12" x14ac:dyDescent="0.25">
      <c r="A264" s="79" t="s">
        <v>302</v>
      </c>
      <c r="B264" s="79" t="s">
        <v>321</v>
      </c>
      <c r="C264" s="77">
        <v>-0.65936094999999995</v>
      </c>
      <c r="D264" s="77">
        <v>-6.2779231699999993E-2</v>
      </c>
      <c r="E264" s="77">
        <v>-0.45516072899999999</v>
      </c>
      <c r="F264" s="77">
        <v>0.54296884300000003</v>
      </c>
      <c r="G264" s="77">
        <v>-0.1329323</v>
      </c>
      <c r="H264" s="77">
        <v>-0.36774149909999998</v>
      </c>
      <c r="I264" s="77">
        <v>1.034973833</v>
      </c>
      <c r="J264" s="77">
        <v>0.54871744</v>
      </c>
      <c r="K264" s="77">
        <v>359.6770186335404</v>
      </c>
      <c r="L264" s="77">
        <v>0.98753082000000003</v>
      </c>
    </row>
    <row r="265" spans="1:12" x14ac:dyDescent="0.25">
      <c r="A265" s="79" t="s">
        <v>302</v>
      </c>
      <c r="B265" s="79" t="s">
        <v>322</v>
      </c>
      <c r="C265" s="77">
        <v>-0.65806858999999995</v>
      </c>
      <c r="D265" s="77">
        <v>-5.6733635499999997E-2</v>
      </c>
      <c r="E265" s="77">
        <v>-0.46633807189999998</v>
      </c>
      <c r="F265" s="77">
        <v>0.506200541</v>
      </c>
      <c r="G265" s="77">
        <v>-0.13734281100000001</v>
      </c>
      <c r="H265" s="77">
        <v>-0.37135321360000001</v>
      </c>
      <c r="I265" s="77">
        <v>1.130925846</v>
      </c>
      <c r="J265" s="77">
        <v>0.55231675999999996</v>
      </c>
      <c r="K265" s="77">
        <v>410.15068493150687</v>
      </c>
      <c r="L265" s="77">
        <v>1.0523340800000001</v>
      </c>
    </row>
    <row r="266" spans="1:12" x14ac:dyDescent="0.25">
      <c r="A266" s="79" t="s">
        <v>324</v>
      </c>
      <c r="B266" s="79" t="s">
        <v>325</v>
      </c>
      <c r="C266" s="77">
        <v>-1.7139461600000001</v>
      </c>
      <c r="D266" s="77">
        <v>2.6565050340999998</v>
      </c>
      <c r="E266" s="77">
        <v>1.1956690745</v>
      </c>
      <c r="F266" s="77">
        <v>3.0192514E-2</v>
      </c>
      <c r="G266" s="77">
        <v>-0.15104399800000001</v>
      </c>
      <c r="H266" s="77">
        <v>-0.41814710980000003</v>
      </c>
      <c r="I266" s="77">
        <v>0.117670701</v>
      </c>
      <c r="J266" s="77">
        <v>0.77039930999999995</v>
      </c>
      <c r="K266" s="77">
        <v>879.20777279521667</v>
      </c>
      <c r="L266" s="77">
        <v>0.41745988000000001</v>
      </c>
    </row>
    <row r="267" spans="1:12" x14ac:dyDescent="0.25">
      <c r="A267" s="79" t="s">
        <v>324</v>
      </c>
      <c r="B267" s="79" t="s">
        <v>326</v>
      </c>
      <c r="C267" s="77">
        <v>-1.70903469</v>
      </c>
      <c r="D267" s="77">
        <v>2.6794806491999998</v>
      </c>
      <c r="E267" s="77">
        <v>1.1531908275</v>
      </c>
      <c r="F267" s="77">
        <v>-0.26146277499999998</v>
      </c>
      <c r="G267" s="77">
        <v>-0.26539479100000002</v>
      </c>
      <c r="H267" s="77">
        <v>0.2452229534</v>
      </c>
      <c r="I267" s="77">
        <v>0.20784024100000001</v>
      </c>
      <c r="J267" s="77">
        <v>0.83058167000000005</v>
      </c>
      <c r="K267" s="77">
        <v>1220.8266129032259</v>
      </c>
      <c r="L267" s="77">
        <v>0.26056676000000001</v>
      </c>
    </row>
    <row r="268" spans="1:12" x14ac:dyDescent="0.25">
      <c r="A268" s="79" t="s">
        <v>324</v>
      </c>
      <c r="B268" s="79" t="s">
        <v>327</v>
      </c>
      <c r="C268" s="77">
        <v>-1.71246988</v>
      </c>
      <c r="D268" s="77">
        <v>2.6634109992999999</v>
      </c>
      <c r="E268" s="77">
        <v>1.1829010465000001</v>
      </c>
      <c r="F268" s="77">
        <v>0.46173654800000002</v>
      </c>
      <c r="G268" s="77">
        <v>-0.14267645200000001</v>
      </c>
      <c r="H268" s="77">
        <v>-0.37572086850000003</v>
      </c>
      <c r="I268" s="77">
        <v>0.36926136399999998</v>
      </c>
      <c r="J268" s="77">
        <v>0.63861230000000002</v>
      </c>
      <c r="K268" s="77">
        <v>585.33225283630463</v>
      </c>
      <c r="L268" s="77">
        <v>0.86465307999999996</v>
      </c>
    </row>
    <row r="269" spans="1:12" x14ac:dyDescent="0.25">
      <c r="A269" s="79" t="s">
        <v>324</v>
      </c>
      <c r="B269" s="79" t="s">
        <v>328</v>
      </c>
      <c r="C269" s="77">
        <v>-1.71317963</v>
      </c>
      <c r="D269" s="77">
        <v>2.6600908238000001</v>
      </c>
      <c r="E269" s="77">
        <v>1.1890395215</v>
      </c>
      <c r="F269" s="77">
        <v>0.21172255800000001</v>
      </c>
      <c r="G269" s="77">
        <v>-0.19808959000000001</v>
      </c>
      <c r="H269" s="77">
        <v>-5.9898495699999998E-2</v>
      </c>
      <c r="I269" s="77">
        <v>0.349360536</v>
      </c>
      <c r="J269" s="77">
        <v>0.69944032</v>
      </c>
      <c r="K269" s="77">
        <v>702.02492211838</v>
      </c>
      <c r="L269" s="77">
        <v>0.70136944000000001</v>
      </c>
    </row>
    <row r="270" spans="1:12" x14ac:dyDescent="0.25">
      <c r="A270" s="79" t="s">
        <v>324</v>
      </c>
      <c r="B270" s="79" t="s">
        <v>329</v>
      </c>
      <c r="C270" s="77">
        <v>-1.7192266899999999</v>
      </c>
      <c r="D270" s="77">
        <v>2.6318029276999999</v>
      </c>
      <c r="E270" s="77">
        <v>1.2413393284000001</v>
      </c>
      <c r="F270" s="77">
        <v>-1.040546585</v>
      </c>
      <c r="G270" s="77">
        <v>0.23719204199999999</v>
      </c>
      <c r="H270" s="77">
        <v>1.6177151353000001</v>
      </c>
      <c r="I270" s="77">
        <v>-1.0867266090000001</v>
      </c>
      <c r="J270" s="77">
        <v>1.1139770499999999</v>
      </c>
      <c r="K270" s="77">
        <v>1282.5029239766081</v>
      </c>
      <c r="L270" s="77">
        <v>-0.89995727000000003</v>
      </c>
    </row>
    <row r="271" spans="1:12" x14ac:dyDescent="0.25">
      <c r="A271" s="79" t="s">
        <v>324</v>
      </c>
      <c r="B271" s="79" t="s">
        <v>330</v>
      </c>
      <c r="C271" s="77">
        <v>-1.70432195</v>
      </c>
      <c r="D271" s="77">
        <v>2.7015266152000001</v>
      </c>
      <c r="E271" s="77">
        <v>1.1124313535999999</v>
      </c>
      <c r="F271" s="77">
        <v>0.62078082999999995</v>
      </c>
      <c r="G271" s="77">
        <v>-0.123598429</v>
      </c>
      <c r="H271" s="77">
        <v>-0.36009810310000001</v>
      </c>
      <c r="I271" s="77">
        <v>1.328610149</v>
      </c>
      <c r="J271" s="77">
        <v>0.47003572999999998</v>
      </c>
      <c r="K271" s="77">
        <v>534.78787878787875</v>
      </c>
      <c r="L271" s="77">
        <v>1.3429963499999999</v>
      </c>
    </row>
    <row r="272" spans="1:12" x14ac:dyDescent="0.25">
      <c r="A272" s="79" t="s">
        <v>324</v>
      </c>
      <c r="B272" s="79" t="s">
        <v>331</v>
      </c>
      <c r="C272" s="77">
        <v>-1.71369065</v>
      </c>
      <c r="D272" s="77">
        <v>2.6577002972999999</v>
      </c>
      <c r="E272" s="77">
        <v>1.1934592235000001</v>
      </c>
      <c r="F272" s="77">
        <v>0.187402024</v>
      </c>
      <c r="G272" s="77">
        <v>-0.27394352399999999</v>
      </c>
      <c r="H272" s="77">
        <v>0.91424183790000002</v>
      </c>
      <c r="I272" s="77">
        <v>0.79918007300000005</v>
      </c>
      <c r="J272" s="77">
        <v>0.60422935</v>
      </c>
      <c r="K272" s="77">
        <v>555.60606060606062</v>
      </c>
      <c r="L272" s="77">
        <v>0.66378141000000002</v>
      </c>
    </row>
    <row r="273" spans="1:12" x14ac:dyDescent="0.25">
      <c r="A273" s="79" t="s">
        <v>324</v>
      </c>
      <c r="B273" s="79" t="s">
        <v>332</v>
      </c>
      <c r="C273" s="77">
        <v>-1.7126402199999999</v>
      </c>
      <c r="D273" s="77">
        <v>2.6626141572000002</v>
      </c>
      <c r="E273" s="77">
        <v>1.1843742804999999</v>
      </c>
      <c r="F273" s="77">
        <v>0.48567869800000002</v>
      </c>
      <c r="G273" s="77">
        <v>-0.139804491</v>
      </c>
      <c r="H273" s="77">
        <v>-0.3733690543</v>
      </c>
      <c r="I273" s="77">
        <v>1.1227440849999999</v>
      </c>
      <c r="J273" s="77">
        <v>0.51731760999999998</v>
      </c>
      <c r="K273" s="77">
        <v>415.4093097913323</v>
      </c>
      <c r="L273" s="77">
        <v>1.01104178</v>
      </c>
    </row>
    <row r="274" spans="1:12" x14ac:dyDescent="0.25">
      <c r="A274" s="79" t="s">
        <v>324</v>
      </c>
      <c r="B274" s="79" t="s">
        <v>333</v>
      </c>
      <c r="C274" s="77">
        <v>-1.7181194799999999</v>
      </c>
      <c r="D274" s="77">
        <v>2.6369824016000001</v>
      </c>
      <c r="E274" s="77">
        <v>1.2317633074000001</v>
      </c>
      <c r="F274" s="77">
        <v>0.55878776299999999</v>
      </c>
      <c r="G274" s="77">
        <v>-0.131034755</v>
      </c>
      <c r="H274" s="77">
        <v>-0.36618762189999998</v>
      </c>
      <c r="I274" s="77">
        <v>1.1433904130000001</v>
      </c>
      <c r="J274" s="77">
        <v>0.48896321999999998</v>
      </c>
      <c r="K274" s="77">
        <v>341.875</v>
      </c>
      <c r="L274" s="77">
        <v>0.94674928000000003</v>
      </c>
    </row>
    <row r="275" spans="1:12" x14ac:dyDescent="0.25">
      <c r="A275" s="79" t="s">
        <v>324</v>
      </c>
      <c r="B275" s="79" t="s">
        <v>334</v>
      </c>
      <c r="C275" s="77">
        <v>-1.7174665200000001</v>
      </c>
      <c r="D275" s="77">
        <v>2.6400369632</v>
      </c>
      <c r="E275" s="77">
        <v>1.2261159103999999</v>
      </c>
      <c r="F275" s="77">
        <v>0.60410923500000002</v>
      </c>
      <c r="G275" s="77">
        <v>-0.11416813200000001</v>
      </c>
      <c r="H275" s="77">
        <v>-0.36174524299999999</v>
      </c>
      <c r="I275" s="77">
        <v>1.294090661</v>
      </c>
      <c r="J275" s="77">
        <v>0.46824937</v>
      </c>
      <c r="K275" s="77">
        <v>290.9457755359395</v>
      </c>
      <c r="L275" s="77">
        <v>1.2005038699999999</v>
      </c>
    </row>
    <row r="276" spans="1:12" x14ac:dyDescent="0.25">
      <c r="A276" s="79" t="s">
        <v>324</v>
      </c>
      <c r="B276" s="79" t="s">
        <v>335</v>
      </c>
      <c r="C276" s="77">
        <v>-1.7103690199999999</v>
      </c>
      <c r="D276" s="77">
        <v>2.6732387191</v>
      </c>
      <c r="E276" s="77">
        <v>1.1647311604999999</v>
      </c>
      <c r="F276" s="77">
        <v>0.194338653</v>
      </c>
      <c r="G276" s="77">
        <v>0.49360889499999999</v>
      </c>
      <c r="H276" s="77">
        <v>2.0716677846999998</v>
      </c>
      <c r="I276" s="77">
        <v>1.2422467850000001</v>
      </c>
      <c r="J276" s="77">
        <v>0.47697193999999998</v>
      </c>
      <c r="K276" s="77">
        <v>330.81031307550649</v>
      </c>
      <c r="L276" s="77">
        <v>1.31227356</v>
      </c>
    </row>
    <row r="277" spans="1:12" x14ac:dyDescent="0.25">
      <c r="A277" s="79" t="s">
        <v>324</v>
      </c>
      <c r="B277" s="79" t="s">
        <v>336</v>
      </c>
      <c r="C277" s="77">
        <v>-1.7145707400000001</v>
      </c>
      <c r="D277" s="77">
        <v>2.6535832795999998</v>
      </c>
      <c r="E277" s="77">
        <v>1.2010709325</v>
      </c>
      <c r="F277" s="77">
        <v>-0.24238467499999999</v>
      </c>
      <c r="G277" s="77">
        <v>-0.32740519400000001</v>
      </c>
      <c r="H277" s="77">
        <v>0.8975562426</v>
      </c>
      <c r="I277" s="77">
        <v>3.5939453000000003E-2</v>
      </c>
      <c r="J277" s="77">
        <v>0.79505877000000003</v>
      </c>
      <c r="K277" s="77">
        <v>1073.3429811866861</v>
      </c>
      <c r="L277" s="77">
        <v>-3.0072450000000001E-2</v>
      </c>
    </row>
    <row r="278" spans="1:12" x14ac:dyDescent="0.25">
      <c r="A278" s="79" t="s">
        <v>324</v>
      </c>
      <c r="B278" s="79" t="s">
        <v>337</v>
      </c>
      <c r="C278" s="77">
        <v>-1.7317182900000001</v>
      </c>
      <c r="D278" s="77">
        <v>2.5733678373000002</v>
      </c>
      <c r="E278" s="77">
        <v>1.3493764881999999</v>
      </c>
      <c r="F278" s="77">
        <v>-3.335291E-2</v>
      </c>
      <c r="G278" s="77">
        <v>-0.20206448900000001</v>
      </c>
      <c r="H278" s="77">
        <v>-0.4243530251</v>
      </c>
      <c r="I278" s="77">
        <v>-0.51906076400000001</v>
      </c>
      <c r="J278" s="77">
        <v>0.86618943999999998</v>
      </c>
      <c r="K278" s="77">
        <v>443.97683397683397</v>
      </c>
      <c r="L278" s="77">
        <v>0.15569983000000001</v>
      </c>
    </row>
    <row r="279" spans="1:12" x14ac:dyDescent="0.25">
      <c r="A279" s="79" t="s">
        <v>324</v>
      </c>
      <c r="B279" s="79" t="s">
        <v>338</v>
      </c>
      <c r="C279" s="77">
        <v>-1.74100181</v>
      </c>
      <c r="D279" s="77">
        <v>2.5299399404999998</v>
      </c>
      <c r="E279" s="77">
        <v>1.429667741</v>
      </c>
      <c r="F279" s="77">
        <v>0.20993068100000001</v>
      </c>
      <c r="G279" s="77">
        <v>-0.25704924600000001</v>
      </c>
      <c r="H279" s="77">
        <v>0.72644345980000002</v>
      </c>
      <c r="I279" s="77">
        <v>0.67000265199999998</v>
      </c>
      <c r="J279" s="77">
        <v>0.60488496000000003</v>
      </c>
      <c r="K279" s="77">
        <v>264.74722564734896</v>
      </c>
      <c r="L279" s="77">
        <v>0.50853636999999996</v>
      </c>
    </row>
    <row r="280" spans="1:12" x14ac:dyDescent="0.25">
      <c r="A280" s="79" t="s">
        <v>324</v>
      </c>
      <c r="B280" s="79" t="s">
        <v>339</v>
      </c>
      <c r="C280" s="77">
        <v>-1.72896446</v>
      </c>
      <c r="D280" s="77">
        <v>2.5862501186000002</v>
      </c>
      <c r="E280" s="77">
        <v>1.3255592052</v>
      </c>
      <c r="F280" s="77">
        <v>0.51004838600000002</v>
      </c>
      <c r="G280" s="77">
        <v>-0.13688124600000001</v>
      </c>
      <c r="H280" s="77">
        <v>-0.3709752435</v>
      </c>
      <c r="I280" s="77">
        <v>1.0715515179999999</v>
      </c>
      <c r="J280" s="77">
        <v>0.53093197999999997</v>
      </c>
      <c r="K280" s="77">
        <v>203.09682804674458</v>
      </c>
      <c r="L280" s="77">
        <v>1.1569362599999999</v>
      </c>
    </row>
    <row r="281" spans="1:12" x14ac:dyDescent="0.25">
      <c r="A281" s="79" t="s">
        <v>324</v>
      </c>
      <c r="B281" s="79" t="s">
        <v>340</v>
      </c>
      <c r="C281" s="77">
        <v>-1.7283114900000001</v>
      </c>
      <c r="D281" s="77">
        <v>2.5893046801000001</v>
      </c>
      <c r="E281" s="77">
        <v>1.3199118082000001</v>
      </c>
      <c r="F281" s="77">
        <v>0.63574467400000001</v>
      </c>
      <c r="G281" s="77">
        <v>-0.12180345400000001</v>
      </c>
      <c r="H281" s="77">
        <v>-0.3586282193</v>
      </c>
      <c r="I281" s="77">
        <v>1.269978794</v>
      </c>
      <c r="J281" s="77">
        <v>0.48606873</v>
      </c>
      <c r="K281" s="77">
        <v>147.02127659574469</v>
      </c>
      <c r="L281" s="77">
        <v>1.46821201</v>
      </c>
    </row>
    <row r="282" spans="1:12" x14ac:dyDescent="0.25">
      <c r="A282" s="79" t="s">
        <v>324</v>
      </c>
      <c r="B282" s="79" t="s">
        <v>341</v>
      </c>
      <c r="C282" s="77">
        <v>-1.7441247099999999</v>
      </c>
      <c r="D282" s="77">
        <v>2.5153311678999999</v>
      </c>
      <c r="E282" s="77">
        <v>1.4566770309999999</v>
      </c>
      <c r="F282" s="77">
        <v>0.77170188200000001</v>
      </c>
      <c r="G282" s="77">
        <v>-0.105494822</v>
      </c>
      <c r="H282" s="77">
        <v>-0.34527327470000002</v>
      </c>
      <c r="I282" s="77">
        <v>1.466260342</v>
      </c>
      <c r="J282" s="77">
        <v>0.43592953000000001</v>
      </c>
      <c r="K282" s="77">
        <v>23.429561200923789</v>
      </c>
      <c r="L282" s="77">
        <v>1.7414543199999999</v>
      </c>
    </row>
    <row r="283" spans="1:12" x14ac:dyDescent="0.25">
      <c r="A283" s="79" t="s">
        <v>324</v>
      </c>
      <c r="B283" s="79" t="s">
        <v>342</v>
      </c>
      <c r="C283" s="77">
        <v>-1.8164056099999999</v>
      </c>
      <c r="D283" s="77">
        <v>2.1772044856999999</v>
      </c>
      <c r="E283" s="77">
        <v>2.0818193235</v>
      </c>
      <c r="F283" s="77">
        <v>0.67336805200000005</v>
      </c>
      <c r="G283" s="77">
        <v>-0.117290373</v>
      </c>
      <c r="H283" s="77">
        <v>-0.35493251129999998</v>
      </c>
      <c r="I283" s="77">
        <v>1.4265598909999999</v>
      </c>
      <c r="J283" s="77">
        <v>0.47100036000000001</v>
      </c>
      <c r="K283" s="77">
        <v>12.410004675081813</v>
      </c>
      <c r="L283" s="77">
        <v>1.7016159200000001</v>
      </c>
    </row>
    <row r="284" spans="1:12" x14ac:dyDescent="0.25">
      <c r="A284" s="79" t="s">
        <v>344</v>
      </c>
      <c r="B284" s="79" t="s">
        <v>345</v>
      </c>
      <c r="C284" s="77">
        <v>-1.2614466799999999</v>
      </c>
      <c r="D284" s="77">
        <v>0.34576468770000002</v>
      </c>
      <c r="E284" s="77">
        <v>-0.57505619539999997</v>
      </c>
      <c r="F284" s="77">
        <v>-4.381525259</v>
      </c>
      <c r="G284" s="77">
        <v>-0.47839115399999999</v>
      </c>
      <c r="H284" s="77">
        <v>-0.85167372730000002</v>
      </c>
      <c r="I284" s="77">
        <v>-4.3364255079999996</v>
      </c>
      <c r="J284" s="77">
        <v>2.1554633000000001</v>
      </c>
      <c r="K284" s="77">
        <v>4849.6159754224273</v>
      </c>
      <c r="L284" s="77">
        <v>-5.1058059099999999</v>
      </c>
    </row>
    <row r="285" spans="1:12" x14ac:dyDescent="0.25">
      <c r="A285" s="79" t="s">
        <v>344</v>
      </c>
      <c r="B285" s="79" t="s">
        <v>346</v>
      </c>
      <c r="C285" s="77">
        <v>-1.2565611299999999</v>
      </c>
      <c r="D285" s="77">
        <v>0.3686190802</v>
      </c>
      <c r="E285" s="77">
        <v>-0.61731032119999996</v>
      </c>
      <c r="F285" s="77">
        <v>-0.67893588199999999</v>
      </c>
      <c r="G285" s="77">
        <v>-0.279504849</v>
      </c>
      <c r="H285" s="77">
        <v>-0.48776801349999999</v>
      </c>
      <c r="I285" s="77">
        <v>-0.494002793</v>
      </c>
      <c r="J285" s="77">
        <v>0.91909534000000004</v>
      </c>
      <c r="K285" s="77">
        <v>2041.6509433962265</v>
      </c>
      <c r="L285" s="77">
        <v>2.4375569999999999E-2</v>
      </c>
    </row>
    <row r="286" spans="1:12" x14ac:dyDescent="0.25">
      <c r="A286" s="79" t="s">
        <v>344</v>
      </c>
      <c r="B286" s="79" t="s">
        <v>347</v>
      </c>
      <c r="C286" s="77">
        <v>-1.2537847600000001</v>
      </c>
      <c r="D286" s="77">
        <v>0.38160681870000002</v>
      </c>
      <c r="E286" s="77">
        <v>-0.64132257770000001</v>
      </c>
      <c r="F286" s="77">
        <v>-0.53168961800000003</v>
      </c>
      <c r="G286" s="77">
        <v>-0.42644367</v>
      </c>
      <c r="H286" s="77">
        <v>1.7305049513999999</v>
      </c>
      <c r="I286" s="77">
        <v>0.30863597100000001</v>
      </c>
      <c r="J286" s="77">
        <v>0.71929564000000001</v>
      </c>
      <c r="K286" s="77">
        <v>1989.8644067796611</v>
      </c>
      <c r="L286" s="77">
        <v>0.24471165</v>
      </c>
    </row>
    <row r="287" spans="1:12" x14ac:dyDescent="0.25">
      <c r="A287" s="79" t="s">
        <v>344</v>
      </c>
      <c r="B287" s="79" t="s">
        <v>348</v>
      </c>
      <c r="C287" s="77">
        <v>-1.2768781499999999</v>
      </c>
      <c r="D287" s="77">
        <v>0.27357702480000001</v>
      </c>
      <c r="E287" s="77">
        <v>-0.44159272329999999</v>
      </c>
      <c r="F287" s="77">
        <v>-0.63437480199999996</v>
      </c>
      <c r="G287" s="77">
        <v>-0.53511335400000004</v>
      </c>
      <c r="H287" s="77">
        <v>3.0104528848999998</v>
      </c>
      <c r="I287" s="77">
        <v>0.461752879</v>
      </c>
      <c r="J287" s="77">
        <v>0.76357436000000001</v>
      </c>
      <c r="K287" s="77">
        <v>317.11988304093563</v>
      </c>
      <c r="L287" s="77">
        <v>0.83588176999999997</v>
      </c>
    </row>
    <row r="288" spans="1:12" x14ac:dyDescent="0.25">
      <c r="A288" s="79" t="s">
        <v>344</v>
      </c>
      <c r="B288" s="79" t="s">
        <v>349</v>
      </c>
      <c r="C288" s="77">
        <v>-1.2598109900000001</v>
      </c>
      <c r="D288" s="77">
        <v>0.35341637860000003</v>
      </c>
      <c r="E288" s="77">
        <v>-0.58920295119999999</v>
      </c>
      <c r="F288" s="77">
        <v>-0.134251971</v>
      </c>
      <c r="G288" s="77">
        <v>-0.21416775099999999</v>
      </c>
      <c r="H288" s="77">
        <v>-0.43426424190000001</v>
      </c>
      <c r="I288" s="77">
        <v>6.6358295999999997E-2</v>
      </c>
      <c r="J288" s="77">
        <v>0.66037078000000005</v>
      </c>
      <c r="K288" s="77">
        <v>1168.7478260869566</v>
      </c>
      <c r="L288" s="77">
        <v>0.13937976999999999</v>
      </c>
    </row>
    <row r="289" spans="1:12" x14ac:dyDescent="0.25">
      <c r="A289" s="79" t="s">
        <v>344</v>
      </c>
      <c r="B289" s="79" t="s">
        <v>350</v>
      </c>
      <c r="C289" s="77">
        <v>-1.2560230699999999</v>
      </c>
      <c r="D289" s="77">
        <v>0.37113608380000002</v>
      </c>
      <c r="E289" s="77">
        <v>-0.62196385929999998</v>
      </c>
      <c r="F289" s="77">
        <v>0.28858349900000002</v>
      </c>
      <c r="G289" s="77">
        <v>-0.16344687899999999</v>
      </c>
      <c r="H289" s="77">
        <v>-0.39272952430000002</v>
      </c>
      <c r="I289" s="77">
        <v>0.39620212500000002</v>
      </c>
      <c r="J289" s="77">
        <v>0.55046976000000003</v>
      </c>
      <c r="K289" s="77">
        <v>1050.5263157894738</v>
      </c>
      <c r="L289" s="77">
        <v>0.87513777000000004</v>
      </c>
    </row>
    <row r="290" spans="1:12" x14ac:dyDescent="0.25">
      <c r="A290" s="79" t="s">
        <v>344</v>
      </c>
      <c r="B290" s="79" t="s">
        <v>351</v>
      </c>
      <c r="C290" s="77">
        <v>-1.25094382</v>
      </c>
      <c r="D290" s="77">
        <v>0.39489659760000001</v>
      </c>
      <c r="E290" s="77">
        <v>-0.66589325870000005</v>
      </c>
      <c r="F290" s="77">
        <v>0.63189682800000002</v>
      </c>
      <c r="G290" s="77">
        <v>-0.122265019</v>
      </c>
      <c r="H290" s="77">
        <v>-0.35900618940000001</v>
      </c>
      <c r="I290" s="77">
        <v>1.0492916409999999</v>
      </c>
      <c r="J290" s="77">
        <v>0.40829668000000002</v>
      </c>
      <c r="K290" s="77">
        <v>997.6073619631901</v>
      </c>
      <c r="L290" s="77">
        <v>1.5340072</v>
      </c>
    </row>
    <row r="291" spans="1:12" x14ac:dyDescent="0.25">
      <c r="A291" s="79" t="s">
        <v>344</v>
      </c>
      <c r="B291" s="79" t="s">
        <v>352</v>
      </c>
      <c r="C291" s="77">
        <v>-1.25647504</v>
      </c>
      <c r="D291" s="77">
        <v>0.36902180080000002</v>
      </c>
      <c r="E291" s="77">
        <v>-0.61805488730000002</v>
      </c>
      <c r="F291" s="77">
        <v>0.45874377900000002</v>
      </c>
      <c r="G291" s="77">
        <v>-0.14303544700000001</v>
      </c>
      <c r="H291" s="77">
        <v>-0.3760148452</v>
      </c>
      <c r="I291" s="77">
        <v>0.98176178599999997</v>
      </c>
      <c r="J291" s="77">
        <v>0.43266948999999999</v>
      </c>
      <c r="K291" s="77">
        <v>708.61904761904759</v>
      </c>
      <c r="L291" s="77">
        <v>1.1447428500000001</v>
      </c>
    </row>
    <row r="292" spans="1:12" x14ac:dyDescent="0.25">
      <c r="A292" s="79" t="s">
        <v>344</v>
      </c>
      <c r="B292" s="79" t="s">
        <v>353</v>
      </c>
      <c r="C292" s="77">
        <v>-1.2622645299999999</v>
      </c>
      <c r="D292" s="77">
        <v>0.34193884219999998</v>
      </c>
      <c r="E292" s="77">
        <v>-0.56798281750000001</v>
      </c>
      <c r="F292" s="77">
        <v>0.333047492</v>
      </c>
      <c r="G292" s="77">
        <v>-0.15811323899999999</v>
      </c>
      <c r="H292" s="77">
        <v>-0.38836186950000001</v>
      </c>
      <c r="I292" s="77">
        <v>0.55068501599999997</v>
      </c>
      <c r="J292" s="77">
        <v>0.53171246999999999</v>
      </c>
      <c r="K292" s="77">
        <v>441.61103047895494</v>
      </c>
      <c r="L292" s="77">
        <v>1.00493996</v>
      </c>
    </row>
    <row r="293" spans="1:12" x14ac:dyDescent="0.25">
      <c r="A293" s="79" t="s">
        <v>344</v>
      </c>
      <c r="B293" s="79" t="s">
        <v>354</v>
      </c>
      <c r="C293" s="77">
        <v>-1.26127451</v>
      </c>
      <c r="D293" s="77">
        <v>0.34657012879999999</v>
      </c>
      <c r="E293" s="77">
        <v>-0.57654532759999999</v>
      </c>
      <c r="F293" s="77">
        <v>0.47370762300000002</v>
      </c>
      <c r="G293" s="77">
        <v>-0.14124047100000001</v>
      </c>
      <c r="H293" s="77">
        <v>-0.37454496139999999</v>
      </c>
      <c r="I293" s="77">
        <v>1.0413703830000001</v>
      </c>
      <c r="J293" s="77">
        <v>0.40310816999999999</v>
      </c>
      <c r="K293" s="77">
        <v>476.06531881804045</v>
      </c>
      <c r="L293" s="77">
        <v>1.0152787999999999</v>
      </c>
    </row>
    <row r="294" spans="1:12" x14ac:dyDescent="0.25">
      <c r="A294" s="79" t="s">
        <v>344</v>
      </c>
      <c r="B294" s="79" t="s">
        <v>355</v>
      </c>
      <c r="C294" s="77">
        <v>-1.26684877</v>
      </c>
      <c r="D294" s="77">
        <v>0.32049397169999999</v>
      </c>
      <c r="E294" s="77">
        <v>-0.52833467310000004</v>
      </c>
      <c r="F294" s="77">
        <v>0.48012069899999998</v>
      </c>
      <c r="G294" s="77">
        <v>-0.14047119599999999</v>
      </c>
      <c r="H294" s="77">
        <v>-0.37391501119999998</v>
      </c>
      <c r="I294" s="77">
        <v>0.79796118699999996</v>
      </c>
      <c r="J294" s="77">
        <v>0.45156945999999998</v>
      </c>
      <c r="K294" s="77">
        <v>304.9889135254989</v>
      </c>
      <c r="L294" s="77">
        <v>1.06097073</v>
      </c>
    </row>
    <row r="295" spans="1:12" x14ac:dyDescent="0.25">
      <c r="A295" s="79" t="s">
        <v>344</v>
      </c>
      <c r="B295" s="79" t="s">
        <v>356</v>
      </c>
      <c r="C295" s="77">
        <v>-1.2604997</v>
      </c>
      <c r="D295" s="77">
        <v>0.35019461400000002</v>
      </c>
      <c r="E295" s="77">
        <v>-0.58324642240000002</v>
      </c>
      <c r="F295" s="77">
        <v>0.54083115100000001</v>
      </c>
      <c r="G295" s="77">
        <v>-0.13318872500000001</v>
      </c>
      <c r="H295" s="77">
        <v>-0.36795148249999998</v>
      </c>
      <c r="I295" s="77">
        <v>1.1208095179999999</v>
      </c>
      <c r="J295" s="77">
        <v>0.39262190000000002</v>
      </c>
      <c r="K295" s="77">
        <v>420.60955518945633</v>
      </c>
      <c r="L295" s="77">
        <v>1.1961967</v>
      </c>
    </row>
    <row r="296" spans="1:12" x14ac:dyDescent="0.25">
      <c r="A296" s="79" t="s">
        <v>344</v>
      </c>
      <c r="B296" s="79" t="s">
        <v>357</v>
      </c>
      <c r="C296" s="77">
        <v>-1.26506242</v>
      </c>
      <c r="D296" s="77">
        <v>0.3288504236</v>
      </c>
      <c r="E296" s="77">
        <v>-0.5437844195</v>
      </c>
      <c r="F296" s="77">
        <v>-0.314548086</v>
      </c>
      <c r="G296" s="77">
        <v>-0.16056800399999999</v>
      </c>
      <c r="H296" s="77">
        <v>-0.45203711330000002</v>
      </c>
      <c r="I296" s="77">
        <v>-0.110255142</v>
      </c>
      <c r="J296" s="77">
        <v>0.73210092000000004</v>
      </c>
      <c r="K296" s="77">
        <v>1039.95115995116</v>
      </c>
      <c r="L296" s="77">
        <v>1.2841699999999999E-2</v>
      </c>
    </row>
    <row r="297" spans="1:12" x14ac:dyDescent="0.25">
      <c r="A297" s="79" t="s">
        <v>344</v>
      </c>
      <c r="B297" s="79" t="s">
        <v>358</v>
      </c>
      <c r="C297" s="77">
        <v>-1.2536986699999999</v>
      </c>
      <c r="D297" s="77">
        <v>0.38200953929999998</v>
      </c>
      <c r="E297" s="77">
        <v>-0.64206714379999996</v>
      </c>
      <c r="F297" s="77">
        <v>0.60367929399999998</v>
      </c>
      <c r="G297" s="77">
        <v>-0.12564982899999999</v>
      </c>
      <c r="H297" s="77">
        <v>-0.36177797029999997</v>
      </c>
      <c r="I297" s="77">
        <v>0.90121450299999994</v>
      </c>
      <c r="J297" s="77">
        <v>0.42122021999999998</v>
      </c>
      <c r="K297" s="77">
        <v>824.19243986254287</v>
      </c>
      <c r="L297" s="77">
        <v>1.3181986400000001</v>
      </c>
    </row>
    <row r="298" spans="1:12" x14ac:dyDescent="0.25">
      <c r="A298" s="79" t="s">
        <v>344</v>
      </c>
      <c r="B298" s="79" t="s">
        <v>359</v>
      </c>
      <c r="C298" s="77">
        <v>-1.26013383</v>
      </c>
      <c r="D298" s="77">
        <v>0.35190617639999999</v>
      </c>
      <c r="E298" s="77">
        <v>-0.58641082830000002</v>
      </c>
      <c r="F298" s="77">
        <v>0.68063620499999999</v>
      </c>
      <c r="G298" s="77">
        <v>-0.11641852799999999</v>
      </c>
      <c r="H298" s="77">
        <v>-0.35421856779999999</v>
      </c>
      <c r="I298" s="77">
        <v>1.261501652</v>
      </c>
      <c r="J298" s="77">
        <v>0.36441571</v>
      </c>
      <c r="K298" s="77">
        <v>238.35593220338984</v>
      </c>
      <c r="L298" s="77">
        <v>1.57068341</v>
      </c>
    </row>
    <row r="299" spans="1:12" x14ac:dyDescent="0.25">
      <c r="A299" s="79" t="s">
        <v>344</v>
      </c>
      <c r="B299" s="79" t="s">
        <v>360</v>
      </c>
      <c r="C299" s="77">
        <v>-1.25985404</v>
      </c>
      <c r="D299" s="77">
        <v>0.35321501830000002</v>
      </c>
      <c r="E299" s="77">
        <v>-0.58883066819999996</v>
      </c>
      <c r="F299" s="77">
        <v>-1.4181447999999999E-2</v>
      </c>
      <c r="G299" s="77">
        <v>-0.33030613399999997</v>
      </c>
      <c r="H299" s="77">
        <v>4.0435954818999997</v>
      </c>
      <c r="I299" s="77">
        <v>0.56596476399999995</v>
      </c>
      <c r="J299" s="77">
        <v>0.53839590999999998</v>
      </c>
      <c r="K299" s="77">
        <v>633.93414211438471</v>
      </c>
      <c r="L299" s="77">
        <v>1.0642488400000001</v>
      </c>
    </row>
    <row r="300" spans="1:12" x14ac:dyDescent="0.25">
      <c r="A300" s="79" t="s">
        <v>344</v>
      </c>
      <c r="B300" s="79" t="s">
        <v>361</v>
      </c>
      <c r="C300" s="77">
        <v>-1.2556787199999999</v>
      </c>
      <c r="D300" s="77">
        <v>0.37274696610000002</v>
      </c>
      <c r="E300" s="77">
        <v>-0.62494212370000002</v>
      </c>
      <c r="F300" s="77">
        <v>0.28516319200000001</v>
      </c>
      <c r="G300" s="77">
        <v>-0.163857159</v>
      </c>
      <c r="H300" s="77">
        <v>-0.39306549769999999</v>
      </c>
      <c r="I300" s="77">
        <v>0.62542540999999996</v>
      </c>
      <c r="J300" s="77">
        <v>0.49698416000000001</v>
      </c>
      <c r="K300" s="77">
        <v>1104.9608355091384</v>
      </c>
      <c r="L300" s="77">
        <v>0.69185585000000005</v>
      </c>
    </row>
    <row r="301" spans="1:12" x14ac:dyDescent="0.25">
      <c r="A301" s="79" t="s">
        <v>344</v>
      </c>
      <c r="B301" s="79" t="s">
        <v>362</v>
      </c>
      <c r="C301" s="77">
        <v>-1.25417216</v>
      </c>
      <c r="D301" s="77">
        <v>0.3797945761</v>
      </c>
      <c r="E301" s="77">
        <v>-0.63797203030000005</v>
      </c>
      <c r="F301" s="77">
        <v>0.122169333</v>
      </c>
      <c r="G301" s="77">
        <v>0.56951606200000005</v>
      </c>
      <c r="H301" s="77">
        <v>2.6682631027000001</v>
      </c>
      <c r="I301" s="77">
        <v>1.3118591529999999</v>
      </c>
      <c r="J301" s="77">
        <v>0.34527173</v>
      </c>
      <c r="K301" s="77">
        <v>443.19488817891374</v>
      </c>
      <c r="L301" s="77">
        <v>1.3765735800000001</v>
      </c>
    </row>
    <row r="302" spans="1:12" x14ac:dyDescent="0.25">
      <c r="A302" s="79" t="s">
        <v>344</v>
      </c>
      <c r="B302" s="79" t="s">
        <v>363</v>
      </c>
      <c r="C302" s="77">
        <v>-1.25079316</v>
      </c>
      <c r="D302" s="77">
        <v>0.39560135870000002</v>
      </c>
      <c r="E302" s="77">
        <v>-0.6671962494</v>
      </c>
      <c r="F302" s="77">
        <v>0.53356299799999996</v>
      </c>
      <c r="G302" s="77">
        <v>-0.13406056999999999</v>
      </c>
      <c r="H302" s="77">
        <v>-0.36866542600000002</v>
      </c>
      <c r="I302" s="77">
        <v>1.2301263419999999</v>
      </c>
      <c r="J302" s="77">
        <v>0.38607388999999998</v>
      </c>
      <c r="K302" s="77">
        <v>1431.5384615384617</v>
      </c>
      <c r="L302" s="77">
        <v>1.29576001</v>
      </c>
    </row>
    <row r="303" spans="1:12" x14ac:dyDescent="0.25">
      <c r="A303" s="79" t="s">
        <v>344</v>
      </c>
      <c r="B303" s="79" t="s">
        <v>364</v>
      </c>
      <c r="C303" s="77">
        <v>-1.25152492</v>
      </c>
      <c r="D303" s="77">
        <v>0.3921782338</v>
      </c>
      <c r="E303" s="77">
        <v>-0.6608674377</v>
      </c>
      <c r="F303" s="77">
        <v>0.58650630299999995</v>
      </c>
      <c r="G303" s="77">
        <v>-0.188682658</v>
      </c>
      <c r="H303" s="77">
        <v>0.4528851633</v>
      </c>
      <c r="I303" s="77">
        <v>0.97165302399999998</v>
      </c>
      <c r="J303" s="77">
        <v>0.42042826999999999</v>
      </c>
      <c r="K303" s="77">
        <v>771.26315789473688</v>
      </c>
      <c r="L303" s="77">
        <v>1.5482292</v>
      </c>
    </row>
    <row r="304" spans="1:12" x14ac:dyDescent="0.25">
      <c r="A304" s="79" t="s">
        <v>344</v>
      </c>
      <c r="B304" s="79" t="s">
        <v>365</v>
      </c>
      <c r="C304" s="77">
        <v>-1.25410759</v>
      </c>
      <c r="D304" s="77">
        <v>0.38009661659999999</v>
      </c>
      <c r="E304" s="77">
        <v>-0.63853045490000004</v>
      </c>
      <c r="F304" s="77">
        <v>0.58914298899999995</v>
      </c>
      <c r="G304" s="77">
        <v>-0.12739352000000001</v>
      </c>
      <c r="H304" s="77">
        <v>-0.36320585750000001</v>
      </c>
      <c r="I304" s="77">
        <v>1.149083699</v>
      </c>
      <c r="J304" s="77">
        <v>0.37764550000000002</v>
      </c>
      <c r="K304" s="77">
        <v>755.80645161290317</v>
      </c>
      <c r="L304" s="77">
        <v>1.2483338799999999</v>
      </c>
    </row>
    <row r="305" spans="1:12" x14ac:dyDescent="0.25">
      <c r="A305" s="79" t="s">
        <v>344</v>
      </c>
      <c r="B305" s="79" t="s">
        <v>366</v>
      </c>
      <c r="C305" s="77">
        <v>-1.24889921</v>
      </c>
      <c r="D305" s="77">
        <v>0.40446121130000001</v>
      </c>
      <c r="E305" s="77">
        <v>-0.68357670349999999</v>
      </c>
      <c r="F305" s="77">
        <v>0.55066453400000004</v>
      </c>
      <c r="G305" s="77">
        <v>-0.13200917000000001</v>
      </c>
      <c r="H305" s="77">
        <v>-0.3669855588</v>
      </c>
      <c r="I305" s="77">
        <v>1.239340138</v>
      </c>
      <c r="J305" s="77">
        <v>0.38056822000000001</v>
      </c>
      <c r="K305" s="77">
        <v>1677.6470588235295</v>
      </c>
      <c r="L305" s="77">
        <v>1.48555009</v>
      </c>
    </row>
    <row r="306" spans="1:12" x14ac:dyDescent="0.25">
      <c r="A306" s="79" t="s">
        <v>344</v>
      </c>
      <c r="B306" s="79" t="s">
        <v>367</v>
      </c>
      <c r="C306" s="77">
        <v>-1.2581753</v>
      </c>
      <c r="D306" s="77">
        <v>0.36106806949999998</v>
      </c>
      <c r="E306" s="77">
        <v>-0.6033497069</v>
      </c>
      <c r="F306" s="77">
        <v>0.64386790299999996</v>
      </c>
      <c r="G306" s="77">
        <v>-0.120829039</v>
      </c>
      <c r="H306" s="77">
        <v>-0.35783028230000002</v>
      </c>
      <c r="I306" s="77">
        <v>1.267678206</v>
      </c>
      <c r="J306" s="77">
        <v>0.38293244999999998</v>
      </c>
      <c r="K306" s="77">
        <v>263.2865731462926</v>
      </c>
      <c r="L306" s="77">
        <v>1.62020038</v>
      </c>
    </row>
    <row r="307" spans="1:12" x14ac:dyDescent="0.25">
      <c r="A307" s="79" t="s">
        <v>344</v>
      </c>
      <c r="B307" s="79" t="s">
        <v>368</v>
      </c>
      <c r="C307" s="77">
        <v>-1.2780403499999999</v>
      </c>
      <c r="D307" s="77">
        <v>0.26814029709999998</v>
      </c>
      <c r="E307" s="77">
        <v>-0.43154108099999999</v>
      </c>
      <c r="F307" s="77">
        <v>0.72638281299999996</v>
      </c>
      <c r="G307" s="77">
        <v>-0.110931032</v>
      </c>
      <c r="H307" s="77">
        <v>-0.34972492290000001</v>
      </c>
      <c r="I307" s="77">
        <v>1.3038554469999999</v>
      </c>
      <c r="J307" s="77">
        <v>0.35423945000000001</v>
      </c>
      <c r="K307" s="77">
        <v>67.229254571026729</v>
      </c>
      <c r="L307" s="77">
        <v>1.64160035</v>
      </c>
    </row>
    <row r="308" spans="1:12" x14ac:dyDescent="0.25">
      <c r="A308" s="79" t="s">
        <v>344</v>
      </c>
      <c r="B308" s="79" t="s">
        <v>369</v>
      </c>
      <c r="C308" s="77">
        <v>-1.2511590399999999</v>
      </c>
      <c r="D308" s="77">
        <v>0.39388979619999998</v>
      </c>
      <c r="E308" s="77">
        <v>-0.6640318435</v>
      </c>
      <c r="F308" s="77">
        <v>0.71911466000000002</v>
      </c>
      <c r="G308" s="77">
        <v>-0.11180287799999999</v>
      </c>
      <c r="H308" s="77">
        <v>-0.3504388665</v>
      </c>
      <c r="I308" s="77">
        <v>1.0460101049999999</v>
      </c>
      <c r="J308" s="77">
        <v>0.40528924</v>
      </c>
      <c r="K308" s="77">
        <v>427.97687861271675</v>
      </c>
      <c r="L308" s="77">
        <v>1.7293011</v>
      </c>
    </row>
    <row r="309" spans="1:12" x14ac:dyDescent="0.25">
      <c r="A309" s="79" t="s">
        <v>344</v>
      </c>
      <c r="B309" s="79" t="s">
        <v>370</v>
      </c>
      <c r="C309" s="77">
        <v>-1.2897054100000001</v>
      </c>
      <c r="D309" s="77">
        <v>0.21357165929999999</v>
      </c>
      <c r="E309" s="77">
        <v>-0.33065237530000002</v>
      </c>
      <c r="F309" s="77">
        <v>0.74091911799999999</v>
      </c>
      <c r="G309" s="77">
        <v>-0.10918734200000001</v>
      </c>
      <c r="H309" s="77">
        <v>-0.34829703569999998</v>
      </c>
      <c r="I309" s="77">
        <v>1.4826300729999999</v>
      </c>
      <c r="J309" s="77">
        <v>0.31751219000000003</v>
      </c>
      <c r="K309" s="77">
        <v>38.014256619144604</v>
      </c>
      <c r="L309" s="77">
        <v>1.65243721</v>
      </c>
    </row>
    <row r="310" spans="1:12" x14ac:dyDescent="0.25">
      <c r="A310" s="79" t="s">
        <v>344</v>
      </c>
      <c r="B310" s="79" t="s">
        <v>371</v>
      </c>
      <c r="C310" s="77">
        <v>-1.3074397600000001</v>
      </c>
      <c r="D310" s="77">
        <v>0.13061122110000001</v>
      </c>
      <c r="E310" s="77">
        <v>-0.17727176019999999</v>
      </c>
      <c r="F310" s="77">
        <v>0.77939757300000001</v>
      </c>
      <c r="G310" s="77">
        <v>-0.10457169199999999</v>
      </c>
      <c r="H310" s="77">
        <v>-0.34451733439999999</v>
      </c>
      <c r="I310" s="77">
        <v>1.533253489</v>
      </c>
      <c r="J310" s="77">
        <v>0.31280803000000001</v>
      </c>
      <c r="K310" s="77">
        <v>14.426111908177905</v>
      </c>
      <c r="L310" s="77">
        <v>1.8054292199999999</v>
      </c>
    </row>
    <row r="311" spans="1:12" x14ac:dyDescent="0.25">
      <c r="A311" s="79" t="s">
        <v>344</v>
      </c>
      <c r="B311" s="79" t="s">
        <v>372</v>
      </c>
      <c r="C311" s="77">
        <v>-1.2643737100000001</v>
      </c>
      <c r="D311" s="77">
        <v>0.3320721881</v>
      </c>
      <c r="E311" s="77">
        <v>-0.54974094819999997</v>
      </c>
      <c r="F311" s="77">
        <v>0.75331773199999996</v>
      </c>
      <c r="G311" s="77">
        <v>-0.10770007700000001</v>
      </c>
      <c r="H311" s="77">
        <v>-0.34707913200000001</v>
      </c>
      <c r="I311" s="77">
        <v>1.4953660529999999</v>
      </c>
      <c r="J311" s="77">
        <v>0.31507721999999999</v>
      </c>
      <c r="K311" s="77">
        <v>83.926302414231259</v>
      </c>
      <c r="L311" s="77">
        <v>1.6829594000000001</v>
      </c>
    </row>
    <row r="312" spans="1:12" x14ac:dyDescent="0.25">
      <c r="A312" s="79" t="s">
        <v>344</v>
      </c>
      <c r="B312" s="79" t="s">
        <v>373</v>
      </c>
      <c r="C312" s="77">
        <v>-1.2729610899999999</v>
      </c>
      <c r="D312" s="77">
        <v>0.29190081089999997</v>
      </c>
      <c r="E312" s="77">
        <v>-0.47547048050000001</v>
      </c>
      <c r="F312" s="77">
        <v>0.76272357599999996</v>
      </c>
      <c r="G312" s="77">
        <v>-0.106571807</v>
      </c>
      <c r="H312" s="77">
        <v>-0.34615520500000002</v>
      </c>
      <c r="I312" s="77">
        <v>1.5116918699999999</v>
      </c>
      <c r="J312" s="77">
        <v>0.31494294</v>
      </c>
      <c r="K312" s="77">
        <v>37.133220910623947</v>
      </c>
      <c r="L312" s="77">
        <v>1.7331985299999999</v>
      </c>
    </row>
    <row r="313" spans="1:12" x14ac:dyDescent="0.25">
      <c r="A313" s="79" t="s">
        <v>344</v>
      </c>
      <c r="B313" s="79" t="s">
        <v>374</v>
      </c>
      <c r="C313" s="77">
        <v>-1.2835500500000001</v>
      </c>
      <c r="D313" s="77">
        <v>0.24236618030000001</v>
      </c>
      <c r="E313" s="77">
        <v>-0.38388885099999998</v>
      </c>
      <c r="F313" s="77">
        <v>0.75331773199999996</v>
      </c>
      <c r="G313" s="77">
        <v>-0.10770007700000001</v>
      </c>
      <c r="H313" s="77">
        <v>-0.34707913200000001</v>
      </c>
      <c r="I313" s="77">
        <v>1.488092679</v>
      </c>
      <c r="J313" s="77">
        <v>0.31320766</v>
      </c>
      <c r="K313" s="77">
        <v>52.079856972586406</v>
      </c>
      <c r="L313" s="77">
        <v>1.6616300799999999</v>
      </c>
    </row>
    <row r="314" spans="1:12" x14ac:dyDescent="0.25">
      <c r="A314" s="79" t="s">
        <v>344</v>
      </c>
      <c r="B314" s="79" t="s">
        <v>375</v>
      </c>
      <c r="C314" s="77">
        <v>-1.2818713100000001</v>
      </c>
      <c r="D314" s="77">
        <v>0.25021923149999997</v>
      </c>
      <c r="E314" s="77">
        <v>-0.39840788980000003</v>
      </c>
      <c r="F314" s="77">
        <v>0.76913665200000003</v>
      </c>
      <c r="G314" s="77">
        <v>-0.105802532</v>
      </c>
      <c r="H314" s="77">
        <v>-0.34552525480000001</v>
      </c>
      <c r="I314" s="77">
        <v>1.516472547</v>
      </c>
      <c r="J314" s="77">
        <v>0.31321902000000001</v>
      </c>
      <c r="K314" s="77">
        <v>31.3125</v>
      </c>
      <c r="L314" s="77">
        <v>1.7505095500000001</v>
      </c>
    </row>
    <row r="315" spans="1:12" x14ac:dyDescent="0.25">
      <c r="A315" s="79" t="s">
        <v>344</v>
      </c>
      <c r="B315" s="79" t="s">
        <v>376</v>
      </c>
      <c r="C315" s="77">
        <v>-1.3122176999999999</v>
      </c>
      <c r="D315" s="77">
        <v>0.1082602292</v>
      </c>
      <c r="E315" s="77">
        <v>-0.13594834180000001</v>
      </c>
      <c r="F315" s="77">
        <v>0.76357865300000005</v>
      </c>
      <c r="G315" s="77">
        <v>-0.10646923699999999</v>
      </c>
      <c r="H315" s="77">
        <v>-0.34607121159999998</v>
      </c>
      <c r="I315" s="77">
        <v>1.5137844979999999</v>
      </c>
      <c r="J315" s="77">
        <v>0.31508712999999999</v>
      </c>
      <c r="K315" s="77">
        <v>16.392026578073089</v>
      </c>
      <c r="L315" s="77">
        <v>1.74889662</v>
      </c>
    </row>
    <row r="316" spans="1:12" x14ac:dyDescent="0.25">
      <c r="A316" s="79" t="s">
        <v>344</v>
      </c>
      <c r="B316" s="79" t="s">
        <v>377</v>
      </c>
      <c r="C316" s="77">
        <v>-1.28656316</v>
      </c>
      <c r="D316" s="77">
        <v>0.22827096029999999</v>
      </c>
      <c r="E316" s="77">
        <v>-0.35782903770000002</v>
      </c>
      <c r="F316" s="77">
        <v>0.74433942500000005</v>
      </c>
      <c r="G316" s="77">
        <v>-0.10877706199999999</v>
      </c>
      <c r="H316" s="77">
        <v>-0.34796106230000001</v>
      </c>
      <c r="I316" s="77">
        <v>1.508663359</v>
      </c>
      <c r="J316" s="77">
        <v>0.32262903999999998</v>
      </c>
      <c r="K316" s="77">
        <v>32.557755775577554</v>
      </c>
      <c r="L316" s="77">
        <v>1.74807128</v>
      </c>
    </row>
    <row r="317" spans="1:12" x14ac:dyDescent="0.25">
      <c r="A317" s="79" t="s">
        <v>379</v>
      </c>
      <c r="B317" s="79" t="s">
        <v>380</v>
      </c>
      <c r="C317" s="77">
        <v>3.1968109600000001</v>
      </c>
      <c r="D317" s="77">
        <v>0.13984263829999999</v>
      </c>
      <c r="E317" s="77">
        <v>5.7552448200000002E-2</v>
      </c>
      <c r="F317" s="77">
        <v>-2.603233972</v>
      </c>
      <c r="G317" s="77">
        <v>-0.58648833499999997</v>
      </c>
      <c r="H317" s="77">
        <v>0.51884618910000002</v>
      </c>
      <c r="I317" s="77">
        <v>-1.7140061049999999</v>
      </c>
      <c r="J317" s="77">
        <v>1.6828165100000001</v>
      </c>
      <c r="K317" s="77">
        <v>1527.2859744990892</v>
      </c>
      <c r="L317" s="77">
        <v>-1.1828550200000001</v>
      </c>
    </row>
    <row r="318" spans="1:12" x14ac:dyDescent="0.25">
      <c r="A318" s="79" t="s">
        <v>379</v>
      </c>
      <c r="B318" s="79" t="s">
        <v>381</v>
      </c>
      <c r="C318" s="77">
        <v>3.1960936900000001</v>
      </c>
      <c r="D318" s="77">
        <v>0.13648730889999999</v>
      </c>
      <c r="E318" s="77">
        <v>6.3755916900000001E-2</v>
      </c>
      <c r="F318" s="77">
        <v>0.445001229</v>
      </c>
      <c r="G318" s="77">
        <v>-0.245050765</v>
      </c>
      <c r="H318" s="77">
        <v>0.96642127850000004</v>
      </c>
      <c r="I318" s="77">
        <v>0.96561183500000003</v>
      </c>
      <c r="J318" s="77">
        <v>0.62197464999999996</v>
      </c>
      <c r="K318" s="77">
        <v>173.65277777777777</v>
      </c>
      <c r="L318" s="77">
        <v>1.5093331999999999</v>
      </c>
    </row>
    <row r="319" spans="1:12" x14ac:dyDescent="0.25">
      <c r="A319" s="79" t="s">
        <v>379</v>
      </c>
      <c r="B319" s="79" t="s">
        <v>382</v>
      </c>
      <c r="C319" s="77">
        <v>3.1978826599999999</v>
      </c>
      <c r="D319" s="77">
        <v>0.14485601049999999</v>
      </c>
      <c r="E319" s="77">
        <v>4.8283522799999999E-2</v>
      </c>
      <c r="F319" s="77">
        <v>0.53742440199999997</v>
      </c>
      <c r="G319" s="77">
        <v>-0.18418226800000001</v>
      </c>
      <c r="H319" s="77">
        <v>0.30898204060000001</v>
      </c>
      <c r="I319" s="77">
        <v>1.292639578</v>
      </c>
      <c r="J319" s="77">
        <v>0.57138482999999995</v>
      </c>
      <c r="K319" s="77">
        <v>228.77342419080068</v>
      </c>
      <c r="L319" s="77">
        <v>1.66733263</v>
      </c>
    </row>
    <row r="320" spans="1:12" x14ac:dyDescent="0.25">
      <c r="A320" s="79" t="s">
        <v>379</v>
      </c>
      <c r="B320" s="79" t="s">
        <v>383</v>
      </c>
      <c r="C320" s="77">
        <v>3.1904583500000001</v>
      </c>
      <c r="D320" s="77">
        <v>0.11012540849999999</v>
      </c>
      <c r="E320" s="77">
        <v>0.11249486509999999</v>
      </c>
      <c r="F320" s="77">
        <v>0.48993149499999999</v>
      </c>
      <c r="G320" s="77">
        <v>-0.15946808600000001</v>
      </c>
      <c r="H320" s="77">
        <v>-0.1028503119</v>
      </c>
      <c r="I320" s="77">
        <v>1.0162028919999999</v>
      </c>
      <c r="J320" s="77">
        <v>0.61155210999999998</v>
      </c>
      <c r="K320" s="77">
        <v>82.146837896777328</v>
      </c>
      <c r="L320" s="77">
        <v>1.4146864100000001</v>
      </c>
    </row>
    <row r="321" spans="1:12" x14ac:dyDescent="0.25">
      <c r="A321" s="79" t="s">
        <v>379</v>
      </c>
      <c r="B321" s="79" t="s">
        <v>384</v>
      </c>
      <c r="C321" s="77">
        <v>3.1972325100000001</v>
      </c>
      <c r="D321" s="77">
        <v>0.14181463010000001</v>
      </c>
      <c r="E321" s="77">
        <v>5.3906549900000003E-2</v>
      </c>
      <c r="F321" s="77">
        <v>0.60401757700000003</v>
      </c>
      <c r="G321" s="77">
        <v>-0.159733977</v>
      </c>
      <c r="H321" s="77">
        <v>9.5142512799999995E-2</v>
      </c>
      <c r="I321" s="77">
        <v>1.1384754800000001</v>
      </c>
      <c r="J321" s="77">
        <v>0.58431997000000002</v>
      </c>
      <c r="K321" s="77">
        <v>149.9665551839465</v>
      </c>
      <c r="L321" s="77">
        <v>1.6915862800000001</v>
      </c>
    </row>
    <row r="322" spans="1:12" x14ac:dyDescent="0.25">
      <c r="A322" s="79" t="s">
        <v>379</v>
      </c>
      <c r="B322" s="79" t="s">
        <v>385</v>
      </c>
      <c r="C322" s="77">
        <v>3.19737932</v>
      </c>
      <c r="D322" s="77">
        <v>0.14250139340000001</v>
      </c>
      <c r="E322" s="77">
        <v>5.2636834100000002E-2</v>
      </c>
      <c r="F322" s="77">
        <v>0.53542880900000001</v>
      </c>
      <c r="G322" s="77">
        <v>-0.16009272499999999</v>
      </c>
      <c r="H322" s="77">
        <v>-1.6947720900000001E-2</v>
      </c>
      <c r="I322" s="77">
        <v>1.2899445839999999</v>
      </c>
      <c r="J322" s="77">
        <v>0.58230625999999996</v>
      </c>
      <c r="K322" s="77">
        <v>165.22370012091898</v>
      </c>
      <c r="L322" s="77">
        <v>1.6821851000000001</v>
      </c>
    </row>
    <row r="323" spans="1:12" x14ac:dyDescent="0.25">
      <c r="A323" s="79" t="s">
        <v>379</v>
      </c>
      <c r="B323" s="79" t="s">
        <v>386</v>
      </c>
      <c r="C323" s="77">
        <v>3.1947053099999998</v>
      </c>
      <c r="D323" s="77">
        <v>0.1299924901</v>
      </c>
      <c r="E323" s="77">
        <v>7.57638006E-2</v>
      </c>
      <c r="F323" s="77">
        <v>0.62260817300000004</v>
      </c>
      <c r="G323" s="77">
        <v>-0.155496621</v>
      </c>
      <c r="H323" s="77">
        <v>7.0092928200000001E-2</v>
      </c>
      <c r="I323" s="77">
        <v>1.1449975100000001</v>
      </c>
      <c r="J323" s="77">
        <v>0.57831924999999995</v>
      </c>
      <c r="K323" s="77">
        <v>68.577545195052338</v>
      </c>
      <c r="L323" s="77">
        <v>1.6733569500000001</v>
      </c>
    </row>
    <row r="324" spans="1:12" x14ac:dyDescent="0.25">
      <c r="A324" s="79" t="s">
        <v>379</v>
      </c>
      <c r="B324" s="79" t="s">
        <v>387</v>
      </c>
      <c r="C324" s="77">
        <v>3.1958587999999999</v>
      </c>
      <c r="D324" s="77">
        <v>0.1353884876</v>
      </c>
      <c r="E324" s="77">
        <v>6.5787462099999999E-2</v>
      </c>
      <c r="F324" s="77">
        <v>0.65771067599999999</v>
      </c>
      <c r="G324" s="77">
        <v>-0.14586612099999999</v>
      </c>
      <c r="H324" s="77">
        <v>9.7656679999999995E-4</v>
      </c>
      <c r="I324" s="77">
        <v>1.34719476</v>
      </c>
      <c r="J324" s="77">
        <v>0.54052599000000001</v>
      </c>
      <c r="K324" s="77">
        <v>90.412371134020631</v>
      </c>
      <c r="L324" s="77">
        <v>1.71147323</v>
      </c>
    </row>
    <row r="325" spans="1:12" x14ac:dyDescent="0.25">
      <c r="A325" s="79" t="s">
        <v>379</v>
      </c>
      <c r="B325" s="79" t="s">
        <v>388</v>
      </c>
      <c r="C325" s="77">
        <v>3.1970857000000001</v>
      </c>
      <c r="D325" s="77">
        <v>0.1411278668</v>
      </c>
      <c r="E325" s="77">
        <v>5.5176265699999998E-2</v>
      </c>
      <c r="F325" s="77">
        <v>0.57930960600000003</v>
      </c>
      <c r="G325" s="77">
        <v>-0.12857307500000001</v>
      </c>
      <c r="H325" s="77">
        <v>-0.36417178119999999</v>
      </c>
      <c r="I325" s="77">
        <v>1.001505675</v>
      </c>
      <c r="J325" s="77">
        <v>0.61348435999999995</v>
      </c>
      <c r="K325" s="77">
        <v>174.0641158221303</v>
      </c>
      <c r="L325" s="77">
        <v>1.5950504999999999</v>
      </c>
    </row>
    <row r="326" spans="1:12" x14ac:dyDescent="0.25">
      <c r="A326" s="79" t="s">
        <v>379</v>
      </c>
      <c r="B326" s="79" t="s">
        <v>389</v>
      </c>
      <c r="C326" s="77">
        <v>3.1976645499999998</v>
      </c>
      <c r="D326" s="77">
        <v>0.1438356764</v>
      </c>
      <c r="E326" s="77">
        <v>5.0169957699999997E-2</v>
      </c>
      <c r="F326" s="77">
        <v>0.64049017900000005</v>
      </c>
      <c r="G326" s="77">
        <v>-0.19149100099999999</v>
      </c>
      <c r="H326" s="77">
        <v>0.58248815580000002</v>
      </c>
      <c r="I326" s="77">
        <v>1.451300582</v>
      </c>
      <c r="J326" s="77">
        <v>0.51807163000000001</v>
      </c>
      <c r="K326" s="77">
        <v>132.77858176555716</v>
      </c>
      <c r="L326" s="77">
        <v>1.7456195400000001</v>
      </c>
    </row>
    <row r="327" spans="1:12" x14ac:dyDescent="0.25">
      <c r="A327" s="79" t="s">
        <v>379</v>
      </c>
      <c r="B327" s="79" t="s">
        <v>390</v>
      </c>
      <c r="C327" s="77">
        <v>3.1987970699999999</v>
      </c>
      <c r="D327" s="77">
        <v>0.14913356489999999</v>
      </c>
      <c r="E327" s="77">
        <v>4.03750072E-2</v>
      </c>
      <c r="F327" s="77">
        <v>0.62080492899999995</v>
      </c>
      <c r="G327" s="77">
        <v>-0.17103493</v>
      </c>
      <c r="H327" s="77">
        <v>0.27505817430000001</v>
      </c>
      <c r="I327" s="77">
        <v>1.4195927559999999</v>
      </c>
      <c r="J327" s="77">
        <v>0.52901584000000001</v>
      </c>
      <c r="K327" s="77">
        <v>179.40397350993379</v>
      </c>
      <c r="L327" s="77">
        <v>1.8029492600000001</v>
      </c>
    </row>
    <row r="328" spans="1:12" x14ac:dyDescent="0.25">
      <c r="A328" s="79" t="s">
        <v>379</v>
      </c>
      <c r="B328" s="79" t="s">
        <v>391</v>
      </c>
      <c r="C328" s="77">
        <v>3.1806578299999999</v>
      </c>
      <c r="D328" s="77">
        <v>6.4279051700000006E-2</v>
      </c>
      <c r="E328" s="77">
        <v>0.1972574647</v>
      </c>
      <c r="F328" s="77">
        <v>0.76999172900000001</v>
      </c>
      <c r="G328" s="77">
        <v>-0.10569996199999999</v>
      </c>
      <c r="H328" s="77">
        <v>-0.34544126139999998</v>
      </c>
      <c r="I328" s="77">
        <v>1.490995262</v>
      </c>
      <c r="J328" s="77">
        <v>0.49953470999999999</v>
      </c>
      <c r="K328" s="77">
        <v>3.8170454545454544</v>
      </c>
      <c r="L328" s="77">
        <v>1.8003254200000001</v>
      </c>
    </row>
    <row r="329" spans="1:12" x14ac:dyDescent="0.25">
      <c r="A329" s="79" t="s">
        <v>379</v>
      </c>
      <c r="B329" s="79" t="s">
        <v>392</v>
      </c>
      <c r="C329" s="77">
        <v>3.1895523300000002</v>
      </c>
      <c r="D329" s="77">
        <v>0.1058870978</v>
      </c>
      <c r="E329" s="77">
        <v>0.1203308255</v>
      </c>
      <c r="F329" s="77">
        <v>0.75012084800000001</v>
      </c>
      <c r="G329" s="77">
        <v>-0.136507446</v>
      </c>
      <c r="H329" s="77">
        <v>3.3167048099999999E-2</v>
      </c>
      <c r="I329" s="77">
        <v>1.4969067330000001</v>
      </c>
      <c r="J329" s="77">
        <v>0.49770776</v>
      </c>
      <c r="K329" s="77">
        <v>7.459969291511297</v>
      </c>
      <c r="L329" s="77">
        <v>1.8167747299999999</v>
      </c>
    </row>
    <row r="330" spans="1:12" x14ac:dyDescent="0.25">
      <c r="A330" s="79" t="s">
        <v>379</v>
      </c>
      <c r="B330" s="79" t="s">
        <v>393</v>
      </c>
      <c r="C330" s="77">
        <v>3.1911294699999999</v>
      </c>
      <c r="D330" s="77">
        <v>0.113264898</v>
      </c>
      <c r="E330" s="77">
        <v>0.10669045000000001</v>
      </c>
      <c r="F330" s="77">
        <v>0.754943009</v>
      </c>
      <c r="G330" s="77">
        <v>-0.124609636</v>
      </c>
      <c r="H330" s="77">
        <v>-0.1179114654</v>
      </c>
      <c r="I330" s="77">
        <v>1.494356778</v>
      </c>
      <c r="J330" s="77">
        <v>0.49980820999999998</v>
      </c>
      <c r="K330" s="77">
        <v>8.728657735749934</v>
      </c>
      <c r="L330" s="77">
        <v>1.8136990900000001</v>
      </c>
    </row>
    <row r="331" spans="1:12" x14ac:dyDescent="0.25">
      <c r="A331" s="79" t="s">
        <v>379</v>
      </c>
      <c r="B331" s="79" t="s">
        <v>394</v>
      </c>
      <c r="C331" s="77">
        <v>3.1926877400000002</v>
      </c>
      <c r="D331" s="77">
        <v>0.12055440000000001</v>
      </c>
      <c r="E331" s="77">
        <v>9.3213323599999995E-2</v>
      </c>
      <c r="F331" s="77">
        <v>0.77170188200000001</v>
      </c>
      <c r="G331" s="77">
        <v>-0.105494822</v>
      </c>
      <c r="H331" s="77">
        <v>-0.34527327470000002</v>
      </c>
      <c r="I331" s="77">
        <v>1.4912775389999999</v>
      </c>
      <c r="J331" s="77">
        <v>0.49881987</v>
      </c>
      <c r="K331" s="77">
        <v>14.327676240208879</v>
      </c>
      <c r="L331" s="77">
        <v>1.81811875</v>
      </c>
    </row>
    <row r="332" spans="1:12" x14ac:dyDescent="0.25">
      <c r="A332" s="79" t="s">
        <v>379</v>
      </c>
      <c r="B332" s="79" t="s">
        <v>395</v>
      </c>
      <c r="C332" s="77">
        <v>3.1980986800000002</v>
      </c>
      <c r="D332" s="77">
        <v>0.14586653359999999</v>
      </c>
      <c r="E332" s="77">
        <v>4.6415226699999999E-2</v>
      </c>
      <c r="F332" s="77">
        <v>0.69517210100000004</v>
      </c>
      <c r="G332" s="77">
        <v>-0.13213871799999999</v>
      </c>
      <c r="H332" s="77">
        <v>-0.1189719496</v>
      </c>
      <c r="I332" s="77">
        <v>1.451763827</v>
      </c>
      <c r="J332" s="77">
        <v>0.51622219999999996</v>
      </c>
      <c r="K332" s="77">
        <v>95.681818181818187</v>
      </c>
      <c r="L332" s="77">
        <v>1.77196256</v>
      </c>
    </row>
    <row r="333" spans="1:12" x14ac:dyDescent="0.25">
      <c r="A333" s="79" t="s">
        <v>397</v>
      </c>
      <c r="B333" s="79" t="s">
        <v>398</v>
      </c>
      <c r="C333" s="77">
        <v>2.6935371099999998</v>
      </c>
      <c r="D333" s="77">
        <v>-1.9404691200000001E-2</v>
      </c>
      <c r="E333" s="77">
        <v>-0.106744113</v>
      </c>
      <c r="F333" s="77">
        <v>-2.8926167679999999</v>
      </c>
      <c r="G333" s="77">
        <v>-0.51475751300000006</v>
      </c>
      <c r="H333" s="77">
        <v>0.2219138527</v>
      </c>
      <c r="I333" s="77">
        <v>-1.4555767040000001</v>
      </c>
      <c r="J333" s="77">
        <v>1.74463156</v>
      </c>
      <c r="K333" s="77">
        <v>5876.0884353741503</v>
      </c>
      <c r="L333" s="77">
        <v>-1.2475188500000001</v>
      </c>
    </row>
    <row r="334" spans="1:12" x14ac:dyDescent="0.25">
      <c r="A334" s="79" t="s">
        <v>397</v>
      </c>
      <c r="B334" s="79" t="s">
        <v>399</v>
      </c>
      <c r="C334" s="77">
        <v>2.68753551</v>
      </c>
      <c r="D334" s="77">
        <v>-4.7479888400000003E-2</v>
      </c>
      <c r="E334" s="77">
        <v>-5.4837552400000003E-2</v>
      </c>
      <c r="F334" s="77">
        <v>0.58230237500000004</v>
      </c>
      <c r="G334" s="77">
        <v>-0.12821408000000001</v>
      </c>
      <c r="H334" s="77">
        <v>-0.3638778044</v>
      </c>
      <c r="I334" s="77">
        <v>0.91355289799999995</v>
      </c>
      <c r="J334" s="77">
        <v>0.59926239000000003</v>
      </c>
      <c r="K334" s="77">
        <v>162.21576763485479</v>
      </c>
      <c r="L334" s="77">
        <v>1.58910073</v>
      </c>
    </row>
    <row r="335" spans="1:12" x14ac:dyDescent="0.25">
      <c r="A335" s="79" t="s">
        <v>397</v>
      </c>
      <c r="B335" s="79" t="s">
        <v>400</v>
      </c>
      <c r="C335" s="77">
        <v>2.6788460399999998</v>
      </c>
      <c r="D335" s="77">
        <v>-8.8128829199999995E-2</v>
      </c>
      <c r="E335" s="77">
        <v>2.03158542E-2</v>
      </c>
      <c r="F335" s="77">
        <v>0.15539714800000001</v>
      </c>
      <c r="G335" s="77">
        <v>-0.21234346000000001</v>
      </c>
      <c r="H335" s="77">
        <v>3.4949531200000002E-2</v>
      </c>
      <c r="I335" s="77">
        <v>0.67687321899999997</v>
      </c>
      <c r="J335" s="77">
        <v>0.72051209999999999</v>
      </c>
      <c r="K335" s="77">
        <v>150.49524564183835</v>
      </c>
      <c r="L335" s="77">
        <v>1.18120721</v>
      </c>
    </row>
    <row r="336" spans="1:12" x14ac:dyDescent="0.25">
      <c r="A336" s="79" t="s">
        <v>397</v>
      </c>
      <c r="B336" s="79" t="s">
        <v>401</v>
      </c>
      <c r="C336" s="77">
        <v>2.6935371099999998</v>
      </c>
      <c r="D336" s="77">
        <v>-1.9404691200000001E-2</v>
      </c>
      <c r="E336" s="77">
        <v>-0.106744113</v>
      </c>
      <c r="F336" s="77">
        <v>0.31871626800000002</v>
      </c>
      <c r="G336" s="77">
        <v>-0.21603776</v>
      </c>
      <c r="H336" s="77">
        <v>0.3627505714</v>
      </c>
      <c r="I336" s="77">
        <v>0.67281560900000004</v>
      </c>
      <c r="J336" s="77">
        <v>0.67202967000000002</v>
      </c>
      <c r="K336" s="77">
        <v>1078.7755102040817</v>
      </c>
      <c r="L336" s="77">
        <v>1.3030760699999999</v>
      </c>
    </row>
    <row r="337" spans="1:12" x14ac:dyDescent="0.25">
      <c r="A337" s="79" t="s">
        <v>397</v>
      </c>
      <c r="B337" s="79" t="s">
        <v>402</v>
      </c>
      <c r="C337" s="77">
        <v>2.6911720400000001</v>
      </c>
      <c r="D337" s="77">
        <v>-3.0468352899999999E-2</v>
      </c>
      <c r="E337" s="77">
        <v>-8.6289167599999994E-2</v>
      </c>
      <c r="F337" s="77">
        <v>-1.4573293650000001</v>
      </c>
      <c r="G337" s="77">
        <v>-0.32897796899999998</v>
      </c>
      <c r="H337" s="77">
        <v>-0.13428053140000001</v>
      </c>
      <c r="I337" s="77">
        <v>-1.21594636</v>
      </c>
      <c r="J337" s="77">
        <v>1.3148944600000001</v>
      </c>
      <c r="K337" s="77">
        <v>1963.0015313935683</v>
      </c>
      <c r="L337" s="77">
        <v>-0.63256343999999998</v>
      </c>
    </row>
    <row r="338" spans="1:12" x14ac:dyDescent="0.25">
      <c r="A338" s="79" t="s">
        <v>397</v>
      </c>
      <c r="B338" s="79" t="s">
        <v>403</v>
      </c>
      <c r="C338" s="77">
        <v>2.6810859300000001</v>
      </c>
      <c r="D338" s="77">
        <v>-7.7650709499999998E-2</v>
      </c>
      <c r="E338" s="77">
        <v>9.4348260000000003E-4</v>
      </c>
      <c r="F338" s="77">
        <v>0.34718213599999997</v>
      </c>
      <c r="G338" s="77">
        <v>-0.18460073900000001</v>
      </c>
      <c r="H338" s="77">
        <v>-9.6383167999999995E-3</v>
      </c>
      <c r="I338" s="77">
        <v>0.51032739699999996</v>
      </c>
      <c r="J338" s="77">
        <v>0.70546291999999999</v>
      </c>
      <c r="K338" s="77">
        <v>149.36813186813185</v>
      </c>
      <c r="L338" s="77">
        <v>1.3686051699999999</v>
      </c>
    </row>
    <row r="339" spans="1:12" x14ac:dyDescent="0.25">
      <c r="A339" s="79" t="s">
        <v>397</v>
      </c>
      <c r="B339" s="79" t="s">
        <v>404</v>
      </c>
      <c r="C339" s="77">
        <v>2.6851243299999998</v>
      </c>
      <c r="D339" s="77">
        <v>-5.8759276100000001E-2</v>
      </c>
      <c r="E339" s="77">
        <v>-3.3983764E-2</v>
      </c>
      <c r="F339" s="77">
        <v>0.52020540400000004</v>
      </c>
      <c r="G339" s="77">
        <v>-0.16577292199999999</v>
      </c>
      <c r="H339" s="77">
        <v>3.3158282800000001E-2</v>
      </c>
      <c r="I339" s="77">
        <v>1.1536509639999999</v>
      </c>
      <c r="J339" s="77">
        <v>0.56235157000000002</v>
      </c>
      <c r="K339" s="77">
        <v>138.57415658816041</v>
      </c>
      <c r="L339" s="77">
        <v>1.52786121</v>
      </c>
    </row>
    <row r="340" spans="1:12" x14ac:dyDescent="0.25">
      <c r="A340" s="79" t="s">
        <v>397</v>
      </c>
      <c r="B340" s="79" t="s">
        <v>405</v>
      </c>
      <c r="C340" s="77">
        <v>2.68477517</v>
      </c>
      <c r="D340" s="77">
        <v>-6.0392630000000003E-2</v>
      </c>
      <c r="E340" s="77">
        <v>-3.0963953200000002E-2</v>
      </c>
      <c r="F340" s="77">
        <v>0.73749881100000003</v>
      </c>
      <c r="G340" s="77">
        <v>-0.10959762200000001</v>
      </c>
      <c r="H340" s="77">
        <v>-0.34863300920000001</v>
      </c>
      <c r="I340" s="77">
        <v>1.467467665</v>
      </c>
      <c r="J340" s="77">
        <v>0.48021779999999997</v>
      </c>
      <c r="K340" s="77">
        <v>42.056650246305416</v>
      </c>
      <c r="L340" s="77">
        <v>1.7758191299999999</v>
      </c>
    </row>
    <row r="341" spans="1:12" x14ac:dyDescent="0.25">
      <c r="A341" s="79" t="s">
        <v>397</v>
      </c>
      <c r="B341" s="79" t="s">
        <v>406</v>
      </c>
      <c r="C341" s="77">
        <v>2.6865407299999999</v>
      </c>
      <c r="D341" s="77">
        <v>-5.2133406299999997E-2</v>
      </c>
      <c r="E341" s="77">
        <v>-4.6233940299999998E-2</v>
      </c>
      <c r="F341" s="77">
        <v>0.50524155999999998</v>
      </c>
      <c r="G341" s="77">
        <v>-0.16756789699999999</v>
      </c>
      <c r="H341" s="77">
        <v>3.1688398899999998E-2</v>
      </c>
      <c r="I341" s="77">
        <v>1.0657517240000001</v>
      </c>
      <c r="J341" s="77">
        <v>0.58464099999999997</v>
      </c>
      <c r="K341" s="77">
        <v>147.05752212389382</v>
      </c>
      <c r="L341" s="77">
        <v>1.5617227</v>
      </c>
    </row>
    <row r="342" spans="1:12" x14ac:dyDescent="0.25">
      <c r="A342" s="79" t="s">
        <v>397</v>
      </c>
      <c r="B342" s="79" t="s">
        <v>407</v>
      </c>
      <c r="C342" s="77">
        <v>2.68385286</v>
      </c>
      <c r="D342" s="77">
        <v>-6.4707149899999997E-2</v>
      </c>
      <c r="E342" s="77">
        <v>-2.2987094199999999E-2</v>
      </c>
      <c r="F342" s="77">
        <v>0.56357857700000002</v>
      </c>
      <c r="G342" s="77">
        <v>-0.15454811900000001</v>
      </c>
      <c r="H342" s="77">
        <v>-4.3208375E-2</v>
      </c>
      <c r="I342" s="77">
        <v>1.0958166410000001</v>
      </c>
      <c r="J342" s="77">
        <v>0.56815638000000002</v>
      </c>
      <c r="K342" s="77">
        <v>100.49319727891157</v>
      </c>
      <c r="L342" s="77">
        <v>1.60460128</v>
      </c>
    </row>
    <row r="343" spans="1:12" x14ac:dyDescent="0.25">
      <c r="A343" s="79" t="s">
        <v>397</v>
      </c>
      <c r="B343" s="79" t="s">
        <v>408</v>
      </c>
      <c r="C343" s="77">
        <v>2.5873068400000001</v>
      </c>
      <c r="D343" s="77">
        <v>-0.51634492629999995</v>
      </c>
      <c r="E343" s="77">
        <v>0.81201910259999999</v>
      </c>
      <c r="F343" s="77">
        <v>0.434770186</v>
      </c>
      <c r="G343" s="77">
        <v>1.102668939</v>
      </c>
      <c r="H343" s="77">
        <v>0.2119064199</v>
      </c>
      <c r="I343" s="77">
        <v>1.087082525</v>
      </c>
      <c r="J343" s="77">
        <v>0.54858854000000001</v>
      </c>
      <c r="K343" s="77">
        <v>9.1789999390949504</v>
      </c>
      <c r="L343" s="77">
        <v>1.43286794</v>
      </c>
    </row>
    <row r="344" spans="1:12" x14ac:dyDescent="0.25">
      <c r="A344" s="79" t="s">
        <v>397</v>
      </c>
      <c r="B344" s="79" t="s">
        <v>409</v>
      </c>
      <c r="C344" s="77">
        <v>2.6547276499999999</v>
      </c>
      <c r="D344" s="77">
        <v>-0.20095352380000001</v>
      </c>
      <c r="E344" s="77">
        <v>0.2289107152</v>
      </c>
      <c r="F344" s="77">
        <v>0.77298449800000002</v>
      </c>
      <c r="G344" s="77">
        <v>-0.10534096699999999</v>
      </c>
      <c r="H344" s="77">
        <v>-0.34514728459999999</v>
      </c>
      <c r="I344" s="77">
        <v>1.5557733330000001</v>
      </c>
      <c r="J344" s="77">
        <v>0.44858404000000002</v>
      </c>
      <c r="K344" s="77">
        <v>9.6879547291835078</v>
      </c>
      <c r="L344" s="77">
        <v>1.7253660900000001</v>
      </c>
    </row>
    <row r="345" spans="1:12" x14ac:dyDescent="0.25">
      <c r="A345" s="79" t="s">
        <v>397</v>
      </c>
      <c r="B345" s="79" t="s">
        <v>410</v>
      </c>
      <c r="C345" s="77">
        <v>2.6281914899999999</v>
      </c>
      <c r="D345" s="77">
        <v>-0.3250884241</v>
      </c>
      <c r="E345" s="77">
        <v>0.45841634199999998</v>
      </c>
      <c r="F345" s="77">
        <v>0.77341203599999997</v>
      </c>
      <c r="G345" s="77">
        <v>-0.105289682</v>
      </c>
      <c r="H345" s="77">
        <v>-0.34510528800000001</v>
      </c>
      <c r="I345" s="77">
        <v>1.560992894</v>
      </c>
      <c r="J345" s="77">
        <v>0.44972883000000002</v>
      </c>
      <c r="K345" s="77">
        <v>5.8895525310878298</v>
      </c>
      <c r="L345" s="77">
        <v>1.7341051000000001</v>
      </c>
    </row>
    <row r="346" spans="1:12" x14ac:dyDescent="0.25">
      <c r="A346" s="79" t="s">
        <v>412</v>
      </c>
      <c r="B346" s="79" t="s">
        <v>3</v>
      </c>
      <c r="C346" s="77">
        <v>9.1168920000000001E-2</v>
      </c>
      <c r="D346" s="77">
        <v>1.3407280081999999</v>
      </c>
      <c r="E346" s="77">
        <v>0.16003999860000001</v>
      </c>
      <c r="F346" s="77">
        <v>-0.75052614299999998</v>
      </c>
      <c r="G346" s="77">
        <v>1.832001169</v>
      </c>
      <c r="H346" s="77">
        <v>-0.44140969489999998</v>
      </c>
      <c r="I346" s="77">
        <v>0.53853605900000001</v>
      </c>
      <c r="J346" s="77">
        <v>0.74048208999999998</v>
      </c>
      <c r="K346" s="77">
        <v>10551.666666666668</v>
      </c>
      <c r="L346" s="77">
        <v>0.58155612999999995</v>
      </c>
    </row>
    <row r="347" spans="1:12" x14ac:dyDescent="0.25">
      <c r="A347" s="79" t="s">
        <v>412</v>
      </c>
      <c r="B347" s="79" t="s">
        <v>413</v>
      </c>
      <c r="C347" s="77">
        <v>7.2502819999999996E-2</v>
      </c>
      <c r="D347" s="77">
        <v>1.2534088764</v>
      </c>
      <c r="E347" s="77">
        <v>0.32147914300000002</v>
      </c>
      <c r="F347" s="77">
        <v>-0.29201363699999999</v>
      </c>
      <c r="G347" s="77">
        <v>-0.23309191800000001</v>
      </c>
      <c r="H347" s="77">
        <v>-0.4497610172</v>
      </c>
      <c r="I347" s="77">
        <v>0.30866141000000002</v>
      </c>
      <c r="J347" s="77">
        <v>0.69813113000000004</v>
      </c>
      <c r="K347" s="77">
        <v>1575.8792184724689</v>
      </c>
      <c r="L347" s="77">
        <v>0.53036391999999999</v>
      </c>
    </row>
    <row r="348" spans="1:12" x14ac:dyDescent="0.25">
      <c r="A348" s="79" t="s">
        <v>412</v>
      </c>
      <c r="B348" s="79" t="s">
        <v>414</v>
      </c>
      <c r="C348" s="77">
        <v>8.6067119999999997E-2</v>
      </c>
      <c r="D348" s="77">
        <v>1.3168620416000001</v>
      </c>
      <c r="E348" s="77">
        <v>0.2041643635</v>
      </c>
      <c r="F348" s="77">
        <v>0.18768443900000001</v>
      </c>
      <c r="G348" s="77">
        <v>-0.17555014099999999</v>
      </c>
      <c r="H348" s="77">
        <v>-0.40264074100000002</v>
      </c>
      <c r="I348" s="77">
        <v>0.85248626999999999</v>
      </c>
      <c r="J348" s="77">
        <v>0.50307075000000001</v>
      </c>
      <c r="K348" s="77">
        <v>3066.8421052631579</v>
      </c>
      <c r="L348" s="77">
        <v>0.92363768999999996</v>
      </c>
    </row>
    <row r="349" spans="1:12" x14ac:dyDescent="0.25">
      <c r="A349" s="79" t="s">
        <v>412</v>
      </c>
      <c r="B349" s="79" t="s">
        <v>415</v>
      </c>
      <c r="C349" s="77">
        <v>9.3598340000000002E-2</v>
      </c>
      <c r="D349" s="77">
        <v>1.3520927542000001</v>
      </c>
      <c r="E349" s="77">
        <v>0.1390283963</v>
      </c>
      <c r="F349" s="77">
        <v>-1.1590614969999999</v>
      </c>
      <c r="G349" s="77">
        <v>-0.337097912</v>
      </c>
      <c r="H349" s="77">
        <v>-0.53493028639999995</v>
      </c>
      <c r="I349" s="77">
        <v>0.457845269</v>
      </c>
      <c r="J349" s="77">
        <v>0.98371569999999997</v>
      </c>
      <c r="K349" s="77">
        <v>16901.666666666664</v>
      </c>
      <c r="L349" s="77">
        <v>0.79345752999999997</v>
      </c>
    </row>
    <row r="350" spans="1:12" x14ac:dyDescent="0.25">
      <c r="A350" s="79" t="s">
        <v>412</v>
      </c>
      <c r="B350" s="79" t="s">
        <v>2</v>
      </c>
      <c r="C350" s="77">
        <v>9.1047450000000002E-2</v>
      </c>
      <c r="D350" s="77">
        <v>1.3401597708999999</v>
      </c>
      <c r="E350" s="77">
        <v>0.16109057869999999</v>
      </c>
      <c r="F350" s="77">
        <v>4.2748924000000001E-2</v>
      </c>
      <c r="G350" s="77">
        <v>-0.19293575800000001</v>
      </c>
      <c r="H350" s="77">
        <v>-0.4168776159</v>
      </c>
      <c r="I350" s="77">
        <v>0.609089302</v>
      </c>
      <c r="J350" s="77">
        <v>0.54523315999999999</v>
      </c>
      <c r="K350" s="77">
        <v>7704.4761904761908</v>
      </c>
      <c r="L350" s="77">
        <v>0.69352678000000001</v>
      </c>
    </row>
    <row r="351" spans="1:12" x14ac:dyDescent="0.25">
      <c r="A351" s="79" t="s">
        <v>412</v>
      </c>
      <c r="B351" s="79" t="s">
        <v>416</v>
      </c>
      <c r="C351" s="77">
        <v>8.8010660000000004E-2</v>
      </c>
      <c r="D351" s="77">
        <v>1.3259538384</v>
      </c>
      <c r="E351" s="77">
        <v>0.1873550816</v>
      </c>
      <c r="F351" s="77">
        <v>-0.37690082600000002</v>
      </c>
      <c r="G351" s="77">
        <v>-0.22209406800000001</v>
      </c>
      <c r="H351" s="77">
        <v>-0.45811701700000002</v>
      </c>
      <c r="I351" s="77">
        <v>0.13896409900000001</v>
      </c>
      <c r="J351" s="77">
        <v>0.69250387000000002</v>
      </c>
      <c r="K351" s="77">
        <v>8155.3888888888887</v>
      </c>
      <c r="L351" s="77">
        <v>-0.20292246</v>
      </c>
    </row>
    <row r="352" spans="1:12" x14ac:dyDescent="0.25">
      <c r="A352" s="79" t="s">
        <v>412</v>
      </c>
      <c r="B352" s="79" t="s">
        <v>0</v>
      </c>
      <c r="C352" s="77">
        <v>9.0966469999999994E-2</v>
      </c>
      <c r="D352" s="77">
        <v>1.3397809460000001</v>
      </c>
      <c r="E352" s="77">
        <v>0.16179096549999999</v>
      </c>
      <c r="F352" s="77">
        <v>-0.19786340299999999</v>
      </c>
      <c r="G352" s="77">
        <v>-2.4879357000000001E-2</v>
      </c>
      <c r="H352" s="77">
        <v>0.36432986270000001</v>
      </c>
      <c r="I352" s="77">
        <v>0.66658575600000003</v>
      </c>
      <c r="J352" s="77">
        <v>0.56709735999999999</v>
      </c>
      <c r="K352" s="77">
        <v>8763.9252336448608</v>
      </c>
      <c r="L352" s="77">
        <v>0.56363295999999996</v>
      </c>
    </row>
    <row r="353" spans="1:12" x14ac:dyDescent="0.25">
      <c r="A353" s="79" t="s">
        <v>418</v>
      </c>
      <c r="B353" s="79" t="s">
        <v>419</v>
      </c>
      <c r="C353" s="77">
        <v>0.90948697999999994</v>
      </c>
      <c r="D353" s="77">
        <v>-0.1215270775</v>
      </c>
      <c r="E353" s="77">
        <v>3.01473516E-2</v>
      </c>
      <c r="F353" s="77">
        <v>-6.242920518</v>
      </c>
      <c r="G353" s="77">
        <v>-0.94692792599999998</v>
      </c>
      <c r="H353" s="77">
        <v>-1.0343128209000001</v>
      </c>
      <c r="I353" s="77">
        <v>-4.4818793299999999</v>
      </c>
      <c r="J353" s="77">
        <v>2.7934403799999998</v>
      </c>
      <c r="K353" s="77">
        <v>2626.8142490090386</v>
      </c>
      <c r="L353" s="77">
        <v>-4.08528147</v>
      </c>
    </row>
    <row r="354" spans="1:12" x14ac:dyDescent="0.25">
      <c r="A354" s="79" t="s">
        <v>418</v>
      </c>
      <c r="B354" s="79" t="s">
        <v>420</v>
      </c>
      <c r="C354" s="77">
        <v>0.93213747000000002</v>
      </c>
      <c r="D354" s="77">
        <v>-1.5569113000000001E-2</v>
      </c>
      <c r="E354" s="77">
        <v>-0.1657520207</v>
      </c>
      <c r="F354" s="77">
        <v>-2.1227102979999999</v>
      </c>
      <c r="G354" s="77">
        <v>-0.134146392</v>
      </c>
      <c r="H354" s="77">
        <v>0.67236268229999996</v>
      </c>
      <c r="I354" s="77">
        <v>-1.41731304</v>
      </c>
      <c r="J354" s="77">
        <v>1.1218976899999999</v>
      </c>
      <c r="K354" s="77">
        <v>3955.6165205894204</v>
      </c>
      <c r="L354" s="77">
        <v>-2.3071586499999999</v>
      </c>
    </row>
    <row r="355" spans="1:12" x14ac:dyDescent="0.25">
      <c r="A355" s="79" t="s">
        <v>418</v>
      </c>
      <c r="B355" s="79" t="s">
        <v>421</v>
      </c>
      <c r="C355" s="77">
        <v>0.88266069000000003</v>
      </c>
      <c r="D355" s="77">
        <v>-0.24701919189999999</v>
      </c>
      <c r="E355" s="77">
        <v>0.2621622508</v>
      </c>
      <c r="F355" s="77">
        <v>-1.222192403</v>
      </c>
      <c r="G355" s="77">
        <v>-1.0873853630000001</v>
      </c>
      <c r="H355" s="77">
        <v>9.4028851300999996</v>
      </c>
      <c r="I355" s="77">
        <v>6.0184146000000001E-2</v>
      </c>
      <c r="J355" s="77">
        <v>0.67686762</v>
      </c>
      <c r="K355" s="77">
        <v>585.69090985478863</v>
      </c>
      <c r="L355" s="77">
        <v>-0.25350213999999999</v>
      </c>
    </row>
    <row r="356" spans="1:12" x14ac:dyDescent="0.25">
      <c r="A356" s="79" t="s">
        <v>423</v>
      </c>
      <c r="B356" s="79" t="s">
        <v>419</v>
      </c>
      <c r="C356" s="77">
        <v>-0.56563447</v>
      </c>
      <c r="D356" s="77">
        <v>-0.1141517184</v>
      </c>
      <c r="E356" s="77">
        <v>0.61815554390000005</v>
      </c>
      <c r="F356" s="77">
        <v>-2.1885739449999999</v>
      </c>
      <c r="G356" s="77">
        <v>-0.460592208</v>
      </c>
      <c r="H356" s="77">
        <v>-0.63605829439999995</v>
      </c>
      <c r="I356" s="77">
        <v>-1.4775971130000001</v>
      </c>
      <c r="J356" s="77">
        <v>1.50955511</v>
      </c>
      <c r="K356" s="77">
        <v>1643.6206362209921</v>
      </c>
      <c r="L356" s="77">
        <v>-1.7820374400000001</v>
      </c>
    </row>
    <row r="357" spans="1:12" x14ac:dyDescent="0.25">
      <c r="A357" s="79" t="s">
        <v>423</v>
      </c>
      <c r="B357" s="79" t="s">
        <v>424</v>
      </c>
      <c r="C357" s="77">
        <v>-0.57129664000000002</v>
      </c>
      <c r="D357" s="77">
        <v>-0.14063905930000001</v>
      </c>
      <c r="E357" s="77">
        <v>0.66712641149999996</v>
      </c>
      <c r="F357" s="77">
        <v>0.65643214500000002</v>
      </c>
      <c r="G357" s="77">
        <v>8.3389558000000003E-2</v>
      </c>
      <c r="H357" s="77">
        <v>0.47192069730000002</v>
      </c>
      <c r="I357" s="77">
        <v>-1.8496137580000001</v>
      </c>
      <c r="J357" s="77">
        <v>0.56749421</v>
      </c>
      <c r="K357" s="77">
        <v>1883.839465565344</v>
      </c>
      <c r="L357" s="77">
        <v>-2.5868681800000002</v>
      </c>
    </row>
  </sheetData>
  <mergeCells count="9">
    <mergeCell ref="K1:K2"/>
    <mergeCell ref="L1:L2"/>
    <mergeCell ref="A3:B3"/>
    <mergeCell ref="A4:B4"/>
    <mergeCell ref="A5:B5"/>
    <mergeCell ref="A1:B2"/>
    <mergeCell ref="C1:E2"/>
    <mergeCell ref="F1:H2"/>
    <mergeCell ref="I1:J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7"/>
  <sheetViews>
    <sheetView workbookViewId="0">
      <selection sqref="A1:B2"/>
    </sheetView>
  </sheetViews>
  <sheetFormatPr defaultRowHeight="16.5" x14ac:dyDescent="0.25"/>
  <cols>
    <col min="1" max="1" width="7.5" style="45" bestFit="1" customWidth="1"/>
    <col min="2" max="2" width="9.5" style="45" bestFit="1" customWidth="1"/>
    <col min="3" max="3" width="13.875" bestFit="1" customWidth="1"/>
    <col min="4" max="4" width="18.375" style="77" bestFit="1" customWidth="1"/>
    <col min="5" max="5" width="16.125" style="64" bestFit="1" customWidth="1"/>
    <col min="6" max="6" width="13.875" bestFit="1" customWidth="1"/>
    <col min="7" max="7" width="13.875" style="64" bestFit="1" customWidth="1"/>
    <col min="8" max="8" width="16.125" style="64" bestFit="1" customWidth="1"/>
    <col min="9" max="9" width="24.125" bestFit="1" customWidth="1"/>
    <col min="10" max="10" width="24.125" style="64" bestFit="1" customWidth="1"/>
    <col min="11" max="11" width="16.125" style="45" bestFit="1" customWidth="1"/>
    <col min="12" max="12" width="22.75" bestFit="1" customWidth="1"/>
  </cols>
  <sheetData>
    <row r="1" spans="1:12" s="45" customFormat="1" x14ac:dyDescent="0.25">
      <c r="A1" s="120" t="s">
        <v>563</v>
      </c>
      <c r="B1" s="120"/>
      <c r="C1" s="121" t="s">
        <v>500</v>
      </c>
      <c r="D1" s="121"/>
      <c r="E1" s="121"/>
      <c r="F1" s="122" t="s">
        <v>547</v>
      </c>
      <c r="G1" s="122"/>
      <c r="H1" s="122"/>
      <c r="I1" s="123" t="s">
        <v>548</v>
      </c>
      <c r="J1" s="123"/>
      <c r="K1" s="117" t="s">
        <v>552</v>
      </c>
      <c r="L1" s="118" t="s">
        <v>501</v>
      </c>
    </row>
    <row r="2" spans="1:12" s="64" customFormat="1" x14ac:dyDescent="0.25">
      <c r="A2" s="120"/>
      <c r="B2" s="120"/>
      <c r="C2" s="121"/>
      <c r="D2" s="121"/>
      <c r="E2" s="121"/>
      <c r="F2" s="122"/>
      <c r="G2" s="122"/>
      <c r="H2" s="122"/>
      <c r="I2" s="123"/>
      <c r="J2" s="123"/>
      <c r="K2" s="117"/>
      <c r="L2" s="118"/>
    </row>
    <row r="3" spans="1:12" s="64" customFormat="1" x14ac:dyDescent="0.25">
      <c r="A3" s="119" t="s">
        <v>553</v>
      </c>
      <c r="B3" s="119"/>
      <c r="C3" s="26" t="s">
        <v>573</v>
      </c>
      <c r="D3" s="68" t="s">
        <v>558</v>
      </c>
      <c r="E3" s="69" t="s">
        <v>595</v>
      </c>
      <c r="F3" s="26" t="s">
        <v>556</v>
      </c>
      <c r="G3" s="68" t="s">
        <v>559</v>
      </c>
      <c r="H3" s="69" t="s">
        <v>560</v>
      </c>
      <c r="I3" s="26" t="s">
        <v>557</v>
      </c>
      <c r="J3" s="68" t="s">
        <v>558</v>
      </c>
      <c r="K3" s="26" t="s">
        <v>561</v>
      </c>
      <c r="L3" s="26" t="s">
        <v>562</v>
      </c>
    </row>
    <row r="4" spans="1:12" s="64" customFormat="1" x14ac:dyDescent="0.25">
      <c r="A4" s="119" t="s">
        <v>554</v>
      </c>
      <c r="B4" s="119"/>
      <c r="C4" s="70" t="s">
        <v>596</v>
      </c>
      <c r="D4" s="71" t="s">
        <v>597</v>
      </c>
      <c r="E4" s="72" t="s">
        <v>598</v>
      </c>
      <c r="F4" s="70" t="s">
        <v>599</v>
      </c>
      <c r="G4" s="71" t="s">
        <v>600</v>
      </c>
      <c r="H4" s="72" t="s">
        <v>615</v>
      </c>
      <c r="I4" s="70" t="s">
        <v>601</v>
      </c>
      <c r="J4" s="71" t="s">
        <v>602</v>
      </c>
      <c r="K4" s="70" t="s">
        <v>603</v>
      </c>
      <c r="L4" s="70" t="s">
        <v>604</v>
      </c>
    </row>
    <row r="5" spans="1:12" s="64" customFormat="1" x14ac:dyDescent="0.25">
      <c r="A5" s="119" t="s">
        <v>555</v>
      </c>
      <c r="B5" s="119"/>
      <c r="C5" s="70" t="s">
        <v>591</v>
      </c>
      <c r="D5" s="71" t="s">
        <v>593</v>
      </c>
      <c r="E5" s="72" t="s">
        <v>594</v>
      </c>
      <c r="F5" s="70" t="s">
        <v>565</v>
      </c>
      <c r="G5" s="71" t="s">
        <v>575</v>
      </c>
      <c r="H5" s="72" t="s">
        <v>614</v>
      </c>
      <c r="I5" s="70" t="s">
        <v>586</v>
      </c>
      <c r="J5" s="71" t="s">
        <v>564</v>
      </c>
      <c r="K5" s="70" t="s">
        <v>578</v>
      </c>
      <c r="L5" s="70" t="s">
        <v>566</v>
      </c>
    </row>
    <row r="6" spans="1:12" x14ac:dyDescent="0.25">
      <c r="A6" s="5" t="s">
        <v>74</v>
      </c>
      <c r="B6" s="5" t="s">
        <v>75</v>
      </c>
      <c r="C6" s="77">
        <v>2</v>
      </c>
      <c r="D6" s="77">
        <v>7</v>
      </c>
      <c r="E6" s="77">
        <v>3</v>
      </c>
      <c r="F6" s="97">
        <v>2</v>
      </c>
      <c r="G6" s="77">
        <v>7</v>
      </c>
      <c r="H6" s="77">
        <v>6</v>
      </c>
      <c r="I6" s="77">
        <v>8</v>
      </c>
      <c r="J6" s="77">
        <v>10</v>
      </c>
      <c r="K6" s="77">
        <v>1</v>
      </c>
      <c r="L6" s="77">
        <v>10</v>
      </c>
    </row>
    <row r="7" spans="1:12" x14ac:dyDescent="0.25">
      <c r="A7" s="5" t="s">
        <v>74</v>
      </c>
      <c r="B7" s="5" t="s">
        <v>76</v>
      </c>
      <c r="C7" s="77">
        <v>2</v>
      </c>
      <c r="D7" s="77">
        <v>6</v>
      </c>
      <c r="E7" s="77">
        <v>3</v>
      </c>
      <c r="F7" s="97">
        <v>2</v>
      </c>
      <c r="G7" s="77">
        <v>7</v>
      </c>
      <c r="H7" s="77">
        <v>6</v>
      </c>
      <c r="I7" s="77">
        <v>8</v>
      </c>
      <c r="J7" s="77">
        <v>10</v>
      </c>
      <c r="K7" s="77">
        <v>1</v>
      </c>
      <c r="L7" s="77">
        <v>10</v>
      </c>
    </row>
    <row r="8" spans="1:12" x14ac:dyDescent="0.25">
      <c r="A8" s="5" t="s">
        <v>74</v>
      </c>
      <c r="B8" s="5" t="s">
        <v>77</v>
      </c>
      <c r="C8" s="77">
        <v>2</v>
      </c>
      <c r="D8" s="77">
        <v>6</v>
      </c>
      <c r="E8" s="77">
        <v>3</v>
      </c>
      <c r="F8" s="97">
        <v>2</v>
      </c>
      <c r="G8" s="77">
        <v>7</v>
      </c>
      <c r="H8" s="77">
        <v>6</v>
      </c>
      <c r="I8" s="77">
        <v>9</v>
      </c>
      <c r="J8" s="77">
        <v>10</v>
      </c>
      <c r="K8" s="77">
        <v>1</v>
      </c>
      <c r="L8" s="77">
        <v>10</v>
      </c>
    </row>
    <row r="9" spans="1:12" x14ac:dyDescent="0.25">
      <c r="A9" s="5" t="s">
        <v>74</v>
      </c>
      <c r="B9" s="5" t="s">
        <v>78</v>
      </c>
      <c r="C9" s="77">
        <v>2</v>
      </c>
      <c r="D9" s="77">
        <v>6</v>
      </c>
      <c r="E9" s="77">
        <v>3</v>
      </c>
      <c r="F9" s="97">
        <v>2</v>
      </c>
      <c r="G9" s="77">
        <v>7</v>
      </c>
      <c r="H9" s="77">
        <v>6</v>
      </c>
      <c r="I9" s="77">
        <v>9</v>
      </c>
      <c r="J9" s="77">
        <v>10</v>
      </c>
      <c r="K9" s="77">
        <v>1</v>
      </c>
      <c r="L9" s="77">
        <v>10</v>
      </c>
    </row>
    <row r="10" spans="1:12" x14ac:dyDescent="0.25">
      <c r="A10" s="5" t="s">
        <v>74</v>
      </c>
      <c r="B10" s="5" t="s">
        <v>79</v>
      </c>
      <c r="C10" s="77">
        <v>2</v>
      </c>
      <c r="D10" s="77">
        <v>7</v>
      </c>
      <c r="E10" s="77">
        <v>3</v>
      </c>
      <c r="F10" s="97">
        <v>2</v>
      </c>
      <c r="G10" s="77">
        <v>8</v>
      </c>
      <c r="H10" s="77">
        <v>6</v>
      </c>
      <c r="I10" s="77">
        <v>8</v>
      </c>
      <c r="J10" s="77">
        <v>10</v>
      </c>
      <c r="K10" s="77">
        <v>1</v>
      </c>
      <c r="L10" s="77">
        <v>9</v>
      </c>
    </row>
    <row r="11" spans="1:12" x14ac:dyDescent="0.25">
      <c r="A11" s="5" t="s">
        <v>74</v>
      </c>
      <c r="B11" s="5" t="s">
        <v>80</v>
      </c>
      <c r="C11" s="77">
        <v>2</v>
      </c>
      <c r="D11" s="77">
        <v>7</v>
      </c>
      <c r="E11" s="77">
        <v>4</v>
      </c>
      <c r="F11" s="97">
        <v>2</v>
      </c>
      <c r="G11" s="77">
        <v>8</v>
      </c>
      <c r="H11" s="77">
        <v>6</v>
      </c>
      <c r="I11" s="77">
        <v>7</v>
      </c>
      <c r="J11" s="77">
        <v>10</v>
      </c>
      <c r="K11" s="77">
        <v>1</v>
      </c>
      <c r="L11" s="77">
        <v>9</v>
      </c>
    </row>
    <row r="12" spans="1:12" x14ac:dyDescent="0.25">
      <c r="A12" s="5" t="s">
        <v>74</v>
      </c>
      <c r="B12" s="5" t="s">
        <v>81</v>
      </c>
      <c r="C12" s="77">
        <v>2</v>
      </c>
      <c r="D12" s="77">
        <v>7</v>
      </c>
      <c r="E12" s="77">
        <v>3</v>
      </c>
      <c r="F12" s="97">
        <v>2</v>
      </c>
      <c r="G12" s="77">
        <v>7</v>
      </c>
      <c r="H12" s="77">
        <v>6</v>
      </c>
      <c r="I12" s="77">
        <v>8</v>
      </c>
      <c r="J12" s="77">
        <v>10</v>
      </c>
      <c r="K12" s="77">
        <v>1</v>
      </c>
      <c r="L12" s="77">
        <v>10</v>
      </c>
    </row>
    <row r="13" spans="1:12" x14ac:dyDescent="0.25">
      <c r="A13" s="5" t="s">
        <v>74</v>
      </c>
      <c r="B13" s="5" t="s">
        <v>82</v>
      </c>
      <c r="C13" s="77">
        <v>2</v>
      </c>
      <c r="D13" s="77">
        <v>5</v>
      </c>
      <c r="E13" s="77">
        <v>2</v>
      </c>
      <c r="F13" s="97">
        <v>6</v>
      </c>
      <c r="G13" s="77">
        <v>10</v>
      </c>
      <c r="H13" s="77">
        <v>10</v>
      </c>
      <c r="I13" s="77">
        <v>9</v>
      </c>
      <c r="J13" s="77">
        <v>10</v>
      </c>
      <c r="K13" s="77">
        <v>1</v>
      </c>
      <c r="L13" s="77">
        <v>10</v>
      </c>
    </row>
    <row r="14" spans="1:12" x14ac:dyDescent="0.25">
      <c r="A14" s="5" t="s">
        <v>74</v>
      </c>
      <c r="B14" s="5" t="s">
        <v>83</v>
      </c>
      <c r="C14" s="77">
        <v>2</v>
      </c>
      <c r="D14" s="77">
        <v>6</v>
      </c>
      <c r="E14" s="77">
        <v>2</v>
      </c>
      <c r="F14" s="97">
        <v>2</v>
      </c>
      <c r="G14" s="77">
        <v>8</v>
      </c>
      <c r="H14" s="77">
        <v>6</v>
      </c>
      <c r="I14" s="77">
        <v>7</v>
      </c>
      <c r="J14" s="77">
        <v>10</v>
      </c>
      <c r="K14" s="77">
        <v>2</v>
      </c>
      <c r="L14" s="77">
        <v>9</v>
      </c>
    </row>
    <row r="15" spans="1:12" x14ac:dyDescent="0.25">
      <c r="A15" s="5" t="s">
        <v>74</v>
      </c>
      <c r="B15" s="5" t="s">
        <v>85</v>
      </c>
      <c r="C15" s="77">
        <v>2</v>
      </c>
      <c r="D15" s="77">
        <v>5</v>
      </c>
      <c r="E15" s="77">
        <v>2</v>
      </c>
      <c r="F15" s="97">
        <v>6</v>
      </c>
      <c r="G15" s="77">
        <v>10</v>
      </c>
      <c r="H15" s="77">
        <v>10</v>
      </c>
      <c r="I15" s="77">
        <v>10</v>
      </c>
      <c r="J15" s="77">
        <v>10</v>
      </c>
      <c r="K15" s="77">
        <v>1</v>
      </c>
      <c r="L15" s="77">
        <v>10</v>
      </c>
    </row>
    <row r="16" spans="1:12" x14ac:dyDescent="0.25">
      <c r="A16" s="5" t="s">
        <v>74</v>
      </c>
      <c r="B16" s="5" t="s">
        <v>86</v>
      </c>
      <c r="C16" s="77">
        <v>2</v>
      </c>
      <c r="D16" s="77">
        <v>4</v>
      </c>
      <c r="E16" s="77">
        <v>1</v>
      </c>
      <c r="F16" s="97">
        <v>2</v>
      </c>
      <c r="G16" s="77">
        <v>7</v>
      </c>
      <c r="H16" s="77">
        <v>6</v>
      </c>
      <c r="I16" s="77">
        <v>9</v>
      </c>
      <c r="J16" s="77">
        <v>10</v>
      </c>
      <c r="K16" s="77">
        <v>2</v>
      </c>
      <c r="L16" s="77">
        <v>10</v>
      </c>
    </row>
    <row r="17" spans="1:12" x14ac:dyDescent="0.25">
      <c r="A17" s="5" t="s">
        <v>74</v>
      </c>
      <c r="B17" s="5" t="s">
        <v>87</v>
      </c>
      <c r="C17" s="77">
        <v>2</v>
      </c>
      <c r="D17" s="77">
        <v>4</v>
      </c>
      <c r="E17" s="77">
        <v>1</v>
      </c>
      <c r="F17" s="97">
        <v>7</v>
      </c>
      <c r="G17" s="77">
        <v>10</v>
      </c>
      <c r="H17" s="77">
        <v>10</v>
      </c>
      <c r="I17" s="77">
        <v>9</v>
      </c>
      <c r="J17" s="77">
        <v>10</v>
      </c>
      <c r="K17" s="77">
        <v>2</v>
      </c>
      <c r="L17" s="77">
        <v>10</v>
      </c>
    </row>
    <row r="18" spans="1:12" x14ac:dyDescent="0.25">
      <c r="A18" s="5" t="s">
        <v>88</v>
      </c>
      <c r="B18" s="5" t="s">
        <v>89</v>
      </c>
      <c r="C18" s="77">
        <v>9</v>
      </c>
      <c r="D18" s="77">
        <v>3</v>
      </c>
      <c r="E18" s="77">
        <v>10</v>
      </c>
      <c r="F18" s="97">
        <v>1</v>
      </c>
      <c r="G18" s="77">
        <v>8</v>
      </c>
      <c r="H18" s="77">
        <v>7</v>
      </c>
      <c r="I18" s="77">
        <v>4</v>
      </c>
      <c r="J18" s="77">
        <v>8</v>
      </c>
      <c r="K18" s="77">
        <v>1</v>
      </c>
      <c r="L18" s="77">
        <v>4</v>
      </c>
    </row>
    <row r="19" spans="1:12" x14ac:dyDescent="0.25">
      <c r="A19" s="5" t="s">
        <v>88</v>
      </c>
      <c r="B19" s="5" t="s">
        <v>90</v>
      </c>
      <c r="C19" s="77">
        <v>9</v>
      </c>
      <c r="D19" s="77">
        <v>3</v>
      </c>
      <c r="E19" s="77">
        <v>10</v>
      </c>
      <c r="F19" s="97">
        <v>3</v>
      </c>
      <c r="G19" s="77">
        <v>10</v>
      </c>
      <c r="H19" s="77">
        <v>5</v>
      </c>
      <c r="I19" s="77">
        <v>7</v>
      </c>
      <c r="J19" s="77">
        <v>9</v>
      </c>
      <c r="K19" s="77">
        <v>1</v>
      </c>
      <c r="L19" s="77">
        <v>9</v>
      </c>
    </row>
    <row r="20" spans="1:12" x14ac:dyDescent="0.25">
      <c r="A20" s="5" t="s">
        <v>88</v>
      </c>
      <c r="B20" s="5" t="s">
        <v>91</v>
      </c>
      <c r="C20" s="77">
        <v>9</v>
      </c>
      <c r="D20" s="77">
        <v>3</v>
      </c>
      <c r="E20" s="77">
        <v>9</v>
      </c>
      <c r="F20" s="97">
        <v>2</v>
      </c>
      <c r="G20" s="77">
        <v>7</v>
      </c>
      <c r="H20" s="77">
        <v>6</v>
      </c>
      <c r="I20" s="77">
        <v>9</v>
      </c>
      <c r="J20" s="77">
        <v>9</v>
      </c>
      <c r="K20" s="77">
        <v>1</v>
      </c>
      <c r="L20" s="77">
        <v>10</v>
      </c>
    </row>
    <row r="21" spans="1:12" x14ac:dyDescent="0.25">
      <c r="A21" s="5" t="s">
        <v>88</v>
      </c>
      <c r="B21" s="5" t="s">
        <v>92</v>
      </c>
      <c r="C21" s="77">
        <v>9</v>
      </c>
      <c r="D21" s="77">
        <v>3</v>
      </c>
      <c r="E21" s="77">
        <v>8</v>
      </c>
      <c r="F21" s="97">
        <v>2</v>
      </c>
      <c r="G21" s="77">
        <v>9</v>
      </c>
      <c r="H21" s="77">
        <v>6</v>
      </c>
      <c r="I21" s="77">
        <v>9</v>
      </c>
      <c r="J21" s="77">
        <v>9</v>
      </c>
      <c r="K21" s="77">
        <v>1</v>
      </c>
      <c r="L21" s="77">
        <v>10</v>
      </c>
    </row>
    <row r="22" spans="1:12" x14ac:dyDescent="0.25">
      <c r="A22" s="5" t="s">
        <v>88</v>
      </c>
      <c r="B22" s="5" t="s">
        <v>93</v>
      </c>
      <c r="C22" s="77">
        <v>9</v>
      </c>
      <c r="D22" s="77">
        <v>3</v>
      </c>
      <c r="E22" s="77">
        <v>9</v>
      </c>
      <c r="F22" s="97">
        <v>5</v>
      </c>
      <c r="G22" s="77">
        <v>10</v>
      </c>
      <c r="H22" s="77">
        <v>9</v>
      </c>
      <c r="I22" s="77">
        <v>10</v>
      </c>
      <c r="J22" s="77">
        <v>9</v>
      </c>
      <c r="K22" s="77">
        <v>1</v>
      </c>
      <c r="L22" s="77">
        <v>10</v>
      </c>
    </row>
    <row r="23" spans="1:12" x14ac:dyDescent="0.25">
      <c r="A23" s="5" t="s">
        <v>88</v>
      </c>
      <c r="B23" s="5" t="s">
        <v>94</v>
      </c>
      <c r="C23" s="77">
        <v>9</v>
      </c>
      <c r="D23" s="77">
        <v>3</v>
      </c>
      <c r="E23" s="77">
        <v>10</v>
      </c>
      <c r="F23" s="97">
        <v>1</v>
      </c>
      <c r="G23" s="77">
        <v>8</v>
      </c>
      <c r="H23" s="77">
        <v>7</v>
      </c>
      <c r="I23" s="77">
        <v>5</v>
      </c>
      <c r="J23" s="77">
        <v>8</v>
      </c>
      <c r="K23" s="77">
        <v>1</v>
      </c>
      <c r="L23" s="77">
        <v>7</v>
      </c>
    </row>
    <row r="24" spans="1:12" x14ac:dyDescent="0.25">
      <c r="A24" s="5" t="s">
        <v>88</v>
      </c>
      <c r="B24" s="5" t="s">
        <v>95</v>
      </c>
      <c r="C24" s="77">
        <v>9</v>
      </c>
      <c r="D24" s="77">
        <v>3</v>
      </c>
      <c r="E24" s="77">
        <v>10</v>
      </c>
      <c r="F24" s="97">
        <v>1</v>
      </c>
      <c r="G24" s="77">
        <v>8</v>
      </c>
      <c r="H24" s="77">
        <v>7</v>
      </c>
      <c r="I24" s="77">
        <v>5</v>
      </c>
      <c r="J24" s="77">
        <v>8</v>
      </c>
      <c r="K24" s="77">
        <v>1</v>
      </c>
      <c r="L24" s="77">
        <v>4</v>
      </c>
    </row>
    <row r="25" spans="1:12" x14ac:dyDescent="0.25">
      <c r="A25" s="5" t="s">
        <v>88</v>
      </c>
      <c r="B25" s="5" t="s">
        <v>96</v>
      </c>
      <c r="C25" s="77">
        <v>9</v>
      </c>
      <c r="D25" s="77">
        <v>3</v>
      </c>
      <c r="E25" s="77">
        <v>10</v>
      </c>
      <c r="F25" s="97">
        <v>2</v>
      </c>
      <c r="G25" s="77">
        <v>7</v>
      </c>
      <c r="H25" s="77">
        <v>6</v>
      </c>
      <c r="I25" s="77">
        <v>9</v>
      </c>
      <c r="J25" s="77">
        <v>8</v>
      </c>
      <c r="K25" s="77">
        <v>1</v>
      </c>
      <c r="L25" s="77">
        <v>10</v>
      </c>
    </row>
    <row r="26" spans="1:12" x14ac:dyDescent="0.25">
      <c r="A26" s="5" t="s">
        <v>88</v>
      </c>
      <c r="B26" s="5" t="s">
        <v>97</v>
      </c>
      <c r="C26" s="77">
        <v>9</v>
      </c>
      <c r="D26" s="77">
        <v>3</v>
      </c>
      <c r="E26" s="77">
        <v>9</v>
      </c>
      <c r="F26" s="97">
        <v>4</v>
      </c>
      <c r="G26" s="77">
        <v>10</v>
      </c>
      <c r="H26" s="77">
        <v>8</v>
      </c>
      <c r="I26" s="77">
        <v>9</v>
      </c>
      <c r="J26" s="77">
        <v>8</v>
      </c>
      <c r="K26" s="77">
        <v>1</v>
      </c>
      <c r="L26" s="77">
        <v>10</v>
      </c>
    </row>
    <row r="27" spans="1:12" x14ac:dyDescent="0.25">
      <c r="A27" s="5" t="s">
        <v>88</v>
      </c>
      <c r="B27" s="5" t="s">
        <v>98</v>
      </c>
      <c r="C27" s="77">
        <v>9</v>
      </c>
      <c r="D27" s="77">
        <v>3</v>
      </c>
      <c r="E27" s="77">
        <v>10</v>
      </c>
      <c r="F27" s="97">
        <v>1</v>
      </c>
      <c r="G27" s="77">
        <v>8</v>
      </c>
      <c r="H27" s="77">
        <v>7</v>
      </c>
      <c r="I27" s="77">
        <v>4</v>
      </c>
      <c r="J27" s="77">
        <v>8</v>
      </c>
      <c r="K27" s="77">
        <v>2</v>
      </c>
      <c r="L27" s="77">
        <v>5</v>
      </c>
    </row>
    <row r="28" spans="1:12" x14ac:dyDescent="0.25">
      <c r="A28" s="5" t="s">
        <v>88</v>
      </c>
      <c r="B28" s="5" t="s">
        <v>99</v>
      </c>
      <c r="C28" s="77">
        <v>10</v>
      </c>
      <c r="D28" s="77">
        <v>3</v>
      </c>
      <c r="E28" s="77">
        <v>7</v>
      </c>
      <c r="F28" s="97">
        <v>8</v>
      </c>
      <c r="G28" s="77">
        <v>10</v>
      </c>
      <c r="H28" s="77">
        <v>10</v>
      </c>
      <c r="I28" s="77">
        <v>9</v>
      </c>
      <c r="J28" s="77">
        <v>8</v>
      </c>
      <c r="K28" s="77">
        <v>2</v>
      </c>
      <c r="L28" s="77">
        <v>9</v>
      </c>
    </row>
    <row r="29" spans="1:12" x14ac:dyDescent="0.25">
      <c r="A29" s="5" t="s">
        <v>88</v>
      </c>
      <c r="B29" s="5" t="s">
        <v>100</v>
      </c>
      <c r="C29" s="77">
        <v>9</v>
      </c>
      <c r="D29" s="77">
        <v>3</v>
      </c>
      <c r="E29" s="77">
        <v>8</v>
      </c>
      <c r="F29" s="97">
        <v>3</v>
      </c>
      <c r="G29" s="77">
        <v>9</v>
      </c>
      <c r="H29" s="77">
        <v>5</v>
      </c>
      <c r="I29" s="77">
        <v>10</v>
      </c>
      <c r="J29" s="77">
        <v>9</v>
      </c>
      <c r="K29" s="77">
        <v>1</v>
      </c>
      <c r="L29" s="77">
        <v>10</v>
      </c>
    </row>
    <row r="30" spans="1:12" x14ac:dyDescent="0.25">
      <c r="A30" s="5" t="s">
        <v>88</v>
      </c>
      <c r="B30" s="5" t="s">
        <v>101</v>
      </c>
      <c r="C30" s="77">
        <v>10</v>
      </c>
      <c r="D30" s="77">
        <v>3</v>
      </c>
      <c r="E30" s="77">
        <v>8</v>
      </c>
      <c r="F30" s="97">
        <v>3</v>
      </c>
      <c r="G30" s="77">
        <v>10</v>
      </c>
      <c r="H30" s="77">
        <v>5</v>
      </c>
      <c r="I30" s="77">
        <v>7</v>
      </c>
      <c r="J30" s="77">
        <v>8</v>
      </c>
      <c r="K30" s="77">
        <v>3</v>
      </c>
      <c r="L30" s="77">
        <v>8</v>
      </c>
    </row>
    <row r="31" spans="1:12" x14ac:dyDescent="0.25">
      <c r="A31" s="5" t="s">
        <v>88</v>
      </c>
      <c r="B31" s="5" t="s">
        <v>102</v>
      </c>
      <c r="C31" s="77">
        <v>10</v>
      </c>
      <c r="D31" s="77">
        <v>2</v>
      </c>
      <c r="E31" s="77">
        <v>6</v>
      </c>
      <c r="F31" s="97">
        <v>4</v>
      </c>
      <c r="G31" s="77">
        <v>10</v>
      </c>
      <c r="H31" s="77">
        <v>10</v>
      </c>
      <c r="I31" s="77">
        <v>10</v>
      </c>
      <c r="J31" s="77">
        <v>8</v>
      </c>
      <c r="K31" s="77">
        <v>3</v>
      </c>
      <c r="L31" s="77">
        <v>9</v>
      </c>
    </row>
    <row r="32" spans="1:12" x14ac:dyDescent="0.25">
      <c r="A32" s="5" t="s">
        <v>88</v>
      </c>
      <c r="B32" s="5" t="s">
        <v>103</v>
      </c>
      <c r="C32" s="77">
        <v>10</v>
      </c>
      <c r="D32" s="77">
        <v>2</v>
      </c>
      <c r="E32" s="77">
        <v>6</v>
      </c>
      <c r="F32" s="97">
        <v>1</v>
      </c>
      <c r="G32" s="77">
        <v>8</v>
      </c>
      <c r="H32" s="77">
        <v>7</v>
      </c>
      <c r="I32" s="77">
        <v>6</v>
      </c>
      <c r="J32" s="77">
        <v>8</v>
      </c>
      <c r="K32" s="77">
        <v>6</v>
      </c>
      <c r="L32" s="77">
        <v>6</v>
      </c>
    </row>
    <row r="33" spans="1:12" x14ac:dyDescent="0.25">
      <c r="A33" s="5" t="s">
        <v>88</v>
      </c>
      <c r="B33" s="5" t="s">
        <v>104</v>
      </c>
      <c r="C33" s="77">
        <v>9</v>
      </c>
      <c r="D33" s="77">
        <v>3</v>
      </c>
      <c r="E33" s="77">
        <v>8</v>
      </c>
      <c r="F33" s="97">
        <v>2</v>
      </c>
      <c r="G33" s="77">
        <v>9</v>
      </c>
      <c r="H33" s="77">
        <v>6</v>
      </c>
      <c r="I33" s="77">
        <v>6</v>
      </c>
      <c r="J33" s="77">
        <v>8</v>
      </c>
      <c r="K33" s="77">
        <v>4</v>
      </c>
      <c r="L33" s="77">
        <v>5</v>
      </c>
    </row>
    <row r="34" spans="1:12" x14ac:dyDescent="0.25">
      <c r="A34" s="5" t="s">
        <v>88</v>
      </c>
      <c r="B34" s="5" t="s">
        <v>105</v>
      </c>
      <c r="C34" s="77">
        <v>10</v>
      </c>
      <c r="D34" s="77">
        <v>3</v>
      </c>
      <c r="E34" s="77">
        <v>8</v>
      </c>
      <c r="F34" s="97">
        <v>7</v>
      </c>
      <c r="G34" s="77">
        <v>10</v>
      </c>
      <c r="H34" s="77">
        <v>10</v>
      </c>
      <c r="I34" s="77">
        <v>8</v>
      </c>
      <c r="J34" s="77">
        <v>8</v>
      </c>
      <c r="K34" s="77">
        <v>3</v>
      </c>
      <c r="L34" s="77">
        <v>8</v>
      </c>
    </row>
    <row r="35" spans="1:12" x14ac:dyDescent="0.25">
      <c r="A35" s="5" t="s">
        <v>88</v>
      </c>
      <c r="B35" s="5" t="s">
        <v>106</v>
      </c>
      <c r="C35" s="77">
        <v>9</v>
      </c>
      <c r="D35" s="77">
        <v>3</v>
      </c>
      <c r="E35" s="77">
        <v>8</v>
      </c>
      <c r="F35" s="97">
        <v>2</v>
      </c>
      <c r="G35" s="77">
        <v>8</v>
      </c>
      <c r="H35" s="77">
        <v>6</v>
      </c>
      <c r="I35" s="77">
        <v>6</v>
      </c>
      <c r="J35" s="77">
        <v>8</v>
      </c>
      <c r="K35" s="77">
        <v>3</v>
      </c>
      <c r="L35" s="77">
        <v>6</v>
      </c>
    </row>
    <row r="36" spans="1:12" x14ac:dyDescent="0.25">
      <c r="A36" s="5" t="s">
        <v>88</v>
      </c>
      <c r="B36" s="5" t="s">
        <v>107</v>
      </c>
      <c r="C36" s="77">
        <v>10</v>
      </c>
      <c r="D36" s="77">
        <v>2</v>
      </c>
      <c r="E36" s="77">
        <v>7</v>
      </c>
      <c r="F36" s="97">
        <v>7</v>
      </c>
      <c r="G36" s="77">
        <v>10</v>
      </c>
      <c r="H36" s="77">
        <v>10</v>
      </c>
      <c r="I36" s="77">
        <v>9</v>
      </c>
      <c r="J36" s="77">
        <v>8</v>
      </c>
      <c r="K36" s="77">
        <v>3</v>
      </c>
      <c r="L36" s="77">
        <v>9</v>
      </c>
    </row>
    <row r="37" spans="1:12" x14ac:dyDescent="0.25">
      <c r="A37" s="5" t="s">
        <v>88</v>
      </c>
      <c r="B37" s="5" t="s">
        <v>108</v>
      </c>
      <c r="C37" s="77">
        <v>9</v>
      </c>
      <c r="D37" s="77">
        <v>3</v>
      </c>
      <c r="E37" s="77">
        <v>8</v>
      </c>
      <c r="F37" s="97">
        <v>1</v>
      </c>
      <c r="G37" s="77">
        <v>8</v>
      </c>
      <c r="H37" s="77">
        <v>7</v>
      </c>
      <c r="I37" s="77">
        <v>5</v>
      </c>
      <c r="J37" s="77">
        <v>8</v>
      </c>
      <c r="K37" s="77">
        <v>3</v>
      </c>
      <c r="L37" s="77">
        <v>6</v>
      </c>
    </row>
    <row r="38" spans="1:12" x14ac:dyDescent="0.25">
      <c r="A38" s="5" t="s">
        <v>88</v>
      </c>
      <c r="B38" s="5" t="s">
        <v>109</v>
      </c>
      <c r="C38" s="77">
        <v>10</v>
      </c>
      <c r="D38" s="77">
        <v>2</v>
      </c>
      <c r="E38" s="77">
        <v>6</v>
      </c>
      <c r="F38" s="97">
        <v>4</v>
      </c>
      <c r="G38" s="77">
        <v>2</v>
      </c>
      <c r="H38" s="77">
        <v>10</v>
      </c>
      <c r="I38" s="77">
        <v>7</v>
      </c>
      <c r="J38" s="77">
        <v>8</v>
      </c>
      <c r="K38" s="77">
        <v>7</v>
      </c>
      <c r="L38" s="77">
        <v>5</v>
      </c>
    </row>
    <row r="39" spans="1:12" x14ac:dyDescent="0.25">
      <c r="A39" s="5" t="s">
        <v>88</v>
      </c>
      <c r="B39" s="5" t="s">
        <v>110</v>
      </c>
      <c r="C39" s="77">
        <v>10</v>
      </c>
      <c r="D39" s="77">
        <v>2</v>
      </c>
      <c r="E39" s="77">
        <v>4</v>
      </c>
      <c r="F39" s="97">
        <v>1</v>
      </c>
      <c r="G39" s="77">
        <v>9</v>
      </c>
      <c r="H39" s="77">
        <v>7</v>
      </c>
      <c r="I39" s="77">
        <v>2</v>
      </c>
      <c r="J39" s="77">
        <v>8</v>
      </c>
      <c r="K39" s="77">
        <v>9</v>
      </c>
      <c r="L39" s="77">
        <v>1</v>
      </c>
    </row>
    <row r="40" spans="1:12" x14ac:dyDescent="0.25">
      <c r="A40" s="5" t="s">
        <v>88</v>
      </c>
      <c r="B40" s="5" t="s">
        <v>111</v>
      </c>
      <c r="C40" s="77">
        <v>10</v>
      </c>
      <c r="D40" s="77">
        <v>3</v>
      </c>
      <c r="E40" s="77">
        <v>8</v>
      </c>
      <c r="F40" s="97">
        <v>1</v>
      </c>
      <c r="G40" s="77">
        <v>8</v>
      </c>
      <c r="H40" s="77">
        <v>7</v>
      </c>
      <c r="I40" s="77">
        <v>4</v>
      </c>
      <c r="J40" s="77">
        <v>8</v>
      </c>
      <c r="K40" s="77">
        <v>5</v>
      </c>
      <c r="L40" s="77">
        <v>5</v>
      </c>
    </row>
    <row r="41" spans="1:12" x14ac:dyDescent="0.25">
      <c r="A41" s="5" t="s">
        <v>88</v>
      </c>
      <c r="B41" s="5" t="s">
        <v>112</v>
      </c>
      <c r="C41" s="77">
        <v>10</v>
      </c>
      <c r="D41" s="77">
        <v>2</v>
      </c>
      <c r="E41" s="77">
        <v>7</v>
      </c>
      <c r="F41" s="97">
        <v>4</v>
      </c>
      <c r="G41" s="77">
        <v>3</v>
      </c>
      <c r="H41" s="77">
        <v>10</v>
      </c>
      <c r="I41" s="77">
        <v>7</v>
      </c>
      <c r="J41" s="77">
        <v>8</v>
      </c>
      <c r="K41" s="77">
        <v>4</v>
      </c>
      <c r="L41" s="77">
        <v>7</v>
      </c>
    </row>
    <row r="42" spans="1:12" x14ac:dyDescent="0.25">
      <c r="A42" s="5" t="s">
        <v>88</v>
      </c>
      <c r="B42" s="5" t="s">
        <v>113</v>
      </c>
      <c r="C42" s="77">
        <v>9</v>
      </c>
      <c r="D42" s="77">
        <v>3</v>
      </c>
      <c r="E42" s="77">
        <v>9</v>
      </c>
      <c r="F42" s="97">
        <v>3</v>
      </c>
      <c r="G42" s="77">
        <v>5</v>
      </c>
      <c r="H42" s="77">
        <v>8</v>
      </c>
      <c r="I42" s="77">
        <v>6</v>
      </c>
      <c r="J42" s="77">
        <v>8</v>
      </c>
      <c r="K42" s="77">
        <v>3</v>
      </c>
      <c r="L42" s="77">
        <v>5</v>
      </c>
    </row>
    <row r="43" spans="1:12" x14ac:dyDescent="0.25">
      <c r="A43" s="5" t="s">
        <v>88</v>
      </c>
      <c r="B43" s="5" t="s">
        <v>114</v>
      </c>
      <c r="C43" s="77">
        <v>9</v>
      </c>
      <c r="D43" s="77">
        <v>3</v>
      </c>
      <c r="E43" s="77">
        <v>9</v>
      </c>
      <c r="F43" s="97">
        <v>1</v>
      </c>
      <c r="G43" s="77">
        <v>8</v>
      </c>
      <c r="H43" s="77">
        <v>7</v>
      </c>
      <c r="I43" s="77">
        <v>4</v>
      </c>
      <c r="J43" s="77">
        <v>8</v>
      </c>
      <c r="K43" s="77">
        <v>3</v>
      </c>
      <c r="L43" s="77">
        <v>5</v>
      </c>
    </row>
    <row r="44" spans="1:12" x14ac:dyDescent="0.25">
      <c r="A44" s="5" t="s">
        <v>88</v>
      </c>
      <c r="B44" s="5" t="s">
        <v>115</v>
      </c>
      <c r="C44" s="77">
        <v>9</v>
      </c>
      <c r="D44" s="77">
        <v>3</v>
      </c>
      <c r="E44" s="77">
        <v>9</v>
      </c>
      <c r="F44" s="97">
        <v>7</v>
      </c>
      <c r="G44" s="77">
        <v>10</v>
      </c>
      <c r="H44" s="77">
        <v>8</v>
      </c>
      <c r="I44" s="77">
        <v>4</v>
      </c>
      <c r="J44" s="77">
        <v>8</v>
      </c>
      <c r="K44" s="77">
        <v>7</v>
      </c>
      <c r="L44" s="77">
        <v>3</v>
      </c>
    </row>
    <row r="45" spans="1:12" x14ac:dyDescent="0.25">
      <c r="A45" s="5" t="s">
        <v>88</v>
      </c>
      <c r="B45" s="5" t="s">
        <v>116</v>
      </c>
      <c r="C45" s="77">
        <v>9</v>
      </c>
      <c r="D45" s="77">
        <v>3</v>
      </c>
      <c r="E45" s="77">
        <v>9</v>
      </c>
      <c r="F45" s="97">
        <v>1</v>
      </c>
      <c r="G45" s="77">
        <v>9</v>
      </c>
      <c r="H45" s="77">
        <v>7</v>
      </c>
      <c r="I45" s="77">
        <v>4</v>
      </c>
      <c r="J45" s="77">
        <v>8</v>
      </c>
      <c r="K45" s="77">
        <v>4</v>
      </c>
      <c r="L45" s="77">
        <v>4</v>
      </c>
    </row>
    <row r="46" spans="1:12" x14ac:dyDescent="0.25">
      <c r="A46" s="5" t="s">
        <v>88</v>
      </c>
      <c r="B46" s="5" t="s">
        <v>117</v>
      </c>
      <c r="C46" s="77">
        <v>9</v>
      </c>
      <c r="D46" s="77">
        <v>3</v>
      </c>
      <c r="E46" s="77">
        <v>10</v>
      </c>
      <c r="F46" s="97">
        <v>1</v>
      </c>
      <c r="G46" s="77">
        <v>8</v>
      </c>
      <c r="H46" s="77">
        <v>7</v>
      </c>
      <c r="I46" s="77">
        <v>6</v>
      </c>
      <c r="J46" s="77">
        <v>8</v>
      </c>
      <c r="K46" s="77">
        <v>3</v>
      </c>
      <c r="L46" s="77">
        <v>6</v>
      </c>
    </row>
    <row r="47" spans="1:12" x14ac:dyDescent="0.25">
      <c r="A47" s="5" t="s">
        <v>88</v>
      </c>
      <c r="B47" s="5" t="s">
        <v>118</v>
      </c>
      <c r="C47" s="77">
        <v>10</v>
      </c>
      <c r="D47" s="77">
        <v>1</v>
      </c>
      <c r="E47" s="77">
        <v>4</v>
      </c>
      <c r="F47" s="97">
        <v>4</v>
      </c>
      <c r="G47" s="77">
        <v>2</v>
      </c>
      <c r="H47" s="77">
        <v>10</v>
      </c>
      <c r="I47" s="77">
        <v>7</v>
      </c>
      <c r="J47" s="77">
        <v>8</v>
      </c>
      <c r="K47" s="77">
        <v>6</v>
      </c>
      <c r="L47" s="77">
        <v>6</v>
      </c>
    </row>
    <row r="48" spans="1:12" x14ac:dyDescent="0.25">
      <c r="A48" s="5" t="s">
        <v>88</v>
      </c>
      <c r="B48" s="5" t="s">
        <v>119</v>
      </c>
      <c r="C48" s="77">
        <v>10</v>
      </c>
      <c r="D48" s="77">
        <v>1</v>
      </c>
      <c r="E48" s="77">
        <v>3</v>
      </c>
      <c r="F48" s="97">
        <v>1</v>
      </c>
      <c r="G48" s="77">
        <v>8</v>
      </c>
      <c r="H48" s="77">
        <v>7</v>
      </c>
      <c r="I48" s="77">
        <v>6</v>
      </c>
      <c r="J48" s="77">
        <v>8</v>
      </c>
      <c r="K48" s="77">
        <v>7</v>
      </c>
      <c r="L48" s="77">
        <v>6</v>
      </c>
    </row>
    <row r="49" spans="1:12" x14ac:dyDescent="0.25">
      <c r="A49" s="5" t="s">
        <v>88</v>
      </c>
      <c r="B49" s="5" t="s">
        <v>120</v>
      </c>
      <c r="C49" s="77">
        <v>10</v>
      </c>
      <c r="D49" s="77">
        <v>1</v>
      </c>
      <c r="E49" s="77">
        <v>1</v>
      </c>
      <c r="F49" s="97">
        <v>1</v>
      </c>
      <c r="G49" s="77">
        <v>9</v>
      </c>
      <c r="H49" s="77">
        <v>7</v>
      </c>
      <c r="I49" s="77">
        <v>4</v>
      </c>
      <c r="J49" s="77">
        <v>8</v>
      </c>
      <c r="K49" s="77">
        <v>9</v>
      </c>
      <c r="L49" s="77">
        <v>3</v>
      </c>
    </row>
    <row r="50" spans="1:12" x14ac:dyDescent="0.25">
      <c r="A50" s="5" t="s">
        <v>88</v>
      </c>
      <c r="B50" s="5" t="s">
        <v>121</v>
      </c>
      <c r="C50" s="77">
        <v>10</v>
      </c>
      <c r="D50" s="77">
        <v>1</v>
      </c>
      <c r="E50" s="77">
        <v>2</v>
      </c>
      <c r="F50" s="97">
        <v>1</v>
      </c>
      <c r="G50" s="77">
        <v>9</v>
      </c>
      <c r="H50" s="77">
        <v>7</v>
      </c>
      <c r="I50" s="77">
        <v>4</v>
      </c>
      <c r="J50" s="77">
        <v>8</v>
      </c>
      <c r="K50" s="77">
        <v>9</v>
      </c>
      <c r="L50" s="77">
        <v>1</v>
      </c>
    </row>
    <row r="51" spans="1:12" x14ac:dyDescent="0.25">
      <c r="A51" s="5" t="s">
        <v>88</v>
      </c>
      <c r="B51" s="5" t="s">
        <v>122</v>
      </c>
      <c r="C51" s="77">
        <v>10</v>
      </c>
      <c r="D51" s="77">
        <v>1</v>
      </c>
      <c r="E51" s="77">
        <v>3</v>
      </c>
      <c r="F51" s="97">
        <v>1</v>
      </c>
      <c r="G51" s="77">
        <v>8</v>
      </c>
      <c r="H51" s="77">
        <v>7</v>
      </c>
      <c r="I51" s="77">
        <v>4</v>
      </c>
      <c r="J51" s="77">
        <v>8</v>
      </c>
      <c r="K51" s="77">
        <v>9</v>
      </c>
      <c r="L51" s="77">
        <v>2</v>
      </c>
    </row>
    <row r="52" spans="1:12" x14ac:dyDescent="0.25">
      <c r="A52" s="5" t="s">
        <v>88</v>
      </c>
      <c r="B52" s="5" t="s">
        <v>123</v>
      </c>
      <c r="C52" s="77">
        <v>10</v>
      </c>
      <c r="D52" s="77">
        <v>1</v>
      </c>
      <c r="E52" s="77">
        <v>4</v>
      </c>
      <c r="F52" s="97">
        <v>1</v>
      </c>
      <c r="G52" s="77">
        <v>8</v>
      </c>
      <c r="H52" s="77">
        <v>7</v>
      </c>
      <c r="I52" s="77">
        <v>4</v>
      </c>
      <c r="J52" s="77">
        <v>8</v>
      </c>
      <c r="K52" s="77">
        <v>9</v>
      </c>
      <c r="L52" s="77">
        <v>3</v>
      </c>
    </row>
    <row r="53" spans="1:12" x14ac:dyDescent="0.25">
      <c r="A53" s="5" t="s">
        <v>88</v>
      </c>
      <c r="B53" s="5" t="s">
        <v>124</v>
      </c>
      <c r="C53" s="77">
        <v>10</v>
      </c>
      <c r="D53" s="77">
        <v>1</v>
      </c>
      <c r="E53" s="77">
        <v>1</v>
      </c>
      <c r="F53" s="97">
        <v>1</v>
      </c>
      <c r="G53" s="77">
        <v>9</v>
      </c>
      <c r="H53" s="77">
        <v>7</v>
      </c>
      <c r="I53" s="77">
        <v>3</v>
      </c>
      <c r="J53" s="77">
        <v>8</v>
      </c>
      <c r="K53" s="77">
        <v>10</v>
      </c>
      <c r="L53" s="77">
        <v>1</v>
      </c>
    </row>
    <row r="54" spans="1:12" x14ac:dyDescent="0.25">
      <c r="A54" s="5" t="s">
        <v>88</v>
      </c>
      <c r="B54" s="5" t="s">
        <v>125</v>
      </c>
      <c r="C54" s="77">
        <v>10</v>
      </c>
      <c r="D54" s="77">
        <v>1</v>
      </c>
      <c r="E54" s="77">
        <v>1</v>
      </c>
      <c r="F54" s="97">
        <v>1</v>
      </c>
      <c r="G54" s="77">
        <v>8</v>
      </c>
      <c r="H54" s="77">
        <v>7</v>
      </c>
      <c r="I54" s="77">
        <v>3</v>
      </c>
      <c r="J54" s="77">
        <v>8</v>
      </c>
      <c r="K54" s="77">
        <v>10</v>
      </c>
      <c r="L54" s="77">
        <v>1</v>
      </c>
    </row>
    <row r="55" spans="1:12" x14ac:dyDescent="0.25">
      <c r="A55" s="5" t="s">
        <v>88</v>
      </c>
      <c r="B55" s="5" t="s">
        <v>126</v>
      </c>
      <c r="C55" s="77">
        <v>10</v>
      </c>
      <c r="D55" s="77">
        <v>1</v>
      </c>
      <c r="E55" s="77">
        <v>1</v>
      </c>
      <c r="F55" s="97">
        <v>1</v>
      </c>
      <c r="G55" s="77">
        <v>9</v>
      </c>
      <c r="H55" s="77">
        <v>7</v>
      </c>
      <c r="I55" s="77">
        <v>2</v>
      </c>
      <c r="J55" s="77">
        <v>8</v>
      </c>
      <c r="K55" s="77">
        <v>10</v>
      </c>
      <c r="L55" s="77">
        <v>1</v>
      </c>
    </row>
    <row r="56" spans="1:12" x14ac:dyDescent="0.25">
      <c r="A56" s="5" t="s">
        <v>4</v>
      </c>
      <c r="B56" s="5" t="s">
        <v>5</v>
      </c>
      <c r="C56" s="77">
        <v>5</v>
      </c>
      <c r="D56" s="77">
        <v>9</v>
      </c>
      <c r="E56" s="77">
        <v>3</v>
      </c>
      <c r="F56" s="97">
        <v>3</v>
      </c>
      <c r="G56" s="77">
        <v>9</v>
      </c>
      <c r="H56" s="77">
        <v>5</v>
      </c>
      <c r="I56" s="77">
        <v>10</v>
      </c>
      <c r="J56" s="77">
        <v>10</v>
      </c>
      <c r="K56" s="77">
        <v>1</v>
      </c>
      <c r="L56" s="77">
        <v>10</v>
      </c>
    </row>
    <row r="57" spans="1:12" x14ac:dyDescent="0.25">
      <c r="A57" s="5" t="s">
        <v>4</v>
      </c>
      <c r="B57" s="5" t="s">
        <v>6</v>
      </c>
      <c r="C57" s="77">
        <v>4</v>
      </c>
      <c r="D57" s="77">
        <v>10</v>
      </c>
      <c r="E57" s="77">
        <v>3</v>
      </c>
      <c r="F57" s="97">
        <v>3</v>
      </c>
      <c r="G57" s="77">
        <v>9</v>
      </c>
      <c r="H57" s="77">
        <v>5</v>
      </c>
      <c r="I57" s="77">
        <v>10</v>
      </c>
      <c r="J57" s="77">
        <v>10</v>
      </c>
      <c r="K57" s="77">
        <v>1</v>
      </c>
      <c r="L57" s="77">
        <v>10</v>
      </c>
    </row>
    <row r="58" spans="1:12" x14ac:dyDescent="0.25">
      <c r="A58" s="5" t="s">
        <v>4</v>
      </c>
      <c r="B58" s="5" t="s">
        <v>7</v>
      </c>
      <c r="C58" s="77">
        <v>5</v>
      </c>
      <c r="D58" s="77">
        <v>9</v>
      </c>
      <c r="E58" s="77">
        <v>3</v>
      </c>
      <c r="F58" s="97">
        <v>3</v>
      </c>
      <c r="G58" s="77">
        <v>9</v>
      </c>
      <c r="H58" s="77">
        <v>5</v>
      </c>
      <c r="I58" s="77">
        <v>10</v>
      </c>
      <c r="J58" s="77">
        <v>10</v>
      </c>
      <c r="K58" s="77">
        <v>1</v>
      </c>
      <c r="L58" s="77">
        <v>10</v>
      </c>
    </row>
    <row r="59" spans="1:12" x14ac:dyDescent="0.25">
      <c r="A59" s="5" t="s">
        <v>4</v>
      </c>
      <c r="B59" s="5" t="s">
        <v>8</v>
      </c>
      <c r="C59" s="77">
        <v>4</v>
      </c>
      <c r="D59" s="77">
        <v>10</v>
      </c>
      <c r="E59" s="77">
        <v>3</v>
      </c>
      <c r="F59" s="97">
        <v>2</v>
      </c>
      <c r="G59" s="77">
        <v>8</v>
      </c>
      <c r="H59" s="77">
        <v>6</v>
      </c>
      <c r="I59" s="77">
        <v>8</v>
      </c>
      <c r="J59" s="77">
        <v>10</v>
      </c>
      <c r="K59" s="77">
        <v>1</v>
      </c>
      <c r="L59" s="77">
        <v>10</v>
      </c>
    </row>
    <row r="60" spans="1:12" x14ac:dyDescent="0.25">
      <c r="A60" s="5" t="s">
        <v>4</v>
      </c>
      <c r="B60" s="5" t="s">
        <v>9</v>
      </c>
      <c r="C60" s="77">
        <v>4</v>
      </c>
      <c r="D60" s="77">
        <v>9</v>
      </c>
      <c r="E60" s="77">
        <v>3</v>
      </c>
      <c r="F60" s="97">
        <v>3</v>
      </c>
      <c r="G60" s="77">
        <v>9</v>
      </c>
      <c r="H60" s="77">
        <v>5</v>
      </c>
      <c r="I60" s="77">
        <v>10</v>
      </c>
      <c r="J60" s="77">
        <v>10</v>
      </c>
      <c r="K60" s="77">
        <v>1</v>
      </c>
      <c r="L60" s="77">
        <v>10</v>
      </c>
    </row>
    <row r="61" spans="1:12" x14ac:dyDescent="0.25">
      <c r="A61" s="5" t="s">
        <v>4</v>
      </c>
      <c r="B61" s="5" t="s">
        <v>10</v>
      </c>
      <c r="C61" s="77">
        <v>5</v>
      </c>
      <c r="D61" s="77">
        <v>9</v>
      </c>
      <c r="E61" s="77">
        <v>2</v>
      </c>
      <c r="F61" s="97">
        <v>4</v>
      </c>
      <c r="G61" s="77">
        <v>10</v>
      </c>
      <c r="H61" s="77">
        <v>9</v>
      </c>
      <c r="I61" s="77">
        <v>10</v>
      </c>
      <c r="J61" s="77">
        <v>10</v>
      </c>
      <c r="K61" s="77">
        <v>2</v>
      </c>
      <c r="L61" s="77">
        <v>10</v>
      </c>
    </row>
    <row r="62" spans="1:12" x14ac:dyDescent="0.25">
      <c r="A62" s="5" t="s">
        <v>4</v>
      </c>
      <c r="B62" s="5" t="s">
        <v>11</v>
      </c>
      <c r="C62" s="77">
        <v>5</v>
      </c>
      <c r="D62" s="77">
        <v>9</v>
      </c>
      <c r="E62" s="77">
        <v>3</v>
      </c>
      <c r="F62" s="97">
        <v>5</v>
      </c>
      <c r="G62" s="77">
        <v>10</v>
      </c>
      <c r="H62" s="77">
        <v>9</v>
      </c>
      <c r="I62" s="77">
        <v>10</v>
      </c>
      <c r="J62" s="77">
        <v>9</v>
      </c>
      <c r="K62" s="77">
        <v>2</v>
      </c>
      <c r="L62" s="77">
        <v>10</v>
      </c>
    </row>
    <row r="63" spans="1:12" x14ac:dyDescent="0.25">
      <c r="A63" s="5" t="s">
        <v>4</v>
      </c>
      <c r="B63" s="5" t="s">
        <v>12</v>
      </c>
      <c r="C63" s="77">
        <v>5</v>
      </c>
      <c r="D63" s="77">
        <v>9</v>
      </c>
      <c r="E63" s="77">
        <v>3</v>
      </c>
      <c r="F63" s="97">
        <v>2</v>
      </c>
      <c r="G63" s="77">
        <v>9</v>
      </c>
      <c r="H63" s="77">
        <v>6</v>
      </c>
      <c r="I63" s="77">
        <v>8</v>
      </c>
      <c r="J63" s="77">
        <v>10</v>
      </c>
      <c r="K63" s="77">
        <v>2</v>
      </c>
      <c r="L63" s="77">
        <v>8</v>
      </c>
    </row>
    <row r="64" spans="1:12" x14ac:dyDescent="0.25">
      <c r="A64" s="5" t="s">
        <v>4</v>
      </c>
      <c r="B64" s="5" t="s">
        <v>13</v>
      </c>
      <c r="C64" s="77">
        <v>5</v>
      </c>
      <c r="D64" s="77">
        <v>8</v>
      </c>
      <c r="E64" s="77">
        <v>1</v>
      </c>
      <c r="F64" s="97">
        <v>2</v>
      </c>
      <c r="G64" s="77">
        <v>9</v>
      </c>
      <c r="H64" s="77">
        <v>6</v>
      </c>
      <c r="I64" s="77">
        <v>8</v>
      </c>
      <c r="J64" s="77">
        <v>10</v>
      </c>
      <c r="K64" s="77">
        <v>5</v>
      </c>
      <c r="L64" s="77">
        <v>9</v>
      </c>
    </row>
    <row r="65" spans="1:12" x14ac:dyDescent="0.25">
      <c r="A65" s="5" t="s">
        <v>4</v>
      </c>
      <c r="B65" s="5" t="s">
        <v>14</v>
      </c>
      <c r="C65" s="77">
        <v>5</v>
      </c>
      <c r="D65" s="77">
        <v>9</v>
      </c>
      <c r="E65" s="77">
        <v>2</v>
      </c>
      <c r="F65" s="97">
        <v>2</v>
      </c>
      <c r="G65" s="77">
        <v>9</v>
      </c>
      <c r="H65" s="77">
        <v>6</v>
      </c>
      <c r="I65" s="77">
        <v>8</v>
      </c>
      <c r="J65" s="77">
        <v>10</v>
      </c>
      <c r="K65" s="77">
        <v>2</v>
      </c>
      <c r="L65" s="77">
        <v>10</v>
      </c>
    </row>
    <row r="66" spans="1:12" x14ac:dyDescent="0.25">
      <c r="A66" s="5" t="s">
        <v>4</v>
      </c>
      <c r="B66" s="5" t="s">
        <v>15</v>
      </c>
      <c r="C66" s="77">
        <v>5</v>
      </c>
      <c r="D66" s="77">
        <v>9</v>
      </c>
      <c r="E66" s="77">
        <v>2</v>
      </c>
      <c r="F66" s="97">
        <v>3</v>
      </c>
      <c r="G66" s="77">
        <v>10</v>
      </c>
      <c r="H66" s="77">
        <v>5</v>
      </c>
      <c r="I66" s="77">
        <v>9</v>
      </c>
      <c r="J66" s="77">
        <v>10</v>
      </c>
      <c r="K66" s="77">
        <v>2</v>
      </c>
      <c r="L66" s="77">
        <v>10</v>
      </c>
    </row>
    <row r="67" spans="1:12" x14ac:dyDescent="0.25">
      <c r="A67" s="5" t="s">
        <v>4</v>
      </c>
      <c r="B67" s="5" t="s">
        <v>16</v>
      </c>
      <c r="C67" s="77">
        <v>5</v>
      </c>
      <c r="D67" s="77">
        <v>9</v>
      </c>
      <c r="E67" s="77">
        <v>2</v>
      </c>
      <c r="F67" s="97">
        <v>2</v>
      </c>
      <c r="G67" s="77">
        <v>9</v>
      </c>
      <c r="H67" s="77">
        <v>6</v>
      </c>
      <c r="I67" s="77">
        <v>6</v>
      </c>
      <c r="J67" s="77">
        <v>9</v>
      </c>
      <c r="K67" s="77">
        <v>5</v>
      </c>
      <c r="L67" s="77">
        <v>6</v>
      </c>
    </row>
    <row r="68" spans="1:12" x14ac:dyDescent="0.25">
      <c r="A68" s="5" t="s">
        <v>4</v>
      </c>
      <c r="B68" s="5" t="s">
        <v>17</v>
      </c>
      <c r="C68" s="77">
        <v>5</v>
      </c>
      <c r="D68" s="77">
        <v>9</v>
      </c>
      <c r="E68" s="77">
        <v>3</v>
      </c>
      <c r="F68" s="97">
        <v>3</v>
      </c>
      <c r="G68" s="77">
        <v>9</v>
      </c>
      <c r="H68" s="77">
        <v>5</v>
      </c>
      <c r="I68" s="77">
        <v>10</v>
      </c>
      <c r="J68" s="77">
        <v>10</v>
      </c>
      <c r="K68" s="77">
        <v>2</v>
      </c>
      <c r="L68" s="77">
        <v>10</v>
      </c>
    </row>
    <row r="69" spans="1:12" x14ac:dyDescent="0.25">
      <c r="A69" s="5" t="s">
        <v>4</v>
      </c>
      <c r="B69" s="5" t="s">
        <v>18</v>
      </c>
      <c r="C69" s="77">
        <v>4</v>
      </c>
      <c r="D69" s="77">
        <v>10</v>
      </c>
      <c r="E69" s="77">
        <v>3</v>
      </c>
      <c r="F69" s="97">
        <v>2</v>
      </c>
      <c r="G69" s="77">
        <v>9</v>
      </c>
      <c r="H69" s="77">
        <v>6</v>
      </c>
      <c r="I69" s="77">
        <v>8</v>
      </c>
      <c r="J69" s="77">
        <v>10</v>
      </c>
      <c r="K69" s="77">
        <v>1</v>
      </c>
      <c r="L69" s="77">
        <v>10</v>
      </c>
    </row>
    <row r="70" spans="1:12" x14ac:dyDescent="0.25">
      <c r="A70" s="5" t="s">
        <v>4</v>
      </c>
      <c r="B70" s="5" t="s">
        <v>19</v>
      </c>
      <c r="C70" s="77">
        <v>5</v>
      </c>
      <c r="D70" s="77">
        <v>9</v>
      </c>
      <c r="E70" s="77">
        <v>3</v>
      </c>
      <c r="F70" s="97">
        <v>2</v>
      </c>
      <c r="G70" s="77">
        <v>9</v>
      </c>
      <c r="H70" s="77">
        <v>6</v>
      </c>
      <c r="I70" s="77">
        <v>8</v>
      </c>
      <c r="J70" s="77">
        <v>10</v>
      </c>
      <c r="K70" s="77">
        <v>3</v>
      </c>
      <c r="L70" s="77">
        <v>8</v>
      </c>
    </row>
    <row r="71" spans="1:12" x14ac:dyDescent="0.25">
      <c r="A71" s="5" t="s">
        <v>4</v>
      </c>
      <c r="B71" s="5" t="s">
        <v>20</v>
      </c>
      <c r="C71" s="77">
        <v>4</v>
      </c>
      <c r="D71" s="77">
        <v>10</v>
      </c>
      <c r="E71" s="77">
        <v>3</v>
      </c>
      <c r="F71" s="97">
        <v>2</v>
      </c>
      <c r="G71" s="77">
        <v>9</v>
      </c>
      <c r="H71" s="77">
        <v>6</v>
      </c>
      <c r="I71" s="77">
        <v>8</v>
      </c>
      <c r="J71" s="77">
        <v>9</v>
      </c>
      <c r="K71" s="77">
        <v>2</v>
      </c>
      <c r="L71" s="77">
        <v>8</v>
      </c>
    </row>
    <row r="72" spans="1:12" x14ac:dyDescent="0.25">
      <c r="A72" s="5" t="s">
        <v>4</v>
      </c>
      <c r="B72" s="5" t="s">
        <v>21</v>
      </c>
      <c r="C72" s="77">
        <v>5</v>
      </c>
      <c r="D72" s="77">
        <v>9</v>
      </c>
      <c r="E72" s="77">
        <v>2</v>
      </c>
      <c r="F72" s="97">
        <v>5</v>
      </c>
      <c r="G72" s="77">
        <v>10</v>
      </c>
      <c r="H72" s="77">
        <v>8</v>
      </c>
      <c r="I72" s="77">
        <v>8</v>
      </c>
      <c r="J72" s="77">
        <v>10</v>
      </c>
      <c r="K72" s="77">
        <v>3</v>
      </c>
      <c r="L72" s="77">
        <v>9</v>
      </c>
    </row>
    <row r="73" spans="1:12" x14ac:dyDescent="0.25">
      <c r="A73" s="5" t="s">
        <v>4</v>
      </c>
      <c r="B73" s="5" t="s">
        <v>22</v>
      </c>
      <c r="C73" s="77">
        <v>5</v>
      </c>
      <c r="D73" s="77">
        <v>9</v>
      </c>
      <c r="E73" s="77">
        <v>3</v>
      </c>
      <c r="F73" s="97">
        <v>1</v>
      </c>
      <c r="G73" s="77">
        <v>9</v>
      </c>
      <c r="H73" s="77">
        <v>7</v>
      </c>
      <c r="I73" s="77">
        <v>6</v>
      </c>
      <c r="J73" s="77">
        <v>9</v>
      </c>
      <c r="K73" s="77">
        <v>4</v>
      </c>
      <c r="L73" s="77">
        <v>4</v>
      </c>
    </row>
    <row r="74" spans="1:12" x14ac:dyDescent="0.25">
      <c r="A74" s="5" t="s">
        <v>4</v>
      </c>
      <c r="B74" s="5" t="s">
        <v>23</v>
      </c>
      <c r="C74" s="77">
        <v>5</v>
      </c>
      <c r="D74" s="77">
        <v>8</v>
      </c>
      <c r="E74" s="77">
        <v>2</v>
      </c>
      <c r="F74" s="97">
        <v>1</v>
      </c>
      <c r="G74" s="77">
        <v>9</v>
      </c>
      <c r="H74" s="77">
        <v>7</v>
      </c>
      <c r="I74" s="77">
        <v>4</v>
      </c>
      <c r="J74" s="77">
        <v>10</v>
      </c>
      <c r="K74" s="77">
        <v>10</v>
      </c>
      <c r="L74" s="77">
        <v>2</v>
      </c>
    </row>
    <row r="75" spans="1:12" x14ac:dyDescent="0.25">
      <c r="A75" s="5" t="s">
        <v>4</v>
      </c>
      <c r="B75" s="5" t="s">
        <v>24</v>
      </c>
      <c r="C75" s="77">
        <v>5</v>
      </c>
      <c r="D75" s="77">
        <v>8</v>
      </c>
      <c r="E75" s="77">
        <v>2</v>
      </c>
      <c r="F75" s="97">
        <v>1</v>
      </c>
      <c r="G75" s="77">
        <v>9</v>
      </c>
      <c r="H75" s="77">
        <v>7</v>
      </c>
      <c r="I75" s="77">
        <v>4</v>
      </c>
      <c r="J75" s="77">
        <v>10</v>
      </c>
      <c r="K75" s="77">
        <v>10</v>
      </c>
      <c r="L75" s="77">
        <v>1</v>
      </c>
    </row>
    <row r="76" spans="1:12" x14ac:dyDescent="0.25">
      <c r="A76" s="5" t="s">
        <v>4</v>
      </c>
      <c r="B76" s="5" t="s">
        <v>25</v>
      </c>
      <c r="C76" s="77">
        <v>5</v>
      </c>
      <c r="D76" s="77">
        <v>9</v>
      </c>
      <c r="E76" s="77">
        <v>2</v>
      </c>
      <c r="F76" s="97">
        <v>1</v>
      </c>
      <c r="G76" s="77">
        <v>9</v>
      </c>
      <c r="H76" s="77">
        <v>7</v>
      </c>
      <c r="I76" s="77">
        <v>6</v>
      </c>
      <c r="J76" s="77">
        <v>9</v>
      </c>
      <c r="K76" s="77">
        <v>6</v>
      </c>
      <c r="L76" s="77">
        <v>4</v>
      </c>
    </row>
    <row r="77" spans="1:12" x14ac:dyDescent="0.25">
      <c r="A77" s="5" t="s">
        <v>4</v>
      </c>
      <c r="B77" s="5" t="s">
        <v>26</v>
      </c>
      <c r="C77" s="77">
        <v>5</v>
      </c>
      <c r="D77" s="77">
        <v>9</v>
      </c>
      <c r="E77" s="77">
        <v>2</v>
      </c>
      <c r="F77" s="97">
        <v>1</v>
      </c>
      <c r="G77" s="77">
        <v>8</v>
      </c>
      <c r="H77" s="77">
        <v>7</v>
      </c>
      <c r="I77" s="77">
        <v>5</v>
      </c>
      <c r="J77" s="77">
        <v>9</v>
      </c>
      <c r="K77" s="77">
        <v>8</v>
      </c>
      <c r="L77" s="77">
        <v>2</v>
      </c>
    </row>
    <row r="78" spans="1:12" x14ac:dyDescent="0.25">
      <c r="A78" s="5" t="s">
        <v>4</v>
      </c>
      <c r="B78" s="5" t="s">
        <v>27</v>
      </c>
      <c r="C78" s="77">
        <v>5</v>
      </c>
      <c r="D78" s="77">
        <v>9</v>
      </c>
      <c r="E78" s="77">
        <v>3</v>
      </c>
      <c r="F78" s="97">
        <v>8</v>
      </c>
      <c r="G78" s="77">
        <v>1</v>
      </c>
      <c r="H78" s="77">
        <v>10</v>
      </c>
      <c r="I78" s="77">
        <v>7</v>
      </c>
      <c r="J78" s="77">
        <v>9</v>
      </c>
      <c r="K78" s="77">
        <v>4</v>
      </c>
      <c r="L78" s="77">
        <v>6</v>
      </c>
    </row>
    <row r="79" spans="1:12" x14ac:dyDescent="0.25">
      <c r="A79" s="5" t="s">
        <v>4</v>
      </c>
      <c r="B79" s="5" t="s">
        <v>28</v>
      </c>
      <c r="C79" s="77">
        <v>5</v>
      </c>
      <c r="D79" s="77">
        <v>9</v>
      </c>
      <c r="E79" s="77">
        <v>2</v>
      </c>
      <c r="F79" s="97">
        <v>1</v>
      </c>
      <c r="G79" s="77">
        <v>8</v>
      </c>
      <c r="H79" s="77">
        <v>7</v>
      </c>
      <c r="I79" s="77">
        <v>4</v>
      </c>
      <c r="J79" s="77">
        <v>10</v>
      </c>
      <c r="K79" s="77">
        <v>9</v>
      </c>
      <c r="L79" s="77">
        <v>1</v>
      </c>
    </row>
    <row r="80" spans="1:12" x14ac:dyDescent="0.25">
      <c r="A80" s="5" t="s">
        <v>4</v>
      </c>
      <c r="B80" s="5" t="s">
        <v>29</v>
      </c>
      <c r="C80" s="77">
        <v>5</v>
      </c>
      <c r="D80" s="77">
        <v>8</v>
      </c>
      <c r="E80" s="77">
        <v>2</v>
      </c>
      <c r="F80" s="97">
        <v>1</v>
      </c>
      <c r="G80" s="77">
        <v>9</v>
      </c>
      <c r="H80" s="77">
        <v>7</v>
      </c>
      <c r="I80" s="77">
        <v>4</v>
      </c>
      <c r="J80" s="77">
        <v>10</v>
      </c>
      <c r="K80" s="77">
        <v>9</v>
      </c>
      <c r="L80" s="77">
        <v>2</v>
      </c>
    </row>
    <row r="81" spans="1:12" x14ac:dyDescent="0.25">
      <c r="A81" s="5" t="s">
        <v>4</v>
      </c>
      <c r="B81" s="5" t="s">
        <v>30</v>
      </c>
      <c r="C81" s="77">
        <v>5</v>
      </c>
      <c r="D81" s="77">
        <v>9</v>
      </c>
      <c r="E81" s="77">
        <v>2</v>
      </c>
      <c r="F81" s="97">
        <v>1</v>
      </c>
      <c r="G81" s="77">
        <v>8</v>
      </c>
      <c r="H81" s="77">
        <v>7</v>
      </c>
      <c r="I81" s="77">
        <v>6</v>
      </c>
      <c r="J81" s="77">
        <v>9</v>
      </c>
      <c r="K81" s="77">
        <v>9</v>
      </c>
      <c r="L81" s="77">
        <v>2</v>
      </c>
    </row>
    <row r="82" spans="1:12" x14ac:dyDescent="0.25">
      <c r="A82" s="5" t="s">
        <v>4</v>
      </c>
      <c r="B82" s="5" t="s">
        <v>31</v>
      </c>
      <c r="C82" s="77">
        <v>5</v>
      </c>
      <c r="D82" s="77">
        <v>9</v>
      </c>
      <c r="E82" s="77">
        <v>2</v>
      </c>
      <c r="F82" s="97">
        <v>1</v>
      </c>
      <c r="G82" s="77">
        <v>8</v>
      </c>
      <c r="H82" s="77">
        <v>7</v>
      </c>
      <c r="I82" s="77">
        <v>5</v>
      </c>
      <c r="J82" s="77">
        <v>10</v>
      </c>
      <c r="K82" s="77">
        <v>6</v>
      </c>
      <c r="L82" s="77">
        <v>4</v>
      </c>
    </row>
    <row r="83" spans="1:12" x14ac:dyDescent="0.25">
      <c r="A83" s="5" t="s">
        <v>4</v>
      </c>
      <c r="B83" s="5" t="s">
        <v>32</v>
      </c>
      <c r="C83" s="77">
        <v>5</v>
      </c>
      <c r="D83" s="77">
        <v>9</v>
      </c>
      <c r="E83" s="77">
        <v>2</v>
      </c>
      <c r="F83" s="97">
        <v>1</v>
      </c>
      <c r="G83" s="77">
        <v>8</v>
      </c>
      <c r="H83" s="77">
        <v>7</v>
      </c>
      <c r="I83" s="77">
        <v>5</v>
      </c>
      <c r="J83" s="77">
        <v>10</v>
      </c>
      <c r="K83" s="77">
        <v>7</v>
      </c>
      <c r="L83" s="77">
        <v>4</v>
      </c>
    </row>
    <row r="84" spans="1:12" x14ac:dyDescent="0.25">
      <c r="A84" s="5" t="s">
        <v>4</v>
      </c>
      <c r="B84" s="5" t="s">
        <v>33</v>
      </c>
      <c r="C84" s="77">
        <v>5</v>
      </c>
      <c r="D84" s="77">
        <v>6</v>
      </c>
      <c r="E84" s="77">
        <v>1</v>
      </c>
      <c r="F84" s="97">
        <v>1</v>
      </c>
      <c r="G84" s="77">
        <v>8</v>
      </c>
      <c r="H84" s="77">
        <v>7</v>
      </c>
      <c r="I84" s="77">
        <v>4</v>
      </c>
      <c r="J84" s="77">
        <v>10</v>
      </c>
      <c r="K84" s="77">
        <v>10</v>
      </c>
      <c r="L84" s="77">
        <v>1</v>
      </c>
    </row>
    <row r="85" spans="1:12" x14ac:dyDescent="0.25">
      <c r="A85" s="5" t="s">
        <v>129</v>
      </c>
      <c r="B85" s="5" t="s">
        <v>130</v>
      </c>
      <c r="C85" s="77">
        <v>3</v>
      </c>
      <c r="D85" s="77">
        <v>7</v>
      </c>
      <c r="E85" s="77">
        <v>7</v>
      </c>
      <c r="F85" s="97">
        <v>1</v>
      </c>
      <c r="G85" s="77">
        <v>8</v>
      </c>
      <c r="H85" s="77">
        <v>7</v>
      </c>
      <c r="I85" s="77">
        <v>5</v>
      </c>
      <c r="J85" s="77">
        <v>9</v>
      </c>
      <c r="K85" s="77">
        <v>1</v>
      </c>
      <c r="L85" s="77">
        <v>3</v>
      </c>
    </row>
    <row r="86" spans="1:12" x14ac:dyDescent="0.25">
      <c r="A86" s="5" t="s">
        <v>129</v>
      </c>
      <c r="B86" s="5" t="s">
        <v>131</v>
      </c>
      <c r="C86" s="77">
        <v>3</v>
      </c>
      <c r="D86" s="77">
        <v>6</v>
      </c>
      <c r="E86" s="77">
        <v>7</v>
      </c>
      <c r="F86" s="97">
        <v>2</v>
      </c>
      <c r="G86" s="77">
        <v>8</v>
      </c>
      <c r="H86" s="77">
        <v>6</v>
      </c>
      <c r="I86" s="77">
        <v>8</v>
      </c>
      <c r="J86" s="77">
        <v>9</v>
      </c>
      <c r="K86" s="77">
        <v>1</v>
      </c>
      <c r="L86" s="77">
        <v>7</v>
      </c>
    </row>
    <row r="87" spans="1:12" x14ac:dyDescent="0.25">
      <c r="A87" s="5" t="s">
        <v>129</v>
      </c>
      <c r="B87" s="5" t="s">
        <v>132</v>
      </c>
      <c r="C87" s="77">
        <v>3</v>
      </c>
      <c r="D87" s="77">
        <v>6</v>
      </c>
      <c r="E87" s="77">
        <v>7</v>
      </c>
      <c r="F87" s="97">
        <v>2</v>
      </c>
      <c r="G87" s="77">
        <v>9</v>
      </c>
      <c r="H87" s="77">
        <v>6</v>
      </c>
      <c r="I87" s="77">
        <v>8</v>
      </c>
      <c r="J87" s="77">
        <v>10</v>
      </c>
      <c r="K87" s="77">
        <v>1</v>
      </c>
      <c r="L87" s="77">
        <v>9</v>
      </c>
    </row>
    <row r="88" spans="1:12" x14ac:dyDescent="0.25">
      <c r="A88" s="5" t="s">
        <v>129</v>
      </c>
      <c r="B88" s="5" t="s">
        <v>133</v>
      </c>
      <c r="C88" s="77">
        <v>3</v>
      </c>
      <c r="D88" s="77">
        <v>6</v>
      </c>
      <c r="E88" s="77">
        <v>7</v>
      </c>
      <c r="F88" s="97">
        <v>2</v>
      </c>
      <c r="G88" s="77">
        <v>8</v>
      </c>
      <c r="H88" s="77">
        <v>6</v>
      </c>
      <c r="I88" s="77">
        <v>8</v>
      </c>
      <c r="J88" s="77">
        <v>9</v>
      </c>
      <c r="K88" s="77">
        <v>1</v>
      </c>
      <c r="L88" s="77">
        <v>8</v>
      </c>
    </row>
    <row r="89" spans="1:12" x14ac:dyDescent="0.25">
      <c r="A89" s="5" t="s">
        <v>129</v>
      </c>
      <c r="B89" s="5" t="s">
        <v>134</v>
      </c>
      <c r="C89" s="77">
        <v>3</v>
      </c>
      <c r="D89" s="77">
        <v>6</v>
      </c>
      <c r="E89" s="77">
        <v>7</v>
      </c>
      <c r="F89" s="97">
        <v>2</v>
      </c>
      <c r="G89" s="77">
        <v>8</v>
      </c>
      <c r="H89" s="77">
        <v>6</v>
      </c>
      <c r="I89" s="77">
        <v>9</v>
      </c>
      <c r="J89" s="77">
        <v>10</v>
      </c>
      <c r="K89" s="77">
        <v>1</v>
      </c>
      <c r="L89" s="77">
        <v>9</v>
      </c>
    </row>
    <row r="90" spans="1:12" x14ac:dyDescent="0.25">
      <c r="A90" s="5" t="s">
        <v>129</v>
      </c>
      <c r="B90" s="5" t="s">
        <v>135</v>
      </c>
      <c r="C90" s="77">
        <v>3</v>
      </c>
      <c r="D90" s="77">
        <v>5</v>
      </c>
      <c r="E90" s="77">
        <v>4</v>
      </c>
      <c r="F90" s="97">
        <v>2</v>
      </c>
      <c r="G90" s="77">
        <v>7</v>
      </c>
      <c r="H90" s="77">
        <v>6</v>
      </c>
      <c r="I90" s="77">
        <v>10</v>
      </c>
      <c r="J90" s="77">
        <v>9</v>
      </c>
      <c r="K90" s="77">
        <v>2</v>
      </c>
      <c r="L90" s="77">
        <v>10</v>
      </c>
    </row>
    <row r="91" spans="1:12" x14ac:dyDescent="0.25">
      <c r="A91" s="5" t="s">
        <v>129</v>
      </c>
      <c r="B91" s="5" t="s">
        <v>136</v>
      </c>
      <c r="C91" s="77">
        <v>3</v>
      </c>
      <c r="D91" s="77">
        <v>6</v>
      </c>
      <c r="E91" s="77">
        <v>5</v>
      </c>
      <c r="F91" s="97">
        <v>5</v>
      </c>
      <c r="G91" s="77">
        <v>10</v>
      </c>
      <c r="H91" s="77">
        <v>9</v>
      </c>
      <c r="I91" s="77">
        <v>10</v>
      </c>
      <c r="J91" s="77">
        <v>9</v>
      </c>
      <c r="K91" s="77">
        <v>2</v>
      </c>
      <c r="L91" s="77">
        <v>9</v>
      </c>
    </row>
    <row r="92" spans="1:12" x14ac:dyDescent="0.25">
      <c r="A92" s="5" t="s">
        <v>129</v>
      </c>
      <c r="B92" s="5" t="s">
        <v>137</v>
      </c>
      <c r="C92" s="77">
        <v>3</v>
      </c>
      <c r="D92" s="77">
        <v>4</v>
      </c>
      <c r="E92" s="77">
        <v>3</v>
      </c>
      <c r="F92" s="97">
        <v>2</v>
      </c>
      <c r="G92" s="77">
        <v>7</v>
      </c>
      <c r="H92" s="77">
        <v>6</v>
      </c>
      <c r="I92" s="77">
        <v>10</v>
      </c>
      <c r="J92" s="77">
        <v>10</v>
      </c>
      <c r="K92" s="77">
        <v>2</v>
      </c>
      <c r="L92" s="77">
        <v>10</v>
      </c>
    </row>
    <row r="93" spans="1:12" x14ac:dyDescent="0.25">
      <c r="A93" s="5" t="s">
        <v>129</v>
      </c>
      <c r="B93" s="5" t="s">
        <v>138</v>
      </c>
      <c r="C93" s="77">
        <v>3</v>
      </c>
      <c r="D93" s="77">
        <v>5</v>
      </c>
      <c r="E93" s="77">
        <v>4</v>
      </c>
      <c r="F93" s="97">
        <v>2</v>
      </c>
      <c r="G93" s="77">
        <v>7</v>
      </c>
      <c r="H93" s="77">
        <v>6</v>
      </c>
      <c r="I93" s="77">
        <v>10</v>
      </c>
      <c r="J93" s="77">
        <v>9</v>
      </c>
      <c r="K93" s="77">
        <v>2</v>
      </c>
      <c r="L93" s="77">
        <v>9</v>
      </c>
    </row>
    <row r="94" spans="1:12" x14ac:dyDescent="0.25">
      <c r="A94" s="5" t="s">
        <v>129</v>
      </c>
      <c r="B94" s="5" t="s">
        <v>139</v>
      </c>
      <c r="C94" s="77">
        <v>4</v>
      </c>
      <c r="D94" s="77">
        <v>4</v>
      </c>
      <c r="E94" s="77">
        <v>2</v>
      </c>
      <c r="F94" s="97">
        <v>1</v>
      </c>
      <c r="G94" s="77">
        <v>8</v>
      </c>
      <c r="H94" s="77">
        <v>7</v>
      </c>
      <c r="I94" s="77">
        <v>7</v>
      </c>
      <c r="J94" s="77">
        <v>9</v>
      </c>
      <c r="K94" s="77">
        <v>7</v>
      </c>
      <c r="L94" s="77">
        <v>6</v>
      </c>
    </row>
    <row r="95" spans="1:12" x14ac:dyDescent="0.25">
      <c r="A95" s="5" t="s">
        <v>129</v>
      </c>
      <c r="B95" s="5" t="s">
        <v>140</v>
      </c>
      <c r="C95" s="77">
        <v>3</v>
      </c>
      <c r="D95" s="77">
        <v>4</v>
      </c>
      <c r="E95" s="77">
        <v>3</v>
      </c>
      <c r="F95" s="97">
        <v>2</v>
      </c>
      <c r="G95" s="77">
        <v>9</v>
      </c>
      <c r="H95" s="77">
        <v>6</v>
      </c>
      <c r="I95" s="77">
        <v>8</v>
      </c>
      <c r="J95" s="77">
        <v>9</v>
      </c>
      <c r="K95" s="77">
        <v>4</v>
      </c>
      <c r="L95" s="77">
        <v>8</v>
      </c>
    </row>
    <row r="96" spans="1:12" x14ac:dyDescent="0.25">
      <c r="A96" s="5" t="s">
        <v>129</v>
      </c>
      <c r="B96" s="5" t="s">
        <v>141</v>
      </c>
      <c r="C96" s="77">
        <v>4</v>
      </c>
      <c r="D96" s="77">
        <v>4</v>
      </c>
      <c r="E96" s="77">
        <v>3</v>
      </c>
      <c r="F96" s="97">
        <v>2</v>
      </c>
      <c r="G96" s="77">
        <v>8</v>
      </c>
      <c r="H96" s="77">
        <v>6</v>
      </c>
      <c r="I96" s="77">
        <v>8</v>
      </c>
      <c r="J96" s="77">
        <v>9</v>
      </c>
      <c r="K96" s="77">
        <v>4</v>
      </c>
      <c r="L96" s="77">
        <v>8</v>
      </c>
    </row>
    <row r="97" spans="1:12" x14ac:dyDescent="0.25">
      <c r="A97" s="5" t="s">
        <v>129</v>
      </c>
      <c r="B97" s="5" t="s">
        <v>142</v>
      </c>
      <c r="C97" s="77">
        <v>3</v>
      </c>
      <c r="D97" s="77">
        <v>5</v>
      </c>
      <c r="E97" s="77">
        <v>4</v>
      </c>
      <c r="F97" s="97">
        <v>2</v>
      </c>
      <c r="G97" s="77">
        <v>8</v>
      </c>
      <c r="H97" s="77">
        <v>6</v>
      </c>
      <c r="I97" s="77">
        <v>9</v>
      </c>
      <c r="J97" s="77">
        <v>9</v>
      </c>
      <c r="K97" s="77">
        <v>3</v>
      </c>
      <c r="L97" s="77">
        <v>8</v>
      </c>
    </row>
    <row r="98" spans="1:12" x14ac:dyDescent="0.25">
      <c r="A98" s="5" t="s">
        <v>129</v>
      </c>
      <c r="B98" s="5" t="s">
        <v>143</v>
      </c>
      <c r="C98" s="77">
        <v>3</v>
      </c>
      <c r="D98" s="77">
        <v>6</v>
      </c>
      <c r="E98" s="77">
        <v>6</v>
      </c>
      <c r="F98" s="97">
        <v>3</v>
      </c>
      <c r="G98" s="77">
        <v>10</v>
      </c>
      <c r="H98" s="77">
        <v>5</v>
      </c>
      <c r="I98" s="77">
        <v>8</v>
      </c>
      <c r="J98" s="77">
        <v>9</v>
      </c>
      <c r="K98" s="77">
        <v>2</v>
      </c>
      <c r="L98" s="77">
        <v>7</v>
      </c>
    </row>
    <row r="99" spans="1:12" x14ac:dyDescent="0.25">
      <c r="A99" s="5" t="s">
        <v>129</v>
      </c>
      <c r="B99" s="5" t="s">
        <v>144</v>
      </c>
      <c r="C99" s="77">
        <v>3</v>
      </c>
      <c r="D99" s="77">
        <v>4</v>
      </c>
      <c r="E99" s="77">
        <v>3</v>
      </c>
      <c r="F99" s="97">
        <v>4</v>
      </c>
      <c r="G99" s="77">
        <v>10</v>
      </c>
      <c r="H99" s="77">
        <v>9</v>
      </c>
      <c r="I99" s="77">
        <v>8</v>
      </c>
      <c r="J99" s="77">
        <v>9</v>
      </c>
      <c r="K99" s="77">
        <v>5</v>
      </c>
      <c r="L99" s="77">
        <v>6</v>
      </c>
    </row>
    <row r="100" spans="1:12" x14ac:dyDescent="0.25">
      <c r="A100" s="5" t="s">
        <v>129</v>
      </c>
      <c r="B100" s="5" t="s">
        <v>145</v>
      </c>
      <c r="C100" s="77">
        <v>3</v>
      </c>
      <c r="D100" s="77">
        <v>5</v>
      </c>
      <c r="E100" s="77">
        <v>4</v>
      </c>
      <c r="F100" s="97">
        <v>4</v>
      </c>
      <c r="G100" s="77">
        <v>2</v>
      </c>
      <c r="H100" s="77">
        <v>10</v>
      </c>
      <c r="I100" s="77">
        <v>8</v>
      </c>
      <c r="J100" s="77">
        <v>9</v>
      </c>
      <c r="K100" s="77">
        <v>3</v>
      </c>
      <c r="L100" s="77">
        <v>7</v>
      </c>
    </row>
    <row r="101" spans="1:12" x14ac:dyDescent="0.25">
      <c r="A101" s="5" t="s">
        <v>129</v>
      </c>
      <c r="B101" s="5" t="s">
        <v>146</v>
      </c>
      <c r="C101" s="77">
        <v>3</v>
      </c>
      <c r="D101" s="77">
        <v>6</v>
      </c>
      <c r="E101" s="77">
        <v>5</v>
      </c>
      <c r="F101" s="97">
        <v>2</v>
      </c>
      <c r="G101" s="77">
        <v>9</v>
      </c>
      <c r="H101" s="77">
        <v>6</v>
      </c>
      <c r="I101" s="77">
        <v>8</v>
      </c>
      <c r="J101" s="77">
        <v>10</v>
      </c>
      <c r="K101" s="77">
        <v>2</v>
      </c>
      <c r="L101" s="77">
        <v>8</v>
      </c>
    </row>
    <row r="102" spans="1:12" x14ac:dyDescent="0.25">
      <c r="A102" s="5" t="s">
        <v>129</v>
      </c>
      <c r="B102" s="5" t="s">
        <v>147</v>
      </c>
      <c r="C102" s="77">
        <v>3</v>
      </c>
      <c r="D102" s="77">
        <v>6</v>
      </c>
      <c r="E102" s="77">
        <v>5</v>
      </c>
      <c r="F102" s="97">
        <v>2</v>
      </c>
      <c r="G102" s="77">
        <v>8</v>
      </c>
      <c r="H102" s="77">
        <v>6</v>
      </c>
      <c r="I102" s="77">
        <v>8</v>
      </c>
      <c r="J102" s="77">
        <v>9</v>
      </c>
      <c r="K102" s="77">
        <v>3</v>
      </c>
      <c r="L102" s="77">
        <v>8</v>
      </c>
    </row>
    <row r="103" spans="1:12" x14ac:dyDescent="0.25">
      <c r="A103" s="5" t="s">
        <v>129</v>
      </c>
      <c r="B103" s="5" t="s">
        <v>148</v>
      </c>
      <c r="C103" s="77">
        <v>4</v>
      </c>
      <c r="D103" s="77">
        <v>4</v>
      </c>
      <c r="E103" s="77">
        <v>2</v>
      </c>
      <c r="F103" s="97">
        <v>2</v>
      </c>
      <c r="G103" s="77">
        <v>8</v>
      </c>
      <c r="H103" s="77">
        <v>6</v>
      </c>
      <c r="I103" s="77">
        <v>6</v>
      </c>
      <c r="J103" s="77">
        <v>9</v>
      </c>
      <c r="K103" s="77">
        <v>7</v>
      </c>
      <c r="L103" s="77">
        <v>4</v>
      </c>
    </row>
    <row r="104" spans="1:12" x14ac:dyDescent="0.25">
      <c r="A104" s="5" t="s">
        <v>129</v>
      </c>
      <c r="B104" s="5" t="s">
        <v>149</v>
      </c>
      <c r="C104" s="77">
        <v>3</v>
      </c>
      <c r="D104" s="77">
        <v>6</v>
      </c>
      <c r="E104" s="77">
        <v>6</v>
      </c>
      <c r="F104" s="97">
        <v>1</v>
      </c>
      <c r="G104" s="77">
        <v>8</v>
      </c>
      <c r="H104" s="77">
        <v>7</v>
      </c>
      <c r="I104" s="77">
        <v>6</v>
      </c>
      <c r="J104" s="77">
        <v>9</v>
      </c>
      <c r="K104" s="77">
        <v>6</v>
      </c>
      <c r="L104" s="77">
        <v>2</v>
      </c>
    </row>
    <row r="105" spans="1:12" x14ac:dyDescent="0.25">
      <c r="A105" s="5" t="s">
        <v>129</v>
      </c>
      <c r="B105" s="5" t="s">
        <v>150</v>
      </c>
      <c r="C105" s="77">
        <v>3</v>
      </c>
      <c r="D105" s="77">
        <v>5</v>
      </c>
      <c r="E105" s="77">
        <v>4</v>
      </c>
      <c r="F105" s="97">
        <v>7</v>
      </c>
      <c r="G105" s="77">
        <v>4</v>
      </c>
      <c r="H105" s="77">
        <v>3</v>
      </c>
      <c r="I105" s="77">
        <v>7</v>
      </c>
      <c r="J105" s="77">
        <v>9</v>
      </c>
      <c r="K105" s="77">
        <v>6</v>
      </c>
      <c r="L105" s="77">
        <v>4</v>
      </c>
    </row>
    <row r="106" spans="1:12" x14ac:dyDescent="0.25">
      <c r="A106" s="5" t="s">
        <v>129</v>
      </c>
      <c r="B106" s="5" t="s">
        <v>1</v>
      </c>
      <c r="C106" s="77">
        <v>3</v>
      </c>
      <c r="D106" s="77">
        <v>6</v>
      </c>
      <c r="E106" s="77">
        <v>5</v>
      </c>
      <c r="F106" s="97">
        <v>6</v>
      </c>
      <c r="G106" s="77">
        <v>5</v>
      </c>
      <c r="H106" s="77">
        <v>3</v>
      </c>
      <c r="I106" s="77">
        <v>5</v>
      </c>
      <c r="J106" s="77">
        <v>9</v>
      </c>
      <c r="K106" s="77">
        <v>6</v>
      </c>
      <c r="L106" s="77">
        <v>3</v>
      </c>
    </row>
    <row r="107" spans="1:12" x14ac:dyDescent="0.25">
      <c r="A107" s="5" t="s">
        <v>129</v>
      </c>
      <c r="B107" s="5" t="s">
        <v>151</v>
      </c>
      <c r="C107" s="77">
        <v>3</v>
      </c>
      <c r="D107" s="77">
        <v>5</v>
      </c>
      <c r="E107" s="77">
        <v>4</v>
      </c>
      <c r="F107" s="97">
        <v>10</v>
      </c>
      <c r="G107" s="77">
        <v>5</v>
      </c>
      <c r="H107" s="77">
        <v>9</v>
      </c>
      <c r="I107" s="77">
        <v>9</v>
      </c>
      <c r="J107" s="77">
        <v>8</v>
      </c>
      <c r="K107" s="77">
        <v>3</v>
      </c>
      <c r="L107" s="77">
        <v>7</v>
      </c>
    </row>
    <row r="108" spans="1:12" x14ac:dyDescent="0.25">
      <c r="A108" s="5" t="s">
        <v>129</v>
      </c>
      <c r="B108" s="5" t="s">
        <v>152</v>
      </c>
      <c r="C108" s="77">
        <v>3</v>
      </c>
      <c r="D108" s="77">
        <v>5</v>
      </c>
      <c r="E108" s="77">
        <v>4</v>
      </c>
      <c r="F108" s="97">
        <v>9</v>
      </c>
      <c r="G108" s="77">
        <v>2</v>
      </c>
      <c r="H108" s="77">
        <v>1</v>
      </c>
      <c r="I108" s="77">
        <v>8</v>
      </c>
      <c r="J108" s="77">
        <v>9</v>
      </c>
      <c r="K108" s="77">
        <v>4</v>
      </c>
      <c r="L108" s="77">
        <v>7</v>
      </c>
    </row>
    <row r="109" spans="1:12" x14ac:dyDescent="0.25">
      <c r="A109" s="5" t="s">
        <v>129</v>
      </c>
      <c r="B109" s="5" t="s">
        <v>153</v>
      </c>
      <c r="C109" s="77">
        <v>3</v>
      </c>
      <c r="D109" s="77">
        <v>5</v>
      </c>
      <c r="E109" s="77">
        <v>4</v>
      </c>
      <c r="F109" s="97">
        <v>10</v>
      </c>
      <c r="G109" s="77">
        <v>10</v>
      </c>
      <c r="H109" s="77">
        <v>3</v>
      </c>
      <c r="I109" s="77">
        <v>9</v>
      </c>
      <c r="J109" s="77">
        <v>9</v>
      </c>
      <c r="K109" s="77">
        <v>3</v>
      </c>
      <c r="L109" s="77">
        <v>8</v>
      </c>
    </row>
    <row r="110" spans="1:12" x14ac:dyDescent="0.25">
      <c r="A110" s="5" t="s">
        <v>129</v>
      </c>
      <c r="B110" s="5" t="s">
        <v>154</v>
      </c>
      <c r="C110" s="77">
        <v>4</v>
      </c>
      <c r="D110" s="77">
        <v>4</v>
      </c>
      <c r="E110" s="77">
        <v>2</v>
      </c>
      <c r="F110" s="97">
        <v>9</v>
      </c>
      <c r="G110" s="77">
        <v>2</v>
      </c>
      <c r="H110" s="77">
        <v>1</v>
      </c>
      <c r="I110" s="77">
        <v>9</v>
      </c>
      <c r="J110" s="77">
        <v>9</v>
      </c>
      <c r="K110" s="77">
        <v>6</v>
      </c>
      <c r="L110" s="77">
        <v>7</v>
      </c>
    </row>
    <row r="111" spans="1:12" x14ac:dyDescent="0.25">
      <c r="A111" s="5" t="s">
        <v>129</v>
      </c>
      <c r="B111" s="5" t="s">
        <v>155</v>
      </c>
      <c r="C111" s="77">
        <v>4</v>
      </c>
      <c r="D111" s="77">
        <v>4</v>
      </c>
      <c r="E111" s="77">
        <v>1</v>
      </c>
      <c r="F111" s="97">
        <v>10</v>
      </c>
      <c r="G111" s="77">
        <v>1</v>
      </c>
      <c r="H111" s="77">
        <v>1</v>
      </c>
      <c r="I111" s="77">
        <v>10</v>
      </c>
      <c r="J111" s="77">
        <v>7</v>
      </c>
      <c r="K111" s="77">
        <v>3</v>
      </c>
      <c r="L111" s="77">
        <v>9</v>
      </c>
    </row>
    <row r="112" spans="1:12" x14ac:dyDescent="0.25">
      <c r="A112" s="5" t="s">
        <v>129</v>
      </c>
      <c r="B112" s="5" t="s">
        <v>156</v>
      </c>
      <c r="C112" s="77">
        <v>3</v>
      </c>
      <c r="D112" s="77">
        <v>6</v>
      </c>
      <c r="E112" s="77">
        <v>5</v>
      </c>
      <c r="F112" s="97">
        <v>10</v>
      </c>
      <c r="G112" s="77">
        <v>1</v>
      </c>
      <c r="H112" s="77">
        <v>9</v>
      </c>
      <c r="I112" s="77">
        <v>10</v>
      </c>
      <c r="J112" s="77">
        <v>3</v>
      </c>
      <c r="K112" s="77">
        <v>2</v>
      </c>
      <c r="L112" s="77">
        <v>10</v>
      </c>
    </row>
    <row r="113" spans="1:12" x14ac:dyDescent="0.25">
      <c r="A113" s="5" t="s">
        <v>129</v>
      </c>
      <c r="B113" s="5" t="s">
        <v>157</v>
      </c>
      <c r="C113" s="77">
        <v>8</v>
      </c>
      <c r="D113" s="77">
        <v>1</v>
      </c>
      <c r="E113" s="77">
        <v>1</v>
      </c>
      <c r="F113" s="97">
        <v>4</v>
      </c>
      <c r="G113" s="77">
        <v>6</v>
      </c>
      <c r="H113" s="77">
        <v>4</v>
      </c>
      <c r="I113" s="77">
        <v>5</v>
      </c>
      <c r="J113" s="77">
        <v>9</v>
      </c>
      <c r="K113" s="77">
        <v>10</v>
      </c>
      <c r="L113" s="77">
        <v>2</v>
      </c>
    </row>
    <row r="114" spans="1:12" x14ac:dyDescent="0.25">
      <c r="A114" s="5" t="s">
        <v>159</v>
      </c>
      <c r="B114" s="5" t="s">
        <v>160</v>
      </c>
      <c r="C114" s="77">
        <v>5</v>
      </c>
      <c r="D114" s="77">
        <v>2</v>
      </c>
      <c r="E114" s="77">
        <v>10</v>
      </c>
      <c r="F114" s="97">
        <v>9</v>
      </c>
      <c r="G114" s="77">
        <v>1</v>
      </c>
      <c r="H114" s="77">
        <v>10</v>
      </c>
      <c r="I114" s="77">
        <v>8</v>
      </c>
      <c r="J114" s="77">
        <v>6</v>
      </c>
      <c r="K114" s="77">
        <v>3</v>
      </c>
      <c r="L114" s="77">
        <v>8</v>
      </c>
    </row>
    <row r="115" spans="1:12" x14ac:dyDescent="0.25">
      <c r="A115" s="5" t="s">
        <v>159</v>
      </c>
      <c r="B115" s="5" t="s">
        <v>161</v>
      </c>
      <c r="C115" s="77">
        <v>6</v>
      </c>
      <c r="D115" s="77">
        <v>1</v>
      </c>
      <c r="E115" s="77">
        <v>10</v>
      </c>
      <c r="F115" s="97">
        <v>7</v>
      </c>
      <c r="G115" s="77">
        <v>3</v>
      </c>
      <c r="H115" s="77">
        <v>8</v>
      </c>
      <c r="I115" s="77">
        <v>4</v>
      </c>
      <c r="J115" s="77">
        <v>7</v>
      </c>
      <c r="K115" s="77">
        <v>6</v>
      </c>
      <c r="L115" s="77">
        <v>5</v>
      </c>
    </row>
    <row r="116" spans="1:12" x14ac:dyDescent="0.25">
      <c r="A116" s="5" t="s">
        <v>159</v>
      </c>
      <c r="B116" s="5" t="s">
        <v>162</v>
      </c>
      <c r="C116" s="77">
        <v>7</v>
      </c>
      <c r="D116" s="77">
        <v>1</v>
      </c>
      <c r="E116" s="77">
        <v>6</v>
      </c>
      <c r="F116" s="97">
        <v>7</v>
      </c>
      <c r="G116" s="77">
        <v>4</v>
      </c>
      <c r="H116" s="77">
        <v>3</v>
      </c>
      <c r="I116" s="77">
        <v>6</v>
      </c>
      <c r="J116" s="77">
        <v>7</v>
      </c>
      <c r="K116" s="77">
        <v>8</v>
      </c>
      <c r="L116" s="77">
        <v>5</v>
      </c>
    </row>
    <row r="117" spans="1:12" x14ac:dyDescent="0.25">
      <c r="A117" s="5" t="s">
        <v>159</v>
      </c>
      <c r="B117" s="5" t="s">
        <v>163</v>
      </c>
      <c r="C117" s="77">
        <v>6</v>
      </c>
      <c r="D117" s="77">
        <v>1</v>
      </c>
      <c r="E117" s="77">
        <v>9</v>
      </c>
      <c r="F117" s="97">
        <v>6</v>
      </c>
      <c r="G117" s="77">
        <v>5</v>
      </c>
      <c r="H117" s="77">
        <v>3</v>
      </c>
      <c r="I117" s="77">
        <v>5</v>
      </c>
      <c r="J117" s="77">
        <v>7</v>
      </c>
      <c r="K117" s="77">
        <v>7</v>
      </c>
      <c r="L117" s="77">
        <v>4</v>
      </c>
    </row>
    <row r="118" spans="1:12" x14ac:dyDescent="0.25">
      <c r="A118" s="5" t="s">
        <v>159</v>
      </c>
      <c r="B118" s="5" t="s">
        <v>164</v>
      </c>
      <c r="C118" s="77">
        <v>6</v>
      </c>
      <c r="D118" s="77">
        <v>1</v>
      </c>
      <c r="E118" s="77">
        <v>8</v>
      </c>
      <c r="F118" s="97">
        <v>6</v>
      </c>
      <c r="G118" s="77">
        <v>5</v>
      </c>
      <c r="H118" s="77">
        <v>3</v>
      </c>
      <c r="I118" s="77">
        <v>5</v>
      </c>
      <c r="J118" s="77">
        <v>7</v>
      </c>
      <c r="K118" s="77">
        <v>7</v>
      </c>
      <c r="L118" s="77">
        <v>5</v>
      </c>
    </row>
    <row r="119" spans="1:12" x14ac:dyDescent="0.25">
      <c r="A119" s="5" t="s">
        <v>159</v>
      </c>
      <c r="B119" s="5" t="s">
        <v>165</v>
      </c>
      <c r="C119" s="77">
        <v>7</v>
      </c>
      <c r="D119" s="77">
        <v>1</v>
      </c>
      <c r="E119" s="77">
        <v>7</v>
      </c>
      <c r="F119" s="97">
        <v>5</v>
      </c>
      <c r="G119" s="77">
        <v>6</v>
      </c>
      <c r="H119" s="77">
        <v>4</v>
      </c>
      <c r="I119" s="77">
        <v>5</v>
      </c>
      <c r="J119" s="77">
        <v>7</v>
      </c>
      <c r="K119" s="77">
        <v>8</v>
      </c>
      <c r="L119" s="77">
        <v>4</v>
      </c>
    </row>
    <row r="120" spans="1:12" x14ac:dyDescent="0.25">
      <c r="A120" s="5" t="s">
        <v>159</v>
      </c>
      <c r="B120" s="5" t="s">
        <v>166</v>
      </c>
      <c r="C120" s="77">
        <v>6</v>
      </c>
      <c r="D120" s="77">
        <v>1</v>
      </c>
      <c r="E120" s="77">
        <v>10</v>
      </c>
      <c r="F120" s="97">
        <v>8</v>
      </c>
      <c r="G120" s="77">
        <v>3</v>
      </c>
      <c r="H120" s="77">
        <v>2</v>
      </c>
      <c r="I120" s="77">
        <v>6</v>
      </c>
      <c r="J120" s="77">
        <v>7</v>
      </c>
      <c r="K120" s="77">
        <v>5</v>
      </c>
      <c r="L120" s="77">
        <v>7</v>
      </c>
    </row>
    <row r="121" spans="1:12" x14ac:dyDescent="0.25">
      <c r="A121" s="5" t="s">
        <v>159</v>
      </c>
      <c r="B121" s="5" t="s">
        <v>167</v>
      </c>
      <c r="C121" s="77">
        <v>5</v>
      </c>
      <c r="D121" s="77">
        <v>2</v>
      </c>
      <c r="E121" s="77">
        <v>10</v>
      </c>
      <c r="F121" s="97">
        <v>6</v>
      </c>
      <c r="G121" s="77">
        <v>5</v>
      </c>
      <c r="H121" s="77">
        <v>3</v>
      </c>
      <c r="I121" s="77">
        <v>4</v>
      </c>
      <c r="J121" s="77">
        <v>7</v>
      </c>
      <c r="K121" s="77">
        <v>5</v>
      </c>
      <c r="L121" s="77">
        <v>5</v>
      </c>
    </row>
    <row r="122" spans="1:12" x14ac:dyDescent="0.25">
      <c r="A122" s="5" t="s">
        <v>159</v>
      </c>
      <c r="B122" s="5" t="s">
        <v>168</v>
      </c>
      <c r="C122" s="77">
        <v>6</v>
      </c>
      <c r="D122" s="77">
        <v>1</v>
      </c>
      <c r="E122" s="77">
        <v>9</v>
      </c>
      <c r="F122" s="97">
        <v>6</v>
      </c>
      <c r="G122" s="77">
        <v>5</v>
      </c>
      <c r="H122" s="77">
        <v>3</v>
      </c>
      <c r="I122" s="77">
        <v>5</v>
      </c>
      <c r="J122" s="77">
        <v>7</v>
      </c>
      <c r="K122" s="77">
        <v>7</v>
      </c>
      <c r="L122" s="77">
        <v>4</v>
      </c>
    </row>
    <row r="123" spans="1:12" x14ac:dyDescent="0.25">
      <c r="A123" s="5" t="s">
        <v>159</v>
      </c>
      <c r="B123" s="5" t="s">
        <v>169</v>
      </c>
      <c r="C123" s="77">
        <v>6</v>
      </c>
      <c r="D123" s="77">
        <v>1</v>
      </c>
      <c r="E123" s="77">
        <v>8</v>
      </c>
      <c r="F123" s="97">
        <v>7</v>
      </c>
      <c r="G123" s="77">
        <v>4</v>
      </c>
      <c r="H123" s="77">
        <v>10</v>
      </c>
      <c r="I123" s="77">
        <v>6</v>
      </c>
      <c r="J123" s="77">
        <v>7</v>
      </c>
      <c r="K123" s="77">
        <v>7</v>
      </c>
      <c r="L123" s="77">
        <v>4</v>
      </c>
    </row>
    <row r="124" spans="1:12" x14ac:dyDescent="0.25">
      <c r="A124" s="5" t="s">
        <v>159</v>
      </c>
      <c r="B124" s="5" t="s">
        <v>170</v>
      </c>
      <c r="C124" s="77">
        <v>6</v>
      </c>
      <c r="D124" s="77">
        <v>1</v>
      </c>
      <c r="E124" s="77">
        <v>8</v>
      </c>
      <c r="F124" s="97">
        <v>4</v>
      </c>
      <c r="G124" s="77">
        <v>7</v>
      </c>
      <c r="H124" s="77">
        <v>5</v>
      </c>
      <c r="I124" s="77">
        <v>2</v>
      </c>
      <c r="J124" s="77">
        <v>7</v>
      </c>
      <c r="K124" s="77">
        <v>9</v>
      </c>
      <c r="L124" s="77">
        <v>2</v>
      </c>
    </row>
    <row r="125" spans="1:12" x14ac:dyDescent="0.25">
      <c r="A125" s="5" t="s">
        <v>159</v>
      </c>
      <c r="B125" s="5" t="s">
        <v>171</v>
      </c>
      <c r="C125" s="77">
        <v>5</v>
      </c>
      <c r="D125" s="77">
        <v>2</v>
      </c>
      <c r="E125" s="77">
        <v>10</v>
      </c>
      <c r="F125" s="97">
        <v>9</v>
      </c>
      <c r="G125" s="77">
        <v>3</v>
      </c>
      <c r="H125" s="77">
        <v>1</v>
      </c>
      <c r="I125" s="77">
        <v>8</v>
      </c>
      <c r="J125" s="77">
        <v>7</v>
      </c>
      <c r="K125" s="77">
        <v>4</v>
      </c>
      <c r="L125" s="77">
        <v>8</v>
      </c>
    </row>
    <row r="126" spans="1:12" x14ac:dyDescent="0.25">
      <c r="A126" s="5" t="s">
        <v>159</v>
      </c>
      <c r="B126" s="5" t="s">
        <v>172</v>
      </c>
      <c r="C126" s="77">
        <v>6</v>
      </c>
      <c r="D126" s="77">
        <v>1</v>
      </c>
      <c r="E126" s="77">
        <v>10</v>
      </c>
      <c r="F126" s="97">
        <v>7</v>
      </c>
      <c r="G126" s="77">
        <v>4</v>
      </c>
      <c r="H126" s="77">
        <v>3</v>
      </c>
      <c r="I126" s="77">
        <v>6</v>
      </c>
      <c r="J126" s="77">
        <v>7</v>
      </c>
      <c r="K126" s="77">
        <v>6</v>
      </c>
      <c r="L126" s="77">
        <v>5</v>
      </c>
    </row>
    <row r="127" spans="1:12" x14ac:dyDescent="0.25">
      <c r="A127" s="5" t="s">
        <v>159</v>
      </c>
      <c r="B127" s="5" t="s">
        <v>173</v>
      </c>
      <c r="C127" s="77">
        <v>5</v>
      </c>
      <c r="D127" s="77">
        <v>2</v>
      </c>
      <c r="E127" s="77">
        <v>10</v>
      </c>
      <c r="F127" s="97">
        <v>7</v>
      </c>
      <c r="G127" s="77">
        <v>4</v>
      </c>
      <c r="H127" s="77">
        <v>3</v>
      </c>
      <c r="I127" s="77">
        <v>5</v>
      </c>
      <c r="J127" s="77">
        <v>7</v>
      </c>
      <c r="K127" s="77">
        <v>5</v>
      </c>
      <c r="L127" s="77">
        <v>5</v>
      </c>
    </row>
    <row r="128" spans="1:12" x14ac:dyDescent="0.25">
      <c r="A128" s="5" t="s">
        <v>159</v>
      </c>
      <c r="B128" s="5" t="s">
        <v>174</v>
      </c>
      <c r="C128" s="77">
        <v>7</v>
      </c>
      <c r="D128" s="77">
        <v>1</v>
      </c>
      <c r="E128" s="77">
        <v>7</v>
      </c>
      <c r="F128" s="97">
        <v>5</v>
      </c>
      <c r="G128" s="77">
        <v>6</v>
      </c>
      <c r="H128" s="77">
        <v>4</v>
      </c>
      <c r="I128" s="77">
        <v>5</v>
      </c>
      <c r="J128" s="77">
        <v>7</v>
      </c>
      <c r="K128" s="77">
        <v>8</v>
      </c>
      <c r="L128" s="77">
        <v>4</v>
      </c>
    </row>
    <row r="129" spans="1:12" x14ac:dyDescent="0.25">
      <c r="A129" s="5" t="s">
        <v>159</v>
      </c>
      <c r="B129" s="5" t="s">
        <v>175</v>
      </c>
      <c r="C129" s="77">
        <v>6</v>
      </c>
      <c r="D129" s="77">
        <v>2</v>
      </c>
      <c r="E129" s="77">
        <v>10</v>
      </c>
      <c r="F129" s="97">
        <v>5</v>
      </c>
      <c r="G129" s="77">
        <v>6</v>
      </c>
      <c r="H129" s="77">
        <v>4</v>
      </c>
      <c r="I129" s="77">
        <v>4</v>
      </c>
      <c r="J129" s="77">
        <v>7</v>
      </c>
      <c r="K129" s="77">
        <v>7</v>
      </c>
      <c r="L129" s="77">
        <v>4</v>
      </c>
    </row>
    <row r="130" spans="1:12" x14ac:dyDescent="0.25">
      <c r="A130" s="5" t="s">
        <v>159</v>
      </c>
      <c r="B130" s="5" t="s">
        <v>176</v>
      </c>
      <c r="C130" s="77">
        <v>6</v>
      </c>
      <c r="D130" s="77">
        <v>1</v>
      </c>
      <c r="E130" s="77">
        <v>10</v>
      </c>
      <c r="F130" s="97">
        <v>4</v>
      </c>
      <c r="G130" s="77">
        <v>5</v>
      </c>
      <c r="H130" s="77">
        <v>8</v>
      </c>
      <c r="I130" s="77">
        <v>2</v>
      </c>
      <c r="J130" s="77">
        <v>7</v>
      </c>
      <c r="K130" s="77">
        <v>8</v>
      </c>
      <c r="L130" s="77">
        <v>3</v>
      </c>
    </row>
    <row r="131" spans="1:12" x14ac:dyDescent="0.25">
      <c r="A131" s="5" t="s">
        <v>159</v>
      </c>
      <c r="B131" s="5" t="s">
        <v>177</v>
      </c>
      <c r="C131" s="77">
        <v>6</v>
      </c>
      <c r="D131" s="77">
        <v>1</v>
      </c>
      <c r="E131" s="77">
        <v>9</v>
      </c>
      <c r="F131" s="97">
        <v>8</v>
      </c>
      <c r="G131" s="77">
        <v>3</v>
      </c>
      <c r="H131" s="77">
        <v>2</v>
      </c>
      <c r="I131" s="77">
        <v>7</v>
      </c>
      <c r="J131" s="77">
        <v>7</v>
      </c>
      <c r="K131" s="77">
        <v>5</v>
      </c>
      <c r="L131" s="77">
        <v>7</v>
      </c>
    </row>
    <row r="132" spans="1:12" x14ac:dyDescent="0.25">
      <c r="A132" s="5" t="s">
        <v>159</v>
      </c>
      <c r="B132" s="5" t="s">
        <v>178</v>
      </c>
      <c r="C132" s="77">
        <v>6</v>
      </c>
      <c r="D132" s="77">
        <v>1</v>
      </c>
      <c r="E132" s="77">
        <v>9</v>
      </c>
      <c r="F132" s="97">
        <v>8</v>
      </c>
      <c r="G132" s="77">
        <v>3</v>
      </c>
      <c r="H132" s="77">
        <v>2</v>
      </c>
      <c r="I132" s="77">
        <v>7</v>
      </c>
      <c r="J132" s="77">
        <v>7</v>
      </c>
      <c r="K132" s="77">
        <v>5</v>
      </c>
      <c r="L132" s="77">
        <v>7</v>
      </c>
    </row>
    <row r="133" spans="1:12" x14ac:dyDescent="0.25">
      <c r="A133" s="5" t="s">
        <v>159</v>
      </c>
      <c r="B133" s="5" t="s">
        <v>179</v>
      </c>
      <c r="C133" s="77">
        <v>6</v>
      </c>
      <c r="D133" s="77">
        <v>1</v>
      </c>
      <c r="E133" s="77">
        <v>10</v>
      </c>
      <c r="F133" s="97">
        <v>8</v>
      </c>
      <c r="G133" s="77">
        <v>3</v>
      </c>
      <c r="H133" s="77">
        <v>2</v>
      </c>
      <c r="I133" s="77">
        <v>8</v>
      </c>
      <c r="J133" s="77">
        <v>7</v>
      </c>
      <c r="K133" s="77">
        <v>5</v>
      </c>
      <c r="L133" s="77">
        <v>6</v>
      </c>
    </row>
    <row r="134" spans="1:12" x14ac:dyDescent="0.25">
      <c r="A134" s="5" t="s">
        <v>159</v>
      </c>
      <c r="B134" s="5" t="s">
        <v>180</v>
      </c>
      <c r="C134" s="77">
        <v>5</v>
      </c>
      <c r="D134" s="77">
        <v>2</v>
      </c>
      <c r="E134" s="77">
        <v>10</v>
      </c>
      <c r="F134" s="97">
        <v>8</v>
      </c>
      <c r="G134" s="77">
        <v>2</v>
      </c>
      <c r="H134" s="77">
        <v>9</v>
      </c>
      <c r="I134" s="77">
        <v>7</v>
      </c>
      <c r="J134" s="77">
        <v>7</v>
      </c>
      <c r="K134" s="77">
        <v>5</v>
      </c>
      <c r="L134" s="77">
        <v>6</v>
      </c>
    </row>
    <row r="135" spans="1:12" x14ac:dyDescent="0.25">
      <c r="A135" s="5" t="s">
        <v>159</v>
      </c>
      <c r="B135" s="5" t="s">
        <v>181</v>
      </c>
      <c r="C135" s="77">
        <v>5</v>
      </c>
      <c r="D135" s="77">
        <v>2</v>
      </c>
      <c r="E135" s="77">
        <v>10</v>
      </c>
      <c r="F135" s="97">
        <v>4</v>
      </c>
      <c r="G135" s="77">
        <v>10</v>
      </c>
      <c r="H135" s="77">
        <v>5</v>
      </c>
      <c r="I135" s="77">
        <v>6</v>
      </c>
      <c r="J135" s="77">
        <v>7</v>
      </c>
      <c r="K135" s="77">
        <v>8</v>
      </c>
      <c r="L135" s="77">
        <v>2</v>
      </c>
    </row>
    <row r="136" spans="1:12" x14ac:dyDescent="0.25">
      <c r="A136" s="5" t="s">
        <v>159</v>
      </c>
      <c r="B136" s="5" t="s">
        <v>182</v>
      </c>
      <c r="C136" s="77">
        <v>6</v>
      </c>
      <c r="D136" s="77">
        <v>1</v>
      </c>
      <c r="E136" s="77">
        <v>8</v>
      </c>
      <c r="F136" s="97">
        <v>6</v>
      </c>
      <c r="G136" s="77">
        <v>5</v>
      </c>
      <c r="H136" s="77">
        <v>4</v>
      </c>
      <c r="I136" s="77">
        <v>4</v>
      </c>
      <c r="J136" s="77">
        <v>7</v>
      </c>
      <c r="K136" s="77">
        <v>8</v>
      </c>
      <c r="L136" s="77">
        <v>3</v>
      </c>
    </row>
    <row r="137" spans="1:12" x14ac:dyDescent="0.25">
      <c r="A137" s="5" t="s">
        <v>159</v>
      </c>
      <c r="B137" s="5" t="s">
        <v>183</v>
      </c>
      <c r="C137" s="77">
        <v>7</v>
      </c>
      <c r="D137" s="77">
        <v>1</v>
      </c>
      <c r="E137" s="77">
        <v>7</v>
      </c>
      <c r="F137" s="97">
        <v>5</v>
      </c>
      <c r="G137" s="77">
        <v>2</v>
      </c>
      <c r="H137" s="77">
        <v>10</v>
      </c>
      <c r="I137" s="77">
        <v>3</v>
      </c>
      <c r="J137" s="77">
        <v>7</v>
      </c>
      <c r="K137" s="77">
        <v>9</v>
      </c>
      <c r="L137" s="77">
        <v>2</v>
      </c>
    </row>
    <row r="138" spans="1:12" x14ac:dyDescent="0.25">
      <c r="A138" s="5" t="s">
        <v>159</v>
      </c>
      <c r="B138" s="5" t="s">
        <v>184</v>
      </c>
      <c r="C138" s="77">
        <v>7</v>
      </c>
      <c r="D138" s="77">
        <v>1</v>
      </c>
      <c r="E138" s="77">
        <v>5</v>
      </c>
      <c r="F138" s="97">
        <v>3</v>
      </c>
      <c r="G138" s="77">
        <v>6</v>
      </c>
      <c r="H138" s="77">
        <v>8</v>
      </c>
      <c r="I138" s="77">
        <v>3</v>
      </c>
      <c r="J138" s="77">
        <v>7</v>
      </c>
      <c r="K138" s="77">
        <v>10</v>
      </c>
      <c r="L138" s="77">
        <v>2</v>
      </c>
    </row>
    <row r="139" spans="1:12" x14ac:dyDescent="0.25">
      <c r="A139" s="5" t="s">
        <v>159</v>
      </c>
      <c r="B139" s="5" t="s">
        <v>185</v>
      </c>
      <c r="C139" s="77">
        <v>6</v>
      </c>
      <c r="D139" s="77">
        <v>1</v>
      </c>
      <c r="E139" s="77">
        <v>8</v>
      </c>
      <c r="F139" s="97">
        <v>3</v>
      </c>
      <c r="G139" s="77">
        <v>7</v>
      </c>
      <c r="H139" s="77">
        <v>5</v>
      </c>
      <c r="I139" s="77">
        <v>3</v>
      </c>
      <c r="J139" s="77">
        <v>7</v>
      </c>
      <c r="K139" s="77">
        <v>9</v>
      </c>
      <c r="L139" s="77">
        <v>1</v>
      </c>
    </row>
    <row r="140" spans="1:12" x14ac:dyDescent="0.25">
      <c r="A140" s="5" t="s">
        <v>159</v>
      </c>
      <c r="B140" s="5" t="s">
        <v>186</v>
      </c>
      <c r="C140" s="77">
        <v>6</v>
      </c>
      <c r="D140" s="77">
        <v>1</v>
      </c>
      <c r="E140" s="77">
        <v>10</v>
      </c>
      <c r="F140" s="97">
        <v>10</v>
      </c>
      <c r="G140" s="77">
        <v>1</v>
      </c>
      <c r="H140" s="77">
        <v>10</v>
      </c>
      <c r="I140" s="77">
        <v>10</v>
      </c>
      <c r="J140" s="77">
        <v>3</v>
      </c>
      <c r="K140" s="77">
        <v>3</v>
      </c>
      <c r="L140" s="77">
        <v>8</v>
      </c>
    </row>
    <row r="141" spans="1:12" x14ac:dyDescent="0.25">
      <c r="A141" s="5" t="s">
        <v>159</v>
      </c>
      <c r="B141" s="5" t="s">
        <v>187</v>
      </c>
      <c r="C141" s="77">
        <v>6</v>
      </c>
      <c r="D141" s="77">
        <v>1</v>
      </c>
      <c r="E141" s="77">
        <v>9</v>
      </c>
      <c r="F141" s="97">
        <v>9</v>
      </c>
      <c r="G141" s="77">
        <v>1</v>
      </c>
      <c r="H141" s="77">
        <v>9</v>
      </c>
      <c r="I141" s="77">
        <v>8</v>
      </c>
      <c r="J141" s="77">
        <v>7</v>
      </c>
      <c r="K141" s="77">
        <v>4</v>
      </c>
      <c r="L141" s="77">
        <v>8</v>
      </c>
    </row>
    <row r="142" spans="1:12" x14ac:dyDescent="0.25">
      <c r="A142" s="5" t="s">
        <v>159</v>
      </c>
      <c r="B142" s="5" t="s">
        <v>188</v>
      </c>
      <c r="C142" s="77">
        <v>6</v>
      </c>
      <c r="D142" s="77">
        <v>1</v>
      </c>
      <c r="E142" s="77">
        <v>10</v>
      </c>
      <c r="F142" s="97">
        <v>7</v>
      </c>
      <c r="G142" s="77">
        <v>4</v>
      </c>
      <c r="H142" s="77">
        <v>3</v>
      </c>
      <c r="I142" s="77">
        <v>6</v>
      </c>
      <c r="J142" s="77">
        <v>7</v>
      </c>
      <c r="K142" s="77">
        <v>6</v>
      </c>
      <c r="L142" s="77">
        <v>6</v>
      </c>
    </row>
    <row r="143" spans="1:12" x14ac:dyDescent="0.25">
      <c r="A143" s="5" t="s">
        <v>159</v>
      </c>
      <c r="B143" s="5" t="s">
        <v>189</v>
      </c>
      <c r="C143" s="77">
        <v>6</v>
      </c>
      <c r="D143" s="77">
        <v>1</v>
      </c>
      <c r="E143" s="77">
        <v>9</v>
      </c>
      <c r="F143" s="97">
        <v>3</v>
      </c>
      <c r="G143" s="77">
        <v>7</v>
      </c>
      <c r="H143" s="77">
        <v>5</v>
      </c>
      <c r="I143" s="77">
        <v>3</v>
      </c>
      <c r="J143" s="77">
        <v>7</v>
      </c>
      <c r="K143" s="77">
        <v>10</v>
      </c>
      <c r="L143" s="77">
        <v>1</v>
      </c>
    </row>
    <row r="144" spans="1:12" x14ac:dyDescent="0.25">
      <c r="A144" s="5" t="s">
        <v>159</v>
      </c>
      <c r="B144" s="5" t="s">
        <v>190</v>
      </c>
      <c r="C144" s="77">
        <v>6</v>
      </c>
      <c r="D144" s="77">
        <v>2</v>
      </c>
      <c r="E144" s="77">
        <v>10</v>
      </c>
      <c r="F144" s="97">
        <v>10</v>
      </c>
      <c r="G144" s="77">
        <v>1</v>
      </c>
      <c r="H144" s="77">
        <v>8</v>
      </c>
      <c r="I144" s="77">
        <v>10</v>
      </c>
      <c r="J144" s="77">
        <v>1</v>
      </c>
      <c r="K144" s="77">
        <v>2</v>
      </c>
      <c r="L144" s="77">
        <v>10</v>
      </c>
    </row>
    <row r="145" spans="1:12" x14ac:dyDescent="0.25">
      <c r="A145" s="5" t="s">
        <v>159</v>
      </c>
      <c r="B145" s="5" t="s">
        <v>131</v>
      </c>
      <c r="C145" s="77">
        <v>5</v>
      </c>
      <c r="D145" s="77">
        <v>2</v>
      </c>
      <c r="E145" s="77">
        <v>10</v>
      </c>
      <c r="F145" s="97">
        <v>10</v>
      </c>
      <c r="G145" s="77">
        <v>1</v>
      </c>
      <c r="H145" s="77">
        <v>1</v>
      </c>
      <c r="I145" s="77">
        <v>10</v>
      </c>
      <c r="J145" s="77">
        <v>1</v>
      </c>
      <c r="K145" s="77">
        <v>1</v>
      </c>
      <c r="L145" s="77">
        <v>10</v>
      </c>
    </row>
    <row r="146" spans="1:12" x14ac:dyDescent="0.25">
      <c r="A146" s="5" t="s">
        <v>159</v>
      </c>
      <c r="B146" s="5" t="s">
        <v>132</v>
      </c>
      <c r="C146" s="77">
        <v>5</v>
      </c>
      <c r="D146" s="77">
        <v>2</v>
      </c>
      <c r="E146" s="77">
        <v>10</v>
      </c>
      <c r="F146" s="97">
        <v>10</v>
      </c>
      <c r="G146" s="77">
        <v>1</v>
      </c>
      <c r="H146" s="77">
        <v>1</v>
      </c>
      <c r="I146" s="77">
        <v>10</v>
      </c>
      <c r="J146" s="77">
        <v>2</v>
      </c>
      <c r="K146" s="77">
        <v>2</v>
      </c>
      <c r="L146" s="77">
        <v>9</v>
      </c>
    </row>
    <row r="147" spans="1:12" x14ac:dyDescent="0.25">
      <c r="A147" s="5" t="s">
        <v>159</v>
      </c>
      <c r="B147" s="5" t="s">
        <v>134</v>
      </c>
      <c r="C147" s="77">
        <v>5</v>
      </c>
      <c r="D147" s="77">
        <v>2</v>
      </c>
      <c r="E147" s="77">
        <v>10</v>
      </c>
      <c r="F147" s="97">
        <v>10</v>
      </c>
      <c r="G147" s="77">
        <v>1</v>
      </c>
      <c r="H147" s="77">
        <v>1</v>
      </c>
      <c r="I147" s="77">
        <v>10</v>
      </c>
      <c r="J147" s="77">
        <v>2</v>
      </c>
      <c r="K147" s="77">
        <v>1</v>
      </c>
      <c r="L147" s="77">
        <v>9</v>
      </c>
    </row>
    <row r="148" spans="1:12" x14ac:dyDescent="0.25">
      <c r="A148" s="5" t="s">
        <v>159</v>
      </c>
      <c r="B148" s="5" t="s">
        <v>191</v>
      </c>
      <c r="C148" s="77">
        <v>7</v>
      </c>
      <c r="D148" s="77">
        <v>1</v>
      </c>
      <c r="E148" s="77">
        <v>7</v>
      </c>
      <c r="F148" s="97">
        <v>10</v>
      </c>
      <c r="G148" s="77">
        <v>10</v>
      </c>
      <c r="H148" s="77">
        <v>10</v>
      </c>
      <c r="I148" s="77">
        <v>10</v>
      </c>
      <c r="J148" s="77">
        <v>1</v>
      </c>
      <c r="K148" s="77">
        <v>3</v>
      </c>
      <c r="L148" s="77">
        <v>10</v>
      </c>
    </row>
    <row r="149" spans="1:12" x14ac:dyDescent="0.25">
      <c r="A149" s="5" t="s">
        <v>159</v>
      </c>
      <c r="B149" s="5" t="s">
        <v>192</v>
      </c>
      <c r="C149" s="77">
        <v>5</v>
      </c>
      <c r="D149" s="77">
        <v>2</v>
      </c>
      <c r="E149" s="77">
        <v>10</v>
      </c>
      <c r="F149" s="97">
        <v>9</v>
      </c>
      <c r="G149" s="77">
        <v>2</v>
      </c>
      <c r="H149" s="77">
        <v>1</v>
      </c>
      <c r="I149" s="77">
        <v>8</v>
      </c>
      <c r="J149" s="77">
        <v>6</v>
      </c>
      <c r="K149" s="77">
        <v>2</v>
      </c>
      <c r="L149" s="77">
        <v>8</v>
      </c>
    </row>
    <row r="150" spans="1:12" x14ac:dyDescent="0.25">
      <c r="A150" s="5" t="s">
        <v>159</v>
      </c>
      <c r="B150" s="5" t="s">
        <v>193</v>
      </c>
      <c r="C150" s="77">
        <v>5</v>
      </c>
      <c r="D150" s="77">
        <v>2</v>
      </c>
      <c r="E150" s="77">
        <v>10</v>
      </c>
      <c r="F150" s="97">
        <v>1</v>
      </c>
      <c r="G150" s="77">
        <v>8</v>
      </c>
      <c r="H150" s="77">
        <v>7</v>
      </c>
      <c r="I150" s="77">
        <v>7</v>
      </c>
      <c r="J150" s="77">
        <v>7</v>
      </c>
      <c r="K150" s="77">
        <v>1</v>
      </c>
      <c r="L150" s="77">
        <v>8</v>
      </c>
    </row>
    <row r="151" spans="1:12" x14ac:dyDescent="0.25">
      <c r="A151" s="63" t="s">
        <v>195</v>
      </c>
      <c r="B151" s="5" t="s">
        <v>196</v>
      </c>
      <c r="C151" s="77">
        <v>7</v>
      </c>
      <c r="D151" s="77">
        <v>10</v>
      </c>
      <c r="E151" s="77">
        <v>2</v>
      </c>
      <c r="F151" s="97">
        <v>10</v>
      </c>
      <c r="G151" s="77">
        <v>1</v>
      </c>
      <c r="H151" s="77">
        <v>1</v>
      </c>
      <c r="I151" s="77">
        <v>10</v>
      </c>
      <c r="J151" s="77">
        <v>1</v>
      </c>
      <c r="K151" s="77">
        <v>1</v>
      </c>
      <c r="L151" s="77">
        <v>10</v>
      </c>
    </row>
    <row r="152" spans="1:12" x14ac:dyDescent="0.25">
      <c r="A152" s="63" t="s">
        <v>195</v>
      </c>
      <c r="B152" s="5" t="s">
        <v>197</v>
      </c>
      <c r="C152" s="77">
        <v>7</v>
      </c>
      <c r="D152" s="77">
        <v>10</v>
      </c>
      <c r="E152" s="77">
        <v>2</v>
      </c>
      <c r="F152" s="97">
        <v>10</v>
      </c>
      <c r="G152" s="77">
        <v>1</v>
      </c>
      <c r="H152" s="77">
        <v>9</v>
      </c>
      <c r="I152" s="77">
        <v>10</v>
      </c>
      <c r="J152" s="77">
        <v>1</v>
      </c>
      <c r="K152" s="77">
        <v>2</v>
      </c>
      <c r="L152" s="77">
        <v>10</v>
      </c>
    </row>
    <row r="153" spans="1:12" x14ac:dyDescent="0.25">
      <c r="A153" s="63" t="s">
        <v>195</v>
      </c>
      <c r="B153" s="5" t="s">
        <v>198</v>
      </c>
      <c r="C153" s="77">
        <v>7</v>
      </c>
      <c r="D153" s="77">
        <v>9</v>
      </c>
      <c r="E153" s="77">
        <v>1</v>
      </c>
      <c r="F153" s="97">
        <v>9</v>
      </c>
      <c r="G153" s="77">
        <v>2</v>
      </c>
      <c r="H153" s="77">
        <v>1</v>
      </c>
      <c r="I153" s="77">
        <v>9</v>
      </c>
      <c r="J153" s="77">
        <v>7</v>
      </c>
      <c r="K153" s="77">
        <v>5</v>
      </c>
      <c r="L153" s="77">
        <v>8</v>
      </c>
    </row>
    <row r="154" spans="1:12" x14ac:dyDescent="0.25">
      <c r="A154" s="63" t="s">
        <v>195</v>
      </c>
      <c r="B154" s="5" t="s">
        <v>199</v>
      </c>
      <c r="C154" s="77">
        <v>7</v>
      </c>
      <c r="D154" s="77">
        <v>9</v>
      </c>
      <c r="E154" s="77">
        <v>1</v>
      </c>
      <c r="F154" s="97">
        <v>10</v>
      </c>
      <c r="G154" s="77">
        <v>1</v>
      </c>
      <c r="H154" s="77">
        <v>8</v>
      </c>
      <c r="I154" s="77">
        <v>10</v>
      </c>
      <c r="J154" s="77">
        <v>6</v>
      </c>
      <c r="K154" s="77">
        <v>3</v>
      </c>
      <c r="L154" s="77">
        <v>9</v>
      </c>
    </row>
    <row r="155" spans="1:12" x14ac:dyDescent="0.25">
      <c r="A155" s="63" t="s">
        <v>195</v>
      </c>
      <c r="B155" s="5" t="s">
        <v>200</v>
      </c>
      <c r="C155" s="77">
        <v>7</v>
      </c>
      <c r="D155" s="77">
        <v>10</v>
      </c>
      <c r="E155" s="77">
        <v>2</v>
      </c>
      <c r="F155" s="97">
        <v>10</v>
      </c>
      <c r="G155" s="77">
        <v>6</v>
      </c>
      <c r="H155" s="77">
        <v>1</v>
      </c>
      <c r="I155" s="77">
        <v>10</v>
      </c>
      <c r="J155" s="77">
        <v>2</v>
      </c>
      <c r="K155" s="77">
        <v>3</v>
      </c>
      <c r="L155" s="77">
        <v>9</v>
      </c>
    </row>
    <row r="156" spans="1:12" x14ac:dyDescent="0.25">
      <c r="A156" s="63" t="s">
        <v>195</v>
      </c>
      <c r="B156" s="63" t="s">
        <v>201</v>
      </c>
      <c r="C156" s="77">
        <v>7</v>
      </c>
      <c r="D156" s="77">
        <v>9</v>
      </c>
      <c r="E156" s="77">
        <v>2</v>
      </c>
      <c r="F156" s="97">
        <v>9</v>
      </c>
      <c r="G156" s="77">
        <v>6</v>
      </c>
      <c r="H156" s="77">
        <v>1</v>
      </c>
      <c r="I156" s="77">
        <v>10</v>
      </c>
      <c r="J156" s="77">
        <v>7</v>
      </c>
      <c r="K156" s="77">
        <v>5</v>
      </c>
      <c r="L156" s="77">
        <v>8</v>
      </c>
    </row>
    <row r="157" spans="1:12" x14ac:dyDescent="0.25">
      <c r="A157" s="63" t="s">
        <v>195</v>
      </c>
      <c r="B157" s="63" t="s">
        <v>202</v>
      </c>
      <c r="C157" s="77">
        <v>7</v>
      </c>
      <c r="D157" s="77">
        <v>10</v>
      </c>
      <c r="E157" s="77">
        <v>2</v>
      </c>
      <c r="F157" s="97">
        <v>10</v>
      </c>
      <c r="G157" s="77">
        <v>1</v>
      </c>
      <c r="H157" s="77">
        <v>1</v>
      </c>
      <c r="I157" s="77">
        <v>10</v>
      </c>
      <c r="J157" s="77">
        <v>2</v>
      </c>
      <c r="K157" s="77">
        <v>3</v>
      </c>
      <c r="L157" s="77">
        <v>9</v>
      </c>
    </row>
    <row r="158" spans="1:12" x14ac:dyDescent="0.25">
      <c r="A158" s="63" t="s">
        <v>195</v>
      </c>
      <c r="B158" s="63" t="s">
        <v>203</v>
      </c>
      <c r="C158" s="77">
        <v>7</v>
      </c>
      <c r="D158" s="77">
        <v>10</v>
      </c>
      <c r="E158" s="77">
        <v>2</v>
      </c>
      <c r="F158" s="97">
        <v>10</v>
      </c>
      <c r="G158" s="77">
        <v>1</v>
      </c>
      <c r="H158" s="77">
        <v>1</v>
      </c>
      <c r="I158" s="77">
        <v>10</v>
      </c>
      <c r="J158" s="77">
        <v>4</v>
      </c>
      <c r="K158" s="77">
        <v>2</v>
      </c>
      <c r="L158" s="77">
        <v>9</v>
      </c>
    </row>
    <row r="159" spans="1:12" x14ac:dyDescent="0.25">
      <c r="A159" s="63" t="s">
        <v>195</v>
      </c>
      <c r="B159" s="63" t="s">
        <v>204</v>
      </c>
      <c r="C159" s="77">
        <v>7</v>
      </c>
      <c r="D159" s="77">
        <v>10</v>
      </c>
      <c r="E159" s="77">
        <v>2</v>
      </c>
      <c r="F159" s="97">
        <v>10</v>
      </c>
      <c r="G159" s="77">
        <v>3</v>
      </c>
      <c r="H159" s="77">
        <v>1</v>
      </c>
      <c r="I159" s="77">
        <v>10</v>
      </c>
      <c r="J159" s="77">
        <v>7</v>
      </c>
      <c r="K159" s="77">
        <v>3</v>
      </c>
      <c r="L159" s="77">
        <v>8</v>
      </c>
    </row>
    <row r="160" spans="1:12" x14ac:dyDescent="0.25">
      <c r="A160" s="63" t="s">
        <v>195</v>
      </c>
      <c r="B160" s="63" t="s">
        <v>205</v>
      </c>
      <c r="C160" s="77">
        <v>7</v>
      </c>
      <c r="D160" s="77">
        <v>10</v>
      </c>
      <c r="E160" s="77">
        <v>2</v>
      </c>
      <c r="F160" s="97">
        <v>10</v>
      </c>
      <c r="G160" s="77">
        <v>1</v>
      </c>
      <c r="H160" s="77">
        <v>1</v>
      </c>
      <c r="I160" s="77">
        <v>10</v>
      </c>
      <c r="J160" s="77">
        <v>3</v>
      </c>
      <c r="K160" s="77">
        <v>2</v>
      </c>
      <c r="L160" s="77">
        <v>9</v>
      </c>
    </row>
    <row r="161" spans="1:12" x14ac:dyDescent="0.25">
      <c r="A161" s="63" t="s">
        <v>195</v>
      </c>
      <c r="B161" s="63" t="s">
        <v>206</v>
      </c>
      <c r="C161" s="77">
        <v>7</v>
      </c>
      <c r="D161" s="77">
        <v>10</v>
      </c>
      <c r="E161" s="77">
        <v>2</v>
      </c>
      <c r="F161" s="97">
        <v>8</v>
      </c>
      <c r="G161" s="77">
        <v>10</v>
      </c>
      <c r="H161" s="77">
        <v>2</v>
      </c>
      <c r="I161" s="77">
        <v>7</v>
      </c>
      <c r="J161" s="77">
        <v>7</v>
      </c>
      <c r="K161" s="77">
        <v>6</v>
      </c>
      <c r="L161" s="77">
        <v>5</v>
      </c>
    </row>
    <row r="162" spans="1:12" x14ac:dyDescent="0.25">
      <c r="A162" s="63" t="s">
        <v>195</v>
      </c>
      <c r="B162" s="63" t="s">
        <v>207</v>
      </c>
      <c r="C162" s="77">
        <v>7</v>
      </c>
      <c r="D162" s="77">
        <v>9</v>
      </c>
      <c r="E162" s="77">
        <v>1</v>
      </c>
      <c r="F162" s="97">
        <v>9</v>
      </c>
      <c r="G162" s="77">
        <v>10</v>
      </c>
      <c r="H162" s="77">
        <v>10</v>
      </c>
      <c r="I162" s="77">
        <v>8</v>
      </c>
      <c r="J162" s="77">
        <v>7</v>
      </c>
      <c r="K162" s="77">
        <v>5</v>
      </c>
      <c r="L162" s="77">
        <v>7</v>
      </c>
    </row>
    <row r="163" spans="1:12" x14ac:dyDescent="0.25">
      <c r="A163" s="63" t="s">
        <v>195</v>
      </c>
      <c r="B163" s="63" t="s">
        <v>208</v>
      </c>
      <c r="C163" s="77">
        <v>8</v>
      </c>
      <c r="D163" s="77">
        <v>4</v>
      </c>
      <c r="E163" s="77">
        <v>1</v>
      </c>
      <c r="F163" s="97">
        <v>1</v>
      </c>
      <c r="G163" s="77">
        <v>9</v>
      </c>
      <c r="H163" s="77">
        <v>7</v>
      </c>
      <c r="I163" s="77">
        <v>3</v>
      </c>
      <c r="J163" s="77">
        <v>8</v>
      </c>
      <c r="K163" s="77">
        <v>10</v>
      </c>
      <c r="L163" s="77">
        <v>2</v>
      </c>
    </row>
    <row r="164" spans="1:12" x14ac:dyDescent="0.25">
      <c r="A164" s="5" t="s">
        <v>210</v>
      </c>
      <c r="B164" s="5" t="s">
        <v>211</v>
      </c>
      <c r="C164" s="77">
        <v>2</v>
      </c>
      <c r="D164" s="77">
        <v>8</v>
      </c>
      <c r="E164" s="77">
        <v>6</v>
      </c>
      <c r="F164" s="97">
        <v>10</v>
      </c>
      <c r="G164" s="77">
        <v>1</v>
      </c>
      <c r="H164" s="77">
        <v>1</v>
      </c>
      <c r="I164" s="77">
        <v>9</v>
      </c>
      <c r="J164" s="77">
        <v>1</v>
      </c>
      <c r="K164" s="77">
        <v>2</v>
      </c>
      <c r="L164" s="77">
        <v>9</v>
      </c>
    </row>
    <row r="165" spans="1:12" x14ac:dyDescent="0.25">
      <c r="A165" s="5" t="s">
        <v>210</v>
      </c>
      <c r="B165" s="5" t="s">
        <v>212</v>
      </c>
      <c r="C165" s="77">
        <v>2</v>
      </c>
      <c r="D165" s="77">
        <v>8</v>
      </c>
      <c r="E165" s="77">
        <v>6</v>
      </c>
      <c r="F165" s="97">
        <v>10</v>
      </c>
      <c r="G165" s="77">
        <v>1</v>
      </c>
      <c r="H165" s="77">
        <v>1</v>
      </c>
      <c r="I165" s="77">
        <v>7</v>
      </c>
      <c r="J165" s="77">
        <v>1</v>
      </c>
      <c r="K165" s="77">
        <v>2</v>
      </c>
      <c r="L165" s="77">
        <v>8</v>
      </c>
    </row>
    <row r="166" spans="1:12" x14ac:dyDescent="0.25">
      <c r="A166" s="5" t="s">
        <v>210</v>
      </c>
      <c r="B166" s="5" t="s">
        <v>213</v>
      </c>
      <c r="C166" s="77">
        <v>2</v>
      </c>
      <c r="D166" s="77">
        <v>8</v>
      </c>
      <c r="E166" s="77">
        <v>5</v>
      </c>
      <c r="F166" s="97">
        <v>9</v>
      </c>
      <c r="G166" s="77">
        <v>10</v>
      </c>
      <c r="H166" s="77">
        <v>9</v>
      </c>
      <c r="I166" s="77">
        <v>7</v>
      </c>
      <c r="J166" s="77">
        <v>2</v>
      </c>
      <c r="K166" s="77">
        <v>6</v>
      </c>
      <c r="L166" s="77">
        <v>7</v>
      </c>
    </row>
    <row r="167" spans="1:12" x14ac:dyDescent="0.25">
      <c r="A167" s="5" t="s">
        <v>210</v>
      </c>
      <c r="B167" s="5" t="s">
        <v>214</v>
      </c>
      <c r="C167" s="77">
        <v>2</v>
      </c>
      <c r="D167" s="77">
        <v>8</v>
      </c>
      <c r="E167" s="77">
        <v>5</v>
      </c>
      <c r="F167" s="97">
        <v>8</v>
      </c>
      <c r="G167" s="77">
        <v>3</v>
      </c>
      <c r="H167" s="77">
        <v>2</v>
      </c>
      <c r="I167" s="77">
        <v>5</v>
      </c>
      <c r="J167" s="77">
        <v>4</v>
      </c>
      <c r="K167" s="77">
        <v>7</v>
      </c>
      <c r="L167" s="77">
        <v>5</v>
      </c>
    </row>
    <row r="168" spans="1:12" x14ac:dyDescent="0.25">
      <c r="A168" s="5" t="s">
        <v>210</v>
      </c>
      <c r="B168" s="5" t="s">
        <v>215</v>
      </c>
      <c r="C168" s="77">
        <v>2</v>
      </c>
      <c r="D168" s="77">
        <v>8</v>
      </c>
      <c r="E168" s="77">
        <v>5</v>
      </c>
      <c r="F168" s="97">
        <v>8</v>
      </c>
      <c r="G168" s="77">
        <v>3</v>
      </c>
      <c r="H168" s="77">
        <v>2</v>
      </c>
      <c r="I168" s="77">
        <v>6</v>
      </c>
      <c r="J168" s="77">
        <v>3</v>
      </c>
      <c r="K168" s="77">
        <v>5</v>
      </c>
      <c r="L168" s="77">
        <v>6</v>
      </c>
    </row>
    <row r="169" spans="1:12" x14ac:dyDescent="0.25">
      <c r="A169" s="5" t="s">
        <v>210</v>
      </c>
      <c r="B169" s="5" t="s">
        <v>216</v>
      </c>
      <c r="C169" s="77">
        <v>2</v>
      </c>
      <c r="D169" s="77">
        <v>8</v>
      </c>
      <c r="E169" s="77">
        <v>6</v>
      </c>
      <c r="F169" s="97">
        <v>6</v>
      </c>
      <c r="G169" s="77">
        <v>5</v>
      </c>
      <c r="H169" s="77">
        <v>3</v>
      </c>
      <c r="I169" s="77">
        <v>4</v>
      </c>
      <c r="J169" s="77">
        <v>6</v>
      </c>
      <c r="K169" s="77">
        <v>5</v>
      </c>
      <c r="L169" s="77">
        <v>4</v>
      </c>
    </row>
    <row r="170" spans="1:12" x14ac:dyDescent="0.25">
      <c r="A170" s="5" t="s">
        <v>210</v>
      </c>
      <c r="B170" s="5" t="s">
        <v>217</v>
      </c>
      <c r="C170" s="77">
        <v>2</v>
      </c>
      <c r="D170" s="77">
        <v>8</v>
      </c>
      <c r="E170" s="77">
        <v>5</v>
      </c>
      <c r="F170" s="97">
        <v>7</v>
      </c>
      <c r="G170" s="77">
        <v>4</v>
      </c>
      <c r="H170" s="77">
        <v>3</v>
      </c>
      <c r="I170" s="77">
        <v>4</v>
      </c>
      <c r="J170" s="77">
        <v>5</v>
      </c>
      <c r="K170" s="77">
        <v>7</v>
      </c>
      <c r="L170" s="77">
        <v>6</v>
      </c>
    </row>
    <row r="171" spans="1:12" x14ac:dyDescent="0.25">
      <c r="A171" s="5" t="s">
        <v>210</v>
      </c>
      <c r="B171" s="5" t="s">
        <v>218</v>
      </c>
      <c r="C171" s="77">
        <v>2</v>
      </c>
      <c r="D171" s="77">
        <v>8</v>
      </c>
      <c r="E171" s="77">
        <v>6</v>
      </c>
      <c r="F171" s="97">
        <v>9</v>
      </c>
      <c r="G171" s="77">
        <v>2</v>
      </c>
      <c r="H171" s="77">
        <v>2</v>
      </c>
      <c r="I171" s="77">
        <v>7</v>
      </c>
      <c r="J171" s="77">
        <v>2</v>
      </c>
      <c r="K171" s="77">
        <v>5</v>
      </c>
      <c r="L171" s="77">
        <v>7</v>
      </c>
    </row>
    <row r="172" spans="1:12" x14ac:dyDescent="0.25">
      <c r="A172" s="5" t="s">
        <v>210</v>
      </c>
      <c r="B172" s="5" t="s">
        <v>219</v>
      </c>
      <c r="C172" s="77">
        <v>2</v>
      </c>
      <c r="D172" s="77">
        <v>8</v>
      </c>
      <c r="E172" s="77">
        <v>6</v>
      </c>
      <c r="F172" s="97">
        <v>9</v>
      </c>
      <c r="G172" s="77">
        <v>10</v>
      </c>
      <c r="H172" s="77">
        <v>10</v>
      </c>
      <c r="I172" s="77">
        <v>6</v>
      </c>
      <c r="J172" s="77">
        <v>3</v>
      </c>
      <c r="K172" s="77">
        <v>4</v>
      </c>
      <c r="L172" s="77">
        <v>7</v>
      </c>
    </row>
    <row r="173" spans="1:12" x14ac:dyDescent="0.25">
      <c r="A173" s="5" t="s">
        <v>210</v>
      </c>
      <c r="B173" s="5" t="s">
        <v>220</v>
      </c>
      <c r="C173" s="77">
        <v>2</v>
      </c>
      <c r="D173" s="77">
        <v>8</v>
      </c>
      <c r="E173" s="77">
        <v>5</v>
      </c>
      <c r="F173" s="97">
        <v>7</v>
      </c>
      <c r="G173" s="77">
        <v>3</v>
      </c>
      <c r="H173" s="77">
        <v>9</v>
      </c>
      <c r="I173" s="77">
        <v>3</v>
      </c>
      <c r="J173" s="77">
        <v>6</v>
      </c>
      <c r="K173" s="77">
        <v>8</v>
      </c>
      <c r="L173" s="77">
        <v>4</v>
      </c>
    </row>
    <row r="174" spans="1:12" x14ac:dyDescent="0.25">
      <c r="A174" s="5" t="s">
        <v>210</v>
      </c>
      <c r="B174" s="5" t="s">
        <v>221</v>
      </c>
      <c r="C174" s="77">
        <v>2</v>
      </c>
      <c r="D174" s="77">
        <v>7</v>
      </c>
      <c r="E174" s="77">
        <v>3</v>
      </c>
      <c r="F174" s="97">
        <v>3</v>
      </c>
      <c r="G174" s="77">
        <v>7</v>
      </c>
      <c r="H174" s="77">
        <v>5</v>
      </c>
      <c r="I174" s="77">
        <v>1</v>
      </c>
      <c r="J174" s="77">
        <v>6</v>
      </c>
      <c r="K174" s="77">
        <v>10</v>
      </c>
      <c r="L174" s="77">
        <v>2</v>
      </c>
    </row>
    <row r="175" spans="1:12" x14ac:dyDescent="0.25">
      <c r="A175" s="5" t="s">
        <v>210</v>
      </c>
      <c r="B175" s="5" t="s">
        <v>222</v>
      </c>
      <c r="C175" s="77">
        <v>2</v>
      </c>
      <c r="D175" s="77">
        <v>7</v>
      </c>
      <c r="E175" s="77">
        <v>3</v>
      </c>
      <c r="F175" s="97">
        <v>3</v>
      </c>
      <c r="G175" s="77">
        <v>7</v>
      </c>
      <c r="H175" s="77">
        <v>5</v>
      </c>
      <c r="I175" s="77">
        <v>1</v>
      </c>
      <c r="J175" s="77">
        <v>6</v>
      </c>
      <c r="K175" s="77">
        <v>10</v>
      </c>
      <c r="L175" s="77">
        <v>1</v>
      </c>
    </row>
    <row r="176" spans="1:12" x14ac:dyDescent="0.25">
      <c r="A176" s="5" t="s">
        <v>224</v>
      </c>
      <c r="B176" s="5" t="s">
        <v>225</v>
      </c>
      <c r="C176" s="77">
        <v>3</v>
      </c>
      <c r="D176" s="77">
        <v>8</v>
      </c>
      <c r="E176" s="77">
        <v>6</v>
      </c>
      <c r="F176" s="97">
        <v>10</v>
      </c>
      <c r="G176" s="77">
        <v>1</v>
      </c>
      <c r="H176" s="77">
        <v>1</v>
      </c>
      <c r="I176" s="77">
        <v>10</v>
      </c>
      <c r="J176" s="77">
        <v>1</v>
      </c>
      <c r="K176" s="77">
        <v>2</v>
      </c>
      <c r="L176" s="77">
        <v>9</v>
      </c>
    </row>
    <row r="177" spans="1:12" x14ac:dyDescent="0.25">
      <c r="A177" s="5" t="s">
        <v>224</v>
      </c>
      <c r="B177" s="5" t="s">
        <v>226</v>
      </c>
      <c r="C177" s="77">
        <v>3</v>
      </c>
      <c r="D177" s="77">
        <v>8</v>
      </c>
      <c r="E177" s="77">
        <v>6</v>
      </c>
      <c r="F177" s="97">
        <v>9</v>
      </c>
      <c r="G177" s="77">
        <v>2</v>
      </c>
      <c r="H177" s="77">
        <v>1</v>
      </c>
      <c r="I177" s="77">
        <v>8</v>
      </c>
      <c r="J177" s="77">
        <v>1</v>
      </c>
      <c r="K177" s="77">
        <v>3</v>
      </c>
      <c r="L177" s="77">
        <v>8</v>
      </c>
    </row>
    <row r="178" spans="1:12" x14ac:dyDescent="0.25">
      <c r="A178" s="5" t="s">
        <v>224</v>
      </c>
      <c r="B178" s="5" t="s">
        <v>227</v>
      </c>
      <c r="C178" s="77">
        <v>3</v>
      </c>
      <c r="D178" s="77">
        <v>8</v>
      </c>
      <c r="E178" s="77">
        <v>6</v>
      </c>
      <c r="F178" s="97">
        <v>7</v>
      </c>
      <c r="G178" s="77">
        <v>5</v>
      </c>
      <c r="H178" s="77">
        <v>3</v>
      </c>
      <c r="I178" s="77">
        <v>6</v>
      </c>
      <c r="J178" s="77">
        <v>3</v>
      </c>
      <c r="K178" s="77">
        <v>6</v>
      </c>
      <c r="L178" s="77">
        <v>5</v>
      </c>
    </row>
    <row r="179" spans="1:12" x14ac:dyDescent="0.25">
      <c r="A179" s="5" t="s">
        <v>224</v>
      </c>
      <c r="B179" s="5" t="s">
        <v>228</v>
      </c>
      <c r="C179" s="77">
        <v>3</v>
      </c>
      <c r="D179" s="77">
        <v>8</v>
      </c>
      <c r="E179" s="77">
        <v>5</v>
      </c>
      <c r="F179" s="97">
        <v>6</v>
      </c>
      <c r="G179" s="77">
        <v>9</v>
      </c>
      <c r="H179" s="77">
        <v>3</v>
      </c>
      <c r="I179" s="77">
        <v>4</v>
      </c>
      <c r="J179" s="77">
        <v>3</v>
      </c>
      <c r="K179" s="77">
        <v>8</v>
      </c>
      <c r="L179" s="77">
        <v>4</v>
      </c>
    </row>
    <row r="180" spans="1:12" x14ac:dyDescent="0.25">
      <c r="A180" s="5" t="s">
        <v>224</v>
      </c>
      <c r="B180" s="5" t="s">
        <v>229</v>
      </c>
      <c r="C180" s="77">
        <v>3</v>
      </c>
      <c r="D180" s="77">
        <v>8</v>
      </c>
      <c r="E180" s="77">
        <v>6</v>
      </c>
      <c r="F180" s="97">
        <v>9</v>
      </c>
      <c r="G180" s="77">
        <v>9</v>
      </c>
      <c r="H180" s="77">
        <v>1</v>
      </c>
      <c r="I180" s="77">
        <v>9</v>
      </c>
      <c r="J180" s="77">
        <v>1</v>
      </c>
      <c r="K180" s="77">
        <v>4</v>
      </c>
      <c r="L180" s="77">
        <v>8</v>
      </c>
    </row>
    <row r="181" spans="1:12" x14ac:dyDescent="0.25">
      <c r="A181" s="5" t="s">
        <v>224</v>
      </c>
      <c r="B181" s="5" t="s">
        <v>230</v>
      </c>
      <c r="C181" s="77">
        <v>3</v>
      </c>
      <c r="D181" s="77">
        <v>8</v>
      </c>
      <c r="E181" s="77">
        <v>6</v>
      </c>
      <c r="F181" s="97">
        <v>9</v>
      </c>
      <c r="G181" s="77">
        <v>1</v>
      </c>
      <c r="H181" s="77">
        <v>10</v>
      </c>
      <c r="I181" s="77">
        <v>6</v>
      </c>
      <c r="J181" s="77">
        <v>2</v>
      </c>
      <c r="K181" s="77">
        <v>4</v>
      </c>
      <c r="L181" s="77">
        <v>7</v>
      </c>
    </row>
    <row r="182" spans="1:12" x14ac:dyDescent="0.25">
      <c r="A182" s="5" t="s">
        <v>224</v>
      </c>
      <c r="B182" s="5" t="s">
        <v>231</v>
      </c>
      <c r="C182" s="77">
        <v>2</v>
      </c>
      <c r="D182" s="77">
        <v>8</v>
      </c>
      <c r="E182" s="77">
        <v>6</v>
      </c>
      <c r="F182" s="97">
        <v>6</v>
      </c>
      <c r="G182" s="77">
        <v>6</v>
      </c>
      <c r="H182" s="77">
        <v>3</v>
      </c>
      <c r="I182" s="77">
        <v>5</v>
      </c>
      <c r="J182" s="77">
        <v>3</v>
      </c>
      <c r="K182" s="77">
        <v>6</v>
      </c>
      <c r="L182" s="77">
        <v>3</v>
      </c>
    </row>
    <row r="183" spans="1:12" x14ac:dyDescent="0.25">
      <c r="A183" s="5" t="s">
        <v>224</v>
      </c>
      <c r="B183" s="5" t="s">
        <v>232</v>
      </c>
      <c r="C183" s="77">
        <v>3</v>
      </c>
      <c r="D183" s="77">
        <v>8</v>
      </c>
      <c r="E183" s="77">
        <v>6</v>
      </c>
      <c r="F183" s="97">
        <v>4</v>
      </c>
      <c r="G183" s="77">
        <v>6</v>
      </c>
      <c r="H183" s="77">
        <v>4</v>
      </c>
      <c r="I183" s="77">
        <v>2</v>
      </c>
      <c r="J183" s="77">
        <v>5</v>
      </c>
      <c r="K183" s="77">
        <v>8</v>
      </c>
      <c r="L183" s="77">
        <v>2</v>
      </c>
    </row>
    <row r="184" spans="1:12" x14ac:dyDescent="0.25">
      <c r="A184" s="5" t="s">
        <v>224</v>
      </c>
      <c r="B184" s="5" t="s">
        <v>233</v>
      </c>
      <c r="C184" s="77">
        <v>3</v>
      </c>
      <c r="D184" s="77">
        <v>8</v>
      </c>
      <c r="E184" s="77">
        <v>6</v>
      </c>
      <c r="F184" s="97">
        <v>4</v>
      </c>
      <c r="G184" s="77">
        <v>6</v>
      </c>
      <c r="H184" s="77">
        <v>4</v>
      </c>
      <c r="I184" s="77">
        <v>1</v>
      </c>
      <c r="J184" s="77">
        <v>5</v>
      </c>
      <c r="K184" s="77">
        <v>8</v>
      </c>
      <c r="L184" s="77">
        <v>2</v>
      </c>
    </row>
    <row r="185" spans="1:12" x14ac:dyDescent="0.25">
      <c r="A185" s="5" t="s">
        <v>224</v>
      </c>
      <c r="B185" s="5" t="s">
        <v>234</v>
      </c>
      <c r="C185" s="77">
        <v>3</v>
      </c>
      <c r="D185" s="77">
        <v>8</v>
      </c>
      <c r="E185" s="77">
        <v>6</v>
      </c>
      <c r="F185" s="97">
        <v>5</v>
      </c>
      <c r="G185" s="77">
        <v>5</v>
      </c>
      <c r="H185" s="77">
        <v>4</v>
      </c>
      <c r="I185" s="77">
        <v>3</v>
      </c>
      <c r="J185" s="77">
        <v>4</v>
      </c>
      <c r="K185" s="77">
        <v>8</v>
      </c>
      <c r="L185" s="77">
        <v>3</v>
      </c>
    </row>
    <row r="186" spans="1:12" x14ac:dyDescent="0.25">
      <c r="A186" s="5" t="s">
        <v>224</v>
      </c>
      <c r="B186" s="5" t="s">
        <v>235</v>
      </c>
      <c r="C186" s="77">
        <v>3</v>
      </c>
      <c r="D186" s="77">
        <v>8</v>
      </c>
      <c r="E186" s="77">
        <v>6</v>
      </c>
      <c r="F186" s="97">
        <v>4</v>
      </c>
      <c r="G186" s="77">
        <v>4</v>
      </c>
      <c r="H186" s="77">
        <v>9</v>
      </c>
      <c r="I186" s="77">
        <v>1</v>
      </c>
      <c r="J186" s="77">
        <v>5</v>
      </c>
      <c r="K186" s="77">
        <v>9</v>
      </c>
      <c r="L186" s="77">
        <v>1</v>
      </c>
    </row>
    <row r="187" spans="1:12" x14ac:dyDescent="0.25">
      <c r="A187" s="5" t="s">
        <v>224</v>
      </c>
      <c r="B187" s="5" t="s">
        <v>236</v>
      </c>
      <c r="C187" s="77">
        <v>3</v>
      </c>
      <c r="D187" s="77">
        <v>6</v>
      </c>
      <c r="E187" s="77">
        <v>2</v>
      </c>
      <c r="F187" s="97">
        <v>4</v>
      </c>
      <c r="G187" s="77">
        <v>6</v>
      </c>
      <c r="H187" s="77">
        <v>4</v>
      </c>
      <c r="I187" s="77">
        <v>1</v>
      </c>
      <c r="J187" s="77">
        <v>5</v>
      </c>
      <c r="K187" s="77">
        <v>10</v>
      </c>
      <c r="L187" s="77">
        <v>2</v>
      </c>
    </row>
    <row r="188" spans="1:12" x14ac:dyDescent="0.25">
      <c r="A188" s="5" t="s">
        <v>224</v>
      </c>
      <c r="B188" s="5" t="s">
        <v>237</v>
      </c>
      <c r="C188" s="77">
        <v>3</v>
      </c>
      <c r="D188" s="77">
        <v>7</v>
      </c>
      <c r="E188" s="77">
        <v>4</v>
      </c>
      <c r="F188" s="97">
        <v>3</v>
      </c>
      <c r="G188" s="77">
        <v>7</v>
      </c>
      <c r="H188" s="77">
        <v>5</v>
      </c>
      <c r="I188" s="77">
        <v>1</v>
      </c>
      <c r="J188" s="77">
        <v>5</v>
      </c>
      <c r="K188" s="77">
        <v>10</v>
      </c>
      <c r="L188" s="77">
        <v>1</v>
      </c>
    </row>
    <row r="189" spans="1:12" x14ac:dyDescent="0.25">
      <c r="A189" s="5" t="s">
        <v>239</v>
      </c>
      <c r="B189" s="5" t="s">
        <v>240</v>
      </c>
      <c r="C189" s="77">
        <v>4</v>
      </c>
      <c r="D189" s="77">
        <v>9</v>
      </c>
      <c r="E189" s="77">
        <v>6</v>
      </c>
      <c r="F189" s="97">
        <v>9</v>
      </c>
      <c r="G189" s="77">
        <v>2</v>
      </c>
      <c r="H189" s="77">
        <v>1</v>
      </c>
      <c r="I189" s="77">
        <v>9</v>
      </c>
      <c r="J189" s="77">
        <v>1</v>
      </c>
      <c r="K189" s="77">
        <v>3</v>
      </c>
      <c r="L189" s="77">
        <v>8</v>
      </c>
    </row>
    <row r="190" spans="1:12" x14ac:dyDescent="0.25">
      <c r="A190" s="5" t="s">
        <v>239</v>
      </c>
      <c r="B190" s="5" t="s">
        <v>241</v>
      </c>
      <c r="C190" s="77">
        <v>4</v>
      </c>
      <c r="D190" s="77">
        <v>9</v>
      </c>
      <c r="E190" s="77">
        <v>5</v>
      </c>
      <c r="F190" s="97">
        <v>8</v>
      </c>
      <c r="G190" s="77">
        <v>3</v>
      </c>
      <c r="H190" s="77">
        <v>2</v>
      </c>
      <c r="I190" s="77">
        <v>6</v>
      </c>
      <c r="J190" s="77">
        <v>2</v>
      </c>
      <c r="K190" s="77">
        <v>6</v>
      </c>
      <c r="L190" s="77">
        <v>6</v>
      </c>
    </row>
    <row r="191" spans="1:12" x14ac:dyDescent="0.25">
      <c r="A191" s="5" t="s">
        <v>239</v>
      </c>
      <c r="B191" s="5" t="s">
        <v>242</v>
      </c>
      <c r="C191" s="77">
        <v>4</v>
      </c>
      <c r="D191" s="77">
        <v>8</v>
      </c>
      <c r="E191" s="77">
        <v>4</v>
      </c>
      <c r="F191" s="97">
        <v>8</v>
      </c>
      <c r="G191" s="77">
        <v>10</v>
      </c>
      <c r="H191" s="77">
        <v>10</v>
      </c>
      <c r="I191" s="77">
        <v>5</v>
      </c>
      <c r="J191" s="77">
        <v>2</v>
      </c>
      <c r="K191" s="77">
        <v>7</v>
      </c>
      <c r="L191" s="77">
        <v>5</v>
      </c>
    </row>
    <row r="192" spans="1:12" x14ac:dyDescent="0.25">
      <c r="A192" s="5" t="s">
        <v>239</v>
      </c>
      <c r="B192" s="5" t="s">
        <v>243</v>
      </c>
      <c r="C192" s="77">
        <v>4</v>
      </c>
      <c r="D192" s="77">
        <v>9</v>
      </c>
      <c r="E192" s="77">
        <v>6</v>
      </c>
      <c r="F192" s="97">
        <v>10</v>
      </c>
      <c r="G192" s="77">
        <v>4</v>
      </c>
      <c r="H192" s="77">
        <v>10</v>
      </c>
      <c r="I192" s="77">
        <v>9</v>
      </c>
      <c r="J192" s="77">
        <v>1</v>
      </c>
      <c r="K192" s="77">
        <v>3</v>
      </c>
      <c r="L192" s="77">
        <v>8</v>
      </c>
    </row>
    <row r="193" spans="1:12" x14ac:dyDescent="0.25">
      <c r="A193" s="5" t="s">
        <v>239</v>
      </c>
      <c r="B193" s="5" t="s">
        <v>244</v>
      </c>
      <c r="C193" s="77">
        <v>4</v>
      </c>
      <c r="D193" s="77">
        <v>9</v>
      </c>
      <c r="E193" s="77">
        <v>5</v>
      </c>
      <c r="F193" s="97">
        <v>10</v>
      </c>
      <c r="G193" s="77">
        <v>1</v>
      </c>
      <c r="H193" s="77">
        <v>9</v>
      </c>
      <c r="I193" s="77">
        <v>9</v>
      </c>
      <c r="J193" s="77">
        <v>1</v>
      </c>
      <c r="K193" s="77">
        <v>3</v>
      </c>
      <c r="L193" s="77">
        <v>9</v>
      </c>
    </row>
    <row r="194" spans="1:12" x14ac:dyDescent="0.25">
      <c r="A194" s="5" t="s">
        <v>239</v>
      </c>
      <c r="B194" s="5" t="s">
        <v>245</v>
      </c>
      <c r="C194" s="77">
        <v>4</v>
      </c>
      <c r="D194" s="77">
        <v>9</v>
      </c>
      <c r="E194" s="77">
        <v>5</v>
      </c>
      <c r="F194" s="97">
        <v>8</v>
      </c>
      <c r="G194" s="77">
        <v>3</v>
      </c>
      <c r="H194" s="77">
        <v>8</v>
      </c>
      <c r="I194" s="77">
        <v>5</v>
      </c>
      <c r="J194" s="77">
        <v>2</v>
      </c>
      <c r="K194" s="77">
        <v>6</v>
      </c>
      <c r="L194" s="77">
        <v>5</v>
      </c>
    </row>
    <row r="195" spans="1:12" x14ac:dyDescent="0.25">
      <c r="A195" s="5" t="s">
        <v>239</v>
      </c>
      <c r="B195" s="5" t="s">
        <v>246</v>
      </c>
      <c r="C195" s="77">
        <v>4</v>
      </c>
      <c r="D195" s="77">
        <v>8</v>
      </c>
      <c r="E195" s="77">
        <v>5</v>
      </c>
      <c r="F195" s="97">
        <v>5</v>
      </c>
      <c r="G195" s="77">
        <v>6</v>
      </c>
      <c r="H195" s="77">
        <v>4</v>
      </c>
      <c r="I195" s="77">
        <v>2</v>
      </c>
      <c r="J195" s="77">
        <v>4</v>
      </c>
      <c r="K195" s="77">
        <v>8</v>
      </c>
      <c r="L195" s="77">
        <v>3</v>
      </c>
    </row>
    <row r="196" spans="1:12" x14ac:dyDescent="0.25">
      <c r="A196" s="5" t="s">
        <v>239</v>
      </c>
      <c r="B196" s="5" t="s">
        <v>247</v>
      </c>
      <c r="C196" s="77">
        <v>4</v>
      </c>
      <c r="D196" s="77">
        <v>8</v>
      </c>
      <c r="E196" s="77">
        <v>4</v>
      </c>
      <c r="F196" s="97">
        <v>6</v>
      </c>
      <c r="G196" s="77">
        <v>2</v>
      </c>
      <c r="H196" s="77">
        <v>10</v>
      </c>
      <c r="I196" s="77">
        <v>2</v>
      </c>
      <c r="J196" s="77">
        <v>4</v>
      </c>
      <c r="K196" s="77">
        <v>8</v>
      </c>
      <c r="L196" s="77">
        <v>3</v>
      </c>
    </row>
    <row r="197" spans="1:12" x14ac:dyDescent="0.25">
      <c r="A197" s="5" t="s">
        <v>239</v>
      </c>
      <c r="B197" s="5" t="s">
        <v>248</v>
      </c>
      <c r="C197" s="77">
        <v>4</v>
      </c>
      <c r="D197" s="77">
        <v>9</v>
      </c>
      <c r="E197" s="77">
        <v>5</v>
      </c>
      <c r="F197" s="97">
        <v>7</v>
      </c>
      <c r="G197" s="77">
        <v>4</v>
      </c>
      <c r="H197" s="77">
        <v>3</v>
      </c>
      <c r="I197" s="77">
        <v>5</v>
      </c>
      <c r="J197" s="77">
        <v>2</v>
      </c>
      <c r="K197" s="77">
        <v>6</v>
      </c>
      <c r="L197" s="77">
        <v>5</v>
      </c>
    </row>
    <row r="198" spans="1:12" x14ac:dyDescent="0.25">
      <c r="A198" s="5" t="s">
        <v>239</v>
      </c>
      <c r="B198" s="5" t="s">
        <v>249</v>
      </c>
      <c r="C198" s="77">
        <v>4</v>
      </c>
      <c r="D198" s="77">
        <v>8</v>
      </c>
      <c r="E198" s="77">
        <v>5</v>
      </c>
      <c r="F198" s="97">
        <v>6</v>
      </c>
      <c r="G198" s="77">
        <v>6</v>
      </c>
      <c r="H198" s="77">
        <v>8</v>
      </c>
      <c r="I198" s="77">
        <v>4</v>
      </c>
      <c r="J198" s="77">
        <v>3</v>
      </c>
      <c r="K198" s="77">
        <v>8</v>
      </c>
      <c r="L198" s="77">
        <v>3</v>
      </c>
    </row>
    <row r="199" spans="1:12" x14ac:dyDescent="0.25">
      <c r="A199" s="5" t="s">
        <v>239</v>
      </c>
      <c r="B199" s="5" t="s">
        <v>250</v>
      </c>
      <c r="C199" s="77">
        <v>4</v>
      </c>
      <c r="D199" s="77">
        <v>8</v>
      </c>
      <c r="E199" s="77">
        <v>3</v>
      </c>
      <c r="F199" s="97">
        <v>5</v>
      </c>
      <c r="G199" s="77">
        <v>6</v>
      </c>
      <c r="H199" s="77">
        <v>4</v>
      </c>
      <c r="I199" s="77">
        <v>2</v>
      </c>
      <c r="J199" s="77">
        <v>4</v>
      </c>
      <c r="K199" s="77">
        <v>9</v>
      </c>
      <c r="L199" s="77">
        <v>2</v>
      </c>
    </row>
    <row r="200" spans="1:12" x14ac:dyDescent="0.25">
      <c r="A200" s="5" t="s">
        <v>239</v>
      </c>
      <c r="B200" s="5" t="s">
        <v>251</v>
      </c>
      <c r="C200" s="77">
        <v>4</v>
      </c>
      <c r="D200" s="77">
        <v>9</v>
      </c>
      <c r="E200" s="77">
        <v>5</v>
      </c>
      <c r="F200" s="97">
        <v>5</v>
      </c>
      <c r="G200" s="77">
        <v>4</v>
      </c>
      <c r="H200" s="77">
        <v>8</v>
      </c>
      <c r="I200" s="77">
        <v>2</v>
      </c>
      <c r="J200" s="77">
        <v>4</v>
      </c>
      <c r="K200" s="77">
        <v>8</v>
      </c>
      <c r="L200" s="77">
        <v>2</v>
      </c>
    </row>
    <row r="201" spans="1:12" x14ac:dyDescent="0.25">
      <c r="A201" s="5" t="s">
        <v>239</v>
      </c>
      <c r="B201" s="5" t="s">
        <v>252</v>
      </c>
      <c r="C201" s="77">
        <v>4</v>
      </c>
      <c r="D201" s="77">
        <v>9</v>
      </c>
      <c r="E201" s="77">
        <v>5</v>
      </c>
      <c r="F201" s="97">
        <v>7</v>
      </c>
      <c r="G201" s="77">
        <v>9</v>
      </c>
      <c r="H201" s="77">
        <v>3</v>
      </c>
      <c r="I201" s="77">
        <v>3</v>
      </c>
      <c r="J201" s="77">
        <v>3</v>
      </c>
      <c r="K201" s="77">
        <v>8</v>
      </c>
      <c r="L201" s="77">
        <v>3</v>
      </c>
    </row>
    <row r="202" spans="1:12" x14ac:dyDescent="0.25">
      <c r="A202" s="5" t="s">
        <v>239</v>
      </c>
      <c r="B202" s="5" t="s">
        <v>253</v>
      </c>
      <c r="C202" s="77">
        <v>4</v>
      </c>
      <c r="D202" s="77">
        <v>9</v>
      </c>
      <c r="E202" s="77">
        <v>5</v>
      </c>
      <c r="F202" s="97">
        <v>4</v>
      </c>
      <c r="G202" s="77">
        <v>3</v>
      </c>
      <c r="H202" s="77">
        <v>9</v>
      </c>
      <c r="I202" s="77">
        <v>1</v>
      </c>
      <c r="J202" s="77">
        <v>5</v>
      </c>
      <c r="K202" s="77">
        <v>8</v>
      </c>
      <c r="L202" s="77">
        <v>1</v>
      </c>
    </row>
    <row r="203" spans="1:12" x14ac:dyDescent="0.25">
      <c r="A203" s="5" t="s">
        <v>239</v>
      </c>
      <c r="B203" s="5" t="s">
        <v>254</v>
      </c>
      <c r="C203" s="77">
        <v>4</v>
      </c>
      <c r="D203" s="77">
        <v>9</v>
      </c>
      <c r="E203" s="77">
        <v>5</v>
      </c>
      <c r="F203" s="97">
        <v>5</v>
      </c>
      <c r="G203" s="77">
        <v>4</v>
      </c>
      <c r="H203" s="77">
        <v>9</v>
      </c>
      <c r="I203" s="77">
        <v>2</v>
      </c>
      <c r="J203" s="77">
        <v>4</v>
      </c>
      <c r="K203" s="77">
        <v>7</v>
      </c>
      <c r="L203" s="77">
        <v>2</v>
      </c>
    </row>
    <row r="204" spans="1:12" x14ac:dyDescent="0.25">
      <c r="A204" s="5" t="s">
        <v>239</v>
      </c>
      <c r="B204" s="5" t="s">
        <v>255</v>
      </c>
      <c r="C204" s="77">
        <v>4</v>
      </c>
      <c r="D204" s="77">
        <v>9</v>
      </c>
      <c r="E204" s="77">
        <v>5</v>
      </c>
      <c r="F204" s="97">
        <v>4</v>
      </c>
      <c r="G204" s="77">
        <v>5</v>
      </c>
      <c r="H204" s="77">
        <v>8</v>
      </c>
      <c r="I204" s="77">
        <v>1</v>
      </c>
      <c r="J204" s="77">
        <v>4</v>
      </c>
      <c r="K204" s="77">
        <v>9</v>
      </c>
      <c r="L204" s="77">
        <v>1</v>
      </c>
    </row>
    <row r="205" spans="1:12" x14ac:dyDescent="0.25">
      <c r="A205" s="5" t="s">
        <v>239</v>
      </c>
      <c r="B205" s="5" t="s">
        <v>256</v>
      </c>
      <c r="C205" s="77">
        <v>4</v>
      </c>
      <c r="D205" s="77">
        <v>8</v>
      </c>
      <c r="E205" s="77">
        <v>5</v>
      </c>
      <c r="F205" s="97">
        <v>3</v>
      </c>
      <c r="G205" s="77">
        <v>6</v>
      </c>
      <c r="H205" s="77">
        <v>8</v>
      </c>
      <c r="I205" s="77">
        <v>1</v>
      </c>
      <c r="J205" s="77">
        <v>5</v>
      </c>
      <c r="K205" s="77">
        <v>10</v>
      </c>
      <c r="L205" s="77">
        <v>1</v>
      </c>
    </row>
    <row r="206" spans="1:12" x14ac:dyDescent="0.25">
      <c r="A206" s="5" t="s">
        <v>239</v>
      </c>
      <c r="B206" s="5" t="s">
        <v>257</v>
      </c>
      <c r="C206" s="77">
        <v>4</v>
      </c>
      <c r="D206" s="77">
        <v>4</v>
      </c>
      <c r="E206" s="77">
        <v>1</v>
      </c>
      <c r="F206" s="97">
        <v>4</v>
      </c>
      <c r="G206" s="77">
        <v>7</v>
      </c>
      <c r="H206" s="77">
        <v>5</v>
      </c>
      <c r="I206" s="77">
        <v>1</v>
      </c>
      <c r="J206" s="77">
        <v>5</v>
      </c>
      <c r="K206" s="77">
        <v>10</v>
      </c>
      <c r="L206" s="77">
        <v>1</v>
      </c>
    </row>
    <row r="207" spans="1:12" x14ac:dyDescent="0.25">
      <c r="A207" s="5" t="s">
        <v>259</v>
      </c>
      <c r="B207" s="5" t="s">
        <v>260</v>
      </c>
      <c r="C207" s="77">
        <v>7</v>
      </c>
      <c r="D207" s="77">
        <v>2</v>
      </c>
      <c r="E207" s="77">
        <v>9</v>
      </c>
      <c r="F207" s="97">
        <v>10</v>
      </c>
      <c r="G207" s="77">
        <v>1</v>
      </c>
      <c r="H207" s="77">
        <v>1</v>
      </c>
      <c r="I207" s="77">
        <v>10</v>
      </c>
      <c r="J207" s="77">
        <v>1</v>
      </c>
      <c r="K207" s="77">
        <v>2</v>
      </c>
      <c r="L207" s="77">
        <v>10</v>
      </c>
    </row>
    <row r="208" spans="1:12" x14ac:dyDescent="0.25">
      <c r="A208" s="5" t="s">
        <v>259</v>
      </c>
      <c r="B208" s="5" t="s">
        <v>261</v>
      </c>
      <c r="C208" s="77">
        <v>7</v>
      </c>
      <c r="D208" s="77">
        <v>2</v>
      </c>
      <c r="E208" s="77">
        <v>9</v>
      </c>
      <c r="F208" s="97">
        <v>10</v>
      </c>
      <c r="G208" s="77">
        <v>10</v>
      </c>
      <c r="H208" s="77">
        <v>1</v>
      </c>
      <c r="I208" s="77">
        <v>8</v>
      </c>
      <c r="J208" s="77">
        <v>1</v>
      </c>
      <c r="K208" s="77">
        <v>3</v>
      </c>
      <c r="L208" s="77">
        <v>9</v>
      </c>
    </row>
    <row r="209" spans="1:12" x14ac:dyDescent="0.25">
      <c r="A209" s="5" t="s">
        <v>259</v>
      </c>
      <c r="B209" s="5" t="s">
        <v>262</v>
      </c>
      <c r="C209" s="77">
        <v>7</v>
      </c>
      <c r="D209" s="77">
        <v>2</v>
      </c>
      <c r="E209" s="77">
        <v>9</v>
      </c>
      <c r="F209" s="97">
        <v>10</v>
      </c>
      <c r="G209" s="77">
        <v>1</v>
      </c>
      <c r="H209" s="77">
        <v>8</v>
      </c>
      <c r="I209" s="77">
        <v>9</v>
      </c>
      <c r="J209" s="77">
        <v>1</v>
      </c>
      <c r="K209" s="77">
        <v>3</v>
      </c>
      <c r="L209" s="77">
        <v>9</v>
      </c>
    </row>
    <row r="210" spans="1:12" x14ac:dyDescent="0.25">
      <c r="A210" s="5" t="s">
        <v>259</v>
      </c>
      <c r="B210" s="5" t="s">
        <v>263</v>
      </c>
      <c r="C210" s="77">
        <v>6</v>
      </c>
      <c r="D210" s="77">
        <v>3</v>
      </c>
      <c r="E210" s="77">
        <v>10</v>
      </c>
      <c r="F210" s="97">
        <v>8</v>
      </c>
      <c r="G210" s="77">
        <v>10</v>
      </c>
      <c r="H210" s="77">
        <v>2</v>
      </c>
      <c r="I210" s="77">
        <v>2</v>
      </c>
      <c r="J210" s="77">
        <v>4</v>
      </c>
      <c r="K210" s="77">
        <v>5</v>
      </c>
      <c r="L210" s="77">
        <v>4</v>
      </c>
    </row>
    <row r="211" spans="1:12" x14ac:dyDescent="0.25">
      <c r="A211" s="5" t="s">
        <v>259</v>
      </c>
      <c r="B211" s="5" t="s">
        <v>264</v>
      </c>
      <c r="C211" s="77">
        <v>6</v>
      </c>
      <c r="D211" s="77">
        <v>3</v>
      </c>
      <c r="E211" s="77">
        <v>10</v>
      </c>
      <c r="F211" s="97">
        <v>8</v>
      </c>
      <c r="G211" s="77">
        <v>9</v>
      </c>
      <c r="H211" s="77">
        <v>2</v>
      </c>
      <c r="I211" s="77">
        <v>5</v>
      </c>
      <c r="J211" s="77">
        <v>3</v>
      </c>
      <c r="K211" s="77">
        <v>4</v>
      </c>
      <c r="L211" s="77">
        <v>6</v>
      </c>
    </row>
    <row r="212" spans="1:12" x14ac:dyDescent="0.25">
      <c r="A212" s="5" t="s">
        <v>259</v>
      </c>
      <c r="B212" s="5" t="s">
        <v>265</v>
      </c>
      <c r="C212" s="77">
        <v>7</v>
      </c>
      <c r="D212" s="77">
        <v>2</v>
      </c>
      <c r="E212" s="77">
        <v>9</v>
      </c>
      <c r="F212" s="97">
        <v>9</v>
      </c>
      <c r="G212" s="77">
        <v>3</v>
      </c>
      <c r="H212" s="77">
        <v>2</v>
      </c>
      <c r="I212" s="77">
        <v>7</v>
      </c>
      <c r="J212" s="77">
        <v>2</v>
      </c>
      <c r="K212" s="77">
        <v>5</v>
      </c>
      <c r="L212" s="77">
        <v>7</v>
      </c>
    </row>
    <row r="213" spans="1:12" x14ac:dyDescent="0.25">
      <c r="A213" s="5" t="s">
        <v>259</v>
      </c>
      <c r="B213" s="5" t="s">
        <v>266</v>
      </c>
      <c r="C213" s="77">
        <v>6</v>
      </c>
      <c r="D213" s="77">
        <v>3</v>
      </c>
      <c r="E213" s="77">
        <v>10</v>
      </c>
      <c r="F213" s="97">
        <v>9</v>
      </c>
      <c r="G213" s="77">
        <v>2</v>
      </c>
      <c r="H213" s="77">
        <v>2</v>
      </c>
      <c r="I213" s="77">
        <v>6</v>
      </c>
      <c r="J213" s="77">
        <v>2</v>
      </c>
      <c r="K213" s="77">
        <v>4</v>
      </c>
      <c r="L213" s="77">
        <v>6</v>
      </c>
    </row>
    <row r="214" spans="1:12" x14ac:dyDescent="0.25">
      <c r="A214" s="5" t="s">
        <v>259</v>
      </c>
      <c r="B214" s="5" t="s">
        <v>267</v>
      </c>
      <c r="C214" s="77">
        <v>6</v>
      </c>
      <c r="D214" s="77">
        <v>2</v>
      </c>
      <c r="E214" s="77">
        <v>9</v>
      </c>
      <c r="F214" s="97">
        <v>9</v>
      </c>
      <c r="G214" s="77">
        <v>2</v>
      </c>
      <c r="H214" s="77">
        <v>2</v>
      </c>
      <c r="I214" s="77">
        <v>7</v>
      </c>
      <c r="J214" s="77">
        <v>2</v>
      </c>
      <c r="K214" s="77">
        <v>4</v>
      </c>
      <c r="L214" s="77">
        <v>7</v>
      </c>
    </row>
    <row r="215" spans="1:12" x14ac:dyDescent="0.25">
      <c r="A215" s="5" t="s">
        <v>259</v>
      </c>
      <c r="B215" s="5" t="s">
        <v>268</v>
      </c>
      <c r="C215" s="77">
        <v>6</v>
      </c>
      <c r="D215" s="77">
        <v>2</v>
      </c>
      <c r="E215" s="77">
        <v>9</v>
      </c>
      <c r="F215" s="97">
        <v>6</v>
      </c>
      <c r="G215" s="77">
        <v>5</v>
      </c>
      <c r="H215" s="77">
        <v>3</v>
      </c>
      <c r="I215" s="77">
        <v>4</v>
      </c>
      <c r="J215" s="77">
        <v>4</v>
      </c>
      <c r="K215" s="77">
        <v>6</v>
      </c>
      <c r="L215" s="77">
        <v>4</v>
      </c>
    </row>
    <row r="216" spans="1:12" x14ac:dyDescent="0.25">
      <c r="A216" s="5" t="s">
        <v>259</v>
      </c>
      <c r="B216" s="5" t="s">
        <v>269</v>
      </c>
      <c r="C216" s="77">
        <v>7</v>
      </c>
      <c r="D216" s="77">
        <v>2</v>
      </c>
      <c r="E216" s="77">
        <v>9</v>
      </c>
      <c r="F216" s="97">
        <v>10</v>
      </c>
      <c r="G216" s="77">
        <v>1</v>
      </c>
      <c r="H216" s="77">
        <v>1</v>
      </c>
      <c r="I216" s="77">
        <v>9</v>
      </c>
      <c r="J216" s="77">
        <v>1</v>
      </c>
      <c r="K216" s="77">
        <v>3</v>
      </c>
      <c r="L216" s="77">
        <v>9</v>
      </c>
    </row>
    <row r="217" spans="1:12" x14ac:dyDescent="0.25">
      <c r="A217" s="5" t="s">
        <v>259</v>
      </c>
      <c r="B217" s="5" t="s">
        <v>270</v>
      </c>
      <c r="C217" s="77">
        <v>6</v>
      </c>
      <c r="D217" s="77">
        <v>3</v>
      </c>
      <c r="E217" s="77">
        <v>10</v>
      </c>
      <c r="F217" s="97">
        <v>9</v>
      </c>
      <c r="G217" s="77">
        <v>2</v>
      </c>
      <c r="H217" s="77">
        <v>1</v>
      </c>
      <c r="I217" s="77">
        <v>7</v>
      </c>
      <c r="J217" s="77">
        <v>1</v>
      </c>
      <c r="K217" s="77">
        <v>4</v>
      </c>
      <c r="L217" s="77">
        <v>7</v>
      </c>
    </row>
    <row r="218" spans="1:12" x14ac:dyDescent="0.25">
      <c r="A218" s="5" t="s">
        <v>259</v>
      </c>
      <c r="B218" s="5" t="s">
        <v>271</v>
      </c>
      <c r="C218" s="77">
        <v>6</v>
      </c>
      <c r="D218" s="77">
        <v>3</v>
      </c>
      <c r="E218" s="77">
        <v>9</v>
      </c>
      <c r="F218" s="97">
        <v>8</v>
      </c>
      <c r="G218" s="77">
        <v>4</v>
      </c>
      <c r="H218" s="77">
        <v>2</v>
      </c>
      <c r="I218" s="77">
        <v>7</v>
      </c>
      <c r="J218" s="77">
        <v>2</v>
      </c>
      <c r="K218" s="77">
        <v>4</v>
      </c>
      <c r="L218" s="77">
        <v>7</v>
      </c>
    </row>
    <row r="219" spans="1:12" x14ac:dyDescent="0.25">
      <c r="A219" s="5" t="s">
        <v>259</v>
      </c>
      <c r="B219" s="5" t="s">
        <v>272</v>
      </c>
      <c r="C219" s="77">
        <v>6</v>
      </c>
      <c r="D219" s="77">
        <v>3</v>
      </c>
      <c r="E219" s="77">
        <v>10</v>
      </c>
      <c r="F219" s="97">
        <v>8</v>
      </c>
      <c r="G219" s="77">
        <v>3</v>
      </c>
      <c r="H219" s="77">
        <v>2</v>
      </c>
      <c r="I219" s="77">
        <v>4</v>
      </c>
      <c r="J219" s="77">
        <v>3</v>
      </c>
      <c r="K219" s="77">
        <v>5</v>
      </c>
      <c r="L219" s="77">
        <v>6</v>
      </c>
    </row>
    <row r="220" spans="1:12" x14ac:dyDescent="0.25">
      <c r="A220" s="5" t="s">
        <v>259</v>
      </c>
      <c r="B220" s="5" t="s">
        <v>273</v>
      </c>
      <c r="C220" s="77">
        <v>6</v>
      </c>
      <c r="D220" s="77">
        <v>2</v>
      </c>
      <c r="E220" s="77">
        <v>9</v>
      </c>
      <c r="F220" s="97">
        <v>8</v>
      </c>
      <c r="G220" s="77">
        <v>3</v>
      </c>
      <c r="H220" s="77">
        <v>2</v>
      </c>
      <c r="I220" s="77">
        <v>4</v>
      </c>
      <c r="J220" s="77">
        <v>3</v>
      </c>
      <c r="K220" s="77">
        <v>5</v>
      </c>
      <c r="L220" s="77">
        <v>6</v>
      </c>
    </row>
    <row r="221" spans="1:12" x14ac:dyDescent="0.25">
      <c r="A221" s="5" t="s">
        <v>259</v>
      </c>
      <c r="B221" s="5" t="s">
        <v>274</v>
      </c>
      <c r="C221" s="77">
        <v>6</v>
      </c>
      <c r="D221" s="77">
        <v>3</v>
      </c>
      <c r="E221" s="77">
        <v>10</v>
      </c>
      <c r="F221" s="97">
        <v>8</v>
      </c>
      <c r="G221" s="77">
        <v>3</v>
      </c>
      <c r="H221" s="77">
        <v>2</v>
      </c>
      <c r="I221" s="77">
        <v>5</v>
      </c>
      <c r="J221" s="77">
        <v>2</v>
      </c>
      <c r="K221" s="77">
        <v>4</v>
      </c>
      <c r="L221" s="77">
        <v>6</v>
      </c>
    </row>
    <row r="222" spans="1:12" x14ac:dyDescent="0.25">
      <c r="A222" s="5" t="s">
        <v>259</v>
      </c>
      <c r="B222" s="5" t="s">
        <v>275</v>
      </c>
      <c r="C222" s="77">
        <v>6</v>
      </c>
      <c r="D222" s="77">
        <v>3</v>
      </c>
      <c r="E222" s="77">
        <v>10</v>
      </c>
      <c r="F222" s="97">
        <v>8</v>
      </c>
      <c r="G222" s="77">
        <v>3</v>
      </c>
      <c r="H222" s="77">
        <v>2</v>
      </c>
      <c r="I222" s="77">
        <v>5</v>
      </c>
      <c r="J222" s="77">
        <v>3</v>
      </c>
      <c r="K222" s="77">
        <v>4</v>
      </c>
      <c r="L222" s="77">
        <v>6</v>
      </c>
    </row>
    <row r="223" spans="1:12" x14ac:dyDescent="0.25">
      <c r="A223" s="5" t="s">
        <v>259</v>
      </c>
      <c r="B223" s="5" t="s">
        <v>276</v>
      </c>
      <c r="C223" s="77">
        <v>6</v>
      </c>
      <c r="D223" s="77">
        <v>2</v>
      </c>
      <c r="E223" s="77">
        <v>9</v>
      </c>
      <c r="F223" s="97">
        <v>8</v>
      </c>
      <c r="G223" s="77">
        <v>3</v>
      </c>
      <c r="H223" s="77">
        <v>2</v>
      </c>
      <c r="I223" s="77">
        <v>6</v>
      </c>
      <c r="J223" s="77">
        <v>2</v>
      </c>
      <c r="K223" s="77">
        <v>5</v>
      </c>
      <c r="L223" s="77">
        <v>7</v>
      </c>
    </row>
    <row r="224" spans="1:12" x14ac:dyDescent="0.25">
      <c r="A224" s="5" t="s">
        <v>259</v>
      </c>
      <c r="B224" s="5" t="s">
        <v>277</v>
      </c>
      <c r="C224" s="77">
        <v>6</v>
      </c>
      <c r="D224" s="77">
        <v>3</v>
      </c>
      <c r="E224" s="77">
        <v>10</v>
      </c>
      <c r="F224" s="97">
        <v>4</v>
      </c>
      <c r="G224" s="77">
        <v>6</v>
      </c>
      <c r="H224" s="77">
        <v>4</v>
      </c>
      <c r="I224" s="77">
        <v>2</v>
      </c>
      <c r="J224" s="77">
        <v>5</v>
      </c>
      <c r="K224" s="77">
        <v>6</v>
      </c>
      <c r="L224" s="77">
        <v>3</v>
      </c>
    </row>
    <row r="225" spans="1:12" x14ac:dyDescent="0.25">
      <c r="A225" s="5" t="s">
        <v>259</v>
      </c>
      <c r="B225" s="5" t="s">
        <v>278</v>
      </c>
      <c r="C225" s="77">
        <v>6</v>
      </c>
      <c r="D225" s="77">
        <v>3</v>
      </c>
      <c r="E225" s="77">
        <v>10</v>
      </c>
      <c r="F225" s="97">
        <v>8</v>
      </c>
      <c r="G225" s="77">
        <v>3</v>
      </c>
      <c r="H225" s="77">
        <v>2</v>
      </c>
      <c r="I225" s="77">
        <v>5</v>
      </c>
      <c r="J225" s="77">
        <v>2</v>
      </c>
      <c r="K225" s="77">
        <v>3</v>
      </c>
      <c r="L225" s="77">
        <v>6</v>
      </c>
    </row>
    <row r="226" spans="1:12" x14ac:dyDescent="0.25">
      <c r="A226" s="5" t="s">
        <v>259</v>
      </c>
      <c r="B226" s="5" t="s">
        <v>279</v>
      </c>
      <c r="C226" s="77">
        <v>7</v>
      </c>
      <c r="D226" s="77">
        <v>2</v>
      </c>
      <c r="E226" s="77">
        <v>8</v>
      </c>
      <c r="F226" s="97">
        <v>8</v>
      </c>
      <c r="G226" s="77">
        <v>2</v>
      </c>
      <c r="H226" s="77">
        <v>2</v>
      </c>
      <c r="I226" s="77">
        <v>7</v>
      </c>
      <c r="J226" s="77">
        <v>2</v>
      </c>
      <c r="K226" s="77">
        <v>6</v>
      </c>
      <c r="L226" s="77">
        <v>7</v>
      </c>
    </row>
    <row r="227" spans="1:12" x14ac:dyDescent="0.25">
      <c r="A227" s="5" t="s">
        <v>259</v>
      </c>
      <c r="B227" s="5" t="s">
        <v>280</v>
      </c>
      <c r="C227" s="77">
        <v>6</v>
      </c>
      <c r="D227" s="77">
        <v>3</v>
      </c>
      <c r="E227" s="77">
        <v>10</v>
      </c>
      <c r="F227" s="97">
        <v>7</v>
      </c>
      <c r="G227" s="77">
        <v>4</v>
      </c>
      <c r="H227" s="77">
        <v>3</v>
      </c>
      <c r="I227" s="77">
        <v>4</v>
      </c>
      <c r="J227" s="77">
        <v>4</v>
      </c>
      <c r="K227" s="77">
        <v>4</v>
      </c>
      <c r="L227" s="77">
        <v>5</v>
      </c>
    </row>
    <row r="228" spans="1:12" x14ac:dyDescent="0.25">
      <c r="A228" s="5" t="s">
        <v>259</v>
      </c>
      <c r="B228" s="5" t="s">
        <v>281</v>
      </c>
      <c r="C228" s="77">
        <v>7</v>
      </c>
      <c r="D228" s="77">
        <v>2</v>
      </c>
      <c r="E228" s="77">
        <v>9</v>
      </c>
      <c r="F228" s="97">
        <v>7</v>
      </c>
      <c r="G228" s="77">
        <v>4</v>
      </c>
      <c r="H228" s="77">
        <v>2</v>
      </c>
      <c r="I228" s="77">
        <v>6</v>
      </c>
      <c r="J228" s="77">
        <v>3</v>
      </c>
      <c r="K228" s="77">
        <v>5</v>
      </c>
      <c r="L228" s="77">
        <v>5</v>
      </c>
    </row>
    <row r="229" spans="1:12" x14ac:dyDescent="0.25">
      <c r="A229" s="5" t="s">
        <v>259</v>
      </c>
      <c r="B229" s="5" t="s">
        <v>282</v>
      </c>
      <c r="C229" s="77">
        <v>7</v>
      </c>
      <c r="D229" s="77">
        <v>2</v>
      </c>
      <c r="E229" s="77">
        <v>8</v>
      </c>
      <c r="F229" s="97">
        <v>7</v>
      </c>
      <c r="G229" s="77">
        <v>2</v>
      </c>
      <c r="H229" s="77">
        <v>10</v>
      </c>
      <c r="I229" s="77">
        <v>5</v>
      </c>
      <c r="J229" s="77">
        <v>3</v>
      </c>
      <c r="K229" s="77">
        <v>7</v>
      </c>
      <c r="L229" s="77">
        <v>6</v>
      </c>
    </row>
    <row r="230" spans="1:12" x14ac:dyDescent="0.25">
      <c r="A230" s="5" t="s">
        <v>259</v>
      </c>
      <c r="B230" s="5" t="s">
        <v>283</v>
      </c>
      <c r="C230" s="77">
        <v>7</v>
      </c>
      <c r="D230" s="77">
        <v>2</v>
      </c>
      <c r="E230" s="77">
        <v>9</v>
      </c>
      <c r="F230" s="97">
        <v>5</v>
      </c>
      <c r="G230" s="77">
        <v>6</v>
      </c>
      <c r="H230" s="77">
        <v>4</v>
      </c>
      <c r="I230" s="77">
        <v>1</v>
      </c>
      <c r="J230" s="77">
        <v>6</v>
      </c>
      <c r="K230" s="77">
        <v>8</v>
      </c>
      <c r="L230" s="77">
        <v>3</v>
      </c>
    </row>
    <row r="231" spans="1:12" x14ac:dyDescent="0.25">
      <c r="A231" s="5" t="s">
        <v>259</v>
      </c>
      <c r="B231" s="5" t="s">
        <v>284</v>
      </c>
      <c r="C231" s="77">
        <v>7</v>
      </c>
      <c r="D231" s="77">
        <v>2</v>
      </c>
      <c r="E231" s="77">
        <v>9</v>
      </c>
      <c r="F231" s="97">
        <v>5</v>
      </c>
      <c r="G231" s="77">
        <v>6</v>
      </c>
      <c r="H231" s="77">
        <v>4</v>
      </c>
      <c r="I231" s="77">
        <v>2</v>
      </c>
      <c r="J231" s="77">
        <v>5</v>
      </c>
      <c r="K231" s="77">
        <v>7</v>
      </c>
      <c r="L231" s="77">
        <v>3</v>
      </c>
    </row>
    <row r="232" spans="1:12" x14ac:dyDescent="0.25">
      <c r="A232" s="5" t="s">
        <v>259</v>
      </c>
      <c r="B232" s="5" t="s">
        <v>285</v>
      </c>
      <c r="C232" s="77">
        <v>7</v>
      </c>
      <c r="D232" s="77">
        <v>2</v>
      </c>
      <c r="E232" s="77">
        <v>9</v>
      </c>
      <c r="F232" s="97">
        <v>6</v>
      </c>
      <c r="G232" s="77">
        <v>10</v>
      </c>
      <c r="H232" s="77">
        <v>10</v>
      </c>
      <c r="I232" s="77">
        <v>3</v>
      </c>
      <c r="J232" s="77">
        <v>6</v>
      </c>
      <c r="K232" s="77">
        <v>7</v>
      </c>
      <c r="L232" s="77">
        <v>5</v>
      </c>
    </row>
    <row r="233" spans="1:12" x14ac:dyDescent="0.25">
      <c r="A233" s="5" t="s">
        <v>287</v>
      </c>
      <c r="B233" s="5" t="s">
        <v>288</v>
      </c>
      <c r="C233" s="77">
        <v>1</v>
      </c>
      <c r="D233" s="77">
        <v>4</v>
      </c>
      <c r="E233" s="77">
        <v>6</v>
      </c>
      <c r="F233" s="97">
        <v>10</v>
      </c>
      <c r="G233" s="77">
        <v>2</v>
      </c>
      <c r="H233" s="77">
        <v>10</v>
      </c>
      <c r="I233" s="77">
        <v>9</v>
      </c>
      <c r="J233" s="77">
        <v>1</v>
      </c>
      <c r="K233" s="77">
        <v>4</v>
      </c>
      <c r="L233" s="77">
        <v>9</v>
      </c>
    </row>
    <row r="234" spans="1:12" x14ac:dyDescent="0.25">
      <c r="A234" s="5" t="s">
        <v>287</v>
      </c>
      <c r="B234" s="5" t="s">
        <v>289</v>
      </c>
      <c r="C234" s="77">
        <v>2</v>
      </c>
      <c r="D234" s="77">
        <v>4</v>
      </c>
      <c r="E234" s="77">
        <v>6</v>
      </c>
      <c r="F234" s="97">
        <v>9</v>
      </c>
      <c r="G234" s="77">
        <v>2</v>
      </c>
      <c r="H234" s="77">
        <v>1</v>
      </c>
      <c r="I234" s="77">
        <v>9</v>
      </c>
      <c r="J234" s="77">
        <v>1</v>
      </c>
      <c r="K234" s="77">
        <v>6</v>
      </c>
      <c r="L234" s="77">
        <v>8</v>
      </c>
    </row>
    <row r="235" spans="1:12" x14ac:dyDescent="0.25">
      <c r="A235" s="5" t="s">
        <v>287</v>
      </c>
      <c r="B235" s="5" t="s">
        <v>290</v>
      </c>
      <c r="C235" s="77">
        <v>1</v>
      </c>
      <c r="D235" s="77">
        <v>4</v>
      </c>
      <c r="E235" s="77">
        <v>6</v>
      </c>
      <c r="F235" s="97">
        <v>10</v>
      </c>
      <c r="G235" s="77">
        <v>1</v>
      </c>
      <c r="H235" s="77">
        <v>1</v>
      </c>
      <c r="I235" s="77">
        <v>10</v>
      </c>
      <c r="J235" s="77">
        <v>1</v>
      </c>
      <c r="K235" s="77">
        <v>5</v>
      </c>
      <c r="L235" s="77">
        <v>9</v>
      </c>
    </row>
    <row r="236" spans="1:12" x14ac:dyDescent="0.25">
      <c r="A236" s="5" t="s">
        <v>287</v>
      </c>
      <c r="B236" s="5" t="s">
        <v>291</v>
      </c>
      <c r="C236" s="77">
        <v>2</v>
      </c>
      <c r="D236" s="77">
        <v>3</v>
      </c>
      <c r="E236" s="77">
        <v>5</v>
      </c>
      <c r="F236" s="97">
        <v>9</v>
      </c>
      <c r="G236" s="77">
        <v>1</v>
      </c>
      <c r="H236" s="77">
        <v>10</v>
      </c>
      <c r="I236" s="77">
        <v>7</v>
      </c>
      <c r="J236" s="77">
        <v>1</v>
      </c>
      <c r="K236" s="77">
        <v>8</v>
      </c>
      <c r="L236" s="77">
        <v>7</v>
      </c>
    </row>
    <row r="237" spans="1:12" x14ac:dyDescent="0.25">
      <c r="A237" s="5" t="s">
        <v>287</v>
      </c>
      <c r="B237" s="5" t="s">
        <v>292</v>
      </c>
      <c r="C237" s="77">
        <v>1</v>
      </c>
      <c r="D237" s="77">
        <v>4</v>
      </c>
      <c r="E237" s="77">
        <v>6</v>
      </c>
      <c r="F237" s="97">
        <v>5</v>
      </c>
      <c r="G237" s="77">
        <v>5</v>
      </c>
      <c r="H237" s="77">
        <v>8</v>
      </c>
      <c r="I237" s="77">
        <v>2</v>
      </c>
      <c r="J237" s="77">
        <v>4</v>
      </c>
      <c r="K237" s="77">
        <v>8</v>
      </c>
      <c r="L237" s="77">
        <v>2</v>
      </c>
    </row>
    <row r="238" spans="1:12" x14ac:dyDescent="0.25">
      <c r="A238" s="5" t="s">
        <v>287</v>
      </c>
      <c r="B238" s="5" t="s">
        <v>293</v>
      </c>
      <c r="C238" s="77">
        <v>1</v>
      </c>
      <c r="D238" s="77">
        <v>4</v>
      </c>
      <c r="E238" s="77">
        <v>6</v>
      </c>
      <c r="F238" s="97">
        <v>7</v>
      </c>
      <c r="G238" s="77">
        <v>4</v>
      </c>
      <c r="H238" s="77">
        <v>2</v>
      </c>
      <c r="I238" s="77">
        <v>7</v>
      </c>
      <c r="J238" s="77">
        <v>2</v>
      </c>
      <c r="K238" s="77">
        <v>7</v>
      </c>
      <c r="L238" s="77">
        <v>6</v>
      </c>
    </row>
    <row r="239" spans="1:12" x14ac:dyDescent="0.25">
      <c r="A239" s="5" t="s">
        <v>287</v>
      </c>
      <c r="B239" s="5" t="s">
        <v>294</v>
      </c>
      <c r="C239" s="77">
        <v>2</v>
      </c>
      <c r="D239" s="77">
        <v>4</v>
      </c>
      <c r="E239" s="77">
        <v>6</v>
      </c>
      <c r="F239" s="97">
        <v>6</v>
      </c>
      <c r="G239" s="77">
        <v>5</v>
      </c>
      <c r="H239" s="77">
        <v>3</v>
      </c>
      <c r="I239" s="77">
        <v>3</v>
      </c>
      <c r="J239" s="77">
        <v>3</v>
      </c>
      <c r="K239" s="77">
        <v>9</v>
      </c>
      <c r="L239" s="77">
        <v>3</v>
      </c>
    </row>
    <row r="240" spans="1:12" x14ac:dyDescent="0.25">
      <c r="A240" s="5" t="s">
        <v>287</v>
      </c>
      <c r="B240" s="5" t="s">
        <v>295</v>
      </c>
      <c r="C240" s="77">
        <v>2</v>
      </c>
      <c r="D240" s="77">
        <v>4</v>
      </c>
      <c r="E240" s="77">
        <v>6</v>
      </c>
      <c r="F240" s="97">
        <v>4</v>
      </c>
      <c r="G240" s="77">
        <v>6</v>
      </c>
      <c r="H240" s="77">
        <v>4</v>
      </c>
      <c r="I240" s="77">
        <v>1</v>
      </c>
      <c r="J240" s="77">
        <v>5</v>
      </c>
      <c r="K240" s="77">
        <v>9</v>
      </c>
      <c r="L240" s="77">
        <v>3</v>
      </c>
    </row>
    <row r="241" spans="1:12" x14ac:dyDescent="0.25">
      <c r="A241" s="5" t="s">
        <v>287</v>
      </c>
      <c r="B241" s="5" t="s">
        <v>296</v>
      </c>
      <c r="C241" s="77">
        <v>1</v>
      </c>
      <c r="D241" s="77">
        <v>4</v>
      </c>
      <c r="E241" s="77">
        <v>6</v>
      </c>
      <c r="F241" s="97">
        <v>7</v>
      </c>
      <c r="G241" s="77">
        <v>4</v>
      </c>
      <c r="H241" s="77">
        <v>3</v>
      </c>
      <c r="I241" s="77">
        <v>3</v>
      </c>
      <c r="J241" s="77">
        <v>3</v>
      </c>
      <c r="K241" s="77">
        <v>9</v>
      </c>
      <c r="L241" s="77">
        <v>3</v>
      </c>
    </row>
    <row r="242" spans="1:12" x14ac:dyDescent="0.25">
      <c r="A242" s="5" t="s">
        <v>287</v>
      </c>
      <c r="B242" s="5" t="s">
        <v>297</v>
      </c>
      <c r="C242" s="77">
        <v>2</v>
      </c>
      <c r="D242" s="77">
        <v>4</v>
      </c>
      <c r="E242" s="77">
        <v>5</v>
      </c>
      <c r="F242" s="97">
        <v>6</v>
      </c>
      <c r="G242" s="77">
        <v>5</v>
      </c>
      <c r="H242" s="77">
        <v>4</v>
      </c>
      <c r="I242" s="77">
        <v>3</v>
      </c>
      <c r="J242" s="77">
        <v>4</v>
      </c>
      <c r="K242" s="77">
        <v>9</v>
      </c>
      <c r="L242" s="77">
        <v>3</v>
      </c>
    </row>
    <row r="243" spans="1:12" x14ac:dyDescent="0.25">
      <c r="A243" s="5" t="s">
        <v>287</v>
      </c>
      <c r="B243" s="5" t="s">
        <v>298</v>
      </c>
      <c r="C243" s="77">
        <v>1</v>
      </c>
      <c r="D243" s="77">
        <v>4</v>
      </c>
      <c r="E243" s="77">
        <v>6</v>
      </c>
      <c r="F243" s="97">
        <v>6</v>
      </c>
      <c r="G243" s="77">
        <v>5</v>
      </c>
      <c r="H243" s="77">
        <v>3</v>
      </c>
      <c r="I243" s="77">
        <v>3</v>
      </c>
      <c r="J243" s="77">
        <v>3</v>
      </c>
      <c r="K243" s="77">
        <v>8</v>
      </c>
      <c r="L243" s="77">
        <v>3</v>
      </c>
    </row>
    <row r="244" spans="1:12" x14ac:dyDescent="0.25">
      <c r="A244" s="5" t="s">
        <v>287</v>
      </c>
      <c r="B244" s="5" t="s">
        <v>299</v>
      </c>
      <c r="C244" s="77">
        <v>2</v>
      </c>
      <c r="D244" s="77">
        <v>1</v>
      </c>
      <c r="E244" s="77">
        <v>1</v>
      </c>
      <c r="F244" s="97">
        <v>4</v>
      </c>
      <c r="G244" s="77">
        <v>6</v>
      </c>
      <c r="H244" s="77">
        <v>4</v>
      </c>
      <c r="I244" s="77">
        <v>2</v>
      </c>
      <c r="J244" s="77">
        <v>5</v>
      </c>
      <c r="K244" s="77">
        <v>10</v>
      </c>
      <c r="L244" s="77">
        <v>3</v>
      </c>
    </row>
    <row r="245" spans="1:12" x14ac:dyDescent="0.25">
      <c r="A245" s="5" t="s">
        <v>287</v>
      </c>
      <c r="B245" s="5" t="s">
        <v>300</v>
      </c>
      <c r="C245" s="77">
        <v>2</v>
      </c>
      <c r="D245" s="77">
        <v>2</v>
      </c>
      <c r="E245" s="77">
        <v>1</v>
      </c>
      <c r="F245" s="97">
        <v>5</v>
      </c>
      <c r="G245" s="77">
        <v>5</v>
      </c>
      <c r="H245" s="77">
        <v>4</v>
      </c>
      <c r="I245" s="77">
        <v>2</v>
      </c>
      <c r="J245" s="77">
        <v>4</v>
      </c>
      <c r="K245" s="77">
        <v>10</v>
      </c>
      <c r="L245" s="77">
        <v>3</v>
      </c>
    </row>
    <row r="246" spans="1:12" x14ac:dyDescent="0.25">
      <c r="A246" s="5" t="s">
        <v>302</v>
      </c>
      <c r="B246" s="5" t="s">
        <v>303</v>
      </c>
      <c r="C246" s="77">
        <v>8</v>
      </c>
      <c r="D246" s="77">
        <v>4</v>
      </c>
      <c r="E246" s="77">
        <v>7</v>
      </c>
      <c r="F246" s="97">
        <v>10</v>
      </c>
      <c r="G246" s="77">
        <v>2</v>
      </c>
      <c r="H246" s="77">
        <v>1</v>
      </c>
      <c r="I246" s="77">
        <v>9</v>
      </c>
      <c r="J246" s="77">
        <v>1</v>
      </c>
      <c r="K246" s="77">
        <v>4</v>
      </c>
      <c r="L246" s="77">
        <v>9</v>
      </c>
    </row>
    <row r="247" spans="1:12" x14ac:dyDescent="0.25">
      <c r="A247" s="5" t="s">
        <v>302</v>
      </c>
      <c r="B247" s="5" t="s">
        <v>304</v>
      </c>
      <c r="C247" s="77">
        <v>8</v>
      </c>
      <c r="D247" s="77">
        <v>5</v>
      </c>
      <c r="E247" s="77">
        <v>7</v>
      </c>
      <c r="F247" s="97">
        <v>9</v>
      </c>
      <c r="G247" s="77">
        <v>2</v>
      </c>
      <c r="H247" s="77">
        <v>9</v>
      </c>
      <c r="I247" s="77">
        <v>7</v>
      </c>
      <c r="J247" s="77">
        <v>1</v>
      </c>
      <c r="K247" s="77">
        <v>4</v>
      </c>
      <c r="L247" s="77">
        <v>7</v>
      </c>
    </row>
    <row r="248" spans="1:12" x14ac:dyDescent="0.25">
      <c r="A248" s="5" t="s">
        <v>302</v>
      </c>
      <c r="B248" s="5" t="s">
        <v>305</v>
      </c>
      <c r="C248" s="77">
        <v>8</v>
      </c>
      <c r="D248" s="77">
        <v>5</v>
      </c>
      <c r="E248" s="77">
        <v>7</v>
      </c>
      <c r="F248" s="97">
        <v>9</v>
      </c>
      <c r="G248" s="77">
        <v>1</v>
      </c>
      <c r="H248" s="77">
        <v>8</v>
      </c>
      <c r="I248" s="77">
        <v>8</v>
      </c>
      <c r="J248" s="77">
        <v>1</v>
      </c>
      <c r="K248" s="77">
        <v>4</v>
      </c>
      <c r="L248" s="77">
        <v>8</v>
      </c>
    </row>
    <row r="249" spans="1:12" x14ac:dyDescent="0.25">
      <c r="A249" s="5" t="s">
        <v>302</v>
      </c>
      <c r="B249" s="5" t="s">
        <v>306</v>
      </c>
      <c r="C249" s="77">
        <v>8</v>
      </c>
      <c r="D249" s="77">
        <v>5</v>
      </c>
      <c r="E249" s="77">
        <v>7</v>
      </c>
      <c r="F249" s="97">
        <v>8</v>
      </c>
      <c r="G249" s="77">
        <v>3</v>
      </c>
      <c r="H249" s="77">
        <v>2</v>
      </c>
      <c r="I249" s="77">
        <v>7</v>
      </c>
      <c r="J249" s="77">
        <v>2</v>
      </c>
      <c r="K249" s="77">
        <v>5</v>
      </c>
      <c r="L249" s="77">
        <v>7</v>
      </c>
    </row>
    <row r="250" spans="1:12" x14ac:dyDescent="0.25">
      <c r="A250" s="5" t="s">
        <v>302</v>
      </c>
      <c r="B250" s="5" t="s">
        <v>307</v>
      </c>
      <c r="C250" s="77">
        <v>8</v>
      </c>
      <c r="D250" s="77">
        <v>5</v>
      </c>
      <c r="E250" s="77">
        <v>7</v>
      </c>
      <c r="F250" s="97">
        <v>7</v>
      </c>
      <c r="G250" s="77">
        <v>2</v>
      </c>
      <c r="H250" s="77">
        <v>9</v>
      </c>
      <c r="I250" s="77">
        <v>4</v>
      </c>
      <c r="J250" s="77">
        <v>3</v>
      </c>
      <c r="K250" s="77">
        <v>6</v>
      </c>
      <c r="L250" s="77">
        <v>5</v>
      </c>
    </row>
    <row r="251" spans="1:12" x14ac:dyDescent="0.25">
      <c r="A251" s="5" t="s">
        <v>302</v>
      </c>
      <c r="B251" s="5" t="s">
        <v>308</v>
      </c>
      <c r="C251" s="77">
        <v>7</v>
      </c>
      <c r="D251" s="77">
        <v>5</v>
      </c>
      <c r="E251" s="77">
        <v>8</v>
      </c>
      <c r="F251" s="97">
        <v>8</v>
      </c>
      <c r="G251" s="77">
        <v>3</v>
      </c>
      <c r="H251" s="77">
        <v>2</v>
      </c>
      <c r="I251" s="77">
        <v>6</v>
      </c>
      <c r="J251" s="77">
        <v>2</v>
      </c>
      <c r="K251" s="77">
        <v>4</v>
      </c>
      <c r="L251" s="77">
        <v>7</v>
      </c>
    </row>
    <row r="252" spans="1:12" x14ac:dyDescent="0.25">
      <c r="A252" s="5" t="s">
        <v>302</v>
      </c>
      <c r="B252" s="5" t="s">
        <v>309</v>
      </c>
      <c r="C252" s="77">
        <v>8</v>
      </c>
      <c r="D252" s="77">
        <v>4</v>
      </c>
      <c r="E252" s="77">
        <v>7</v>
      </c>
      <c r="F252" s="97">
        <v>7</v>
      </c>
      <c r="G252" s="77">
        <v>4</v>
      </c>
      <c r="H252" s="77">
        <v>3</v>
      </c>
      <c r="I252" s="77">
        <v>5</v>
      </c>
      <c r="J252" s="77">
        <v>3</v>
      </c>
      <c r="K252" s="77">
        <v>8</v>
      </c>
      <c r="L252" s="77">
        <v>6</v>
      </c>
    </row>
    <row r="253" spans="1:12" x14ac:dyDescent="0.25">
      <c r="A253" s="5" t="s">
        <v>302</v>
      </c>
      <c r="B253" s="5" t="s">
        <v>310</v>
      </c>
      <c r="C253" s="77">
        <v>7</v>
      </c>
      <c r="D253" s="77">
        <v>5</v>
      </c>
      <c r="E253" s="77">
        <v>8</v>
      </c>
      <c r="F253" s="97">
        <v>6</v>
      </c>
      <c r="G253" s="77">
        <v>7</v>
      </c>
      <c r="H253" s="77">
        <v>3</v>
      </c>
      <c r="I253" s="77">
        <v>3</v>
      </c>
      <c r="J253" s="77">
        <v>4</v>
      </c>
      <c r="K253" s="77">
        <v>6</v>
      </c>
      <c r="L253" s="77">
        <v>4</v>
      </c>
    </row>
    <row r="254" spans="1:12" x14ac:dyDescent="0.25">
      <c r="A254" s="5" t="s">
        <v>302</v>
      </c>
      <c r="B254" s="5" t="s">
        <v>311</v>
      </c>
      <c r="C254" s="77">
        <v>8</v>
      </c>
      <c r="D254" s="77">
        <v>5</v>
      </c>
      <c r="E254" s="77">
        <v>7</v>
      </c>
      <c r="F254" s="97">
        <v>8</v>
      </c>
      <c r="G254" s="77">
        <v>2</v>
      </c>
      <c r="H254" s="77">
        <v>10</v>
      </c>
      <c r="I254" s="77">
        <v>4</v>
      </c>
      <c r="J254" s="77">
        <v>3</v>
      </c>
      <c r="K254" s="77">
        <v>6</v>
      </c>
      <c r="L254" s="77">
        <v>5</v>
      </c>
    </row>
    <row r="255" spans="1:12" x14ac:dyDescent="0.25">
      <c r="A255" s="5" t="s">
        <v>302</v>
      </c>
      <c r="B255" s="5" t="s">
        <v>312</v>
      </c>
      <c r="C255" s="77">
        <v>7</v>
      </c>
      <c r="D255" s="77">
        <v>5</v>
      </c>
      <c r="E255" s="77">
        <v>8</v>
      </c>
      <c r="F255" s="97">
        <v>5</v>
      </c>
      <c r="G255" s="77">
        <v>4</v>
      </c>
      <c r="H255" s="77">
        <v>8</v>
      </c>
      <c r="I255" s="77">
        <v>3</v>
      </c>
      <c r="J255" s="77">
        <v>4</v>
      </c>
      <c r="K255" s="77">
        <v>6</v>
      </c>
      <c r="L255" s="77">
        <v>4</v>
      </c>
    </row>
    <row r="256" spans="1:12" x14ac:dyDescent="0.25">
      <c r="A256" s="5" t="s">
        <v>302</v>
      </c>
      <c r="B256" s="5" t="s">
        <v>313</v>
      </c>
      <c r="C256" s="77">
        <v>8</v>
      </c>
      <c r="D256" s="77">
        <v>5</v>
      </c>
      <c r="E256" s="77">
        <v>7</v>
      </c>
      <c r="F256" s="97">
        <v>6</v>
      </c>
      <c r="G256" s="77">
        <v>3</v>
      </c>
      <c r="H256" s="77">
        <v>9</v>
      </c>
      <c r="I256" s="77">
        <v>3</v>
      </c>
      <c r="J256" s="77">
        <v>4</v>
      </c>
      <c r="K256" s="77">
        <v>6</v>
      </c>
      <c r="L256" s="77">
        <v>5</v>
      </c>
    </row>
    <row r="257" spans="1:12" x14ac:dyDescent="0.25">
      <c r="A257" s="5" t="s">
        <v>302</v>
      </c>
      <c r="B257" s="5" t="s">
        <v>314</v>
      </c>
      <c r="C257" s="77">
        <v>8</v>
      </c>
      <c r="D257" s="77">
        <v>5</v>
      </c>
      <c r="E257" s="77">
        <v>7</v>
      </c>
      <c r="F257" s="97">
        <v>7</v>
      </c>
      <c r="G257" s="77">
        <v>3</v>
      </c>
      <c r="H257" s="77">
        <v>8</v>
      </c>
      <c r="I257" s="77">
        <v>3</v>
      </c>
      <c r="J257" s="77">
        <v>3</v>
      </c>
      <c r="K257" s="77">
        <v>7</v>
      </c>
      <c r="L257" s="77">
        <v>5</v>
      </c>
    </row>
    <row r="258" spans="1:12" x14ac:dyDescent="0.25">
      <c r="A258" s="5" t="s">
        <v>302</v>
      </c>
      <c r="B258" s="5" t="s">
        <v>315</v>
      </c>
      <c r="C258" s="77">
        <v>8</v>
      </c>
      <c r="D258" s="77">
        <v>5</v>
      </c>
      <c r="E258" s="77">
        <v>7</v>
      </c>
      <c r="F258" s="97">
        <v>10</v>
      </c>
      <c r="G258" s="77">
        <v>10</v>
      </c>
      <c r="H258" s="77">
        <v>1</v>
      </c>
      <c r="I258" s="77">
        <v>7</v>
      </c>
      <c r="J258" s="77">
        <v>2</v>
      </c>
      <c r="K258" s="77">
        <v>7</v>
      </c>
      <c r="L258" s="77">
        <v>7</v>
      </c>
    </row>
    <row r="259" spans="1:12" x14ac:dyDescent="0.25">
      <c r="A259" s="5" t="s">
        <v>302</v>
      </c>
      <c r="B259" s="5" t="s">
        <v>316</v>
      </c>
      <c r="C259" s="77">
        <v>8</v>
      </c>
      <c r="D259" s="77">
        <v>5</v>
      </c>
      <c r="E259" s="77">
        <v>7</v>
      </c>
      <c r="F259" s="97">
        <v>5</v>
      </c>
      <c r="G259" s="77">
        <v>4</v>
      </c>
      <c r="H259" s="77">
        <v>8</v>
      </c>
      <c r="I259" s="77">
        <v>2</v>
      </c>
      <c r="J259" s="77">
        <v>5</v>
      </c>
      <c r="K259" s="77">
        <v>7</v>
      </c>
      <c r="L259" s="77">
        <v>3</v>
      </c>
    </row>
    <row r="260" spans="1:12" x14ac:dyDescent="0.25">
      <c r="A260" s="5" t="s">
        <v>302</v>
      </c>
      <c r="B260" s="5" t="s">
        <v>317</v>
      </c>
      <c r="C260" s="77">
        <v>7</v>
      </c>
      <c r="D260" s="77">
        <v>5</v>
      </c>
      <c r="E260" s="77">
        <v>8</v>
      </c>
      <c r="F260" s="97">
        <v>5</v>
      </c>
      <c r="G260" s="77">
        <v>4</v>
      </c>
      <c r="H260" s="77">
        <v>9</v>
      </c>
      <c r="I260" s="77">
        <v>2</v>
      </c>
      <c r="J260" s="77">
        <v>5</v>
      </c>
      <c r="K260" s="77">
        <v>7</v>
      </c>
      <c r="L260" s="77">
        <v>3</v>
      </c>
    </row>
    <row r="261" spans="1:12" x14ac:dyDescent="0.25">
      <c r="A261" s="5" t="s">
        <v>302</v>
      </c>
      <c r="B261" s="5" t="s">
        <v>318</v>
      </c>
      <c r="C261" s="77">
        <v>8</v>
      </c>
      <c r="D261" s="77">
        <v>5</v>
      </c>
      <c r="E261" s="77">
        <v>7</v>
      </c>
      <c r="F261" s="97">
        <v>5</v>
      </c>
      <c r="G261" s="77">
        <v>6</v>
      </c>
      <c r="H261" s="77">
        <v>4</v>
      </c>
      <c r="I261" s="77">
        <v>2</v>
      </c>
      <c r="J261" s="77">
        <v>5</v>
      </c>
      <c r="K261" s="77">
        <v>7</v>
      </c>
      <c r="L261" s="77">
        <v>4</v>
      </c>
    </row>
    <row r="262" spans="1:12" x14ac:dyDescent="0.25">
      <c r="A262" s="5" t="s">
        <v>302</v>
      </c>
      <c r="B262" s="5" t="s">
        <v>319</v>
      </c>
      <c r="C262" s="77">
        <v>8</v>
      </c>
      <c r="D262" s="77">
        <v>5</v>
      </c>
      <c r="E262" s="77">
        <v>7</v>
      </c>
      <c r="F262" s="97">
        <v>6</v>
      </c>
      <c r="G262" s="77">
        <v>5</v>
      </c>
      <c r="H262" s="77">
        <v>3</v>
      </c>
      <c r="I262" s="77">
        <v>4</v>
      </c>
      <c r="J262" s="77">
        <v>3</v>
      </c>
      <c r="K262" s="77">
        <v>7</v>
      </c>
      <c r="L262" s="77">
        <v>5</v>
      </c>
    </row>
    <row r="263" spans="1:12" x14ac:dyDescent="0.25">
      <c r="A263" s="5" t="s">
        <v>302</v>
      </c>
      <c r="B263" s="5" t="s">
        <v>320</v>
      </c>
      <c r="C263" s="77">
        <v>8</v>
      </c>
      <c r="D263" s="77">
        <v>5</v>
      </c>
      <c r="E263" s="77">
        <v>7</v>
      </c>
      <c r="F263" s="97">
        <v>6</v>
      </c>
      <c r="G263" s="77">
        <v>2</v>
      </c>
      <c r="H263" s="77">
        <v>10</v>
      </c>
      <c r="I263" s="77">
        <v>3</v>
      </c>
      <c r="J263" s="77">
        <v>4</v>
      </c>
      <c r="K263" s="77">
        <v>8</v>
      </c>
      <c r="L263" s="77">
        <v>4</v>
      </c>
    </row>
    <row r="264" spans="1:12" x14ac:dyDescent="0.25">
      <c r="A264" s="5" t="s">
        <v>302</v>
      </c>
      <c r="B264" s="5" t="s">
        <v>321</v>
      </c>
      <c r="C264" s="77">
        <v>8</v>
      </c>
      <c r="D264" s="77">
        <v>4</v>
      </c>
      <c r="E264" s="77">
        <v>7</v>
      </c>
      <c r="F264" s="97">
        <v>5</v>
      </c>
      <c r="G264" s="77">
        <v>5</v>
      </c>
      <c r="H264" s="77">
        <v>4</v>
      </c>
      <c r="I264" s="77">
        <v>3</v>
      </c>
      <c r="J264" s="77">
        <v>4</v>
      </c>
      <c r="K264" s="77">
        <v>8</v>
      </c>
      <c r="L264" s="77">
        <v>5</v>
      </c>
    </row>
    <row r="265" spans="1:12" x14ac:dyDescent="0.25">
      <c r="A265" s="5" t="s">
        <v>302</v>
      </c>
      <c r="B265" s="5" t="s">
        <v>322</v>
      </c>
      <c r="C265" s="77">
        <v>8</v>
      </c>
      <c r="D265" s="77">
        <v>5</v>
      </c>
      <c r="E265" s="77">
        <v>7</v>
      </c>
      <c r="F265" s="97">
        <v>6</v>
      </c>
      <c r="G265" s="77">
        <v>5</v>
      </c>
      <c r="H265" s="77">
        <v>3</v>
      </c>
      <c r="I265" s="77">
        <v>2</v>
      </c>
      <c r="J265" s="77">
        <v>4</v>
      </c>
      <c r="K265" s="77">
        <v>7</v>
      </c>
      <c r="L265" s="77">
        <v>5</v>
      </c>
    </row>
    <row r="266" spans="1:12" x14ac:dyDescent="0.25">
      <c r="A266" s="5" t="s">
        <v>324</v>
      </c>
      <c r="B266" s="5" t="s">
        <v>325</v>
      </c>
      <c r="C266" s="77">
        <v>10</v>
      </c>
      <c r="D266" s="77">
        <v>10</v>
      </c>
      <c r="E266" s="77">
        <v>1</v>
      </c>
      <c r="F266" s="97">
        <v>8</v>
      </c>
      <c r="G266" s="77">
        <v>5</v>
      </c>
      <c r="H266" s="77">
        <v>2</v>
      </c>
      <c r="I266" s="77">
        <v>7</v>
      </c>
      <c r="J266" s="77">
        <v>2</v>
      </c>
      <c r="K266" s="77">
        <v>5</v>
      </c>
      <c r="L266" s="77">
        <v>7</v>
      </c>
    </row>
    <row r="267" spans="1:12" x14ac:dyDescent="0.25">
      <c r="A267" s="5" t="s">
        <v>324</v>
      </c>
      <c r="B267" s="5" t="s">
        <v>326</v>
      </c>
      <c r="C267" s="77">
        <v>10</v>
      </c>
      <c r="D267" s="77">
        <v>10</v>
      </c>
      <c r="E267" s="77">
        <v>1</v>
      </c>
      <c r="F267" s="97">
        <v>8</v>
      </c>
      <c r="G267" s="77">
        <v>2</v>
      </c>
      <c r="H267" s="77">
        <v>9</v>
      </c>
      <c r="I267" s="77">
        <v>7</v>
      </c>
      <c r="J267" s="77">
        <v>2</v>
      </c>
      <c r="K267" s="77">
        <v>5</v>
      </c>
      <c r="L267" s="77">
        <v>7</v>
      </c>
    </row>
    <row r="268" spans="1:12" x14ac:dyDescent="0.25">
      <c r="A268" s="5" t="s">
        <v>324</v>
      </c>
      <c r="B268" s="5" t="s">
        <v>327</v>
      </c>
      <c r="C268" s="77">
        <v>10</v>
      </c>
      <c r="D268" s="77">
        <v>10</v>
      </c>
      <c r="E268" s="77">
        <v>1</v>
      </c>
      <c r="F268" s="97">
        <v>6</v>
      </c>
      <c r="G268" s="77">
        <v>5</v>
      </c>
      <c r="H268" s="77">
        <v>3</v>
      </c>
      <c r="I268" s="77">
        <v>6</v>
      </c>
      <c r="J268" s="77">
        <v>3</v>
      </c>
      <c r="K268" s="77">
        <v>6</v>
      </c>
      <c r="L268" s="77">
        <v>6</v>
      </c>
    </row>
    <row r="269" spans="1:12" x14ac:dyDescent="0.25">
      <c r="A269" s="5" t="s">
        <v>324</v>
      </c>
      <c r="B269" s="5" t="s">
        <v>328</v>
      </c>
      <c r="C269" s="77">
        <v>10</v>
      </c>
      <c r="D269" s="77">
        <v>10</v>
      </c>
      <c r="E269" s="77">
        <v>1</v>
      </c>
      <c r="F269" s="97">
        <v>7</v>
      </c>
      <c r="G269" s="77">
        <v>3</v>
      </c>
      <c r="H269" s="77">
        <v>8</v>
      </c>
      <c r="I269" s="77">
        <v>6</v>
      </c>
      <c r="J269" s="77">
        <v>2</v>
      </c>
      <c r="K269" s="77">
        <v>6</v>
      </c>
      <c r="L269" s="77">
        <v>6</v>
      </c>
    </row>
    <row r="270" spans="1:12" x14ac:dyDescent="0.25">
      <c r="A270" s="5" t="s">
        <v>324</v>
      </c>
      <c r="B270" s="5" t="s">
        <v>329</v>
      </c>
      <c r="C270" s="77">
        <v>10</v>
      </c>
      <c r="D270" s="77">
        <v>10</v>
      </c>
      <c r="E270" s="77">
        <v>1</v>
      </c>
      <c r="F270" s="97">
        <v>9</v>
      </c>
      <c r="G270" s="77">
        <v>10</v>
      </c>
      <c r="H270" s="77">
        <v>10</v>
      </c>
      <c r="I270" s="77">
        <v>9</v>
      </c>
      <c r="J270" s="77">
        <v>1</v>
      </c>
      <c r="K270" s="77">
        <v>5</v>
      </c>
      <c r="L270" s="77">
        <v>8</v>
      </c>
    </row>
    <row r="271" spans="1:12" x14ac:dyDescent="0.25">
      <c r="A271" s="5" t="s">
        <v>324</v>
      </c>
      <c r="B271" s="5" t="s">
        <v>330</v>
      </c>
      <c r="C271" s="77">
        <v>10</v>
      </c>
      <c r="D271" s="77">
        <v>10</v>
      </c>
      <c r="E271" s="77">
        <v>1</v>
      </c>
      <c r="F271" s="97">
        <v>4</v>
      </c>
      <c r="G271" s="77">
        <v>6</v>
      </c>
      <c r="H271" s="77">
        <v>4</v>
      </c>
      <c r="I271" s="77">
        <v>1</v>
      </c>
      <c r="J271" s="77">
        <v>5</v>
      </c>
      <c r="K271" s="77">
        <v>7</v>
      </c>
      <c r="L271" s="77">
        <v>4</v>
      </c>
    </row>
    <row r="272" spans="1:12" x14ac:dyDescent="0.25">
      <c r="A272" s="5" t="s">
        <v>324</v>
      </c>
      <c r="B272" s="5" t="s">
        <v>331</v>
      </c>
      <c r="C272" s="77">
        <v>10</v>
      </c>
      <c r="D272" s="77">
        <v>10</v>
      </c>
      <c r="E272" s="77">
        <v>1</v>
      </c>
      <c r="F272" s="97">
        <v>7</v>
      </c>
      <c r="G272" s="77">
        <v>2</v>
      </c>
      <c r="H272" s="77">
        <v>9</v>
      </c>
      <c r="I272" s="77">
        <v>4</v>
      </c>
      <c r="J272" s="77">
        <v>3</v>
      </c>
      <c r="K272" s="77">
        <v>7</v>
      </c>
      <c r="L272" s="77">
        <v>6</v>
      </c>
    </row>
    <row r="273" spans="1:12" x14ac:dyDescent="0.25">
      <c r="A273" s="5" t="s">
        <v>324</v>
      </c>
      <c r="B273" s="5" t="s">
        <v>332</v>
      </c>
      <c r="C273" s="77">
        <v>10</v>
      </c>
      <c r="D273" s="77">
        <v>10</v>
      </c>
      <c r="E273" s="77">
        <v>1</v>
      </c>
      <c r="F273" s="97">
        <v>6</v>
      </c>
      <c r="G273" s="77">
        <v>5</v>
      </c>
      <c r="H273" s="77">
        <v>3</v>
      </c>
      <c r="I273" s="77">
        <v>3</v>
      </c>
      <c r="J273" s="77">
        <v>5</v>
      </c>
      <c r="K273" s="77">
        <v>7</v>
      </c>
      <c r="L273" s="77">
        <v>5</v>
      </c>
    </row>
    <row r="274" spans="1:12" x14ac:dyDescent="0.25">
      <c r="A274" s="5" t="s">
        <v>324</v>
      </c>
      <c r="B274" s="5" t="s">
        <v>333</v>
      </c>
      <c r="C274" s="77">
        <v>10</v>
      </c>
      <c r="D274" s="77">
        <v>10</v>
      </c>
      <c r="E274" s="77">
        <v>1</v>
      </c>
      <c r="F274" s="97">
        <v>5</v>
      </c>
      <c r="G274" s="77">
        <v>6</v>
      </c>
      <c r="H274" s="77">
        <v>4</v>
      </c>
      <c r="I274" s="77">
        <v>2</v>
      </c>
      <c r="J274" s="77">
        <v>5</v>
      </c>
      <c r="K274" s="77">
        <v>8</v>
      </c>
      <c r="L274" s="77">
        <v>5</v>
      </c>
    </row>
    <row r="275" spans="1:12" x14ac:dyDescent="0.25">
      <c r="A275" s="5" t="s">
        <v>324</v>
      </c>
      <c r="B275" s="5" t="s">
        <v>334</v>
      </c>
      <c r="C275" s="77">
        <v>10</v>
      </c>
      <c r="D275" s="77">
        <v>10</v>
      </c>
      <c r="E275" s="77">
        <v>1</v>
      </c>
      <c r="F275" s="97">
        <v>5</v>
      </c>
      <c r="G275" s="77">
        <v>6</v>
      </c>
      <c r="H275" s="77">
        <v>4</v>
      </c>
      <c r="I275" s="77">
        <v>2</v>
      </c>
      <c r="J275" s="77">
        <v>5</v>
      </c>
      <c r="K275" s="77">
        <v>8</v>
      </c>
      <c r="L275" s="77">
        <v>4</v>
      </c>
    </row>
    <row r="276" spans="1:12" x14ac:dyDescent="0.25">
      <c r="A276" s="5" t="s">
        <v>324</v>
      </c>
      <c r="B276" s="5" t="s">
        <v>335</v>
      </c>
      <c r="C276" s="77">
        <v>10</v>
      </c>
      <c r="D276" s="77">
        <v>10</v>
      </c>
      <c r="E276" s="77">
        <v>1</v>
      </c>
      <c r="F276" s="97">
        <v>7</v>
      </c>
      <c r="G276" s="77">
        <v>10</v>
      </c>
      <c r="H276" s="77">
        <v>10</v>
      </c>
      <c r="I276" s="77">
        <v>2</v>
      </c>
      <c r="J276" s="77">
        <v>5</v>
      </c>
      <c r="K276" s="77">
        <v>8</v>
      </c>
      <c r="L276" s="77">
        <v>4</v>
      </c>
    </row>
    <row r="277" spans="1:12" x14ac:dyDescent="0.25">
      <c r="A277" s="5" t="s">
        <v>324</v>
      </c>
      <c r="B277" s="5" t="s">
        <v>336</v>
      </c>
      <c r="C277" s="77">
        <v>10</v>
      </c>
      <c r="D277" s="77">
        <v>10</v>
      </c>
      <c r="E277" s="77">
        <v>1</v>
      </c>
      <c r="F277" s="97">
        <v>8</v>
      </c>
      <c r="G277" s="77">
        <v>2</v>
      </c>
      <c r="H277" s="77">
        <v>9</v>
      </c>
      <c r="I277" s="77">
        <v>7</v>
      </c>
      <c r="J277" s="77">
        <v>2</v>
      </c>
      <c r="K277" s="77">
        <v>5</v>
      </c>
      <c r="L277" s="77">
        <v>8</v>
      </c>
    </row>
    <row r="278" spans="1:12" x14ac:dyDescent="0.25">
      <c r="A278" s="5" t="s">
        <v>324</v>
      </c>
      <c r="B278" s="5" t="s">
        <v>337</v>
      </c>
      <c r="C278" s="77">
        <v>10</v>
      </c>
      <c r="D278" s="77">
        <v>10</v>
      </c>
      <c r="E278" s="77">
        <v>1</v>
      </c>
      <c r="F278" s="97">
        <v>8</v>
      </c>
      <c r="G278" s="77">
        <v>3</v>
      </c>
      <c r="H278" s="77">
        <v>2</v>
      </c>
      <c r="I278" s="77">
        <v>8</v>
      </c>
      <c r="J278" s="77">
        <v>2</v>
      </c>
      <c r="K278" s="77">
        <v>7</v>
      </c>
      <c r="L278" s="77">
        <v>7</v>
      </c>
    </row>
    <row r="279" spans="1:12" x14ac:dyDescent="0.25">
      <c r="A279" s="5" t="s">
        <v>324</v>
      </c>
      <c r="B279" s="5" t="s">
        <v>338</v>
      </c>
      <c r="C279" s="77">
        <v>10</v>
      </c>
      <c r="D279" s="77">
        <v>10</v>
      </c>
      <c r="E279" s="77">
        <v>1</v>
      </c>
      <c r="F279" s="97">
        <v>7</v>
      </c>
      <c r="G279" s="77">
        <v>2</v>
      </c>
      <c r="H279" s="77">
        <v>9</v>
      </c>
      <c r="I279" s="77">
        <v>5</v>
      </c>
      <c r="J279" s="77">
        <v>3</v>
      </c>
      <c r="K279" s="77">
        <v>8</v>
      </c>
      <c r="L279" s="77">
        <v>7</v>
      </c>
    </row>
    <row r="280" spans="1:12" x14ac:dyDescent="0.25">
      <c r="A280" s="5" t="s">
        <v>324</v>
      </c>
      <c r="B280" s="5" t="s">
        <v>339</v>
      </c>
      <c r="C280" s="77">
        <v>10</v>
      </c>
      <c r="D280" s="77">
        <v>10</v>
      </c>
      <c r="E280" s="77">
        <v>1</v>
      </c>
      <c r="F280" s="97">
        <v>6</v>
      </c>
      <c r="G280" s="77">
        <v>5</v>
      </c>
      <c r="H280" s="77">
        <v>4</v>
      </c>
      <c r="I280" s="77">
        <v>3</v>
      </c>
      <c r="J280" s="77">
        <v>5</v>
      </c>
      <c r="K280" s="77">
        <v>8</v>
      </c>
      <c r="L280" s="77">
        <v>4</v>
      </c>
    </row>
    <row r="281" spans="1:12" x14ac:dyDescent="0.25">
      <c r="A281" s="5" t="s">
        <v>324</v>
      </c>
      <c r="B281" s="5" t="s">
        <v>340</v>
      </c>
      <c r="C281" s="77">
        <v>10</v>
      </c>
      <c r="D281" s="77">
        <v>10</v>
      </c>
      <c r="E281" s="77">
        <v>1</v>
      </c>
      <c r="F281" s="97">
        <v>4</v>
      </c>
      <c r="G281" s="77">
        <v>6</v>
      </c>
      <c r="H281" s="77">
        <v>4</v>
      </c>
      <c r="I281" s="77">
        <v>2</v>
      </c>
      <c r="J281" s="77">
        <v>5</v>
      </c>
      <c r="K281" s="77">
        <v>9</v>
      </c>
      <c r="L281" s="77">
        <v>3</v>
      </c>
    </row>
    <row r="282" spans="1:12" x14ac:dyDescent="0.25">
      <c r="A282" s="5" t="s">
        <v>324</v>
      </c>
      <c r="B282" s="5" t="s">
        <v>341</v>
      </c>
      <c r="C282" s="77">
        <v>10</v>
      </c>
      <c r="D282" s="77">
        <v>10</v>
      </c>
      <c r="E282" s="77">
        <v>1</v>
      </c>
      <c r="F282" s="97">
        <v>3</v>
      </c>
      <c r="G282" s="77">
        <v>7</v>
      </c>
      <c r="H282" s="77">
        <v>5</v>
      </c>
      <c r="I282" s="77">
        <v>1</v>
      </c>
      <c r="J282" s="77">
        <v>6</v>
      </c>
      <c r="K282" s="77">
        <v>10</v>
      </c>
      <c r="L282" s="77">
        <v>1</v>
      </c>
    </row>
    <row r="283" spans="1:12" x14ac:dyDescent="0.25">
      <c r="A283" s="5" t="s">
        <v>324</v>
      </c>
      <c r="B283" s="5" t="s">
        <v>342</v>
      </c>
      <c r="C283" s="77">
        <v>10</v>
      </c>
      <c r="D283" s="77">
        <v>10</v>
      </c>
      <c r="E283" s="77">
        <v>1</v>
      </c>
      <c r="F283" s="97">
        <v>4</v>
      </c>
      <c r="G283" s="77">
        <v>6</v>
      </c>
      <c r="H283" s="77">
        <v>4</v>
      </c>
      <c r="I283" s="77">
        <v>1</v>
      </c>
      <c r="J283" s="77">
        <v>5</v>
      </c>
      <c r="K283" s="77">
        <v>10</v>
      </c>
      <c r="L283" s="77">
        <v>2</v>
      </c>
    </row>
    <row r="284" spans="1:12" x14ac:dyDescent="0.25">
      <c r="A284" s="5" t="s">
        <v>344</v>
      </c>
      <c r="B284" s="5" t="s">
        <v>345</v>
      </c>
      <c r="C284" s="77">
        <v>9</v>
      </c>
      <c r="D284" s="77">
        <v>7</v>
      </c>
      <c r="E284" s="77">
        <v>8</v>
      </c>
      <c r="F284" s="97">
        <v>10</v>
      </c>
      <c r="G284" s="77">
        <v>1</v>
      </c>
      <c r="H284" s="77">
        <v>1</v>
      </c>
      <c r="I284" s="77">
        <v>10</v>
      </c>
      <c r="J284" s="77">
        <v>1</v>
      </c>
      <c r="K284" s="77">
        <v>2</v>
      </c>
      <c r="L284" s="77">
        <v>10</v>
      </c>
    </row>
    <row r="285" spans="1:12" x14ac:dyDescent="0.25">
      <c r="A285" s="5" t="s">
        <v>344</v>
      </c>
      <c r="B285" s="5" t="s">
        <v>346</v>
      </c>
      <c r="C285" s="77">
        <v>8</v>
      </c>
      <c r="D285" s="77">
        <v>7</v>
      </c>
      <c r="E285" s="77">
        <v>8</v>
      </c>
      <c r="F285" s="97">
        <v>9</v>
      </c>
      <c r="G285" s="77">
        <v>2</v>
      </c>
      <c r="H285" s="77">
        <v>1</v>
      </c>
      <c r="I285" s="77">
        <v>8</v>
      </c>
      <c r="J285" s="77">
        <v>1</v>
      </c>
      <c r="K285" s="77">
        <v>4</v>
      </c>
      <c r="L285" s="77">
        <v>8</v>
      </c>
    </row>
    <row r="286" spans="1:12" x14ac:dyDescent="0.25">
      <c r="A286" s="5" t="s">
        <v>344</v>
      </c>
      <c r="B286" s="5" t="s">
        <v>347</v>
      </c>
      <c r="C286" s="77">
        <v>8</v>
      </c>
      <c r="D286" s="77">
        <v>7</v>
      </c>
      <c r="E286" s="77">
        <v>9</v>
      </c>
      <c r="F286" s="97">
        <v>9</v>
      </c>
      <c r="G286" s="77">
        <v>1</v>
      </c>
      <c r="H286" s="77">
        <v>10</v>
      </c>
      <c r="I286" s="77">
        <v>6</v>
      </c>
      <c r="J286" s="77">
        <v>2</v>
      </c>
      <c r="K286" s="77">
        <v>4</v>
      </c>
      <c r="L286" s="77">
        <v>7</v>
      </c>
    </row>
    <row r="287" spans="1:12" x14ac:dyDescent="0.25">
      <c r="A287" s="5" t="s">
        <v>344</v>
      </c>
      <c r="B287" s="5" t="s">
        <v>348</v>
      </c>
      <c r="C287" s="77">
        <v>9</v>
      </c>
      <c r="D287" s="77">
        <v>7</v>
      </c>
      <c r="E287" s="77">
        <v>7</v>
      </c>
      <c r="F287" s="97">
        <v>9</v>
      </c>
      <c r="G287" s="77">
        <v>1</v>
      </c>
      <c r="H287" s="77">
        <v>10</v>
      </c>
      <c r="I287" s="77">
        <v>6</v>
      </c>
      <c r="J287" s="77">
        <v>2</v>
      </c>
      <c r="K287" s="77">
        <v>8</v>
      </c>
      <c r="L287" s="77">
        <v>6</v>
      </c>
    </row>
    <row r="288" spans="1:12" x14ac:dyDescent="0.25">
      <c r="A288" s="5" t="s">
        <v>344</v>
      </c>
      <c r="B288" s="5" t="s">
        <v>349</v>
      </c>
      <c r="C288" s="77">
        <v>8</v>
      </c>
      <c r="D288" s="77">
        <v>7</v>
      </c>
      <c r="E288" s="77">
        <v>8</v>
      </c>
      <c r="F288" s="97">
        <v>8</v>
      </c>
      <c r="G288" s="77">
        <v>3</v>
      </c>
      <c r="H288" s="77">
        <v>2</v>
      </c>
      <c r="I288" s="77">
        <v>7</v>
      </c>
      <c r="J288" s="77">
        <v>3</v>
      </c>
      <c r="K288" s="77">
        <v>5</v>
      </c>
      <c r="L288" s="77">
        <v>7</v>
      </c>
    </row>
    <row r="289" spans="1:12" x14ac:dyDescent="0.25">
      <c r="A289" s="5" t="s">
        <v>344</v>
      </c>
      <c r="B289" s="5" t="s">
        <v>350</v>
      </c>
      <c r="C289" s="77">
        <v>8</v>
      </c>
      <c r="D289" s="77">
        <v>7</v>
      </c>
      <c r="E289" s="77">
        <v>8</v>
      </c>
      <c r="F289" s="97">
        <v>7</v>
      </c>
      <c r="G289" s="77">
        <v>4</v>
      </c>
      <c r="H289" s="77">
        <v>3</v>
      </c>
      <c r="I289" s="77">
        <v>6</v>
      </c>
      <c r="J289" s="77">
        <v>4</v>
      </c>
      <c r="K289" s="77">
        <v>5</v>
      </c>
      <c r="L289" s="77">
        <v>6</v>
      </c>
    </row>
    <row r="290" spans="1:12" x14ac:dyDescent="0.25">
      <c r="A290" s="5" t="s">
        <v>344</v>
      </c>
      <c r="B290" s="5" t="s">
        <v>351</v>
      </c>
      <c r="C290" s="77">
        <v>8</v>
      </c>
      <c r="D290" s="77">
        <v>8</v>
      </c>
      <c r="E290" s="77">
        <v>9</v>
      </c>
      <c r="F290" s="97">
        <v>4</v>
      </c>
      <c r="G290" s="77">
        <v>6</v>
      </c>
      <c r="H290" s="77">
        <v>4</v>
      </c>
      <c r="I290" s="77">
        <v>3</v>
      </c>
      <c r="J290" s="77">
        <v>6</v>
      </c>
      <c r="K290" s="77">
        <v>5</v>
      </c>
      <c r="L290" s="77">
        <v>3</v>
      </c>
    </row>
    <row r="291" spans="1:12" x14ac:dyDescent="0.25">
      <c r="A291" s="5" t="s">
        <v>344</v>
      </c>
      <c r="B291" s="5" t="s">
        <v>352</v>
      </c>
      <c r="C291" s="77">
        <v>8</v>
      </c>
      <c r="D291" s="77">
        <v>7</v>
      </c>
      <c r="E291" s="77">
        <v>8</v>
      </c>
      <c r="F291" s="97">
        <v>6</v>
      </c>
      <c r="G291" s="77">
        <v>5</v>
      </c>
      <c r="H291" s="77">
        <v>3</v>
      </c>
      <c r="I291" s="77">
        <v>3</v>
      </c>
      <c r="J291" s="77">
        <v>6</v>
      </c>
      <c r="K291" s="77">
        <v>6</v>
      </c>
      <c r="L291" s="77">
        <v>4</v>
      </c>
    </row>
    <row r="292" spans="1:12" x14ac:dyDescent="0.25">
      <c r="A292" s="5" t="s">
        <v>344</v>
      </c>
      <c r="B292" s="5" t="s">
        <v>353</v>
      </c>
      <c r="C292" s="77">
        <v>9</v>
      </c>
      <c r="D292" s="77">
        <v>7</v>
      </c>
      <c r="E292" s="77">
        <v>8</v>
      </c>
      <c r="F292" s="97">
        <v>7</v>
      </c>
      <c r="G292" s="77">
        <v>4</v>
      </c>
      <c r="H292" s="77">
        <v>3</v>
      </c>
      <c r="I292" s="77">
        <v>5</v>
      </c>
      <c r="J292" s="77">
        <v>5</v>
      </c>
      <c r="K292" s="77">
        <v>7</v>
      </c>
      <c r="L292" s="77">
        <v>5</v>
      </c>
    </row>
    <row r="293" spans="1:12" x14ac:dyDescent="0.25">
      <c r="A293" s="5" t="s">
        <v>344</v>
      </c>
      <c r="B293" s="5" t="s">
        <v>354</v>
      </c>
      <c r="C293" s="77">
        <v>9</v>
      </c>
      <c r="D293" s="77">
        <v>7</v>
      </c>
      <c r="E293" s="77">
        <v>8</v>
      </c>
      <c r="F293" s="97">
        <v>6</v>
      </c>
      <c r="G293" s="77">
        <v>5</v>
      </c>
      <c r="H293" s="77">
        <v>3</v>
      </c>
      <c r="I293" s="77">
        <v>3</v>
      </c>
      <c r="J293" s="77">
        <v>6</v>
      </c>
      <c r="K293" s="77">
        <v>7</v>
      </c>
      <c r="L293" s="77">
        <v>5</v>
      </c>
    </row>
    <row r="294" spans="1:12" x14ac:dyDescent="0.25">
      <c r="A294" s="5" t="s">
        <v>344</v>
      </c>
      <c r="B294" s="5" t="s">
        <v>355</v>
      </c>
      <c r="C294" s="77">
        <v>9</v>
      </c>
      <c r="D294" s="77">
        <v>7</v>
      </c>
      <c r="E294" s="77">
        <v>8</v>
      </c>
      <c r="F294" s="97">
        <v>6</v>
      </c>
      <c r="G294" s="77">
        <v>5</v>
      </c>
      <c r="H294" s="77">
        <v>3</v>
      </c>
      <c r="I294" s="77">
        <v>4</v>
      </c>
      <c r="J294" s="77">
        <v>6</v>
      </c>
      <c r="K294" s="77">
        <v>8</v>
      </c>
      <c r="L294" s="77">
        <v>5</v>
      </c>
    </row>
    <row r="295" spans="1:12" x14ac:dyDescent="0.25">
      <c r="A295" s="5" t="s">
        <v>344</v>
      </c>
      <c r="B295" s="5" t="s">
        <v>356</v>
      </c>
      <c r="C295" s="77">
        <v>9</v>
      </c>
      <c r="D295" s="77">
        <v>7</v>
      </c>
      <c r="E295" s="77">
        <v>8</v>
      </c>
      <c r="F295" s="97">
        <v>5</v>
      </c>
      <c r="G295" s="77">
        <v>5</v>
      </c>
      <c r="H295" s="77">
        <v>4</v>
      </c>
      <c r="I295" s="77">
        <v>3</v>
      </c>
      <c r="J295" s="77">
        <v>6</v>
      </c>
      <c r="K295" s="77">
        <v>7</v>
      </c>
      <c r="L295" s="77">
        <v>4</v>
      </c>
    </row>
    <row r="296" spans="1:12" x14ac:dyDescent="0.25">
      <c r="A296" s="5" t="s">
        <v>344</v>
      </c>
      <c r="B296" s="5" t="s">
        <v>357</v>
      </c>
      <c r="C296" s="77">
        <v>9</v>
      </c>
      <c r="D296" s="77">
        <v>7</v>
      </c>
      <c r="E296" s="77">
        <v>8</v>
      </c>
      <c r="F296" s="97">
        <v>9</v>
      </c>
      <c r="G296" s="77">
        <v>4</v>
      </c>
      <c r="H296" s="77">
        <v>2</v>
      </c>
      <c r="I296" s="77">
        <v>7</v>
      </c>
      <c r="J296" s="77">
        <v>2</v>
      </c>
      <c r="K296" s="77">
        <v>5</v>
      </c>
      <c r="L296" s="77">
        <v>8</v>
      </c>
    </row>
    <row r="297" spans="1:12" x14ac:dyDescent="0.25">
      <c r="A297" s="5" t="s">
        <v>344</v>
      </c>
      <c r="B297" s="5" t="s">
        <v>358</v>
      </c>
      <c r="C297" s="77">
        <v>8</v>
      </c>
      <c r="D297" s="77">
        <v>7</v>
      </c>
      <c r="E297" s="77">
        <v>9</v>
      </c>
      <c r="F297" s="97">
        <v>5</v>
      </c>
      <c r="G297" s="77">
        <v>6</v>
      </c>
      <c r="H297" s="77">
        <v>4</v>
      </c>
      <c r="I297" s="77">
        <v>4</v>
      </c>
      <c r="J297" s="77">
        <v>6</v>
      </c>
      <c r="K297" s="77">
        <v>6</v>
      </c>
      <c r="L297" s="77">
        <v>4</v>
      </c>
    </row>
    <row r="298" spans="1:12" x14ac:dyDescent="0.25">
      <c r="A298" s="5" t="s">
        <v>344</v>
      </c>
      <c r="B298" s="5" t="s">
        <v>359</v>
      </c>
      <c r="C298" s="77">
        <v>8</v>
      </c>
      <c r="D298" s="77">
        <v>7</v>
      </c>
      <c r="E298" s="77">
        <v>8</v>
      </c>
      <c r="F298" s="97">
        <v>4</v>
      </c>
      <c r="G298" s="77">
        <v>6</v>
      </c>
      <c r="H298" s="77">
        <v>5</v>
      </c>
      <c r="I298" s="77">
        <v>2</v>
      </c>
      <c r="J298" s="77">
        <v>6</v>
      </c>
      <c r="K298" s="77">
        <v>8</v>
      </c>
      <c r="L298" s="77">
        <v>2</v>
      </c>
    </row>
    <row r="299" spans="1:12" x14ac:dyDescent="0.25">
      <c r="A299" s="5" t="s">
        <v>344</v>
      </c>
      <c r="B299" s="5" t="s">
        <v>360</v>
      </c>
      <c r="C299" s="77">
        <v>8</v>
      </c>
      <c r="D299" s="77">
        <v>7</v>
      </c>
      <c r="E299" s="77">
        <v>8</v>
      </c>
      <c r="F299" s="97">
        <v>8</v>
      </c>
      <c r="G299" s="77">
        <v>2</v>
      </c>
      <c r="H299" s="77">
        <v>10</v>
      </c>
      <c r="I299" s="77">
        <v>5</v>
      </c>
      <c r="J299" s="77">
        <v>4</v>
      </c>
      <c r="K299" s="77">
        <v>6</v>
      </c>
      <c r="L299" s="77">
        <v>5</v>
      </c>
    </row>
    <row r="300" spans="1:12" x14ac:dyDescent="0.25">
      <c r="A300" s="5" t="s">
        <v>344</v>
      </c>
      <c r="B300" s="5" t="s">
        <v>361</v>
      </c>
      <c r="C300" s="77">
        <v>8</v>
      </c>
      <c r="D300" s="77">
        <v>7</v>
      </c>
      <c r="E300" s="77">
        <v>8</v>
      </c>
      <c r="F300" s="97">
        <v>7</v>
      </c>
      <c r="G300" s="77">
        <v>4</v>
      </c>
      <c r="H300" s="77">
        <v>3</v>
      </c>
      <c r="I300" s="77">
        <v>5</v>
      </c>
      <c r="J300" s="77">
        <v>5</v>
      </c>
      <c r="K300" s="77">
        <v>5</v>
      </c>
      <c r="L300" s="77">
        <v>6</v>
      </c>
    </row>
    <row r="301" spans="1:12" x14ac:dyDescent="0.25">
      <c r="A301" s="5" t="s">
        <v>344</v>
      </c>
      <c r="B301" s="5" t="s">
        <v>362</v>
      </c>
      <c r="C301" s="77">
        <v>8</v>
      </c>
      <c r="D301" s="77">
        <v>7</v>
      </c>
      <c r="E301" s="77">
        <v>8</v>
      </c>
      <c r="F301" s="97">
        <v>8</v>
      </c>
      <c r="G301" s="77">
        <v>10</v>
      </c>
      <c r="H301" s="77">
        <v>10</v>
      </c>
      <c r="I301" s="77">
        <v>1</v>
      </c>
      <c r="J301" s="77">
        <v>6</v>
      </c>
      <c r="K301" s="77">
        <v>7</v>
      </c>
      <c r="L301" s="77">
        <v>3</v>
      </c>
    </row>
    <row r="302" spans="1:12" x14ac:dyDescent="0.25">
      <c r="A302" s="5" t="s">
        <v>344</v>
      </c>
      <c r="B302" s="5" t="s">
        <v>363</v>
      </c>
      <c r="C302" s="77">
        <v>8</v>
      </c>
      <c r="D302" s="77">
        <v>8</v>
      </c>
      <c r="E302" s="77">
        <v>9</v>
      </c>
      <c r="F302" s="97">
        <v>6</v>
      </c>
      <c r="G302" s="77">
        <v>5</v>
      </c>
      <c r="H302" s="77">
        <v>4</v>
      </c>
      <c r="I302" s="77">
        <v>2</v>
      </c>
      <c r="J302" s="77">
        <v>6</v>
      </c>
      <c r="K302" s="77">
        <v>4</v>
      </c>
      <c r="L302" s="77">
        <v>4</v>
      </c>
    </row>
    <row r="303" spans="1:12" x14ac:dyDescent="0.25">
      <c r="A303" s="5" t="s">
        <v>344</v>
      </c>
      <c r="B303" s="5" t="s">
        <v>364</v>
      </c>
      <c r="C303" s="77">
        <v>8</v>
      </c>
      <c r="D303" s="77">
        <v>7</v>
      </c>
      <c r="E303" s="77">
        <v>9</v>
      </c>
      <c r="F303" s="97">
        <v>5</v>
      </c>
      <c r="G303" s="77">
        <v>3</v>
      </c>
      <c r="H303" s="77">
        <v>9</v>
      </c>
      <c r="I303" s="77">
        <v>3</v>
      </c>
      <c r="J303" s="77">
        <v>6</v>
      </c>
      <c r="K303" s="77">
        <v>6</v>
      </c>
      <c r="L303" s="77">
        <v>3</v>
      </c>
    </row>
    <row r="304" spans="1:12" x14ac:dyDescent="0.25">
      <c r="A304" s="5" t="s">
        <v>344</v>
      </c>
      <c r="B304" s="5" t="s">
        <v>365</v>
      </c>
      <c r="C304" s="77">
        <v>8</v>
      </c>
      <c r="D304" s="77">
        <v>7</v>
      </c>
      <c r="E304" s="77">
        <v>9</v>
      </c>
      <c r="F304" s="97">
        <v>5</v>
      </c>
      <c r="G304" s="77">
        <v>6</v>
      </c>
      <c r="H304" s="77">
        <v>4</v>
      </c>
      <c r="I304" s="77">
        <v>2</v>
      </c>
      <c r="J304" s="77">
        <v>6</v>
      </c>
      <c r="K304" s="77">
        <v>6</v>
      </c>
      <c r="L304" s="77">
        <v>4</v>
      </c>
    </row>
    <row r="305" spans="1:12" x14ac:dyDescent="0.25">
      <c r="A305" s="5" t="s">
        <v>344</v>
      </c>
      <c r="B305" s="5" t="s">
        <v>366</v>
      </c>
      <c r="C305" s="77">
        <v>8</v>
      </c>
      <c r="D305" s="77">
        <v>8</v>
      </c>
      <c r="E305" s="77">
        <v>9</v>
      </c>
      <c r="F305" s="97">
        <v>5</v>
      </c>
      <c r="G305" s="77">
        <v>6</v>
      </c>
      <c r="H305" s="77">
        <v>4</v>
      </c>
      <c r="I305" s="77">
        <v>2</v>
      </c>
      <c r="J305" s="77">
        <v>6</v>
      </c>
      <c r="K305" s="77">
        <v>4</v>
      </c>
      <c r="L305" s="77">
        <v>3</v>
      </c>
    </row>
    <row r="306" spans="1:12" x14ac:dyDescent="0.25">
      <c r="A306" s="5" t="s">
        <v>344</v>
      </c>
      <c r="B306" s="5" t="s">
        <v>367</v>
      </c>
      <c r="C306" s="77">
        <v>8</v>
      </c>
      <c r="D306" s="77">
        <v>7</v>
      </c>
      <c r="E306" s="77">
        <v>8</v>
      </c>
      <c r="F306" s="97">
        <v>4</v>
      </c>
      <c r="G306" s="77">
        <v>6</v>
      </c>
      <c r="H306" s="77">
        <v>4</v>
      </c>
      <c r="I306" s="77">
        <v>2</v>
      </c>
      <c r="J306" s="77">
        <v>6</v>
      </c>
      <c r="K306" s="77">
        <v>8</v>
      </c>
      <c r="L306" s="77">
        <v>2</v>
      </c>
    </row>
    <row r="307" spans="1:12" x14ac:dyDescent="0.25">
      <c r="A307" s="5" t="s">
        <v>344</v>
      </c>
      <c r="B307" s="5" t="s">
        <v>368</v>
      </c>
      <c r="C307" s="77">
        <v>9</v>
      </c>
      <c r="D307" s="77">
        <v>7</v>
      </c>
      <c r="E307" s="77">
        <v>7</v>
      </c>
      <c r="F307" s="97">
        <v>3</v>
      </c>
      <c r="G307" s="77">
        <v>7</v>
      </c>
      <c r="H307" s="77">
        <v>5</v>
      </c>
      <c r="I307" s="77">
        <v>2</v>
      </c>
      <c r="J307" s="77">
        <v>6</v>
      </c>
      <c r="K307" s="77">
        <v>10</v>
      </c>
      <c r="L307" s="77">
        <v>2</v>
      </c>
    </row>
    <row r="308" spans="1:12" x14ac:dyDescent="0.25">
      <c r="A308" s="5" t="s">
        <v>344</v>
      </c>
      <c r="B308" s="5" t="s">
        <v>369</v>
      </c>
      <c r="C308" s="77">
        <v>8</v>
      </c>
      <c r="D308" s="77">
        <v>8</v>
      </c>
      <c r="E308" s="77">
        <v>9</v>
      </c>
      <c r="F308" s="97">
        <v>4</v>
      </c>
      <c r="G308" s="77">
        <v>7</v>
      </c>
      <c r="H308" s="77">
        <v>5</v>
      </c>
      <c r="I308" s="77">
        <v>3</v>
      </c>
      <c r="J308" s="77">
        <v>6</v>
      </c>
      <c r="K308" s="77">
        <v>7</v>
      </c>
      <c r="L308" s="77">
        <v>1</v>
      </c>
    </row>
    <row r="309" spans="1:12" x14ac:dyDescent="0.25">
      <c r="A309" s="5" t="s">
        <v>344</v>
      </c>
      <c r="B309" s="5" t="s">
        <v>370</v>
      </c>
      <c r="C309" s="77">
        <v>9</v>
      </c>
      <c r="D309" s="77">
        <v>7</v>
      </c>
      <c r="E309" s="77">
        <v>7</v>
      </c>
      <c r="F309" s="97">
        <v>3</v>
      </c>
      <c r="G309" s="77">
        <v>7</v>
      </c>
      <c r="H309" s="77">
        <v>5</v>
      </c>
      <c r="I309" s="77">
        <v>1</v>
      </c>
      <c r="J309" s="77">
        <v>6</v>
      </c>
      <c r="K309" s="77">
        <v>10</v>
      </c>
      <c r="L309" s="77">
        <v>2</v>
      </c>
    </row>
    <row r="310" spans="1:12" x14ac:dyDescent="0.25">
      <c r="A310" s="5" t="s">
        <v>344</v>
      </c>
      <c r="B310" s="5" t="s">
        <v>371</v>
      </c>
      <c r="C310" s="77">
        <v>9</v>
      </c>
      <c r="D310" s="77">
        <v>6</v>
      </c>
      <c r="E310" s="77">
        <v>6</v>
      </c>
      <c r="F310" s="97">
        <v>3</v>
      </c>
      <c r="G310" s="77">
        <v>7</v>
      </c>
      <c r="H310" s="77">
        <v>5</v>
      </c>
      <c r="I310" s="77">
        <v>1</v>
      </c>
      <c r="J310" s="77">
        <v>6</v>
      </c>
      <c r="K310" s="77">
        <v>10</v>
      </c>
      <c r="L310" s="77">
        <v>1</v>
      </c>
    </row>
    <row r="311" spans="1:12" x14ac:dyDescent="0.25">
      <c r="A311" s="5" t="s">
        <v>344</v>
      </c>
      <c r="B311" s="5" t="s">
        <v>372</v>
      </c>
      <c r="C311" s="77">
        <v>9</v>
      </c>
      <c r="D311" s="77">
        <v>7</v>
      </c>
      <c r="E311" s="77">
        <v>8</v>
      </c>
      <c r="F311" s="97">
        <v>3</v>
      </c>
      <c r="G311" s="77">
        <v>7</v>
      </c>
      <c r="H311" s="77">
        <v>5</v>
      </c>
      <c r="I311" s="77">
        <v>1</v>
      </c>
      <c r="J311" s="77">
        <v>6</v>
      </c>
      <c r="K311" s="77">
        <v>9</v>
      </c>
      <c r="L311" s="77">
        <v>2</v>
      </c>
    </row>
    <row r="312" spans="1:12" x14ac:dyDescent="0.25">
      <c r="A312" s="5" t="s">
        <v>344</v>
      </c>
      <c r="B312" s="5" t="s">
        <v>373</v>
      </c>
      <c r="C312" s="77">
        <v>9</v>
      </c>
      <c r="D312" s="77">
        <v>7</v>
      </c>
      <c r="E312" s="77">
        <v>7</v>
      </c>
      <c r="F312" s="97">
        <v>3</v>
      </c>
      <c r="G312" s="77">
        <v>7</v>
      </c>
      <c r="H312" s="77">
        <v>5</v>
      </c>
      <c r="I312" s="77">
        <v>1</v>
      </c>
      <c r="J312" s="77">
        <v>6</v>
      </c>
      <c r="K312" s="77">
        <v>10</v>
      </c>
      <c r="L312" s="77">
        <v>1</v>
      </c>
    </row>
    <row r="313" spans="1:12" x14ac:dyDescent="0.25">
      <c r="A313" s="5" t="s">
        <v>344</v>
      </c>
      <c r="B313" s="5" t="s">
        <v>374</v>
      </c>
      <c r="C313" s="77">
        <v>9</v>
      </c>
      <c r="D313" s="77">
        <v>7</v>
      </c>
      <c r="E313" s="77">
        <v>7</v>
      </c>
      <c r="F313" s="97">
        <v>3</v>
      </c>
      <c r="G313" s="77">
        <v>7</v>
      </c>
      <c r="H313" s="77">
        <v>5</v>
      </c>
      <c r="I313" s="77">
        <v>1</v>
      </c>
      <c r="J313" s="77">
        <v>6</v>
      </c>
      <c r="K313" s="77">
        <v>10</v>
      </c>
      <c r="L313" s="77">
        <v>2</v>
      </c>
    </row>
    <row r="314" spans="1:12" x14ac:dyDescent="0.25">
      <c r="A314" s="5" t="s">
        <v>344</v>
      </c>
      <c r="B314" s="5" t="s">
        <v>375</v>
      </c>
      <c r="C314" s="77">
        <v>9</v>
      </c>
      <c r="D314" s="77">
        <v>7</v>
      </c>
      <c r="E314" s="77">
        <v>7</v>
      </c>
      <c r="F314" s="97">
        <v>3</v>
      </c>
      <c r="G314" s="77">
        <v>7</v>
      </c>
      <c r="H314" s="77">
        <v>5</v>
      </c>
      <c r="I314" s="77">
        <v>1</v>
      </c>
      <c r="J314" s="77">
        <v>6</v>
      </c>
      <c r="K314" s="77">
        <v>10</v>
      </c>
      <c r="L314" s="77">
        <v>1</v>
      </c>
    </row>
    <row r="315" spans="1:12" x14ac:dyDescent="0.25">
      <c r="A315" s="5" t="s">
        <v>344</v>
      </c>
      <c r="B315" s="5" t="s">
        <v>376</v>
      </c>
      <c r="C315" s="77">
        <v>9</v>
      </c>
      <c r="D315" s="77">
        <v>6</v>
      </c>
      <c r="E315" s="77">
        <v>6</v>
      </c>
      <c r="F315" s="97">
        <v>3</v>
      </c>
      <c r="G315" s="77">
        <v>7</v>
      </c>
      <c r="H315" s="77">
        <v>5</v>
      </c>
      <c r="I315" s="77">
        <v>1</v>
      </c>
      <c r="J315" s="77">
        <v>6</v>
      </c>
      <c r="K315" s="77">
        <v>10</v>
      </c>
      <c r="L315" s="77">
        <v>1</v>
      </c>
    </row>
    <row r="316" spans="1:12" x14ac:dyDescent="0.25">
      <c r="A316" s="5" t="s">
        <v>344</v>
      </c>
      <c r="B316" s="5" t="s">
        <v>377</v>
      </c>
      <c r="C316" s="77">
        <v>9</v>
      </c>
      <c r="D316" s="77">
        <v>7</v>
      </c>
      <c r="E316" s="77">
        <v>7</v>
      </c>
      <c r="F316" s="97">
        <v>3</v>
      </c>
      <c r="G316" s="77">
        <v>7</v>
      </c>
      <c r="H316" s="77">
        <v>5</v>
      </c>
      <c r="I316" s="77">
        <v>1</v>
      </c>
      <c r="J316" s="77">
        <v>6</v>
      </c>
      <c r="K316" s="77">
        <v>10</v>
      </c>
      <c r="L316" s="77">
        <v>1</v>
      </c>
    </row>
    <row r="317" spans="1:12" x14ac:dyDescent="0.25">
      <c r="A317" s="5" t="s">
        <v>379</v>
      </c>
      <c r="B317" s="5" t="s">
        <v>380</v>
      </c>
      <c r="C317" s="77">
        <v>1</v>
      </c>
      <c r="D317" s="77">
        <v>6</v>
      </c>
      <c r="E317" s="77">
        <v>4</v>
      </c>
      <c r="F317" s="97">
        <v>10</v>
      </c>
      <c r="G317" s="77">
        <v>1</v>
      </c>
      <c r="H317" s="77">
        <v>9</v>
      </c>
      <c r="I317" s="77">
        <v>9</v>
      </c>
      <c r="J317" s="77">
        <v>1</v>
      </c>
      <c r="K317" s="77">
        <v>4</v>
      </c>
      <c r="L317" s="77">
        <v>9</v>
      </c>
    </row>
    <row r="318" spans="1:12" x14ac:dyDescent="0.25">
      <c r="A318" s="5" t="s">
        <v>379</v>
      </c>
      <c r="B318" s="5" t="s">
        <v>381</v>
      </c>
      <c r="C318" s="77">
        <v>1</v>
      </c>
      <c r="D318" s="77">
        <v>6</v>
      </c>
      <c r="E318" s="77">
        <v>4</v>
      </c>
      <c r="F318" s="97">
        <v>6</v>
      </c>
      <c r="G318" s="77">
        <v>2</v>
      </c>
      <c r="H318" s="77">
        <v>10</v>
      </c>
      <c r="I318" s="77">
        <v>3</v>
      </c>
      <c r="J318" s="77">
        <v>3</v>
      </c>
      <c r="K318" s="77">
        <v>9</v>
      </c>
      <c r="L318" s="77">
        <v>3</v>
      </c>
    </row>
    <row r="319" spans="1:12" x14ac:dyDescent="0.25">
      <c r="A319" s="5" t="s">
        <v>379</v>
      </c>
      <c r="B319" s="5" t="s">
        <v>382</v>
      </c>
      <c r="C319" s="77">
        <v>1</v>
      </c>
      <c r="D319" s="77">
        <v>6</v>
      </c>
      <c r="E319" s="77">
        <v>4</v>
      </c>
      <c r="F319" s="97">
        <v>5</v>
      </c>
      <c r="G319" s="77">
        <v>4</v>
      </c>
      <c r="H319" s="77">
        <v>9</v>
      </c>
      <c r="I319" s="77">
        <v>2</v>
      </c>
      <c r="J319" s="77">
        <v>4</v>
      </c>
      <c r="K319" s="77">
        <v>8</v>
      </c>
      <c r="L319" s="77">
        <v>2</v>
      </c>
    </row>
    <row r="320" spans="1:12" x14ac:dyDescent="0.25">
      <c r="A320" s="5" t="s">
        <v>379</v>
      </c>
      <c r="B320" s="5" t="s">
        <v>383</v>
      </c>
      <c r="C320" s="77">
        <v>1</v>
      </c>
      <c r="D320" s="77">
        <v>6</v>
      </c>
      <c r="E320" s="77">
        <v>4</v>
      </c>
      <c r="F320" s="97">
        <v>6</v>
      </c>
      <c r="G320" s="77">
        <v>4</v>
      </c>
      <c r="H320" s="77">
        <v>8</v>
      </c>
      <c r="I320" s="77">
        <v>3</v>
      </c>
      <c r="J320" s="77">
        <v>3</v>
      </c>
      <c r="K320" s="77">
        <v>9</v>
      </c>
      <c r="L320" s="77">
        <v>3</v>
      </c>
    </row>
    <row r="321" spans="1:12" x14ac:dyDescent="0.25">
      <c r="A321" s="5" t="s">
        <v>379</v>
      </c>
      <c r="B321" s="5" t="s">
        <v>384</v>
      </c>
      <c r="C321" s="77">
        <v>1</v>
      </c>
      <c r="D321" s="77">
        <v>6</v>
      </c>
      <c r="E321" s="77">
        <v>4</v>
      </c>
      <c r="F321" s="97">
        <v>5</v>
      </c>
      <c r="G321" s="77">
        <v>4</v>
      </c>
      <c r="H321" s="77">
        <v>8</v>
      </c>
      <c r="I321" s="77">
        <v>2</v>
      </c>
      <c r="J321" s="77">
        <v>4</v>
      </c>
      <c r="K321" s="77">
        <v>9</v>
      </c>
      <c r="L321" s="77">
        <v>2</v>
      </c>
    </row>
    <row r="322" spans="1:12" x14ac:dyDescent="0.25">
      <c r="A322" s="5" t="s">
        <v>379</v>
      </c>
      <c r="B322" s="5" t="s">
        <v>385</v>
      </c>
      <c r="C322" s="77">
        <v>1</v>
      </c>
      <c r="D322" s="77">
        <v>6</v>
      </c>
      <c r="E322" s="77">
        <v>4</v>
      </c>
      <c r="F322" s="97">
        <v>5</v>
      </c>
      <c r="G322" s="77">
        <v>4</v>
      </c>
      <c r="H322" s="77">
        <v>8</v>
      </c>
      <c r="I322" s="77">
        <v>2</v>
      </c>
      <c r="J322" s="77">
        <v>4</v>
      </c>
      <c r="K322" s="77">
        <v>9</v>
      </c>
      <c r="L322" s="77">
        <v>2</v>
      </c>
    </row>
    <row r="323" spans="1:12" x14ac:dyDescent="0.25">
      <c r="A323" s="5" t="s">
        <v>379</v>
      </c>
      <c r="B323" s="5" t="s">
        <v>386</v>
      </c>
      <c r="C323" s="77">
        <v>1</v>
      </c>
      <c r="D323" s="77">
        <v>6</v>
      </c>
      <c r="E323" s="77">
        <v>4</v>
      </c>
      <c r="F323" s="97">
        <v>4</v>
      </c>
      <c r="G323" s="77">
        <v>4</v>
      </c>
      <c r="H323" s="77">
        <v>8</v>
      </c>
      <c r="I323" s="77">
        <v>2</v>
      </c>
      <c r="J323" s="77">
        <v>4</v>
      </c>
      <c r="K323" s="77">
        <v>10</v>
      </c>
      <c r="L323" s="77">
        <v>2</v>
      </c>
    </row>
    <row r="324" spans="1:12" x14ac:dyDescent="0.25">
      <c r="A324" s="5" t="s">
        <v>379</v>
      </c>
      <c r="B324" s="5" t="s">
        <v>387</v>
      </c>
      <c r="C324" s="77">
        <v>1</v>
      </c>
      <c r="D324" s="77">
        <v>6</v>
      </c>
      <c r="E324" s="77">
        <v>4</v>
      </c>
      <c r="F324" s="97">
        <v>4</v>
      </c>
      <c r="G324" s="77">
        <v>5</v>
      </c>
      <c r="H324" s="77">
        <v>8</v>
      </c>
      <c r="I324" s="77">
        <v>1</v>
      </c>
      <c r="J324" s="77">
        <v>4</v>
      </c>
      <c r="K324" s="77">
        <v>9</v>
      </c>
      <c r="L324" s="77">
        <v>1</v>
      </c>
    </row>
    <row r="325" spans="1:12" x14ac:dyDescent="0.25">
      <c r="A325" s="5" t="s">
        <v>379</v>
      </c>
      <c r="B325" s="5" t="s">
        <v>388</v>
      </c>
      <c r="C325" s="77">
        <v>1</v>
      </c>
      <c r="D325" s="77">
        <v>6</v>
      </c>
      <c r="E325" s="77">
        <v>4</v>
      </c>
      <c r="F325" s="97">
        <v>5</v>
      </c>
      <c r="G325" s="77">
        <v>6</v>
      </c>
      <c r="H325" s="77">
        <v>4</v>
      </c>
      <c r="I325" s="77">
        <v>3</v>
      </c>
      <c r="J325" s="77">
        <v>3</v>
      </c>
      <c r="K325" s="77">
        <v>9</v>
      </c>
      <c r="L325" s="77">
        <v>2</v>
      </c>
    </row>
    <row r="326" spans="1:12" x14ac:dyDescent="0.25">
      <c r="A326" s="5" t="s">
        <v>379</v>
      </c>
      <c r="B326" s="5" t="s">
        <v>389</v>
      </c>
      <c r="C326" s="77">
        <v>1</v>
      </c>
      <c r="D326" s="77">
        <v>6</v>
      </c>
      <c r="E326" s="77">
        <v>4</v>
      </c>
      <c r="F326" s="97">
        <v>4</v>
      </c>
      <c r="G326" s="77">
        <v>3</v>
      </c>
      <c r="H326" s="77">
        <v>9</v>
      </c>
      <c r="I326" s="77">
        <v>1</v>
      </c>
      <c r="J326" s="77">
        <v>5</v>
      </c>
      <c r="K326" s="77">
        <v>9</v>
      </c>
      <c r="L326" s="77">
        <v>1</v>
      </c>
    </row>
    <row r="327" spans="1:12" x14ac:dyDescent="0.25">
      <c r="A327" s="5" t="s">
        <v>379</v>
      </c>
      <c r="B327" s="5" t="s">
        <v>390</v>
      </c>
      <c r="C327" s="77">
        <v>1</v>
      </c>
      <c r="D327" s="77">
        <v>6</v>
      </c>
      <c r="E327" s="77">
        <v>4</v>
      </c>
      <c r="F327" s="97">
        <v>4</v>
      </c>
      <c r="G327" s="77">
        <v>4</v>
      </c>
      <c r="H327" s="77">
        <v>9</v>
      </c>
      <c r="I327" s="77">
        <v>1</v>
      </c>
      <c r="J327" s="77">
        <v>5</v>
      </c>
      <c r="K327" s="77">
        <v>9</v>
      </c>
      <c r="L327" s="77">
        <v>1</v>
      </c>
    </row>
    <row r="328" spans="1:12" x14ac:dyDescent="0.25">
      <c r="A328" s="5" t="s">
        <v>379</v>
      </c>
      <c r="B328" s="5" t="s">
        <v>391</v>
      </c>
      <c r="C328" s="77">
        <v>1</v>
      </c>
      <c r="D328" s="77">
        <v>6</v>
      </c>
      <c r="E328" s="77">
        <v>3</v>
      </c>
      <c r="F328" s="97">
        <v>3</v>
      </c>
      <c r="G328" s="77">
        <v>7</v>
      </c>
      <c r="H328" s="77">
        <v>5</v>
      </c>
      <c r="I328" s="77">
        <v>1</v>
      </c>
      <c r="J328" s="77">
        <v>5</v>
      </c>
      <c r="K328" s="77">
        <v>10</v>
      </c>
      <c r="L328" s="77">
        <v>1</v>
      </c>
    </row>
    <row r="329" spans="1:12" x14ac:dyDescent="0.25">
      <c r="A329" s="5" t="s">
        <v>379</v>
      </c>
      <c r="B329" s="5" t="s">
        <v>392</v>
      </c>
      <c r="C329" s="77">
        <v>1</v>
      </c>
      <c r="D329" s="77">
        <v>6</v>
      </c>
      <c r="E329" s="77">
        <v>4</v>
      </c>
      <c r="F329" s="97">
        <v>3</v>
      </c>
      <c r="G329" s="77">
        <v>5</v>
      </c>
      <c r="H329" s="77">
        <v>8</v>
      </c>
      <c r="I329" s="77">
        <v>1</v>
      </c>
      <c r="J329" s="77">
        <v>5</v>
      </c>
      <c r="K329" s="77">
        <v>10</v>
      </c>
      <c r="L329" s="77">
        <v>1</v>
      </c>
    </row>
    <row r="330" spans="1:12" x14ac:dyDescent="0.25">
      <c r="A330" s="5" t="s">
        <v>379</v>
      </c>
      <c r="B330" s="5" t="s">
        <v>393</v>
      </c>
      <c r="C330" s="77">
        <v>1</v>
      </c>
      <c r="D330" s="77">
        <v>6</v>
      </c>
      <c r="E330" s="77">
        <v>4</v>
      </c>
      <c r="F330" s="97">
        <v>3</v>
      </c>
      <c r="G330" s="77">
        <v>6</v>
      </c>
      <c r="H330" s="77">
        <v>8</v>
      </c>
      <c r="I330" s="77">
        <v>1</v>
      </c>
      <c r="J330" s="77">
        <v>5</v>
      </c>
      <c r="K330" s="77">
        <v>10</v>
      </c>
      <c r="L330" s="77">
        <v>1</v>
      </c>
    </row>
    <row r="331" spans="1:12" x14ac:dyDescent="0.25">
      <c r="A331" s="5" t="s">
        <v>379</v>
      </c>
      <c r="B331" s="5" t="s">
        <v>394</v>
      </c>
      <c r="C331" s="77">
        <v>1</v>
      </c>
      <c r="D331" s="77">
        <v>6</v>
      </c>
      <c r="E331" s="77">
        <v>4</v>
      </c>
      <c r="F331" s="97">
        <v>3</v>
      </c>
      <c r="G331" s="77">
        <v>7</v>
      </c>
      <c r="H331" s="77">
        <v>5</v>
      </c>
      <c r="I331" s="77">
        <v>1</v>
      </c>
      <c r="J331" s="77">
        <v>5</v>
      </c>
      <c r="K331" s="77">
        <v>10</v>
      </c>
      <c r="L331" s="77">
        <v>1</v>
      </c>
    </row>
    <row r="332" spans="1:12" x14ac:dyDescent="0.25">
      <c r="A332" s="5" t="s">
        <v>379</v>
      </c>
      <c r="B332" s="5" t="s">
        <v>395</v>
      </c>
      <c r="C332" s="77">
        <v>1</v>
      </c>
      <c r="D332" s="77">
        <v>6</v>
      </c>
      <c r="E332" s="77">
        <v>4</v>
      </c>
      <c r="F332" s="97">
        <v>4</v>
      </c>
      <c r="G332" s="77">
        <v>5</v>
      </c>
      <c r="H332" s="77">
        <v>8</v>
      </c>
      <c r="I332" s="77">
        <v>1</v>
      </c>
      <c r="J332" s="77">
        <v>5</v>
      </c>
      <c r="K332" s="77">
        <v>9</v>
      </c>
      <c r="L332" s="77">
        <v>1</v>
      </c>
    </row>
    <row r="333" spans="1:12" x14ac:dyDescent="0.25">
      <c r="A333" s="5" t="s">
        <v>397</v>
      </c>
      <c r="B333" s="5" t="s">
        <v>398</v>
      </c>
      <c r="C333" s="77">
        <v>1</v>
      </c>
      <c r="D333" s="77">
        <v>5</v>
      </c>
      <c r="E333" s="77">
        <v>5</v>
      </c>
      <c r="F333" s="97">
        <v>10</v>
      </c>
      <c r="G333" s="77">
        <v>1</v>
      </c>
      <c r="H333" s="77">
        <v>9</v>
      </c>
      <c r="I333" s="77">
        <v>9</v>
      </c>
      <c r="J333" s="77">
        <v>1</v>
      </c>
      <c r="K333" s="77">
        <v>2</v>
      </c>
      <c r="L333" s="77">
        <v>9</v>
      </c>
    </row>
    <row r="334" spans="1:12" x14ac:dyDescent="0.25">
      <c r="A334" s="5" t="s">
        <v>397</v>
      </c>
      <c r="B334" s="5" t="s">
        <v>399</v>
      </c>
      <c r="C334" s="77">
        <v>1</v>
      </c>
      <c r="D334" s="77">
        <v>5</v>
      </c>
      <c r="E334" s="77">
        <v>5</v>
      </c>
      <c r="F334" s="97">
        <v>5</v>
      </c>
      <c r="G334" s="77">
        <v>6</v>
      </c>
      <c r="H334" s="77">
        <v>4</v>
      </c>
      <c r="I334" s="77">
        <v>4</v>
      </c>
      <c r="J334" s="77">
        <v>3</v>
      </c>
      <c r="K334" s="77">
        <v>9</v>
      </c>
      <c r="L334" s="77">
        <v>2</v>
      </c>
    </row>
    <row r="335" spans="1:12" x14ac:dyDescent="0.25">
      <c r="A335" s="5" t="s">
        <v>397</v>
      </c>
      <c r="B335" s="5" t="s">
        <v>400</v>
      </c>
      <c r="C335" s="77">
        <v>1</v>
      </c>
      <c r="D335" s="77">
        <v>4</v>
      </c>
      <c r="E335" s="77">
        <v>4</v>
      </c>
      <c r="F335" s="97">
        <v>7</v>
      </c>
      <c r="G335" s="77">
        <v>3</v>
      </c>
      <c r="H335" s="77">
        <v>8</v>
      </c>
      <c r="I335" s="77">
        <v>5</v>
      </c>
      <c r="J335" s="77">
        <v>2</v>
      </c>
      <c r="K335" s="77">
        <v>9</v>
      </c>
      <c r="L335" s="77">
        <v>4</v>
      </c>
    </row>
    <row r="336" spans="1:12" x14ac:dyDescent="0.25">
      <c r="A336" s="5" t="s">
        <v>397</v>
      </c>
      <c r="B336" s="5" t="s">
        <v>401</v>
      </c>
      <c r="C336" s="77">
        <v>1</v>
      </c>
      <c r="D336" s="77">
        <v>5</v>
      </c>
      <c r="E336" s="77">
        <v>5</v>
      </c>
      <c r="F336" s="97">
        <v>7</v>
      </c>
      <c r="G336" s="77">
        <v>3</v>
      </c>
      <c r="H336" s="77">
        <v>9</v>
      </c>
      <c r="I336" s="77">
        <v>5</v>
      </c>
      <c r="J336" s="77">
        <v>3</v>
      </c>
      <c r="K336" s="77">
        <v>5</v>
      </c>
      <c r="L336" s="77">
        <v>4</v>
      </c>
    </row>
    <row r="337" spans="1:12" x14ac:dyDescent="0.25">
      <c r="A337" s="5" t="s">
        <v>397</v>
      </c>
      <c r="B337" s="5" t="s">
        <v>402</v>
      </c>
      <c r="C337" s="77">
        <v>1</v>
      </c>
      <c r="D337" s="77">
        <v>5</v>
      </c>
      <c r="E337" s="77">
        <v>5</v>
      </c>
      <c r="F337" s="97">
        <v>9</v>
      </c>
      <c r="G337" s="77">
        <v>2</v>
      </c>
      <c r="H337" s="77">
        <v>8</v>
      </c>
      <c r="I337" s="77">
        <v>9</v>
      </c>
      <c r="J337" s="77">
        <v>1</v>
      </c>
      <c r="K337" s="77">
        <v>4</v>
      </c>
      <c r="L337" s="77">
        <v>8</v>
      </c>
    </row>
    <row r="338" spans="1:12" x14ac:dyDescent="0.25">
      <c r="A338" s="5" t="s">
        <v>397</v>
      </c>
      <c r="B338" s="5" t="s">
        <v>403</v>
      </c>
      <c r="C338" s="77">
        <v>1</v>
      </c>
      <c r="D338" s="77">
        <v>4</v>
      </c>
      <c r="E338" s="77">
        <v>5</v>
      </c>
      <c r="F338" s="97">
        <v>7</v>
      </c>
      <c r="G338" s="77">
        <v>3</v>
      </c>
      <c r="H338" s="77">
        <v>8</v>
      </c>
      <c r="I338" s="77">
        <v>6</v>
      </c>
      <c r="J338" s="77">
        <v>2</v>
      </c>
      <c r="K338" s="77">
        <v>9</v>
      </c>
      <c r="L338" s="77">
        <v>3</v>
      </c>
    </row>
    <row r="339" spans="1:12" x14ac:dyDescent="0.25">
      <c r="A339" s="5" t="s">
        <v>397</v>
      </c>
      <c r="B339" s="5" t="s">
        <v>404</v>
      </c>
      <c r="C339" s="77">
        <v>1</v>
      </c>
      <c r="D339" s="77">
        <v>5</v>
      </c>
      <c r="E339" s="77">
        <v>5</v>
      </c>
      <c r="F339" s="97">
        <v>6</v>
      </c>
      <c r="G339" s="77">
        <v>4</v>
      </c>
      <c r="H339" s="77">
        <v>8</v>
      </c>
      <c r="I339" s="77">
        <v>2</v>
      </c>
      <c r="J339" s="77">
        <v>4</v>
      </c>
      <c r="K339" s="77">
        <v>9</v>
      </c>
      <c r="L339" s="77">
        <v>3</v>
      </c>
    </row>
    <row r="340" spans="1:12" x14ac:dyDescent="0.25">
      <c r="A340" s="5" t="s">
        <v>397</v>
      </c>
      <c r="B340" s="5" t="s">
        <v>405</v>
      </c>
      <c r="C340" s="77">
        <v>1</v>
      </c>
      <c r="D340" s="77">
        <v>5</v>
      </c>
      <c r="E340" s="77">
        <v>5</v>
      </c>
      <c r="F340" s="97">
        <v>3</v>
      </c>
      <c r="G340" s="77">
        <v>7</v>
      </c>
      <c r="H340" s="77">
        <v>5</v>
      </c>
      <c r="I340" s="77">
        <v>1</v>
      </c>
      <c r="J340" s="77">
        <v>5</v>
      </c>
      <c r="K340" s="77">
        <v>10</v>
      </c>
      <c r="L340" s="77">
        <v>1</v>
      </c>
    </row>
    <row r="341" spans="1:12" x14ac:dyDescent="0.25">
      <c r="A341" s="5" t="s">
        <v>397</v>
      </c>
      <c r="B341" s="5" t="s">
        <v>406</v>
      </c>
      <c r="C341" s="77">
        <v>1</v>
      </c>
      <c r="D341" s="77">
        <v>5</v>
      </c>
      <c r="E341" s="77">
        <v>5</v>
      </c>
      <c r="F341" s="97">
        <v>6</v>
      </c>
      <c r="G341" s="77">
        <v>4</v>
      </c>
      <c r="H341" s="77">
        <v>8</v>
      </c>
      <c r="I341" s="77">
        <v>3</v>
      </c>
      <c r="J341" s="77">
        <v>4</v>
      </c>
      <c r="K341" s="77">
        <v>9</v>
      </c>
      <c r="L341" s="77">
        <v>2</v>
      </c>
    </row>
    <row r="342" spans="1:12" x14ac:dyDescent="0.25">
      <c r="A342" s="5" t="s">
        <v>397</v>
      </c>
      <c r="B342" s="5" t="s">
        <v>407</v>
      </c>
      <c r="C342" s="77">
        <v>1</v>
      </c>
      <c r="D342" s="77">
        <v>4</v>
      </c>
      <c r="E342" s="77">
        <v>5</v>
      </c>
      <c r="F342" s="97">
        <v>5</v>
      </c>
      <c r="G342" s="77">
        <v>4</v>
      </c>
      <c r="H342" s="77">
        <v>8</v>
      </c>
      <c r="I342" s="77">
        <v>3</v>
      </c>
      <c r="J342" s="77">
        <v>4</v>
      </c>
      <c r="K342" s="77">
        <v>9</v>
      </c>
      <c r="L342" s="77">
        <v>2</v>
      </c>
    </row>
    <row r="343" spans="1:12" x14ac:dyDescent="0.25">
      <c r="A343" s="5" t="s">
        <v>397</v>
      </c>
      <c r="B343" s="5" t="s">
        <v>408</v>
      </c>
      <c r="C343" s="77">
        <v>1</v>
      </c>
      <c r="D343" s="77">
        <v>4</v>
      </c>
      <c r="E343" s="77">
        <v>2</v>
      </c>
      <c r="F343" s="97">
        <v>6</v>
      </c>
      <c r="G343" s="77">
        <v>10</v>
      </c>
      <c r="H343" s="77">
        <v>9</v>
      </c>
      <c r="I343" s="77">
        <v>3</v>
      </c>
      <c r="J343" s="77">
        <v>4</v>
      </c>
      <c r="K343" s="77">
        <v>10</v>
      </c>
      <c r="L343" s="77">
        <v>3</v>
      </c>
    </row>
    <row r="344" spans="1:12" x14ac:dyDescent="0.25">
      <c r="A344" s="5" t="s">
        <v>397</v>
      </c>
      <c r="B344" s="5" t="s">
        <v>409</v>
      </c>
      <c r="C344" s="77">
        <v>1</v>
      </c>
      <c r="D344" s="77">
        <v>4</v>
      </c>
      <c r="E344" s="77">
        <v>3</v>
      </c>
      <c r="F344" s="97">
        <v>3</v>
      </c>
      <c r="G344" s="77">
        <v>7</v>
      </c>
      <c r="H344" s="77">
        <v>5</v>
      </c>
      <c r="I344" s="77">
        <v>1</v>
      </c>
      <c r="J344" s="77">
        <v>6</v>
      </c>
      <c r="K344" s="77">
        <v>10</v>
      </c>
      <c r="L344" s="77">
        <v>1</v>
      </c>
    </row>
    <row r="345" spans="1:12" x14ac:dyDescent="0.25">
      <c r="A345" s="5" t="s">
        <v>397</v>
      </c>
      <c r="B345" s="5" t="s">
        <v>410</v>
      </c>
      <c r="C345" s="77">
        <v>1</v>
      </c>
      <c r="D345" s="77">
        <v>4</v>
      </c>
      <c r="E345" s="77">
        <v>2</v>
      </c>
      <c r="F345" s="97">
        <v>3</v>
      </c>
      <c r="G345" s="77">
        <v>7</v>
      </c>
      <c r="H345" s="77">
        <v>5</v>
      </c>
      <c r="I345" s="77">
        <v>1</v>
      </c>
      <c r="J345" s="77">
        <v>6</v>
      </c>
      <c r="K345" s="77">
        <v>10</v>
      </c>
      <c r="L345" s="77">
        <v>1</v>
      </c>
    </row>
    <row r="346" spans="1:12" x14ac:dyDescent="0.25">
      <c r="A346" s="5" t="s">
        <v>412</v>
      </c>
      <c r="B346" s="5" t="s">
        <v>3</v>
      </c>
      <c r="C346" s="77">
        <v>4</v>
      </c>
      <c r="D346" s="77">
        <v>10</v>
      </c>
      <c r="E346" s="77">
        <v>4</v>
      </c>
      <c r="F346" s="97">
        <v>9</v>
      </c>
      <c r="G346" s="77">
        <v>10</v>
      </c>
      <c r="H346" s="77">
        <v>2</v>
      </c>
      <c r="I346" s="77">
        <v>5</v>
      </c>
      <c r="J346" s="77">
        <v>2</v>
      </c>
      <c r="K346" s="77">
        <v>2</v>
      </c>
      <c r="L346" s="77">
        <v>6</v>
      </c>
    </row>
    <row r="347" spans="1:12" x14ac:dyDescent="0.25">
      <c r="A347" s="5" t="s">
        <v>412</v>
      </c>
      <c r="B347" s="5" t="s">
        <v>413</v>
      </c>
      <c r="C347" s="77">
        <v>4</v>
      </c>
      <c r="D347" s="77">
        <v>10</v>
      </c>
      <c r="E347" s="77">
        <v>3</v>
      </c>
      <c r="F347" s="97">
        <v>9</v>
      </c>
      <c r="G347" s="77">
        <v>2</v>
      </c>
      <c r="H347" s="77">
        <v>2</v>
      </c>
      <c r="I347" s="77">
        <v>6</v>
      </c>
      <c r="J347" s="77">
        <v>2</v>
      </c>
      <c r="K347" s="77">
        <v>4</v>
      </c>
      <c r="L347" s="77">
        <v>7</v>
      </c>
    </row>
    <row r="348" spans="1:12" x14ac:dyDescent="0.25">
      <c r="A348" s="5" t="s">
        <v>412</v>
      </c>
      <c r="B348" s="5" t="s">
        <v>414</v>
      </c>
      <c r="C348" s="77">
        <v>4</v>
      </c>
      <c r="D348" s="77">
        <v>10</v>
      </c>
      <c r="E348" s="77">
        <v>3</v>
      </c>
      <c r="F348" s="97">
        <v>7</v>
      </c>
      <c r="G348" s="77">
        <v>4</v>
      </c>
      <c r="H348" s="77">
        <v>2</v>
      </c>
      <c r="I348" s="77">
        <v>4</v>
      </c>
      <c r="J348" s="77">
        <v>5</v>
      </c>
      <c r="K348" s="77">
        <v>3</v>
      </c>
      <c r="L348" s="77">
        <v>5</v>
      </c>
    </row>
    <row r="349" spans="1:12" x14ac:dyDescent="0.25">
      <c r="A349" s="5" t="s">
        <v>412</v>
      </c>
      <c r="B349" s="5" t="s">
        <v>415</v>
      </c>
      <c r="C349" s="77">
        <v>4</v>
      </c>
      <c r="D349" s="77">
        <v>10</v>
      </c>
      <c r="E349" s="77">
        <v>4</v>
      </c>
      <c r="F349" s="97">
        <v>9</v>
      </c>
      <c r="G349" s="77">
        <v>2</v>
      </c>
      <c r="H349" s="77">
        <v>1</v>
      </c>
      <c r="I349" s="77">
        <v>6</v>
      </c>
      <c r="J349" s="77">
        <v>1</v>
      </c>
      <c r="K349" s="77">
        <v>1</v>
      </c>
      <c r="L349" s="77">
        <v>6</v>
      </c>
    </row>
    <row r="350" spans="1:12" x14ac:dyDescent="0.25">
      <c r="A350" s="5" t="s">
        <v>412</v>
      </c>
      <c r="B350" s="5" t="s">
        <v>2</v>
      </c>
      <c r="C350" s="77">
        <v>4</v>
      </c>
      <c r="D350" s="77">
        <v>10</v>
      </c>
      <c r="E350" s="77">
        <v>4</v>
      </c>
      <c r="F350" s="97">
        <v>8</v>
      </c>
      <c r="G350" s="77">
        <v>3</v>
      </c>
      <c r="H350" s="77">
        <v>2</v>
      </c>
      <c r="I350" s="77">
        <v>5</v>
      </c>
      <c r="J350" s="77">
        <v>4</v>
      </c>
      <c r="K350" s="77">
        <v>2</v>
      </c>
      <c r="L350" s="77">
        <v>6</v>
      </c>
    </row>
    <row r="351" spans="1:12" x14ac:dyDescent="0.25">
      <c r="A351" s="5" t="s">
        <v>412</v>
      </c>
      <c r="B351" s="5" t="s">
        <v>416</v>
      </c>
      <c r="C351" s="77">
        <v>4</v>
      </c>
      <c r="D351" s="77">
        <v>10</v>
      </c>
      <c r="E351" s="77">
        <v>3</v>
      </c>
      <c r="F351" s="97">
        <v>9</v>
      </c>
      <c r="G351" s="77">
        <v>3</v>
      </c>
      <c r="H351" s="77">
        <v>2</v>
      </c>
      <c r="I351" s="77">
        <v>7</v>
      </c>
      <c r="J351" s="77">
        <v>3</v>
      </c>
      <c r="K351" s="77">
        <v>2</v>
      </c>
      <c r="L351" s="77">
        <v>8</v>
      </c>
    </row>
    <row r="352" spans="1:12" x14ac:dyDescent="0.25">
      <c r="A352" s="5" t="s">
        <v>412</v>
      </c>
      <c r="B352" s="5" t="s">
        <v>0</v>
      </c>
      <c r="C352" s="77">
        <v>4</v>
      </c>
      <c r="D352" s="77">
        <v>10</v>
      </c>
      <c r="E352" s="77">
        <v>3</v>
      </c>
      <c r="F352" s="97">
        <v>8</v>
      </c>
      <c r="G352" s="77">
        <v>9</v>
      </c>
      <c r="H352" s="77">
        <v>9</v>
      </c>
      <c r="I352" s="77">
        <v>5</v>
      </c>
      <c r="J352" s="77">
        <v>4</v>
      </c>
      <c r="K352" s="77">
        <v>2</v>
      </c>
      <c r="L352" s="77">
        <v>7</v>
      </c>
    </row>
    <row r="353" spans="1:12" x14ac:dyDescent="0.25">
      <c r="A353" s="5" t="s">
        <v>418</v>
      </c>
      <c r="B353" s="5" t="s">
        <v>419</v>
      </c>
      <c r="C353" s="77">
        <v>2</v>
      </c>
      <c r="D353" s="77">
        <v>4</v>
      </c>
      <c r="E353" s="77">
        <v>4</v>
      </c>
      <c r="F353" s="97">
        <v>10</v>
      </c>
      <c r="G353" s="77">
        <v>1</v>
      </c>
      <c r="H353" s="77">
        <v>1</v>
      </c>
      <c r="I353" s="77">
        <v>10</v>
      </c>
      <c r="J353" s="77">
        <v>1</v>
      </c>
      <c r="K353" s="77">
        <v>3</v>
      </c>
      <c r="L353" s="77">
        <v>10</v>
      </c>
    </row>
    <row r="354" spans="1:12" x14ac:dyDescent="0.25">
      <c r="A354" s="5" t="s">
        <v>418</v>
      </c>
      <c r="B354" s="5" t="s">
        <v>420</v>
      </c>
      <c r="C354" s="77">
        <v>2</v>
      </c>
      <c r="D354" s="77">
        <v>5</v>
      </c>
      <c r="E354" s="77">
        <v>6</v>
      </c>
      <c r="F354" s="97">
        <v>10</v>
      </c>
      <c r="G354" s="77">
        <v>5</v>
      </c>
      <c r="H354" s="77">
        <v>9</v>
      </c>
      <c r="I354" s="77">
        <v>9</v>
      </c>
      <c r="J354" s="77">
        <v>1</v>
      </c>
      <c r="K354" s="77">
        <v>3</v>
      </c>
      <c r="L354" s="77">
        <v>9</v>
      </c>
    </row>
    <row r="355" spans="1:12" x14ac:dyDescent="0.25">
      <c r="A355" s="5" t="s">
        <v>418</v>
      </c>
      <c r="B355" s="5" t="s">
        <v>421</v>
      </c>
      <c r="C355" s="77">
        <v>2</v>
      </c>
      <c r="D355" s="77">
        <v>4</v>
      </c>
      <c r="E355" s="77">
        <v>3</v>
      </c>
      <c r="F355" s="97">
        <v>9</v>
      </c>
      <c r="G355" s="77">
        <v>1</v>
      </c>
      <c r="H355" s="77">
        <v>10</v>
      </c>
      <c r="I355" s="77">
        <v>7</v>
      </c>
      <c r="J355" s="77">
        <v>3</v>
      </c>
      <c r="K355" s="77">
        <v>6</v>
      </c>
      <c r="L355" s="77">
        <v>8</v>
      </c>
    </row>
    <row r="356" spans="1:12" x14ac:dyDescent="0.25">
      <c r="A356" s="5" t="s">
        <v>423</v>
      </c>
      <c r="B356" s="5" t="s">
        <v>419</v>
      </c>
      <c r="C356" s="77">
        <v>7</v>
      </c>
      <c r="D356" s="77">
        <v>4</v>
      </c>
      <c r="E356" s="77">
        <v>2</v>
      </c>
      <c r="F356" s="97">
        <v>10</v>
      </c>
      <c r="G356" s="77">
        <v>1</v>
      </c>
      <c r="H356" s="77">
        <v>1</v>
      </c>
      <c r="I356" s="77">
        <v>9</v>
      </c>
      <c r="J356" s="77">
        <v>1</v>
      </c>
      <c r="K356" s="77">
        <v>4</v>
      </c>
      <c r="L356" s="77">
        <v>9</v>
      </c>
    </row>
    <row r="357" spans="1:12" x14ac:dyDescent="0.25">
      <c r="A357" s="5" t="s">
        <v>423</v>
      </c>
      <c r="B357" s="5" t="s">
        <v>424</v>
      </c>
      <c r="C357" s="77">
        <v>7</v>
      </c>
      <c r="D357" s="77">
        <v>4</v>
      </c>
      <c r="E357" s="77">
        <v>2</v>
      </c>
      <c r="F357" s="97">
        <v>4</v>
      </c>
      <c r="G357" s="77">
        <v>10</v>
      </c>
      <c r="H357" s="77">
        <v>9</v>
      </c>
      <c r="I357" s="77">
        <v>9</v>
      </c>
      <c r="J357" s="77">
        <v>4</v>
      </c>
      <c r="K357" s="77">
        <v>4</v>
      </c>
      <c r="L357" s="77">
        <v>9</v>
      </c>
    </row>
  </sheetData>
  <mergeCells count="9">
    <mergeCell ref="A3:B3"/>
    <mergeCell ref="A4:B4"/>
    <mergeCell ref="A5:B5"/>
    <mergeCell ref="L1:L2"/>
    <mergeCell ref="A1:B2"/>
    <mergeCell ref="I1:J2"/>
    <mergeCell ref="F1:H2"/>
    <mergeCell ref="K1:K2"/>
    <mergeCell ref="C1:E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</vt:lpstr>
      <vt:lpstr>2</vt:lpstr>
      <vt:lpstr>缺值資料庫</vt:lpstr>
      <vt:lpstr>補值後資料庫</vt:lpstr>
      <vt:lpstr>主成分分析</vt:lpstr>
      <vt:lpstr>App問題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USER</cp:lastModifiedBy>
  <cp:lastPrinted>2020-03-30T07:37:12Z</cp:lastPrinted>
  <dcterms:created xsi:type="dcterms:W3CDTF">2020-03-19T05:23:16Z</dcterms:created>
  <dcterms:modified xsi:type="dcterms:W3CDTF">2021-03-18T04:01:36Z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6e554bc9-23df-417d-be9c-0a4fd11dd86a</vt:lpwstr>
  </property>
</Properties>
</file>